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comments5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2.vml" ContentType="application/vnd.openxmlformats-officedocument.vmlDrawing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2"/>
  </bookViews>
  <sheets>
    <sheet name="Instruções" sheetId="1" state="visible" r:id="rId2"/>
    <sheet name="Ambiente e Fixação de Objetivos" sheetId="2" state="visible" r:id="rId3"/>
    <sheet name="Mapa de Riscos" sheetId="3" state="visible" r:id="rId4"/>
    <sheet name="Avaliacao de Risco" sheetId="4" state="visible" r:id="rId5"/>
    <sheet name="Plano de Ação" sheetId="5" state="visible" r:id="rId6"/>
    <sheet name="Cálculo do Risco Inerente" sheetId="6" state="visible" r:id="rId7"/>
    <sheet name="Cálculo do Risco Residual" sheetId="7" state="visible" r:id="rId8"/>
    <sheet name="NR - Resposta a Risco" sheetId="8" state="visible" r:id="rId9"/>
    <sheet name="Probabilidade" sheetId="9" state="visible" r:id="rId10"/>
    <sheet name="Plan1" sheetId="10" state="hidden" r:id="rId11"/>
    <sheet name="Sobre" sheetId="11" state="hidden" r:id="rId12"/>
    <sheet name="MapXConst.Controles" sheetId="12" state="hidden" r:id="rId13"/>
    <sheet name="Impacto - Fatores de Análise" sheetId="13" state="visible" r:id="rId14"/>
  </sheets>
  <definedNames>
    <definedName function="false" hidden="false" name="Status" vbProcedure="false">'Plano de Ação'!$Q$15:$Q$17</definedName>
    <definedName function="false" hidden="false" localSheetId="2" name="Z_2DBB1777_3400_47E9_BA4F_DF33B1E9CB70_.wvu.Cols" vbProcedure="false">'mapa de riscos'!#ref!</definedName>
    <definedName function="false" hidden="false" localSheetId="2" name="Z_2DBB1777_3400_47E9_BA4F_DF33B1E9CB70_.wvu.Rows" vbProcedure="false">'mapa de riscos'!#ref!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4.xml><?xml version="1.0" encoding="utf-8"?>
<comments xmlns="http://schemas.openxmlformats.org/spreadsheetml/2006/main" xmlns:xdr="http://schemas.openxmlformats.org/drawingml/2006/spreadsheetDrawing">
  <authors>
    <author/>
  </authors>
  <commentList>
    <comment ref="G16" authorId="0">
      <text>
        <r>
          <rPr>
            <sz val="10"/>
            <rFont val="Arial"/>
            <family val="2"/>
            <charset val="1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Quase certo</t>
        </r>
      </text>
    </comment>
    <comment ref="G17" authorId="0">
      <text>
        <r>
          <rPr>
            <sz val="10"/>
            <rFont val="Arial"/>
            <family val="2"/>
            <charset val="1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Provável</t>
        </r>
      </text>
    </comment>
    <comment ref="G18" authorId="0">
      <text>
        <r>
          <rPr>
            <sz val="10"/>
            <rFont val="Arial"/>
            <family val="2"/>
            <charset val="1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Possível</t>
        </r>
      </text>
    </comment>
    <comment ref="G19" authorId="0">
      <text>
        <r>
          <rPr>
            <sz val="10"/>
            <rFont val="Arial"/>
            <family val="2"/>
            <charset val="1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Improvável</t>
        </r>
      </text>
    </comment>
    <comment ref="G20" authorId="0">
      <text>
        <r>
          <rPr>
            <sz val="10"/>
            <rFont val="Arial"/>
            <family val="2"/>
            <charset val="1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Raro</t>
        </r>
      </text>
    </comment>
    <comment ref="I16" authorId="0">
      <text>
        <r>
          <rPr>
            <sz val="10"/>
            <rFont val="Arial"/>
            <family val="2"/>
            <charset val="1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Desprezível</t>
        </r>
      </text>
    </comment>
    <comment ref="I17" authorId="0">
      <text>
        <r>
          <rPr>
            <sz val="10"/>
            <rFont val="Arial"/>
            <family val="2"/>
            <charset val="1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Menor</t>
        </r>
      </text>
    </comment>
    <comment ref="I19" authorId="0">
      <text>
        <r>
          <rPr>
            <sz val="10"/>
            <rFont val="Arial"/>
            <family val="2"/>
            <charset val="1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Grande</t>
        </r>
      </text>
    </comment>
  </commentList>
</comments>
</file>

<file path=xl/comments5.xml><?xml version="1.0" encoding="utf-8"?>
<comments xmlns="http://schemas.openxmlformats.org/spreadsheetml/2006/main" xmlns:xdr="http://schemas.openxmlformats.org/drawingml/2006/spreadsheetDrawing">
  <authors>
    <author/>
  </authors>
  <commentList>
    <comment ref="C22" authorId="0">
      <text>
        <r>
          <rPr>
            <b val="true"/>
            <sz val="9"/>
            <color rgb="FF000000"/>
            <rFont val="Segoe UI"/>
            <family val="2"/>
            <charset val="1"/>
          </rPr>
          <t xml:space="preserve">Anderson Batista:
</t>
        </r>
        <r>
          <rPr>
            <sz val="9"/>
            <color rgb="FF000000"/>
            <rFont val="Segoe UI"/>
            <family val="2"/>
            <charset val="1"/>
          </rPr>
          <t xml:space="preserve">CAUSAS:
1. Ausência de direcionamento quanto a utilização de ferramenta única para armazenamento. 
EFEITOS:
"1. Retrabalhos;
2. Perda de referência do objetivo do trabalho."
</t>
        </r>
      </text>
    </comment>
    <comment ref="C23" authorId="0">
      <text>
        <r>
          <rPr>
            <b val="true"/>
            <sz val="9"/>
            <color rgb="FF000000"/>
            <rFont val="Segoe UI"/>
            <family val="2"/>
            <charset val="1"/>
          </rPr>
          <t xml:space="preserve">Anderson Batista:
</t>
        </r>
        <r>
          <rPr>
            <sz val="9"/>
            <color rgb="FF000000"/>
            <rFont val="Segoe UI"/>
            <family val="2"/>
            <charset val="1"/>
          </rPr>
          <t xml:space="preserve">CAUSAS:
"1. Visão segmentada do processo;
2. Plano de comunicação interna deficiente." 
EFEITOS:
"1. Entregas desconectadas com o objetivo;
2. Judicialização em relação à celebração do ACT de desconto. "</t>
        </r>
      </text>
    </comment>
    <comment ref="C24" authorId="0">
      <text>
        <r>
          <rPr>
            <b val="true"/>
            <sz val="9"/>
            <color rgb="FF000000"/>
            <rFont val="Segoe UI"/>
            <family val="2"/>
            <charset val="1"/>
          </rPr>
          <t xml:space="preserve">Anderson Batista:
</t>
        </r>
        <r>
          <rPr>
            <sz val="9"/>
            <color rgb="FF000000"/>
            <rFont val="Segoe UI"/>
            <family val="2"/>
            <charset val="1"/>
          </rPr>
          <t xml:space="preserve">CAUSAS:
1. Interesses difusos das partes envolvidas. 
EFEITOS:
1. Fragilidade e vulneralibidade do processo de formalização de ACT de desconto.</t>
        </r>
      </text>
    </comment>
    <comment ref="C25" authorId="0">
      <text>
        <r>
          <rPr>
            <b val="true"/>
            <sz val="9"/>
            <color rgb="FF000000"/>
            <rFont val="Segoe UI"/>
            <family val="2"/>
            <charset val="1"/>
          </rPr>
          <t xml:space="preserve">Anderson Batista:
</t>
        </r>
        <r>
          <rPr>
            <sz val="9"/>
            <color rgb="FF000000"/>
            <rFont val="Segoe UI"/>
            <family val="2"/>
            <charset val="1"/>
          </rPr>
          <t xml:space="preserve">CAUSAS:
"1. Ausência de ações estruturantes para implementação da LGPD;
2. Ausência de equipe institucional dedicada à proteção de dados pessoais." 
EFEITOS:
"1. Atraso de integração e compartilhamento de dados com outros órgãos;
2. Comprometimento na capacidade de garantir a segurança de tratamento de dados pessoais"</t>
        </r>
      </text>
    </comment>
    <comment ref="C26" authorId="0">
      <text>
        <r>
          <rPr>
            <sz val="10"/>
            <rFont val="Arial"/>
            <family val="2"/>
            <charset val="1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CAUSA:
1. Ausência de ações internas, pretéritas, normatizadas, estruturadas e alinhadas com a LGPD;
2. Ausência de expertise em relação à aplicação da LGPD.
EFEITOS:
1. Ocorrência de ações fora da percepção do nível estratégico da Instituição;</t>
        </r>
      </text>
    </comment>
    <comment ref="C28" authorId="0">
      <text>
        <r>
          <rPr>
            <sz val="10"/>
            <rFont val="Arial"/>
            <family val="2"/>
            <charset val="1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CAUSAS:
1. Ausência de interação entre os atores
2. Visão fragmentada do processo
3. Baixa confiabilidade no processo.
EFEITOS:
1. Fragilidade do processo
2. Ineficácia do processo
3. Incertezas sobre os resultados esperados</t>
        </r>
      </text>
    </comment>
    <comment ref="C29" authorId="0">
      <text>
        <r>
          <rPr>
            <sz val="10"/>
            <rFont val="Arial"/>
            <family val="2"/>
            <charset val="1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CAUSAS:
1. Ausência de sistematização de um plano integrado de comunicação;
2. Utilização inadequada de linguagem e de ferramentas específicas.
EFEITOS:
1. Má interpretação quanto ao fluxo dos serviços e seus objetivos;
2. Sub-utilização dos serviços ofertados.</t>
        </r>
      </text>
    </comment>
    <comment ref="C31" authorId="0">
      <text>
        <r>
          <rPr>
            <sz val="10"/>
            <rFont val="Arial"/>
            <family val="2"/>
            <charset val="1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CAUSAS:
1. Ausência de prioridade para a realização de monitoramento e fiscalização dos acordos.
EFEITOS:
1. Inexistência de monitoramento e fiscalização dos acordos;
2. Desconhecimento dos resultados ou impactos dos acordos.</t>
        </r>
      </text>
    </comment>
    <comment ref="C32" authorId="0">
      <text>
        <r>
          <rPr>
            <sz val="10"/>
            <rFont val="Arial"/>
            <family val="2"/>
            <charset val="1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CAUSAS:
1. Baixa expertise da área responsável com a prática de monitoramento e de fiscalização de acordos;
2. Falta de uniformização dos procedimentos de monitoramento e fiscalização.
EFEITOS:
1. Suscetibilidade à judicialização e a medidas correcionais dos Órgãos de Controle interno e externo.</t>
        </r>
      </text>
    </comment>
  </commentList>
</comments>
</file>

<file path=xl/sharedStrings.xml><?xml version="1.0" encoding="utf-8"?>
<sst xmlns="http://schemas.openxmlformats.org/spreadsheetml/2006/main" count="888" uniqueCount="369">
  <si>
    <r>
      <rPr>
        <b val="true"/>
        <sz val="10"/>
        <rFont val="Arial"/>
        <family val="2"/>
        <charset val="1"/>
      </rPr>
      <t xml:space="preserve">1.</t>
    </r>
    <r>
      <rPr>
        <sz val="10"/>
        <rFont val="Arial"/>
        <family val="2"/>
        <charset val="1"/>
      </rPr>
      <t xml:space="preserve"> Inicialmente, preencha</t>
    </r>
    <r>
      <rPr>
        <b val="true"/>
        <sz val="10"/>
        <rFont val="Arial"/>
        <family val="2"/>
        <charset val="1"/>
      </rPr>
      <t xml:space="preserve"> a aba Ambiente e Fixação de Objetivos.</t>
    </r>
  </si>
  <si>
    <r>
      <rPr>
        <b val="true"/>
        <sz val="10"/>
        <rFont val="Arial"/>
        <family val="2"/>
        <charset val="1"/>
      </rPr>
      <t xml:space="preserve">2. Na aba Mapa de Riscos</t>
    </r>
    <r>
      <rPr>
        <sz val="10"/>
        <rFont val="Arial"/>
        <family val="2"/>
        <charset val="1"/>
      </rPr>
      <t xml:space="preserve">, preencha os seguintes campos:  
    a. subprocesso/atividade
    b. evento de Risco
    c. causas
    d. efeitos/consequências
    e.categoria de risco
A coluna natureza do risco é preenchida automaticamente de acordo com a categoria do risco selecionada</t>
    </r>
  </si>
  <si>
    <r>
      <rPr>
        <b val="true"/>
        <sz val="10"/>
        <rFont val="Arial"/>
        <family val="2"/>
        <charset val="1"/>
      </rPr>
      <t xml:space="preserve">3. Na aba Cálculo do Risco Inerente</t>
    </r>
    <r>
      <rPr>
        <sz val="10"/>
        <rFont val="Arial"/>
        <family val="2"/>
        <charset val="1"/>
      </rPr>
      <t xml:space="preserve">, faça a análise ( valores entre 1 e 5) quanto à probabilidade e quanto a cada quesito do impacto (esforço da gestão, regulação, reputação, negócios/serviços à sociedade, intervenção hierárquica e valor orçamentário). </t>
    </r>
    <r>
      <rPr>
        <b val="true"/>
        <sz val="10"/>
        <color rgb="FFFF0000"/>
        <rFont val="Arial"/>
        <family val="2"/>
        <charset val="1"/>
      </rPr>
      <t xml:space="preserve">Use</t>
    </r>
    <r>
      <rPr>
        <sz val="10"/>
        <color rgb="FFFF0000"/>
        <rFont val="Arial"/>
        <family val="2"/>
        <charset val="1"/>
      </rPr>
      <t xml:space="preserve"> </t>
    </r>
    <r>
      <rPr>
        <b val="true"/>
        <sz val="10"/>
        <color rgb="FFFF0000"/>
        <rFont val="Arial"/>
        <family val="2"/>
        <charset val="1"/>
      </rPr>
      <t xml:space="preserve">a</t>
    </r>
    <r>
      <rPr>
        <sz val="10"/>
        <color rgb="FFFF0000"/>
        <rFont val="Arial"/>
        <family val="2"/>
        <charset val="1"/>
      </rPr>
      <t xml:space="preserve"> </t>
    </r>
    <r>
      <rPr>
        <b val="true"/>
        <sz val="10"/>
        <color rgb="FFFF0000"/>
        <rFont val="Arial"/>
        <family val="2"/>
        <charset val="1"/>
      </rPr>
      <t xml:space="preserve">aba Impacto - Fatores de análise para identificar qual o peso que melhor se adequa a cada dimensão do impacto. </t>
    </r>
    <r>
      <rPr>
        <sz val="10"/>
        <rFont val="Arial"/>
        <family val="2"/>
        <charset val="1"/>
      </rPr>
      <t xml:space="preserve">Proceda com a avaliação de todos os eventos de risco. Caso entenda que alguma dimensão do impacto não cabe ser analisado no âmbito do processo, pode-se colocar valor 0 (zero), desde que seja feito na coluna inteira, para todos os eventos de risco identificados. </t>
    </r>
  </si>
  <si>
    <r>
      <rPr>
        <b val="true"/>
        <sz val="10"/>
        <rFont val="Arial"/>
        <family val="2"/>
        <charset val="1"/>
      </rPr>
      <t xml:space="preserve">4</t>
    </r>
    <r>
      <rPr>
        <sz val="10"/>
        <rFont val="Arial"/>
        <family val="2"/>
        <charset val="1"/>
      </rPr>
      <t xml:space="preserve">. Volte para a </t>
    </r>
    <r>
      <rPr>
        <b val="true"/>
        <sz val="10"/>
        <rFont val="Arial"/>
        <family val="2"/>
        <charset val="1"/>
      </rPr>
      <t xml:space="preserve">aba Mapa de Riscos, </t>
    </r>
    <r>
      <rPr>
        <sz val="10"/>
        <rFont val="Arial"/>
        <family val="2"/>
        <charset val="1"/>
      </rPr>
      <t xml:space="preserve">observe que as colunas do Risco Inerente estarão preenchidas. Nessa mesma aba, faça a Identificação dos controle existentes (descrição do controle atual, avaliação quanto ao desenho do controle e quanto à operação)</t>
    </r>
  </si>
  <si>
    <r>
      <rPr>
        <b val="true"/>
        <sz val="10"/>
        <rFont val="Arial"/>
        <family val="2"/>
        <charset val="1"/>
      </rPr>
      <t xml:space="preserve">5. Na aba Cálculo do Risco Residual,</t>
    </r>
    <r>
      <rPr>
        <sz val="10"/>
        <rFont val="Arial"/>
        <family val="2"/>
        <charset val="1"/>
      </rPr>
      <t xml:space="preserve"> faça a avaliação do risco residual quanto à probabilidade e ao impacto (semelhante ao que foi feito para o risco inerente) considerando os controles existentes para todos os eventos de risco identificado. Volte na aba Mapa de Riscos e perceba que as colunas do Risco Residual estarão preenchidas.</t>
    </r>
  </si>
  <si>
    <r>
      <rPr>
        <b val="true"/>
        <sz val="10"/>
        <rFont val="Arial"/>
        <family val="2"/>
        <charset val="1"/>
      </rPr>
      <t xml:space="preserve">6. Na aba Mapa de Riscos, </t>
    </r>
    <r>
      <rPr>
        <sz val="10"/>
        <rFont val="Arial"/>
        <family val="2"/>
        <charset val="1"/>
      </rPr>
      <t xml:space="preserve">defina a</t>
    </r>
    <r>
      <rPr>
        <b val="true"/>
        <sz val="10"/>
        <rFont val="Arial"/>
        <family val="2"/>
        <charset val="1"/>
      </rPr>
      <t xml:space="preserve"> Possível Resposta </t>
    </r>
    <r>
      <rPr>
        <sz val="10"/>
        <rFont val="Arial"/>
        <family val="2"/>
        <charset val="1"/>
      </rPr>
      <t xml:space="preserve">para cada evento de risco. Ao definir a resposta, reflita no custo-benefício dos controles/ações que poderão ser implementados / melhorados.</t>
    </r>
  </si>
  <si>
    <r>
      <rPr>
        <b val="true"/>
        <sz val="10"/>
        <rFont val="Arial"/>
        <family val="2"/>
        <charset val="1"/>
      </rPr>
      <t xml:space="preserve">7. Na aba Plano de Ação, </t>
    </r>
    <r>
      <rPr>
        <sz val="10"/>
        <rFont val="Arial"/>
        <family val="2"/>
        <charset val="1"/>
      </rPr>
      <t xml:space="preserve">defina o controle proposto / ação proposta, tipo, objetivo, responsável, como será implementado, intervenientes, data inicio e data de conclusão. Volte na aba Mapa de Riscos e observe as colunas referentes aos Controles Propostos / Ações Propostas estão preenchidas.</t>
    </r>
  </si>
  <si>
    <t xml:space="preserve">Formulário de Levantamento de Informações sobre Ambiente e sobre a Fixação de Objetivos</t>
  </si>
  <si>
    <t xml:space="preserve">Órgão / Unidade</t>
  </si>
  <si>
    <t xml:space="preserve">Instituto Nacional do Seguro Social - INSS</t>
  </si>
  <si>
    <t xml:space="preserve">Diretoria / Coordenação</t>
  </si>
  <si>
    <t xml:space="preserve">Informações sobre o Ambiente Interno - existência de: </t>
  </si>
  <si>
    <t xml:space="preserve">Sim </t>
  </si>
  <si>
    <t xml:space="preserve">Não</t>
  </si>
  <si>
    <t xml:space="preserve">(    )</t>
  </si>
  <si>
    <t xml:space="preserve">(   )</t>
  </si>
  <si>
    <t xml:space="preserve">Estrutura Organizacional </t>
  </si>
  <si>
    <t xml:space="preserve">Política de Recursos Humanos (compromisso com a competência e desenvolvimento)</t>
  </si>
  <si>
    <t xml:space="preserve">Atribuição de Alçadas e Responsabilidades</t>
  </si>
  <si>
    <t xml:space="preserve">Normas Internas</t>
  </si>
  <si>
    <t xml:space="preserve">Informações sobre a Fixação de Objetivos - existência de: </t>
  </si>
  <si>
    <t xml:space="preserve">Missão</t>
  </si>
  <si>
    <t xml:space="preserve">(     )</t>
  </si>
  <si>
    <t xml:space="preserve">Visão</t>
  </si>
  <si>
    <t xml:space="preserve">Objetivos</t>
  </si>
  <si>
    <t xml:space="preserve">Este formulário tem a finalidade de avaliar aspectos dos dois primeiros componentes do COSO GRC (Ambiente Interno e Fixação de Objetivos) e contribui para identificar também a existencia de aspectos relacionados à integridade.</t>
  </si>
  <si>
    <t xml:space="preserve">Informações sobre o Macroprocesso/ Processo</t>
  </si>
  <si>
    <t xml:space="preserve">Macroprocesso:</t>
  </si>
  <si>
    <t xml:space="preserve">Processo de Trabalho:</t>
  </si>
  <si>
    <t xml:space="preserve">Objetivo do Macroprocesso / Processo:</t>
  </si>
  <si>
    <t xml:space="preserve">Leis e Regulamentos:</t>
  </si>
  <si>
    <t xml:space="preserve">Sistemas:</t>
  </si>
  <si>
    <t xml:space="preserve">Análise de SWOT</t>
  </si>
  <si>
    <t xml:space="preserve">A análise de SWOT é realizada com foco no macroprocesso/processo e visa obter informações para apoiar a identificação de eventos de riscos, bem como escolher as ações mais adequadas para assegurar o alcance dos objetivos do macroprocesso/processo, da unidade e do MP.</t>
  </si>
  <si>
    <t xml:space="preserve">Análise do Ambiente Interno</t>
  </si>
  <si>
    <t xml:space="preserve">Forças
(Pontos Fortes)</t>
  </si>
  <si>
    <t xml:space="preserve">1.      </t>
  </si>
  <si>
    <t xml:space="preserve">2.      </t>
  </si>
  <si>
    <t xml:space="preserve">3.      </t>
  </si>
  <si>
    <t xml:space="preserve">4.     </t>
  </si>
  <si>
    <t xml:space="preserve">5.      </t>
  </si>
  <si>
    <t xml:space="preserve">6.      </t>
  </si>
  <si>
    <t xml:space="preserve">Fraquezas
(Pontos Fracos)</t>
  </si>
  <si>
    <t xml:space="preserve">2.     </t>
  </si>
  <si>
    <t xml:space="preserve">3.     </t>
  </si>
  <si>
    <t xml:space="preserve">4.     </t>
  </si>
  <si>
    <t xml:space="preserve">5.     </t>
  </si>
  <si>
    <t xml:space="preserve">6.    </t>
  </si>
  <si>
    <t xml:space="preserve">Análise do Ambiente Externo</t>
  </si>
  <si>
    <t xml:space="preserve">Oportunidades
(Pontos Fortes)</t>
  </si>
  <si>
    <t xml:space="preserve">1.     </t>
  </si>
  <si>
    <t xml:space="preserve">4.     </t>
  </si>
  <si>
    <t xml:space="preserve">6.     </t>
  </si>
  <si>
    <t xml:space="preserve">Ameaças
(Pontos Fracos)</t>
  </si>
  <si>
    <t xml:space="preserve">1.     </t>
  </si>
  <si>
    <t xml:space="preserve">Mapa de Riscos</t>
  </si>
  <si>
    <t xml:space="preserve">Órgão/Unidade:  </t>
  </si>
  <si>
    <t xml:space="preserve">Diretoria/Coordenação:</t>
  </si>
  <si>
    <t xml:space="preserve">Macroprocesso: </t>
  </si>
  <si>
    <t xml:space="preserve">Processo:</t>
  </si>
  <si>
    <t xml:space="preserve">Objetivo do Processo:</t>
  </si>
  <si>
    <t xml:space="preserve">Gestor Responsável pelo Processo:</t>
  </si>
  <si>
    <t xml:space="preserve">xxx1</t>
  </si>
  <si>
    <t xml:space="preserve">Responsável (eis) pela Análise:</t>
  </si>
  <si>
    <t xml:space="preserve">xx2</t>
  </si>
  <si>
    <t xml:space="preserve">Período da Análise: </t>
  </si>
  <si>
    <t xml:space="preserve">xxx</t>
  </si>
  <si>
    <t xml:space="preserve">Mapeamento de Risco</t>
  </si>
  <si>
    <t xml:space="preserve">Subprocesso / Atividade</t>
  </si>
  <si>
    <t xml:space="preserve">Identificação de Eventos de Riscos
SINTAXE
(Devido a &lt;CAUSA/FONTE&gt;,Poderá acontecer &lt;EVENTO DE RISCOS&gt;,O que poderá levar a &lt;CONSEQUÊNCIA&gt;,Impactando no &lt;OBJETIVO DO   PROCESSO&gt;</t>
  </si>
  <si>
    <t xml:space="preserve">Avaliação do Riscos</t>
  </si>
  <si>
    <t xml:space="preserve">Resposta a Risco</t>
  </si>
  <si>
    <t xml:space="preserve">Eventos de Risco</t>
  </si>
  <si>
    <t xml:space="preserve">Causas</t>
  </si>
  <si>
    <t xml:space="preserve">Efeitos / Consequências</t>
  </si>
  <si>
    <t xml:space="preserve">Categoria do Risco</t>
  </si>
  <si>
    <t xml:space="preserve">Natureza do Risco orçamentário/financeiro</t>
  </si>
  <si>
    <t xml:space="preserve">Risco Inerente</t>
  </si>
  <si>
    <t xml:space="preserve">Identificação dos Controles Existentes</t>
  </si>
  <si>
    <t xml:space="preserve">Risco Residual</t>
  </si>
  <si>
    <t xml:space="preserve">Possíveis Respostas</t>
  </si>
  <si>
    <t xml:space="preserve">Controles Propostos / Ações Propostas</t>
  </si>
  <si>
    <t xml:space="preserve">P</t>
  </si>
  <si>
    <t xml:space="preserve">I</t>
  </si>
  <si>
    <t xml:space="preserve">NR</t>
  </si>
  <si>
    <t xml:space="preserve">Descrição do Controle Atual</t>
  </si>
  <si>
    <t xml:space="preserve">Avaliação quanto ao Desenho do Controle</t>
  </si>
  <si>
    <t xml:space="preserve">Avaliação quanto a Operação do Controle</t>
  </si>
  <si>
    <t xml:space="preserve">Tipo </t>
  </si>
  <si>
    <t xml:space="preserve">Descrição</t>
  </si>
  <si>
    <t xml:space="preserve">Data do Início</t>
  </si>
  <si>
    <t xml:space="preserve">Data da Conclusão</t>
  </si>
  <si>
    <t xml:space="preserve">Status</t>
  </si>
  <si>
    <t xml:space="preserve">Situação</t>
  </si>
  <si>
    <t xml:space="preserve">Subprocesso / Atividade 1</t>
  </si>
  <si>
    <t xml:space="preserve">Evento 1</t>
  </si>
  <si>
    <t xml:space="preserve">1. 
2.
3.
4.</t>
  </si>
  <si>
    <t xml:space="preserve">Operacional</t>
  </si>
  <si>
    <t xml:space="preserve">1.
2.
n.</t>
  </si>
  <si>
    <t xml:space="preserve">Evento 2</t>
  </si>
  <si>
    <t xml:space="preserve">Evento 3</t>
  </si>
  <si>
    <t xml:space="preserve">Subprocesso / Atividade 2</t>
  </si>
  <si>
    <t xml:space="preserve">Subprocesso / Atividade 3</t>
  </si>
  <si>
    <t xml:space="preserve">Subprocesso / Atividade 4</t>
  </si>
  <si>
    <t xml:space="preserve">Subprocesso / Atividade 5</t>
  </si>
  <si>
    <t xml:space="preserve">Subprocesso / Atividade 6</t>
  </si>
  <si>
    <t xml:space="preserve">Evento 1 teste</t>
  </si>
  <si>
    <t xml:space="preserve">Subprocesso / Atividade 7</t>
  </si>
  <si>
    <t xml:space="preserve">Evento 1 teste </t>
  </si>
  <si>
    <t xml:space="preserve">Subprocesso/ Atividade 8</t>
  </si>
  <si>
    <t xml:space="preserve">Evento 1 </t>
  </si>
  <si>
    <t xml:space="preserve">Subprocesso/ Atividade 9</t>
  </si>
  <si>
    <t xml:space="preserve">Subprocesso/ Atividade 10</t>
  </si>
  <si>
    <t xml:space="preserve">Subprocesso/ Atividade 11</t>
  </si>
  <si>
    <t xml:space="preserve">Subprocesso/ Atividade 12</t>
  </si>
  <si>
    <t xml:space="preserve">Subprocesso/ Atividade 13</t>
  </si>
  <si>
    <t xml:space="preserve">Legenda - Risco Inerente</t>
  </si>
  <si>
    <t xml:space="preserve">Nível de Risco</t>
  </si>
  <si>
    <t xml:space="preserve">I - Impacto</t>
  </si>
  <si>
    <t xml:space="preserve">Risco Crítico</t>
  </si>
  <si>
    <t xml:space="preserve">Evitar</t>
  </si>
  <si>
    <t xml:space="preserve">P - Probabilidade</t>
  </si>
  <si>
    <t xml:space="preserve">Risco Alto</t>
  </si>
  <si>
    <t xml:space="preserve">Reduzir</t>
  </si>
  <si>
    <t xml:space="preserve">LEGENDA:</t>
  </si>
  <si>
    <t xml:space="preserve">NR - Nível de Risco</t>
  </si>
  <si>
    <t xml:space="preserve">Risco Moderado</t>
  </si>
  <si>
    <t xml:space="preserve">Compartilhar / Transferir</t>
  </si>
  <si>
    <t xml:space="preserve">Categoria de Risco</t>
  </si>
  <si>
    <t xml:space="preserve">Risco Pequeno</t>
  </si>
  <si>
    <t xml:space="preserve">Aceitar</t>
  </si>
  <si>
    <r>
      <rPr>
        <b val="true"/>
        <sz val="10"/>
        <rFont val="Calibri"/>
        <family val="2"/>
        <charset val="1"/>
      </rPr>
      <t xml:space="preserve">Estratégico</t>
    </r>
    <r>
      <rPr>
        <sz val="10"/>
        <rFont val="Calibri"/>
        <family val="2"/>
        <charset val="1"/>
      </rPr>
      <t xml:space="preserve">: eventos que possam impactar na missão, nas metas ou nos objetivos estratégicos da unidade/órgão,</t>
    </r>
  </si>
  <si>
    <r>
      <rPr>
        <b val="true"/>
        <sz val="10"/>
        <rFont val="Calibri"/>
        <family val="2"/>
        <charset val="1"/>
      </rPr>
      <t xml:space="preserve">Operacional:</t>
    </r>
    <r>
      <rPr>
        <sz val="10"/>
        <rFont val="Calibri"/>
        <family val="2"/>
        <charset val="1"/>
      </rPr>
      <t xml:space="preserve"> eventos que podem comprometer as atividades da unidade, normalmente associados a falhas, deficiência ou inadequação de processos internos, pessoas, infraestrutura e sistemas, afetando o esforço da gestão quanto à eficácia e a eficiência dos processos organizacionais.</t>
    </r>
  </si>
  <si>
    <r>
      <rPr>
        <b val="true"/>
        <sz val="10"/>
        <rFont val="Calibri"/>
        <family val="2"/>
        <charset val="1"/>
      </rPr>
      <t xml:space="preserve">Orçamentário:</t>
    </r>
    <r>
      <rPr>
        <sz val="10"/>
        <rFont val="Calibri"/>
        <family val="2"/>
        <charset val="1"/>
      </rPr>
      <t xml:space="preserve"> eventos que podem comprometer a capacidade do MP de contar com os recursos orçamentários necessários à realização de suas atividades, ou eventos que possam comprometer a própria execução orçamentária</t>
    </r>
  </si>
  <si>
    <t xml:space="preserve">Categoria de Risco - Lista Suspensa</t>
  </si>
  <si>
    <r>
      <rPr>
        <b val="true"/>
        <sz val="10"/>
        <rFont val="Calibri"/>
        <family val="2"/>
        <charset val="1"/>
      </rPr>
      <t xml:space="preserve">Reputação:</t>
    </r>
    <r>
      <rPr>
        <sz val="10"/>
        <rFont val="Calibri"/>
        <family val="2"/>
        <charset val="1"/>
      </rPr>
      <t xml:space="preserve"> eventos que podem comprometer a confiança da sociedade em relação à capacidade do MP em cumprir sua missão institucional, interferem diretamente na imagem do órgão</t>
    </r>
  </si>
  <si>
    <t xml:space="preserve">Estratégico</t>
  </si>
  <si>
    <r>
      <rPr>
        <b val="true"/>
        <sz val="10"/>
        <rFont val="Calibri"/>
        <family val="2"/>
        <charset val="1"/>
      </rPr>
      <t xml:space="preserve">Integridade:</t>
    </r>
    <r>
      <rPr>
        <sz val="10"/>
        <rFont val="Calibri"/>
        <family val="2"/>
        <charset val="1"/>
      </rPr>
      <t xml:space="preserve"> eventos que podem afetar a probidade da gestão dos recursos públicos e das atividades da organização, causados pela falta de honestidade e desvios éticos</t>
    </r>
  </si>
  <si>
    <r>
      <rPr>
        <b val="true"/>
        <sz val="10"/>
        <rFont val="Calibri"/>
        <family val="2"/>
        <charset val="1"/>
      </rPr>
      <t xml:space="preserve">Fiscal:</t>
    </r>
    <r>
      <rPr>
        <sz val="10"/>
        <rFont val="Calibri"/>
        <family val="2"/>
        <charset val="1"/>
      </rPr>
      <t xml:space="preserve"> eventos que podem afetar negativamente o equilíbrio das contas públicas.</t>
    </r>
  </si>
  <si>
    <t xml:space="preserve">Orçamentário</t>
  </si>
  <si>
    <r>
      <rPr>
        <b val="true"/>
        <sz val="10"/>
        <rFont val="Calibri"/>
        <family val="2"/>
        <charset val="1"/>
      </rPr>
      <t xml:space="preserve">Conformidade:</t>
    </r>
    <r>
      <rPr>
        <sz val="10"/>
        <rFont val="Calibri"/>
        <family val="2"/>
        <charset val="1"/>
      </rPr>
      <t xml:space="preserve"> eventos que podem afetar o cumprimento de leis e regulamentos aplicáveis.</t>
    </r>
  </si>
  <si>
    <t xml:space="preserve">Reputação</t>
  </si>
  <si>
    <t xml:space="preserve">Integridade</t>
  </si>
  <si>
    <t xml:space="preserve">Natureza do Risco</t>
  </si>
  <si>
    <t xml:space="preserve">Fiscal</t>
  </si>
  <si>
    <t xml:space="preserve">Orçamentário Financeiro</t>
  </si>
  <si>
    <t xml:space="preserve">Conformidade</t>
  </si>
  <si>
    <t xml:space="preserve">Não Orçamentário Financeiro</t>
  </si>
  <si>
    <t xml:space="preserve">Avaliação dos Controles Existentes</t>
  </si>
  <si>
    <t xml:space="preserve">a. Quanto ao Desenho</t>
  </si>
  <si>
    <r>
      <rPr>
        <sz val="10"/>
        <rFont val="Calibri"/>
        <family val="2"/>
        <charset val="1"/>
      </rPr>
      <t xml:space="preserve">(1)</t>
    </r>
    <r>
      <rPr>
        <sz val="7"/>
        <rFont val="Calibri"/>
        <family val="2"/>
        <charset val="1"/>
      </rPr>
      <t xml:space="preserve">     </t>
    </r>
    <r>
      <rPr>
        <sz val="10"/>
        <rFont val="Calibri"/>
        <family val="2"/>
        <charset val="1"/>
      </rPr>
      <t xml:space="preserve">Não há sistema de Controle;</t>
    </r>
  </si>
  <si>
    <r>
      <rPr>
        <sz val="10"/>
        <rFont val="Calibri"/>
        <family val="2"/>
        <charset val="1"/>
      </rPr>
      <t xml:space="preserve">(2)</t>
    </r>
    <r>
      <rPr>
        <sz val="7"/>
        <rFont val="Calibri"/>
        <family val="2"/>
        <charset val="1"/>
      </rPr>
      <t xml:space="preserve">     </t>
    </r>
    <r>
      <rPr>
        <sz val="10"/>
        <rFont val="Calibri"/>
        <family val="2"/>
        <charset val="1"/>
      </rPr>
      <t xml:space="preserve">Há procedimento de controle para algumas atividades, porém informais;</t>
    </r>
  </si>
  <si>
    <r>
      <rPr>
        <sz val="10"/>
        <rFont val="Calibri"/>
        <family val="2"/>
        <charset val="1"/>
      </rPr>
      <t xml:space="preserve">(3)</t>
    </r>
    <r>
      <rPr>
        <sz val="7"/>
        <rFont val="Calibri"/>
        <family val="2"/>
        <charset val="1"/>
      </rPr>
      <t xml:space="preserve">     </t>
    </r>
    <r>
      <rPr>
        <sz val="10"/>
        <rFont val="Calibri"/>
        <family val="2"/>
        <charset val="1"/>
      </rPr>
      <t xml:space="preserve">Controles não foram planejados formalmente, mas são executados de acordo com a experiência dos servidores;</t>
    </r>
  </si>
  <si>
    <r>
      <rPr>
        <sz val="10"/>
        <rFont val="Calibri"/>
        <family val="2"/>
        <charset val="1"/>
      </rPr>
      <t xml:space="preserve">(4)</t>
    </r>
    <r>
      <rPr>
        <sz val="7"/>
        <rFont val="Calibri"/>
        <family val="2"/>
        <charset val="1"/>
      </rPr>
      <t xml:space="preserve">     </t>
    </r>
    <r>
      <rPr>
        <sz val="10"/>
        <rFont val="Calibri"/>
        <family val="2"/>
        <charset val="1"/>
      </rPr>
      <t xml:space="preserve">É desenhado um sistema de controle integrado adequadamente planejado, discutido e documentado. O sistema de controle vigente é eficaz, mas não prevê revisões periódicas;</t>
    </r>
  </si>
  <si>
    <r>
      <rPr>
        <sz val="11"/>
        <rFont val="Calibri"/>
        <family val="2"/>
        <charset val="1"/>
      </rPr>
      <t xml:space="preserve">(5)</t>
    </r>
    <r>
      <rPr>
        <sz val="7"/>
        <rFont val="Calibri"/>
        <family val="2"/>
        <charset val="1"/>
      </rPr>
      <t xml:space="preserve">    </t>
    </r>
    <r>
      <rPr>
        <sz val="10"/>
        <rFont val="Calibri"/>
        <family val="2"/>
        <charset val="1"/>
      </rPr>
      <t xml:space="preserve">O sistema de controle é eficaz na gestão de riscos (adequadamente planejado, discutido, testado e documentado com correções ou aperfeiçoamentos planejados de forma tempestiva)</t>
    </r>
    <r>
      <rPr>
        <sz val="11"/>
        <rFont val="Calibri"/>
        <family val="2"/>
        <charset val="1"/>
      </rPr>
      <t xml:space="preserve">.</t>
    </r>
  </si>
  <si>
    <t xml:space="preserve">b. Quanto a Operação</t>
  </si>
  <si>
    <r>
      <rPr>
        <sz val="10"/>
        <rFont val="Calibri"/>
        <family val="2"/>
        <charset val="1"/>
      </rPr>
      <t xml:space="preserve">(1)</t>
    </r>
    <r>
      <rPr>
        <sz val="7"/>
        <rFont val="Calibri"/>
        <family val="2"/>
        <charset val="1"/>
      </rPr>
      <t xml:space="preserve">     </t>
    </r>
    <r>
      <rPr>
        <sz val="10"/>
        <rFont val="Calibri"/>
        <family val="2"/>
        <charset val="1"/>
      </rPr>
      <t xml:space="preserve">Controle não executado;</t>
    </r>
  </si>
  <si>
    <r>
      <rPr>
        <sz val="10"/>
        <rFont val="Calibri"/>
        <family val="2"/>
        <charset val="1"/>
      </rPr>
      <t xml:space="preserve">(2)</t>
    </r>
    <r>
      <rPr>
        <sz val="7"/>
        <rFont val="Calibri"/>
        <family val="2"/>
        <charset val="1"/>
      </rPr>
      <t xml:space="preserve">     </t>
    </r>
    <r>
      <rPr>
        <sz val="10"/>
        <rFont val="Calibri"/>
        <family val="2"/>
        <charset val="1"/>
      </rPr>
      <t xml:space="preserve">Controle parcialmente executado e com deficiências;</t>
    </r>
  </si>
  <si>
    <r>
      <rPr>
        <sz val="10"/>
        <rFont val="Calibri"/>
        <family val="2"/>
        <charset val="1"/>
      </rPr>
      <t xml:space="preserve">(3)</t>
    </r>
    <r>
      <rPr>
        <sz val="7"/>
        <rFont val="Calibri"/>
        <family val="2"/>
        <charset val="1"/>
      </rPr>
      <t xml:space="preserve">     </t>
    </r>
    <r>
      <rPr>
        <sz val="10"/>
        <rFont val="Calibri"/>
        <family val="2"/>
        <charset val="1"/>
      </rPr>
      <t xml:space="preserve">Controle parcialmente executado;</t>
    </r>
  </si>
  <si>
    <r>
      <rPr>
        <sz val="10"/>
        <rFont val="Calibri"/>
        <family val="2"/>
        <charset val="1"/>
      </rPr>
      <t xml:space="preserve">(4)</t>
    </r>
    <r>
      <rPr>
        <sz val="7"/>
        <rFont val="Calibri"/>
        <family val="2"/>
        <charset val="1"/>
      </rPr>
      <t xml:space="preserve">     </t>
    </r>
    <r>
      <rPr>
        <sz val="10"/>
        <rFont val="Calibri"/>
        <family val="2"/>
        <charset val="1"/>
      </rPr>
      <t xml:space="preserve">Controle implantado e executado de maneira periódica e quase sempre uniforme. Avaliação dos controles é feita com alguma periodicidade;</t>
    </r>
  </si>
  <si>
    <r>
      <rPr>
        <sz val="10"/>
        <rFont val="Calibri"/>
        <family val="2"/>
        <charset val="1"/>
      </rPr>
      <t xml:space="preserve">(5)</t>
    </r>
    <r>
      <rPr>
        <sz val="7"/>
        <rFont val="Calibri"/>
        <family val="2"/>
        <charset val="1"/>
      </rPr>
      <t xml:space="preserve">     </t>
    </r>
    <r>
      <rPr>
        <sz val="10"/>
        <rFont val="Calibri"/>
        <family val="2"/>
        <charset val="1"/>
      </rPr>
      <t xml:space="preserve">Controle implantado e executado de maneira uniforme pela equipe e na frequência desejada. Periodicamente os controles são testados e aperfeiçoados.</t>
    </r>
  </si>
  <si>
    <t xml:space="preserve">OBJETIVOS</t>
  </si>
  <si>
    <t xml:space="preserve">EVENTOS DE RISCO</t>
  </si>
  <si>
    <t xml:space="preserve">PROBAB.</t>
  </si>
  <si>
    <t xml:space="preserve">CONSEQ.</t>
  </si>
  <si>
    <t xml:space="preserve">PARTICIPANTE  1</t>
  </si>
  <si>
    <t xml:space="preserve">PARTICIPANTE  2</t>
  </si>
  <si>
    <t xml:space="preserve">PARTICIPANTE  3</t>
  </si>
  <si>
    <t xml:space="preserve">PARTICIPANTE  4</t>
  </si>
  <si>
    <t xml:space="preserve">PARTICIPANTE  5</t>
  </si>
  <si>
    <t xml:space="preserve">PARTICIPANTE  6</t>
  </si>
  <si>
    <t xml:space="preserve">MAIS FREQUENTE</t>
  </si>
  <si>
    <t xml:space="preserve">PONTUAÇÃO</t>
  </si>
  <si>
    <t xml:space="preserve">RESULTADO</t>
  </si>
  <si>
    <t xml:space="preserve">Escala de Nível de Risco</t>
  </si>
  <si>
    <t xml:space="preserve">PROBABILIDADE</t>
  </si>
  <si>
    <t xml:space="preserve">CONSEQUÊNCIA</t>
  </si>
  <si>
    <t xml:space="preserve">Matriz de Riscos</t>
  </si>
  <si>
    <t xml:space="preserve">Níveis</t>
  </si>
  <si>
    <t xml:space="preserve">Pontuação</t>
  </si>
  <si>
    <t xml:space="preserve">Muito Alta</t>
  </si>
  <si>
    <t xml:space="preserve">Insignificante</t>
  </si>
  <si>
    <t xml:space="preserve">Catastrófico</t>
  </si>
  <si>
    <t xml:space="preserve">RC - Risco Crítico</t>
  </si>
  <si>
    <t xml:space="preserve">13 a 25</t>
  </si>
  <si>
    <t xml:space="preserve">Alta</t>
  </si>
  <si>
    <t xml:space="preserve">Pequeno</t>
  </si>
  <si>
    <t xml:space="preserve">Grande</t>
  </si>
  <si>
    <t xml:space="preserve">RA - Risco Alto</t>
  </si>
  <si>
    <t xml:space="preserve">7 a 12</t>
  </si>
  <si>
    <t xml:space="preserve">Média</t>
  </si>
  <si>
    <t xml:space="preserve">Moderado</t>
  </si>
  <si>
    <t xml:space="preserve">RM - Risco Moderado</t>
  </si>
  <si>
    <t xml:space="preserve">4 a 6</t>
  </si>
  <si>
    <t xml:space="preserve">Baixa</t>
  </si>
  <si>
    <t xml:space="preserve">RP - Risco Pequeno</t>
  </si>
  <si>
    <t xml:space="preserve">1 a 3</t>
  </si>
  <si>
    <t xml:space="preserve">Muito Baixa</t>
  </si>
  <si>
    <t xml:space="preserve">&lt; 10%</t>
  </si>
  <si>
    <t xml:space="preserve">&gt;=10% &lt;= 30%</t>
  </si>
  <si>
    <t xml:space="preserve">&gt;=30% &lt;= 50%</t>
  </si>
  <si>
    <t xml:space="preserve">&gt;=50% &lt;= 90%</t>
  </si>
  <si>
    <t xml:space="preserve">&gt;90%</t>
  </si>
  <si>
    <t xml:space="preserve">Plano de Implementação de Controles</t>
  </si>
  <si>
    <t xml:space="preserve">Atendimento ao cidadão</t>
  </si>
  <si>
    <t xml:space="preserve">Processo de Trabalho / Atividade</t>
  </si>
  <si>
    <t xml:space="preserve">Objetivo do Processo de Trabalho:</t>
  </si>
  <si>
    <t xml:space="preserve">Coordenador de Gestão de Canais</t>
  </si>
  <si>
    <t xml:space="preserve">Responsável(eis) pela Análise:</t>
  </si>
  <si>
    <t xml:space="preserve">Chefe da Divisão de Gestão dos Acordos de Cooperação</t>
  </si>
  <si>
    <t xml:space="preserve">Trimestral / Semestral</t>
  </si>
  <si>
    <t xml:space="preserve">Tipo de Ação Proposta</t>
  </si>
  <si>
    <t xml:space="preserve">Objetivo da Ação Proposta</t>
  </si>
  <si>
    <t xml:space="preserve">LEGENDA</t>
  </si>
  <si>
    <t xml:space="preserve">Preventiva  - X</t>
  </si>
  <si>
    <t xml:space="preserve">Não iniciado</t>
  </si>
  <si>
    <t xml:space="preserve">Corretiva</t>
  </si>
  <si>
    <t xml:space="preserve">Adotar Controle Novo - X</t>
  </si>
  <si>
    <t xml:space="preserve">Em andamento</t>
  </si>
  <si>
    <t xml:space="preserve">Compensatório</t>
  </si>
  <si>
    <t xml:space="preserve">Melhorar Controle Existente</t>
  </si>
  <si>
    <t xml:space="preserve">Concluído</t>
  </si>
  <si>
    <t xml:space="preserve">Atrasado</t>
  </si>
  <si>
    <t xml:space="preserve">O que?</t>
  </si>
  <si>
    <t xml:space="preserve">Onde?</t>
  </si>
  <si>
    <t xml:space="preserve">Quem?</t>
  </si>
  <si>
    <t xml:space="preserve">Como?</t>
  </si>
  <si>
    <t xml:space="preserve">Quando?</t>
  </si>
  <si>
    <t xml:space="preserve">Macroprocesso / Processo</t>
  </si>
  <si>
    <t xml:space="preserve">Evento de Risco</t>
  </si>
  <si>
    <t xml:space="preserve">Nível de Risco Residual</t>
  </si>
  <si>
    <t xml:space="preserve">Natureza do Risco orçamentário/ financeiro?</t>
  </si>
  <si>
    <t xml:space="preserve">Controle Proposto / Ação Proposta</t>
  </si>
  <si>
    <t xml:space="preserve">Objetivo </t>
  </si>
  <si>
    <t xml:space="preserve">Área Responsável pela Implementação</t>
  </si>
  <si>
    <t xml:space="preserve">Responsável  Implementação </t>
  </si>
  <si>
    <t xml:space="preserve">Como será Implementado</t>
  </si>
  <si>
    <t xml:space="preserve">Intervenientes</t>
  </si>
  <si>
    <t xml:space="preserve">1. Descrição da iniciativa.</t>
  </si>
  <si>
    <t xml:space="preserve">Preventivo</t>
  </si>
  <si>
    <t xml:space="preserve">Adotar Controle Novo</t>
  </si>
  <si>
    <t xml:space="preserve">Informar área responsável pela implementação da iniciativa na planilha Plano de Ação</t>
  </si>
  <si>
    <t xml:space="preserve">Informar a função do responsável pela implementação na planilha Plano de Ação.</t>
  </si>
  <si>
    <t xml:space="preserve">Detalhar como a iniciativa será implementada na planilha Plano de Ação</t>
  </si>
  <si>
    <t xml:space="preserve">Informar todas as partes interessadas na iniciativa definida.</t>
  </si>
  <si>
    <t xml:space="preserve">1 - Data</t>
  </si>
  <si>
    <t xml:space="preserve">Adotar Controle Novo -X</t>
  </si>
  <si>
    <t xml:space="preserve">s</t>
  </si>
  <si>
    <t xml:space="preserve">ç</t>
  </si>
  <si>
    <t xml:space="preserve">t</t>
  </si>
  <si>
    <t xml:space="preserve">v</t>
  </si>
  <si>
    <t xml:space="preserve">Matriz de Riscos </t>
  </si>
  <si>
    <t xml:space="preserve">Probabilidade - Frequência Observada/Esperada</t>
  </si>
  <si>
    <t xml:space="preserve">Impacto - Fatores de Análise </t>
  </si>
  <si>
    <t xml:space="preserve">Eventos de Riscos</t>
  </si>
  <si>
    <t xml:space="preserve">Frequência Prevista</t>
  </si>
  <si>
    <t xml:space="preserve">Aspectos Avaliativos</t>
  </si>
  <si>
    <t xml:space="preserve">Peso</t>
  </si>
  <si>
    <t xml:space="preserve">Aspectos Avaliativos </t>
  </si>
  <si>
    <t xml:space="preserve">Evento pode ocorrer apenas em circunstâncias excepcionais</t>
  </si>
  <si>
    <r>
      <rPr>
        <sz val="10"/>
        <color rgb="FF10243E"/>
        <rFont val="Arial"/>
        <family val="2"/>
        <charset val="1"/>
      </rPr>
      <t xml:space="preserve">Evento </t>
    </r>
    <r>
      <rPr>
        <b val="true"/>
        <sz val="10"/>
        <color rgb="FF10243E"/>
        <rFont val="Arial"/>
        <family val="2"/>
        <charset val="1"/>
      </rPr>
      <t xml:space="preserve">pode</t>
    </r>
    <r>
      <rPr>
        <sz val="10"/>
        <color rgb="FF10243E"/>
        <rFont val="Arial"/>
        <family val="2"/>
        <charset val="1"/>
      </rPr>
      <t xml:space="preserve"> ocorrer em algum momento</t>
    </r>
  </si>
  <si>
    <r>
      <rPr>
        <sz val="10"/>
        <color rgb="FF10243E"/>
        <rFont val="Arial"/>
        <family val="2"/>
        <charset val="1"/>
      </rPr>
      <t xml:space="preserve">Evento </t>
    </r>
    <r>
      <rPr>
        <b val="true"/>
        <sz val="10"/>
        <color rgb="FF10243E"/>
        <rFont val="Arial"/>
        <family val="2"/>
        <charset val="1"/>
      </rPr>
      <t xml:space="preserve">deve</t>
    </r>
    <r>
      <rPr>
        <sz val="10"/>
        <color rgb="FF10243E"/>
        <rFont val="Arial"/>
        <family val="2"/>
        <charset val="1"/>
      </rPr>
      <t xml:space="preserve"> ocorrer em algum momento</t>
    </r>
  </si>
  <si>
    <t xml:space="preserve"> Evento provavelmente ocorra na maioria das circunstâncias</t>
  </si>
  <si>
    <t xml:space="preserve"> Evento esperado que ocorra na maioria das circunstâncias</t>
  </si>
  <si>
    <t xml:space="preserve">Estratégico-Operacional</t>
  </si>
  <si>
    <t xml:space="preserve">Econômico-Financeiro</t>
  </si>
  <si>
    <t xml:space="preserve">Esforço de Gestão</t>
  </si>
  <si>
    <t xml:space="preserve">Regulação</t>
  </si>
  <si>
    <t xml:space="preserve">Negócios/Serviços à Sociedade</t>
  </si>
  <si>
    <t xml:space="preserve">Intervenção Hierárquica</t>
  </si>
  <si>
    <t xml:space="preserve">Valor Orçamentário</t>
  </si>
  <si>
    <t xml:space="preserve">Probabilidade x Impacto</t>
  </si>
  <si>
    <t xml:space="preserve">Pesos</t>
  </si>
  <si>
    <t xml:space="preserve">Pesos Atribuídos ao Impacto (Análise Hierárquica de Processo - AHP)</t>
  </si>
  <si>
    <t xml:space="preserve">Muito baixa</t>
  </si>
  <si>
    <t xml:space="preserve">IMPACTO</t>
  </si>
  <si>
    <t xml:space="preserve"> 13 a 25</t>
  </si>
  <si>
    <t xml:space="preserve">  7 a 12</t>
  </si>
  <si>
    <t xml:space="preserve"> 4 a 6</t>
  </si>
  <si>
    <t xml:space="preserve"> 1 a 3</t>
  </si>
  <si>
    <t xml:space="preserve">Frequência Previstas</t>
  </si>
  <si>
    <t xml:space="preserve"> Probabilidade x Impacto</t>
  </si>
  <si>
    <t xml:space="preserve">Muito alta</t>
  </si>
  <si>
    <t xml:space="preserve">Descrição do Nível de Risco</t>
  </si>
  <si>
    <t xml:space="preserve">Parâmetro de Análise para Adoção de Resposta</t>
  </si>
  <si>
    <t xml:space="preserve">Tipo de Resposta</t>
  </si>
  <si>
    <t xml:space="preserve">Ação de Controle</t>
  </si>
  <si>
    <t xml:space="preserve">Indica que nenhuma opção de resposta foi identificada para reduzir a probabilidade e o impacto a nível aceitável</t>
  </si>
  <si>
    <t xml:space="preserve">Custo desproporcional, capacidade limitada diante do risco identificado </t>
  </si>
  <si>
    <t xml:space="preserve">Promover ações que evitem/eliminem as causas e/ou efeitos</t>
  </si>
  <si>
    <t xml:space="preserve">Indica que o risco residual será reduzido a um nível compatível com a tolerância a riscos</t>
  </si>
  <si>
    <t xml:space="preserve">Nem todos os riscos podem ser transferidos. Exemplo: Risco de Imagem, Risco de Reputação</t>
  </si>
  <si>
    <t xml:space="preserve">Adotar medidas para reduzir a probabilidade ou impacto dos riscos, ou ambos</t>
  </si>
  <si>
    <t xml:space="preserve">Reduzir probabilidade ou impacto, ou ambos</t>
  </si>
  <si>
    <t xml:space="preserve">Compartilhar ou Transferir</t>
  </si>
  <si>
    <t xml:space="preserve">Reduzir a probabilidade ou impacto pela transferência ou compartilhamento de uma parte do risco. (seguro, transações de hedge ou terceirização da atividade).</t>
  </si>
  <si>
    <t xml:space="preserve">Indica que o risco inerente já está dentro da tolerância a risco</t>
  </si>
  <si>
    <t xml:space="preserve">Verificar a possibilidade de retirar controles considerados desnecessários</t>
  </si>
  <si>
    <t xml:space="preserve">Aceitar </t>
  </si>
  <si>
    <t xml:space="preserve">Conviver com o evento de risco mantendo práticas e procedimentos existentes</t>
  </si>
  <si>
    <t xml:space="preserve">Probabilidade</t>
  </si>
  <si>
    <r>
      <rPr>
        <sz val="10"/>
        <color rgb="FFFFFFFF"/>
        <rFont val="Arial"/>
        <family val="2"/>
        <charset val="1"/>
      </rPr>
      <t xml:space="preserve">Evento </t>
    </r>
    <r>
      <rPr>
        <b val="true"/>
        <sz val="10"/>
        <color rgb="FFFFFFFF"/>
        <rFont val="Arial"/>
        <family val="2"/>
        <charset val="1"/>
      </rPr>
      <t xml:space="preserve">pode</t>
    </r>
    <r>
      <rPr>
        <sz val="10"/>
        <color rgb="FFFFFFFF"/>
        <rFont val="Arial"/>
        <family val="2"/>
        <charset val="1"/>
      </rPr>
      <t xml:space="preserve"> ocorrer em algum momento</t>
    </r>
  </si>
  <si>
    <r>
      <rPr>
        <sz val="10"/>
        <color rgb="FFFFFFFF"/>
        <rFont val="Arial"/>
        <family val="2"/>
        <charset val="1"/>
      </rPr>
      <t xml:space="preserve">Evento </t>
    </r>
    <r>
      <rPr>
        <b val="true"/>
        <sz val="10"/>
        <color rgb="FFFFFFFF"/>
        <rFont val="Arial"/>
        <family val="2"/>
        <charset val="1"/>
      </rPr>
      <t xml:space="preserve">deve</t>
    </r>
    <r>
      <rPr>
        <sz val="10"/>
        <color rgb="FFFFFFFF"/>
        <rFont val="Arial"/>
        <family val="2"/>
        <charset val="1"/>
      </rPr>
      <t xml:space="preserve"> ocorrer em algum momento</t>
    </r>
  </si>
  <si>
    <t xml:space="preserve">Evento esperado que ocorra na maioria das circunstâncias</t>
  </si>
  <si>
    <t xml:space="preserve"> Frequência Observada/Esperada</t>
  </si>
  <si>
    <t xml:space="preserve">Muito baixa (&lt; 10%)</t>
  </si>
  <si>
    <t xml:space="preserve">Baixa (&gt;=10% &lt;= 30%)</t>
  </si>
  <si>
    <t xml:space="preserve">Média (&gt;=30% &lt;= 50%)</t>
  </si>
  <si>
    <t xml:space="preserve">Alta (&gt;=50% &lt;= 90%)</t>
  </si>
  <si>
    <t xml:space="preserve">Muito alta (&gt;90%)</t>
  </si>
  <si>
    <t xml:space="preserve">Versão: 1.1</t>
  </si>
  <si>
    <t xml:space="preserve">Data da criação: 09/03/2017</t>
  </si>
  <si>
    <t xml:space="preserve">Alterações: 10/03/2017</t>
  </si>
  <si>
    <t xml:space="preserve">Versão: 1.3</t>
  </si>
  <si>
    <t xml:space="preserve">Data da criação: 06/04/2017</t>
  </si>
  <si>
    <t xml:space="preserve">Alterações: </t>
  </si>
  <si>
    <t xml:space="preserve">Versão: 1.4</t>
  </si>
  <si>
    <t xml:space="preserve">Data da criação: 18/04/2017</t>
  </si>
  <si>
    <t xml:space="preserve">Alterações: inclusão da aba instruções, alteração do arredondamento para o campo impacto no calculo inerente e residual</t>
  </si>
  <si>
    <t xml:space="preserve">Data 18/05/2017</t>
  </si>
  <si>
    <t xml:space="preserve">Correção da aba Plano de Controles, cores do status</t>
  </si>
  <si>
    <t xml:space="preserve">Data 23/05/2017</t>
  </si>
  <si>
    <t xml:space="preserve">Inclusão da aba Probabilidade</t>
  </si>
  <si>
    <t xml:space="preserve">Versão 1.5</t>
  </si>
  <si>
    <t xml:space="preserve">Data da criação: 06/06/2017</t>
  </si>
  <si>
    <t xml:space="preserve">Alterações: 1. Alteração da aba Plano de Controle para Plano de ação.
2. Alteração da nomenclatura de algumas colunas Controle proposto  --&gt; Controle proposto / ação proposta) 
3. Alteração da nomenclatura dos níveis da probabilidade</t>
  </si>
  <si>
    <t xml:space="preserve">Alteração - 19/06/2017</t>
  </si>
  <si>
    <t xml:space="preserve">Inclusão de um tipo de controle/ação: compensatório.</t>
  </si>
  <si>
    <t xml:space="preserve">Alteração - 28/06/2017</t>
  </si>
  <si>
    <t xml:space="preserve">Exibição do impacto e da probabilidade invertida</t>
  </si>
  <si>
    <r>
      <rPr>
        <sz val="14"/>
        <rFont val="Calibri"/>
        <family val="2"/>
        <charset val="1"/>
      </rPr>
      <t xml:space="preserve">1)</t>
    </r>
    <r>
      <rPr>
        <sz val="7"/>
        <rFont val="Times New Roman"/>
        <family val="1"/>
        <charset val="1"/>
      </rPr>
      <t xml:space="preserve">    </t>
    </r>
    <r>
      <rPr>
        <sz val="14"/>
        <rFont val="Calibri"/>
        <family val="2"/>
        <charset val="1"/>
      </rPr>
      <t xml:space="preserve">Artefatos de mapeamento e construção de controles</t>
    </r>
  </si>
  <si>
    <t xml:space="preserve">Impacto - Fatores para Análise</t>
  </si>
  <si>
    <t xml:space="preserve">Negócios/Serviços    à Sociedade</t>
  </si>
  <si>
    <t xml:space="preserve">Orientações para atribuição de pesos</t>
  </si>
  <si>
    <t xml:space="preserve">Evento com potencial para levar o negócio ou serviço ao colapso</t>
  </si>
  <si>
    <t xml:space="preserve">Determina interrupção das atividades</t>
  </si>
  <si>
    <t xml:space="preserve">Com destaque na mídia nacional e internacional, podendo atingir os objetivos estratégicos e a missão</t>
  </si>
  <si>
    <t xml:space="preserve">Prejudica o alcance da missão do MP</t>
  </si>
  <si>
    <t xml:space="preserve">Exigiria a intervenção do Ministro </t>
  </si>
  <si>
    <t xml:space="preserve">&gt; = 25%</t>
  </si>
  <si>
    <t xml:space="preserve">5-Catastrófico</t>
  </si>
  <si>
    <t xml:space="preserve">Evento crítico, mas que com a devida gestão pode ser suportado
</t>
  </si>
  <si>
    <t xml:space="preserve">Determina ações de caráter pecuniários (multas)</t>
  </si>
  <si>
    <t xml:space="preserve">Com algum destaque na mídia nacional, provocando exposição significativa</t>
  </si>
  <si>
    <t xml:space="preserve">Prejudica o alcance da missão da Unidade</t>
  </si>
  <si>
    <t xml:space="preserve">Exigiria a intervenção do Secretário </t>
  </si>
  <si>
    <t xml:space="preserve">&gt; = 10% &lt; 25%</t>
  </si>
  <si>
    <t xml:space="preserve">4-Grande</t>
  </si>
  <si>
    <t xml:space="preserve">Evento significativo que pode ser gerenciado em circunstâncias normais</t>
  </si>
  <si>
    <t xml:space="preserve">Determina ações de caráter corretivo</t>
  </si>
  <si>
    <t xml:space="preserve">Pode chegar à mídia provocando a exposição por um curto período de tempo</t>
  </si>
  <si>
    <t xml:space="preserve">Prejudica o alcance dos objetivos estratégicos</t>
  </si>
  <si>
    <t xml:space="preserve">Exigiria a intervenção do Diretor </t>
  </si>
  <si>
    <t xml:space="preserve">&gt; = 3% &lt; 10%</t>
  </si>
  <si>
    <t xml:space="preserve">3-Moderado</t>
  </si>
  <si>
    <t xml:space="preserve">Evento cujas consequências podem ser absorvidas, mas carecem de esforço da gestão para minimizar o impacto</t>
  </si>
  <si>
    <t xml:space="preserve">Determina ações de caráter orientativo</t>
  </si>
  <si>
    <t xml:space="preserve">Tende a limitar-se às partes envolvidas</t>
  </si>
  <si>
    <t xml:space="preserve">Prejudica o alcance das metas do processo</t>
  </si>
  <si>
    <t xml:space="preserve">Exigiria a intervenção do Coordenador </t>
  </si>
  <si>
    <t xml:space="preserve">&gt; = 1% &lt; 3%</t>
  </si>
  <si>
    <t xml:space="preserve">2-Pequeno</t>
  </si>
  <si>
    <t xml:space="preserve">Evento cujo impacto pode ser absorvido por meio de atividades normais</t>
  </si>
  <si>
    <t xml:space="preserve">Pouco ou nenhum impacto</t>
  </si>
  <si>
    <t xml:space="preserve">Impacto apenas interno / sem impacto</t>
  </si>
  <si>
    <t xml:space="preserve">Pouco ou nenhum
impacto nas metas </t>
  </si>
  <si>
    <t xml:space="preserve">Seria alcançada no funcionamento normal da atividade</t>
  </si>
  <si>
    <t xml:space="preserve">&lt; 1% </t>
  </si>
  <si>
    <t xml:space="preserve">1-Insignificante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</si>
</sst>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_(&quot;R$ &quot;* #,##0.00_);_(&quot;R$ &quot;* \(#,##0.00\);_(&quot;R$ &quot;* \-??_);_(@_)"/>
    <numFmt numFmtId="166" formatCode="_-* #,##0.00_-;\-* #,##0.00_-;_-* \-??_-;_-@_-"/>
    <numFmt numFmtId="167" formatCode="@"/>
    <numFmt numFmtId="168" formatCode="0"/>
    <numFmt numFmtId="169" formatCode="0.00"/>
    <numFmt numFmtId="170" formatCode="D/M/YYYY"/>
    <numFmt numFmtId="171" formatCode="DD/MM/YY;@"/>
    <numFmt numFmtId="172" formatCode="_(* #,##0_);_(* \(#,##0\);_(* \-??_);_(@_)"/>
    <numFmt numFmtId="173" formatCode="0%"/>
    <numFmt numFmtId="174" formatCode="#,##0"/>
    <numFmt numFmtId="175" formatCode="0.00%"/>
    <numFmt numFmtId="176" formatCode="_-* #,##0.0_-;\-* #,##0.0_-;_-* \-??_-;_-@_-"/>
    <numFmt numFmtId="177" formatCode="#,##0.00"/>
  </numFmts>
  <fonts count="8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sz val="10"/>
      <name val="MS Sans Serif"/>
      <family val="2"/>
      <charset val="1"/>
    </font>
    <font>
      <b val="true"/>
      <sz val="1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b val="true"/>
      <sz val="12"/>
      <color rgb="FFFFFFFF"/>
      <name val="Arial"/>
      <family val="2"/>
      <charset val="1"/>
    </font>
    <font>
      <sz val="10"/>
      <color rgb="FF10243E"/>
      <name val="Arial"/>
      <family val="2"/>
      <charset val="1"/>
    </font>
    <font>
      <b val="true"/>
      <i val="true"/>
      <sz val="10"/>
      <color rgb="FF10243E"/>
      <name val="Arial"/>
      <family val="2"/>
      <charset val="1"/>
    </font>
    <font>
      <b val="true"/>
      <sz val="10"/>
      <color rgb="FF006666"/>
      <name val="Arial"/>
      <family val="2"/>
      <charset val="1"/>
    </font>
    <font>
      <b val="true"/>
      <sz val="10"/>
      <color rgb="FF31849B"/>
      <name val="Arial"/>
      <family val="2"/>
      <charset val="1"/>
    </font>
    <font>
      <sz val="10"/>
      <color rgb="FF31849B"/>
      <name val="Arial"/>
      <family val="2"/>
      <charset val="1"/>
    </font>
    <font>
      <sz val="10"/>
      <name val="Calibri"/>
      <family val="2"/>
      <charset val="1"/>
    </font>
    <font>
      <b val="true"/>
      <sz val="12"/>
      <color rgb="FF10243E"/>
      <name val="Arial"/>
      <family val="2"/>
      <charset val="1"/>
    </font>
    <font>
      <b val="true"/>
      <sz val="11"/>
      <color rgb="FF10243E"/>
      <name val="Arial"/>
      <family val="2"/>
      <charset val="1"/>
    </font>
    <font>
      <b val="true"/>
      <sz val="10"/>
      <color rgb="FF10243E"/>
      <name val="Arial"/>
      <family val="2"/>
      <charset val="1"/>
    </font>
    <font>
      <sz val="10"/>
      <color rgb="FF4F6228"/>
      <name val="Arial"/>
      <family val="2"/>
      <charset val="1"/>
    </font>
    <font>
      <sz val="12"/>
      <name val="Calibri"/>
      <family val="2"/>
      <charset val="1"/>
    </font>
    <font>
      <b val="true"/>
      <sz val="16"/>
      <color rgb="FFFFFFFF"/>
      <name val="Calibri"/>
      <family val="2"/>
      <charset val="1"/>
    </font>
    <font>
      <b val="true"/>
      <sz val="16"/>
      <name val="Calibri"/>
      <family val="2"/>
      <charset val="1"/>
    </font>
    <font>
      <b val="true"/>
      <sz val="12"/>
      <name val="Calibri"/>
      <family val="2"/>
      <charset val="1"/>
    </font>
    <font>
      <b val="true"/>
      <sz val="12"/>
      <color rgb="FFFFFFFF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FFFFFF"/>
      <name val="Calibri"/>
      <family val="2"/>
      <charset val="1"/>
    </font>
    <font>
      <sz val="20"/>
      <name val="Calibri"/>
      <family val="2"/>
      <charset val="1"/>
    </font>
    <font>
      <sz val="11"/>
      <color rgb="FF808080"/>
      <name val="Calibri"/>
      <family val="2"/>
      <charset val="1"/>
    </font>
    <font>
      <sz val="10"/>
      <color rgb="FF808080"/>
      <name val="Calibri"/>
      <family val="2"/>
      <charset val="1"/>
    </font>
    <font>
      <b val="true"/>
      <sz val="10"/>
      <name val="Calibri"/>
      <family val="2"/>
      <charset val="1"/>
    </font>
    <font>
      <i val="true"/>
      <sz val="12"/>
      <name val="Calibri"/>
      <family val="2"/>
      <charset val="1"/>
    </font>
    <font>
      <b val="true"/>
      <u val="single"/>
      <sz val="10"/>
      <name val="Calibri"/>
      <family val="2"/>
      <charset val="1"/>
    </font>
    <font>
      <sz val="10"/>
      <color rgb="FFFFFFFF"/>
      <name val="Calibri"/>
      <family val="2"/>
      <charset val="1"/>
    </font>
    <font>
      <sz val="10"/>
      <color rgb="FF10243E"/>
      <name val="Calibri"/>
      <family val="2"/>
      <charset val="1"/>
    </font>
    <font>
      <sz val="10"/>
      <color rgb="FFFF0000"/>
      <name val="Calibri"/>
      <family val="2"/>
      <charset val="1"/>
    </font>
    <font>
      <sz val="7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sz val="12"/>
      <color rgb="FF000000"/>
      <name val="Calibri"/>
      <family val="2"/>
      <charset val="1"/>
    </font>
    <font>
      <b val="true"/>
      <sz val="11"/>
      <color rgb="FF17375E"/>
      <name val="Arial"/>
      <family val="2"/>
      <charset val="1"/>
    </font>
    <font>
      <sz val="10"/>
      <color rgb="FF17375E"/>
      <name val="Arial"/>
      <family val="2"/>
      <charset val="1"/>
    </font>
    <font>
      <b val="true"/>
      <sz val="10"/>
      <color rgb="FF17375E"/>
      <name val="Arial"/>
      <family val="2"/>
      <charset val="1"/>
    </font>
    <font>
      <b val="true"/>
      <sz val="8"/>
      <color rgb="FFFF3300"/>
      <name val="Arial"/>
      <family val="2"/>
      <charset val="1"/>
    </font>
    <font>
      <b val="true"/>
      <sz val="10"/>
      <color rgb="FFFFFF66"/>
      <name val="Arial"/>
      <family val="2"/>
      <charset val="1"/>
    </font>
    <font>
      <b val="true"/>
      <sz val="10"/>
      <color rgb="FFFFFF00"/>
      <name val="Arial"/>
      <family val="2"/>
      <charset val="1"/>
    </font>
    <font>
      <b val="true"/>
      <sz val="10"/>
      <color rgb="FFFFC000"/>
      <name val="Arial"/>
      <family val="2"/>
      <charset val="1"/>
    </font>
    <font>
      <b val="true"/>
      <sz val="10"/>
      <color rgb="FFFFFFCC"/>
      <name val="Arial"/>
      <family val="2"/>
      <charset val="1"/>
    </font>
    <font>
      <b val="true"/>
      <sz val="9"/>
      <color rgb="FF17375E"/>
      <name val="Arial"/>
      <family val="2"/>
      <charset val="1"/>
    </font>
    <font>
      <b val="true"/>
      <sz val="14"/>
      <color rgb="FFFFFFFF"/>
      <name val="Arial"/>
      <family val="2"/>
      <charset val="1"/>
    </font>
    <font>
      <b val="true"/>
      <sz val="12"/>
      <name val="Arial"/>
      <family val="2"/>
      <charset val="1"/>
    </font>
    <font>
      <sz val="10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10243E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sz val="20"/>
      <name val="Arial"/>
      <family val="2"/>
      <charset val="1"/>
    </font>
    <font>
      <sz val="20"/>
      <color rgb="FFF2F2F2"/>
      <name val="Arial"/>
      <family val="2"/>
      <charset val="1"/>
    </font>
    <font>
      <sz val="10"/>
      <color rgb="FFF2F2F2"/>
      <name val="Arial"/>
      <family val="2"/>
      <charset val="1"/>
    </font>
    <font>
      <b val="true"/>
      <sz val="9"/>
      <color rgb="FF000000"/>
      <name val="Segoe UI"/>
      <family val="2"/>
      <charset val="1"/>
    </font>
    <font>
      <sz val="9"/>
      <color rgb="FF000000"/>
      <name val="Segoe UI"/>
      <family val="2"/>
      <charset val="1"/>
    </font>
    <font>
      <b val="true"/>
      <sz val="16"/>
      <name val="Arial"/>
      <family val="2"/>
      <charset val="1"/>
    </font>
    <font>
      <sz val="20"/>
      <color rgb="FF17375E"/>
      <name val="Arial"/>
      <family val="2"/>
      <charset val="1"/>
    </font>
    <font>
      <sz val="16"/>
      <color rgb="FF17375E"/>
      <name val="Arial"/>
      <family val="2"/>
      <charset val="1"/>
    </font>
    <font>
      <b val="true"/>
      <sz val="14"/>
      <color rgb="FF17375E"/>
      <name val="Arial"/>
      <family val="2"/>
      <charset val="1"/>
    </font>
    <font>
      <b val="true"/>
      <sz val="12"/>
      <color rgb="FF17375E"/>
      <name val="Arial"/>
      <family val="2"/>
      <charset val="1"/>
    </font>
    <font>
      <b val="true"/>
      <sz val="14"/>
      <color rgb="FF10243E"/>
      <name val="Arial"/>
      <family val="2"/>
      <charset val="1"/>
    </font>
    <font>
      <b val="true"/>
      <sz val="10"/>
      <color rgb="FF215968"/>
      <name val="Arial"/>
      <family val="2"/>
      <charset val="1"/>
    </font>
    <font>
      <b val="true"/>
      <sz val="8"/>
      <color rgb="FF17375E"/>
      <name val="Arial"/>
      <family val="2"/>
      <charset val="1"/>
    </font>
    <font>
      <b val="true"/>
      <sz val="10"/>
      <color rgb="FFFF3300"/>
      <name val="Arial"/>
      <family val="2"/>
      <charset val="1"/>
    </font>
    <font>
      <sz val="12"/>
      <color rgb="FF17375E"/>
      <name val="Arial"/>
      <family val="2"/>
      <charset val="1"/>
    </font>
    <font>
      <b val="true"/>
      <sz val="11"/>
      <color rgb="FF17375E"/>
      <name val="Calibri"/>
      <family val="2"/>
      <charset val="1"/>
    </font>
    <font>
      <sz val="11"/>
      <color rgb="FF17375E"/>
      <name val="Calibri"/>
      <family val="2"/>
      <charset val="1"/>
    </font>
    <font>
      <sz val="9"/>
      <color rgb="FF17375E"/>
      <name val="Arial"/>
      <family val="2"/>
      <charset val="1"/>
    </font>
    <font>
      <b val="true"/>
      <sz val="12"/>
      <color rgb="FF254061"/>
      <name val="Arial"/>
      <family val="2"/>
      <charset val="1"/>
    </font>
    <font>
      <sz val="10"/>
      <color rgb="FF254061"/>
      <name val="Arial"/>
      <family val="2"/>
      <charset val="1"/>
    </font>
    <font>
      <b val="true"/>
      <sz val="10"/>
      <color rgb="FF254061"/>
      <name val="Arial"/>
      <family val="2"/>
      <charset val="1"/>
    </font>
    <font>
      <sz val="14"/>
      <color rgb="FFFFFFFF"/>
      <name val="Arial"/>
      <family val="2"/>
      <charset val="1"/>
    </font>
    <font>
      <sz val="14"/>
      <color rgb="FF10243E"/>
      <name val="Arial"/>
      <family val="2"/>
      <charset val="1"/>
    </font>
    <font>
      <sz val="14"/>
      <name val="Calibri"/>
      <family val="2"/>
      <charset val="1"/>
    </font>
    <font>
      <sz val="7"/>
      <name val="Times New Roman"/>
      <family val="1"/>
      <charset val="1"/>
    </font>
  </fonts>
  <fills count="31">
    <fill>
      <patternFill patternType="none"/>
    </fill>
    <fill>
      <patternFill patternType="gray125"/>
    </fill>
    <fill>
      <patternFill patternType="solid">
        <fgColor rgb="FFFF950E"/>
        <bgColor rgb="FFFFC000"/>
      </patternFill>
    </fill>
    <fill>
      <patternFill patternType="solid">
        <fgColor rgb="FF579D1C"/>
        <bgColor rgb="FF669900"/>
      </patternFill>
    </fill>
    <fill>
      <patternFill patternType="solid">
        <fgColor rgb="FFFF420E"/>
        <bgColor rgb="FFFF3300"/>
      </patternFill>
    </fill>
    <fill>
      <patternFill patternType="solid">
        <fgColor rgb="FFFFFF00"/>
        <bgColor rgb="FFFFFF66"/>
      </patternFill>
    </fill>
    <fill>
      <patternFill patternType="solid">
        <fgColor rgb="FFFFFFFF"/>
        <bgColor rgb="FFF2F2F2"/>
      </patternFill>
    </fill>
    <fill>
      <patternFill patternType="solid">
        <fgColor rgb="FF006666"/>
        <bgColor rgb="FF215968"/>
      </patternFill>
    </fill>
    <fill>
      <patternFill patternType="solid">
        <fgColor rgb="FFEBF1DE"/>
        <bgColor rgb="FFF2F2F2"/>
      </patternFill>
    </fill>
    <fill>
      <patternFill patternType="solid">
        <fgColor rgb="FFC3D69B"/>
        <bgColor rgb="FFD7E4BD"/>
      </patternFill>
    </fill>
    <fill>
      <patternFill patternType="solid">
        <fgColor rgb="FF77933C"/>
        <bgColor rgb="FF579D1C"/>
      </patternFill>
    </fill>
    <fill>
      <patternFill patternType="solid">
        <fgColor rgb="FFD7E4BD"/>
        <bgColor rgb="FFDDD9C3"/>
      </patternFill>
    </fill>
    <fill>
      <patternFill patternType="solid">
        <fgColor rgb="FF9BBB59"/>
        <bgColor rgb="FF8CDC64"/>
      </patternFill>
    </fill>
    <fill>
      <patternFill patternType="solid">
        <fgColor rgb="FFD9D9D9"/>
        <bgColor rgb="FFDDD9C3"/>
      </patternFill>
    </fill>
    <fill>
      <patternFill patternType="solid">
        <fgColor rgb="FF1E4619"/>
        <bgColor rgb="FF004600"/>
      </patternFill>
    </fill>
    <fill>
      <patternFill patternType="solid">
        <fgColor rgb="FF006600"/>
        <bgColor rgb="FF008000"/>
      </patternFill>
    </fill>
    <fill>
      <patternFill patternType="solid">
        <fgColor rgb="FF4B781E"/>
        <bgColor rgb="FF4F6228"/>
      </patternFill>
    </fill>
    <fill>
      <patternFill patternType="solid">
        <fgColor rgb="FF669900"/>
        <bgColor rgb="FF579D1C"/>
      </patternFill>
    </fill>
    <fill>
      <patternFill patternType="solid">
        <fgColor rgb="FF50BE5A"/>
        <bgColor rgb="FF579D1C"/>
      </patternFill>
    </fill>
    <fill>
      <patternFill patternType="solid">
        <fgColor rgb="FF99CC00"/>
        <bgColor rgb="FF9BBB59"/>
      </patternFill>
    </fill>
    <fill>
      <patternFill patternType="solid">
        <fgColor rgb="FF8CDC64"/>
        <bgColor rgb="FF9BBB59"/>
      </patternFill>
    </fill>
    <fill>
      <patternFill patternType="solid">
        <fgColor rgb="FFF2F2F2"/>
        <bgColor rgb="FFEBF1DE"/>
      </patternFill>
    </fill>
    <fill>
      <patternFill patternType="solid">
        <fgColor rgb="FF7F7F7F"/>
        <bgColor rgb="FF808080"/>
      </patternFill>
    </fill>
    <fill>
      <patternFill patternType="solid">
        <fgColor rgb="FFFCD5B5"/>
        <bgColor rgb="FFF2DCDB"/>
      </patternFill>
    </fill>
    <fill>
      <patternFill patternType="solid">
        <fgColor rgb="FFF4B084"/>
        <bgColor rgb="FFFCD5B5"/>
      </patternFill>
    </fill>
    <fill>
      <patternFill patternType="solid">
        <fgColor rgb="FF93CDDD"/>
        <bgColor rgb="FFB7DEE8"/>
      </patternFill>
    </fill>
    <fill>
      <patternFill patternType="solid">
        <fgColor rgb="FF31859C"/>
        <bgColor rgb="FF31849B"/>
      </patternFill>
    </fill>
    <fill>
      <patternFill patternType="solid">
        <fgColor rgb="FF215968"/>
        <bgColor rgb="FF254061"/>
      </patternFill>
    </fill>
    <fill>
      <patternFill patternType="solid">
        <fgColor rgb="FFB7DEE8"/>
        <bgColor rgb="FFD9D9D9"/>
      </patternFill>
    </fill>
    <fill>
      <patternFill patternType="solid">
        <fgColor rgb="FF31869B"/>
        <bgColor rgb="FF31859C"/>
      </patternFill>
    </fill>
    <fill>
      <patternFill patternType="solid">
        <fgColor rgb="FFDBEEF4"/>
        <bgColor rgb="FFEBF1DE"/>
      </patternFill>
    </fill>
  </fills>
  <borders count="171">
    <border diagonalUp="false" diagonalDown="false">
      <left/>
      <right/>
      <top/>
      <bottom/>
      <diagonal/>
    </border>
    <border diagonalUp="false" diagonalDown="false">
      <left style="thin">
        <color rgb="FFF2DCDB"/>
      </left>
      <right style="thin">
        <color rgb="FFF2DCDB"/>
      </right>
      <top style="thin">
        <color rgb="FFF2DCDB"/>
      </top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medium"/>
      <right/>
      <top style="thin">
        <color rgb="FFD9D9D9"/>
      </top>
      <bottom style="thin">
        <color rgb="FFD9D9D9"/>
      </bottom>
      <diagonal/>
    </border>
    <border diagonalUp="false" diagonalDown="false">
      <left style="medium"/>
      <right style="thin">
        <color rgb="FFD9D9D9"/>
      </right>
      <top style="thin">
        <color rgb="FFD9D9D9"/>
      </top>
      <bottom style="double">
        <color rgb="FFC3D69B"/>
      </bottom>
      <diagonal/>
    </border>
    <border diagonalUp="false" diagonalDown="false"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 diagonalUp="false" diagonalDown="false">
      <left style="thin">
        <color rgb="FFD9D9D9"/>
      </left>
      <right style="medium">
        <color rgb="FFD9D9D9"/>
      </right>
      <top style="thin">
        <color rgb="FFD9D9D9"/>
      </top>
      <bottom style="medium">
        <color rgb="FFFFFFFF"/>
      </bottom>
      <diagonal/>
    </border>
    <border diagonalUp="false" diagonalDown="false">
      <left style="medium">
        <color rgb="FFD9D9D9"/>
      </left>
      <right/>
      <top/>
      <bottom/>
      <diagonal/>
    </border>
    <border diagonalUp="false" diagonalDown="false">
      <left style="thin">
        <color rgb="FFD9D9D9"/>
      </left>
      <right style="thin">
        <color rgb="FFD9D9D9"/>
      </right>
      <top style="thin">
        <color rgb="FFD9D9D9"/>
      </top>
      <bottom style="double">
        <color rgb="FFC3D69B"/>
      </bottom>
      <diagonal/>
    </border>
    <border diagonalUp="false" diagonalDown="false">
      <left style="thin">
        <color rgb="FFD9D9D9"/>
      </left>
      <right/>
      <top style="thin">
        <color rgb="FFD9D9D9"/>
      </top>
      <bottom style="double">
        <color rgb="FFC3D69B"/>
      </bottom>
      <diagonal/>
    </border>
    <border diagonalUp="false" diagonalDown="false">
      <left style="medium">
        <color rgb="FFFFFFFF"/>
      </left>
      <right style="medium">
        <color rgb="FFFFFFFF"/>
      </right>
      <top style="medium">
        <color rgb="FFFFFFFF"/>
      </top>
      <bottom style="thin">
        <color rgb="FFD9D9D9"/>
      </bottom>
      <diagonal/>
    </border>
    <border diagonalUp="false" diagonalDown="false">
      <left style="medium">
        <color rgb="FFFFFFFF"/>
      </left>
      <right/>
      <top/>
      <bottom style="double">
        <color rgb="FFC3D69B"/>
      </bottom>
      <diagonal/>
    </border>
    <border diagonalUp="false" diagonalDown="false">
      <left style="thin">
        <color rgb="FFD9D9D9"/>
      </left>
      <right/>
      <top/>
      <bottom style="medium">
        <color rgb="FFD9D9D9"/>
      </bottom>
      <diagonal/>
    </border>
    <border diagonalUp="false" diagonalDown="false">
      <left style="medium">
        <color rgb="FFFFFFFF"/>
      </left>
      <right style="thin">
        <color rgb="FFD9D9D9"/>
      </right>
      <top style="thin">
        <color rgb="FFD9D9D9"/>
      </top>
      <bottom style="medium">
        <color rgb="FFFFFFFF"/>
      </bottom>
      <diagonal/>
    </border>
    <border diagonalUp="false" diagonalDown="false">
      <left style="thin">
        <color rgb="FFD9D9D9"/>
      </left>
      <right style="thin">
        <color rgb="FFD9D9D9"/>
      </right>
      <top style="thin">
        <color rgb="FFD9D9D9"/>
      </top>
      <bottom style="medium">
        <color rgb="FFFFFFFF"/>
      </bottom>
      <diagonal/>
    </border>
    <border diagonalUp="false" diagonalDown="false">
      <left style="thin">
        <color rgb="FFD9D9D9"/>
      </left>
      <right/>
      <top style="thin">
        <color rgb="FFD9D9D9"/>
      </top>
      <bottom style="medium">
        <color rgb="FFFFFFFF"/>
      </bottom>
      <diagonal/>
    </border>
    <border diagonalUp="false" diagonalDown="false">
      <left style="medium">
        <color rgb="FFFFFFFF"/>
      </left>
      <right style="thin">
        <color rgb="FFD9D9D9"/>
      </right>
      <top style="thin">
        <color rgb="FFD9D9D9"/>
      </top>
      <bottom style="double">
        <color rgb="FFC3D69B"/>
      </bottom>
      <diagonal/>
    </border>
    <border diagonalUp="false" diagonalDown="false">
      <left style="thin">
        <color rgb="FFD9D9D9"/>
      </left>
      <right style="thin">
        <color rgb="FFD9D9D9"/>
      </right>
      <top style="thin">
        <color rgb="FFD9D9D9"/>
      </top>
      <bottom/>
      <diagonal/>
    </border>
    <border diagonalUp="false" diagonalDown="false">
      <left style="thin">
        <color rgb="FFD9D9D9"/>
      </left>
      <right/>
      <top style="thin">
        <color rgb="FFD9D9D9"/>
      </top>
      <bottom/>
      <diagonal/>
    </border>
    <border diagonalUp="false" diagonalDown="false">
      <left style="thin">
        <color rgb="FFD9D9D9"/>
      </left>
      <right style="medium">
        <color rgb="FFFFFFFF"/>
      </right>
      <top style="thin">
        <color rgb="FFD9D9D9"/>
      </top>
      <bottom style="medium">
        <color rgb="FFFFFFFF"/>
      </bottom>
      <diagonal/>
    </border>
    <border diagonalUp="false" diagonalDown="false">
      <left style="medium">
        <color rgb="FFD9D9D9"/>
      </left>
      <right/>
      <top style="medium">
        <color rgb="FFD9D9D9"/>
      </top>
      <bottom style="medium">
        <color rgb="FFD9D9D9"/>
      </bottom>
      <diagonal/>
    </border>
    <border diagonalUp="false" diagonalDown="false"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 diagonalUp="false" diagonalDown="false">
      <left style="medium"/>
      <right style="double">
        <color rgb="FFC3D69B"/>
      </right>
      <top style="double">
        <color rgb="FFC3D69B"/>
      </top>
      <bottom style="double">
        <color rgb="FFC3D69B"/>
      </bottom>
      <diagonal/>
    </border>
    <border diagonalUp="false" diagonalDown="false">
      <left style="double">
        <color rgb="FFC3D69B"/>
      </left>
      <right style="double">
        <color rgb="FFC3D69B"/>
      </right>
      <top style="double">
        <color rgb="FFC3D69B"/>
      </top>
      <bottom style="double">
        <color rgb="FFC3D69B"/>
      </bottom>
      <diagonal/>
    </border>
    <border diagonalUp="false" diagonalDown="false">
      <left style="double">
        <color rgb="FFC3D69B"/>
      </left>
      <right style="double">
        <color rgb="FFC3D69B"/>
      </right>
      <top/>
      <bottom style="double">
        <color rgb="FFC3D69B"/>
      </bottom>
      <diagonal/>
    </border>
    <border diagonalUp="false" diagonalDown="false">
      <left style="double">
        <color rgb="FFC3D69B"/>
      </left>
      <right style="double">
        <color rgb="FFC3D69B"/>
      </right>
      <top style="medium">
        <color rgb="FFFFFFFF"/>
      </top>
      <bottom style="double">
        <color rgb="FFC3D69B"/>
      </bottom>
      <diagonal/>
    </border>
    <border diagonalUp="false" diagonalDown="false">
      <left/>
      <right/>
      <top style="double">
        <color rgb="FFC3D69B"/>
      </top>
      <bottom/>
      <diagonal/>
    </border>
    <border diagonalUp="false" diagonalDown="false">
      <left/>
      <right style="medium"/>
      <top style="double">
        <color rgb="FFC3D69B"/>
      </top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thin">
        <color rgb="FFD9D9D9"/>
      </right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double">
        <color rgb="FFFFFFFF"/>
      </top>
      <bottom/>
      <diagonal/>
    </border>
    <border diagonalUp="false" diagonalDown="false">
      <left/>
      <right style="double">
        <color rgb="FFFFFFFF"/>
      </right>
      <top style="double">
        <color rgb="FFFFFFFF"/>
      </top>
      <bottom style="double">
        <color rgb="FFFFFFFF"/>
      </bottom>
      <diagonal/>
    </border>
    <border diagonalUp="false" diagonalDown="false">
      <left/>
      <right style="double">
        <color rgb="FFFFFFFF"/>
      </right>
      <top/>
      <bottom style="double">
        <color rgb="FFFFFFFF"/>
      </bottom>
      <diagonal/>
    </border>
    <border diagonalUp="false" diagonalDown="false">
      <left style="double">
        <color rgb="FFFFFFFF"/>
      </left>
      <right/>
      <top/>
      <bottom style="double">
        <color rgb="FFFFFFFF"/>
      </bottom>
      <diagonal/>
    </border>
    <border diagonalUp="false" diagonalDown="false">
      <left style="double">
        <color rgb="FFFFFFFF"/>
      </left>
      <right style="double">
        <color rgb="FFFFFFFF"/>
      </right>
      <top/>
      <bottom style="double">
        <color rgb="FFFFFFFF"/>
      </bottom>
      <diagonal/>
    </border>
    <border diagonalUp="false" diagonalDown="false">
      <left/>
      <right style="double">
        <color rgb="FFFFFFFF"/>
      </right>
      <top style="double">
        <color rgb="FFFFFFFF"/>
      </top>
      <bottom/>
      <diagonal/>
    </border>
    <border diagonalUp="false" diagonalDown="false">
      <left style="double">
        <color rgb="FFFFFFFF"/>
      </left>
      <right style="double">
        <color rgb="FFFFFFFF"/>
      </right>
      <top style="double">
        <color rgb="FFFFFFFF"/>
      </top>
      <bottom style="double">
        <color rgb="FFFFFFFF"/>
      </bottom>
      <diagonal/>
    </border>
    <border diagonalUp="false" diagonalDown="false">
      <left style="double"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double">
        <color rgb="FFA6A6A6"/>
      </left>
      <right/>
      <top style="thin">
        <color rgb="FFDDD9C3"/>
      </top>
      <bottom style="double">
        <color rgb="FFA6A6A6"/>
      </bottom>
      <diagonal/>
    </border>
    <border diagonalUp="false" diagonalDown="false">
      <left style="thin">
        <color rgb="FFDDD9C3"/>
      </left>
      <right style="thin">
        <color rgb="FFD9D9D9"/>
      </right>
      <top style="thin">
        <color rgb="FFD9D9D9"/>
      </top>
      <bottom style="double">
        <color rgb="FFD9D9D9"/>
      </bottom>
      <diagonal/>
    </border>
    <border diagonalUp="false" diagonalDown="false">
      <left style="thin">
        <color rgb="FFD9D9D9"/>
      </left>
      <right style="thin">
        <color rgb="FFD9D9D9"/>
      </right>
      <top style="thin">
        <color rgb="FFD9D9D9"/>
      </top>
      <bottom style="double">
        <color rgb="FFD9D9D9"/>
      </bottom>
      <diagonal/>
    </border>
    <border diagonalUp="false" diagonalDown="false">
      <left style="thin">
        <color rgb="FFD9D9D9"/>
      </left>
      <right style="thin">
        <color rgb="FFD9D9D9"/>
      </right>
      <top/>
      <bottom/>
      <diagonal/>
    </border>
    <border diagonalUp="false" diagonalDown="false">
      <left style="thin">
        <color rgb="FFD9D9D9"/>
      </left>
      <right/>
      <top style="thin">
        <color rgb="FFD9D9D9"/>
      </top>
      <bottom style="double">
        <color rgb="FFD9D9D9"/>
      </bottom>
      <diagonal/>
    </border>
    <border diagonalUp="false" diagonalDown="false">
      <left/>
      <right style="thin">
        <color rgb="FFD9D9D9"/>
      </right>
      <top style="thin">
        <color rgb="FFD9D9D9"/>
      </top>
      <bottom/>
      <diagonal/>
    </border>
    <border diagonalUp="false" diagonalDown="false">
      <left style="double">
        <color rgb="FFD9D9D9"/>
      </left>
      <right style="double">
        <color rgb="FFD9D9D9"/>
      </right>
      <top/>
      <bottom style="double">
        <color rgb="FFD9D9D9"/>
      </bottom>
      <diagonal/>
    </border>
    <border diagonalUp="false" diagonalDown="false">
      <left style="double">
        <color rgb="FFD9D9D9"/>
      </left>
      <right style="double">
        <color rgb="FFD9D9D9"/>
      </right>
      <top style="double">
        <color rgb="FFD9D9D9"/>
      </top>
      <bottom style="double">
        <color rgb="FFD9D9D9"/>
      </bottom>
      <diagonal/>
    </border>
    <border diagonalUp="false" diagonalDown="false">
      <left style="double">
        <color rgb="FFD9D9D9"/>
      </left>
      <right/>
      <top style="double">
        <color rgb="FFD9D9D9"/>
      </top>
      <bottom style="double">
        <color rgb="FFD9D9D9"/>
      </bottom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thin">
        <color rgb="FFF2DCDB"/>
      </bottom>
      <diagonal/>
    </border>
    <border diagonalUp="false" diagonalDown="false">
      <left/>
      <right style="medium"/>
      <top style="medium"/>
      <bottom style="double"/>
      <diagonal/>
    </border>
    <border diagonalUp="false" diagonalDown="false">
      <left/>
      <right style="medium"/>
      <top style="medium"/>
      <bottom style="double">
        <color rgb="FFD9D9D9"/>
      </bottom>
      <diagonal/>
    </border>
    <border diagonalUp="false" diagonalDown="false">
      <left/>
      <right style="double"/>
      <top style="double"/>
      <bottom style="medium"/>
      <diagonal/>
    </border>
    <border diagonalUp="false" diagonalDown="false">
      <left style="double"/>
      <right style="double"/>
      <top style="double"/>
      <bottom style="medium"/>
      <diagonal/>
    </border>
    <border diagonalUp="false" diagonalDown="false">
      <left style="double"/>
      <right/>
      <top style="double"/>
      <bottom style="medium"/>
      <diagonal/>
    </border>
    <border diagonalUp="false" diagonalDown="false">
      <left/>
      <right style="double"/>
      <top style="double"/>
      <bottom style="double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 style="double"/>
      <top/>
      <bottom style="medium"/>
      <diagonal/>
    </border>
    <border diagonalUp="false" diagonalDown="false">
      <left style="double"/>
      <right style="double"/>
      <top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medium"/>
      <right style="medium"/>
      <top style="double">
        <color rgb="FFD9D9D9"/>
      </top>
      <bottom style="double">
        <color rgb="FFD9D9D9"/>
      </bottom>
      <diagonal/>
    </border>
    <border diagonalUp="false" diagonalDown="false">
      <left style="medium"/>
      <right style="medium"/>
      <top/>
      <bottom style="thin">
        <color rgb="FFF2DCDB"/>
      </bottom>
      <diagonal/>
    </border>
    <border diagonalUp="false" diagonalDown="false">
      <left style="medium"/>
      <right style="medium">
        <color rgb="FF0D0D0D"/>
      </right>
      <top style="thin">
        <color rgb="FFD9D9D9"/>
      </top>
      <bottom style="double">
        <color rgb="FFD9D9D9"/>
      </bottom>
      <diagonal/>
    </border>
    <border diagonalUp="false" diagonalDown="false">
      <left style="medium">
        <color rgb="FF0D0D0D"/>
      </left>
      <right style="medium">
        <color rgb="FF0D0D0D"/>
      </right>
      <top style="medium">
        <color rgb="FF0D0D0D"/>
      </top>
      <bottom style="double">
        <color rgb="FFF2DCDB"/>
      </bottom>
      <diagonal/>
    </border>
    <border diagonalUp="false" diagonalDown="false">
      <left style="medium"/>
      <right style="medium"/>
      <top style="thin">
        <color rgb="FFF2DCDB"/>
      </top>
      <bottom style="thin">
        <color rgb="FFF2DCDB"/>
      </bottom>
      <diagonal/>
    </border>
    <border diagonalUp="false" diagonalDown="false">
      <left/>
      <right/>
      <top style="thin">
        <color rgb="FFF2DCDB"/>
      </top>
      <bottom style="thin">
        <color rgb="FFF2DCDB"/>
      </bottom>
      <diagonal/>
    </border>
    <border diagonalUp="false" diagonalDown="false">
      <left style="medium"/>
      <right/>
      <top style="thin">
        <color rgb="FFF2DCDB"/>
      </top>
      <bottom style="thin">
        <color rgb="FFF2DCDB"/>
      </bottom>
      <diagonal/>
    </border>
    <border diagonalUp="false" diagonalDown="false">
      <left style="medium"/>
      <right style="thin">
        <color rgb="FFF2DCDB"/>
      </right>
      <top style="thin">
        <color rgb="FFF2DCDB"/>
      </top>
      <bottom style="thin">
        <color rgb="FFF2DCDB"/>
      </bottom>
      <diagonal/>
    </border>
    <border diagonalUp="false" diagonalDown="false">
      <left/>
      <right style="thin">
        <color rgb="FFF2DCDB"/>
      </right>
      <top style="thin">
        <color rgb="FFF2DCDB"/>
      </top>
      <bottom style="thin">
        <color rgb="FFF2DCDB"/>
      </bottom>
      <diagonal/>
    </border>
    <border diagonalUp="false" diagonalDown="false">
      <left style="thin">
        <color rgb="FFF2DCDB"/>
      </left>
      <right style="medium"/>
      <top style="thin">
        <color rgb="FFF2DCDB"/>
      </top>
      <bottom style="thin">
        <color rgb="FFF2DCDB"/>
      </bottom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>
        <color rgb="FF0D0D0D"/>
      </right>
      <top/>
      <bottom style="double">
        <color rgb="FFD9D9D9"/>
      </bottom>
      <diagonal/>
    </border>
    <border diagonalUp="false" diagonalDown="false">
      <left style="medium">
        <color rgb="FF0D0D0D"/>
      </left>
      <right style="medium">
        <color rgb="FF0D0D0D"/>
      </right>
      <top style="double">
        <color rgb="FFF2DCDB"/>
      </top>
      <bottom style="double">
        <color rgb="FFF2DCDB"/>
      </bottom>
      <diagonal/>
    </border>
    <border diagonalUp="false" diagonalDown="false">
      <left style="medium">
        <color rgb="FF0D0D0D"/>
      </left>
      <right style="medium">
        <color rgb="FF0D0D0D"/>
      </right>
      <top style="double">
        <color rgb="FFF2DCDB"/>
      </top>
      <bottom style="medium"/>
      <diagonal/>
    </border>
    <border diagonalUp="false" diagonalDown="false">
      <left style="medium"/>
      <right style="medium"/>
      <top style="thin">
        <color rgb="FFF2DCDB"/>
      </top>
      <bottom/>
      <diagonal/>
    </border>
    <border diagonalUp="false" diagonalDown="false">
      <left style="medium"/>
      <right style="medium">
        <color rgb="FF0D0D0D"/>
      </right>
      <top style="double">
        <color rgb="FFD9D9D9"/>
      </top>
      <bottom style="double">
        <color rgb="FFD9D9D9"/>
      </bottom>
      <diagonal/>
    </border>
    <border diagonalUp="false" diagonalDown="false">
      <left style="medium"/>
      <right style="medium"/>
      <top style="thin">
        <color rgb="FFD9D9D9"/>
      </top>
      <bottom style="thin">
        <color rgb="FFF2DCDB"/>
      </bottom>
      <diagonal/>
    </border>
    <border diagonalUp="false" diagonalDown="false">
      <left style="medium"/>
      <right style="medium">
        <color rgb="FF0D0D0D"/>
      </right>
      <top style="double">
        <color rgb="FFD9D9D9"/>
      </top>
      <bottom style="medium"/>
      <diagonal/>
    </border>
    <border diagonalUp="false" diagonalDown="false">
      <left style="medium"/>
      <right style="medium"/>
      <top style="thin">
        <color rgb="FFF2DCDB"/>
      </top>
      <bottom style="medium"/>
      <diagonal/>
    </border>
    <border diagonalUp="false" diagonalDown="false">
      <left/>
      <right style="thin">
        <color rgb="FFF2DCDB"/>
      </right>
      <top style="thin">
        <color rgb="FFF2DCDB"/>
      </top>
      <bottom style="medium"/>
      <diagonal/>
    </border>
    <border diagonalUp="false" diagonalDown="false">
      <left style="thin">
        <color rgb="FFF2DCDB"/>
      </left>
      <right style="medium"/>
      <top style="thin">
        <color rgb="FFF2DCDB"/>
      </top>
      <bottom style="medium"/>
      <diagonal/>
    </border>
    <border diagonalUp="false" diagonalDown="false">
      <left/>
      <right style="medium"/>
      <top style="thin">
        <color rgb="FFF2DCDB"/>
      </top>
      <bottom style="medium"/>
      <diagonal/>
    </border>
    <border diagonalUp="false" diagonalDown="false">
      <left/>
      <right/>
      <top/>
      <bottom style="medium">
        <color rgb="FFFFFFFF"/>
      </bottom>
      <diagonal/>
    </border>
    <border diagonalUp="false" diagonalDown="false">
      <left style="medium">
        <color rgb="FFFFFFFF"/>
      </left>
      <right/>
      <top/>
      <bottom style="medium">
        <color rgb="FFFFFFFF"/>
      </bottom>
      <diagonal/>
    </border>
    <border diagonalUp="false" diagonalDown="false">
      <left/>
      <right style="medium">
        <color rgb="FFFFFFFF"/>
      </right>
      <top/>
      <bottom style="medium">
        <color rgb="FFFFFFFF"/>
      </bottom>
      <diagonal/>
    </border>
    <border diagonalUp="false" diagonalDown="false">
      <left style="medium"/>
      <right/>
      <top style="medium"/>
      <bottom style="double">
        <color rgb="FFEBF1DE"/>
      </bottom>
      <diagonal/>
    </border>
    <border diagonalUp="false" diagonalDown="false">
      <left/>
      <right/>
      <top style="medium"/>
      <bottom style="double">
        <color rgb="FFEBF1DE"/>
      </bottom>
      <diagonal/>
    </border>
    <border diagonalUp="false" diagonalDown="false">
      <left/>
      <right/>
      <top/>
      <bottom style="double">
        <color rgb="FFFDEADA"/>
      </bottom>
      <diagonal/>
    </border>
    <border diagonalUp="false" diagonalDown="false">
      <left/>
      <right style="double"/>
      <top/>
      <bottom style="double">
        <color rgb="FFFDEADA"/>
      </bottom>
      <diagonal/>
    </border>
    <border diagonalUp="false" diagonalDown="false">
      <left style="medium"/>
      <right/>
      <top style="double">
        <color rgb="FFEBF1DE"/>
      </top>
      <bottom style="double">
        <color rgb="FFEBF1DE"/>
      </bottom>
      <diagonal/>
    </border>
    <border diagonalUp="false" diagonalDown="false">
      <left/>
      <right/>
      <top style="double">
        <color rgb="FFEBF1DE"/>
      </top>
      <bottom style="double">
        <color rgb="FFEBF1DE"/>
      </bottom>
      <diagonal/>
    </border>
    <border diagonalUp="false" diagonalDown="false">
      <left/>
      <right/>
      <top style="double">
        <color rgb="FFFDEADA"/>
      </top>
      <bottom style="double">
        <color rgb="FFFDEADA"/>
      </bottom>
      <diagonal/>
    </border>
    <border diagonalUp="false" diagonalDown="false">
      <left/>
      <right style="double"/>
      <top style="double">
        <color rgb="FFFDEADA"/>
      </top>
      <bottom style="double">
        <color rgb="FFFDEADA"/>
      </bottom>
      <diagonal/>
    </border>
    <border diagonalUp="false" diagonalDown="false">
      <left style="medium"/>
      <right/>
      <top/>
      <bottom style="double">
        <color rgb="FFEBF1DE"/>
      </bottom>
      <diagonal/>
    </border>
    <border diagonalUp="false" diagonalDown="false">
      <left/>
      <right/>
      <top/>
      <bottom style="double">
        <color rgb="FFEBF1DE"/>
      </bottom>
      <diagonal/>
    </border>
    <border diagonalUp="false" diagonalDown="false">
      <left/>
      <right/>
      <top style="double">
        <color rgb="FFFDEADA"/>
      </top>
      <bottom style="double">
        <color rgb="FFEBF1DE"/>
      </bottom>
      <diagonal/>
    </border>
    <border diagonalUp="false" diagonalDown="false">
      <left/>
      <right/>
      <top style="double">
        <color rgb="FFFDEADA"/>
      </top>
      <bottom/>
      <diagonal/>
    </border>
    <border diagonalUp="false" diagonalDown="false">
      <left/>
      <right style="double"/>
      <top style="double">
        <color rgb="FFFDEADA"/>
      </top>
      <bottom/>
      <diagonal/>
    </border>
    <border diagonalUp="false" diagonalDown="false">
      <left style="double"/>
      <right/>
      <top style="double">
        <color rgb="FFFDEADA"/>
      </top>
      <bottom/>
      <diagonal/>
    </border>
    <border diagonalUp="false" diagonalDown="false">
      <left style="double"/>
      <right/>
      <top style="double">
        <color rgb="FFFDEADA"/>
      </top>
      <bottom style="double"/>
      <diagonal/>
    </border>
    <border diagonalUp="false" diagonalDown="false">
      <left/>
      <right/>
      <top style="double">
        <color rgb="FFFDEADA"/>
      </top>
      <bottom style="double"/>
      <diagonal/>
    </border>
    <border diagonalUp="false" diagonalDown="false">
      <left/>
      <right style="double"/>
      <top style="double">
        <color rgb="FFFDEADA"/>
      </top>
      <bottom style="double"/>
      <diagonal/>
    </border>
    <border diagonalUp="false" diagonalDown="false">
      <left style="medium"/>
      <right style="medium"/>
      <top style="medium"/>
      <bottom style="double"/>
      <diagonal/>
    </border>
    <border diagonalUp="false" diagonalDown="false">
      <left style="medium"/>
      <right style="double"/>
      <top style="double"/>
      <bottom style="double"/>
      <diagonal/>
    </border>
    <border diagonalUp="false" diagonalDown="false">
      <left style="double"/>
      <right style="medium"/>
      <top style="double"/>
      <bottom style="double"/>
      <diagonal/>
    </border>
    <border diagonalUp="false" diagonalDown="false">
      <left style="double"/>
      <right style="medium"/>
      <top/>
      <bottom style="medium"/>
      <diagonal/>
    </border>
    <border diagonalUp="false" diagonalDown="false">
      <left style="double"/>
      <right style="double"/>
      <top style="double"/>
      <bottom/>
      <diagonal/>
    </border>
    <border diagonalUp="false" diagonalDown="false">
      <left style="medium"/>
      <right style="medium"/>
      <top/>
      <bottom style="double">
        <color rgb="FFD9D9D9"/>
      </bottom>
      <diagonal/>
    </border>
    <border diagonalUp="false" diagonalDown="false">
      <left/>
      <right style="medium"/>
      <top/>
      <bottom style="thin">
        <color rgb="FFF2DCDB"/>
      </bottom>
      <diagonal/>
    </border>
    <border diagonalUp="false" diagonalDown="false">
      <left style="double">
        <color rgb="FFF2DCDB"/>
      </left>
      <right/>
      <top style="medium"/>
      <bottom style="double">
        <color rgb="FFF2DCDB"/>
      </bottom>
      <diagonal/>
    </border>
    <border diagonalUp="false" diagonalDown="false">
      <left style="double"/>
      <right style="double"/>
      <top style="double">
        <color rgb="FFF2DCDB"/>
      </top>
      <bottom style="double">
        <color rgb="FFF2DCDB"/>
      </bottom>
      <diagonal/>
    </border>
    <border diagonalUp="false" diagonalDown="false">
      <left style="double"/>
      <right style="double"/>
      <top/>
      <bottom style="double">
        <color rgb="FFF2DCDB"/>
      </bottom>
      <diagonal/>
    </border>
    <border diagonalUp="false" diagonalDown="false">
      <left style="double">
        <color rgb="FFF2DCDB"/>
      </left>
      <right style="double"/>
      <top style="double">
        <color rgb="FFF2DCDB"/>
      </top>
      <bottom/>
      <diagonal/>
    </border>
    <border diagonalUp="false" diagonalDown="false">
      <left style="double"/>
      <right style="double"/>
      <top style="double">
        <color rgb="FFF2DCDB"/>
      </top>
      <bottom style="medium"/>
      <diagonal/>
    </border>
    <border diagonalUp="false" diagonalDown="false">
      <left style="double">
        <color rgb="FFF2DCDB"/>
      </left>
      <right style="double"/>
      <top style="double">
        <color rgb="FFF2DCDB"/>
      </top>
      <bottom style="double">
        <color rgb="FFF2DCDB"/>
      </bottom>
      <diagonal/>
    </border>
    <border diagonalUp="false" diagonalDown="false">
      <left style="double">
        <color rgb="FFF2DCDB"/>
      </left>
      <right style="double"/>
      <top style="double">
        <color rgb="FFF2DCDB"/>
      </top>
      <bottom style="medium"/>
      <diagonal/>
    </border>
    <border diagonalUp="false" diagonalDown="false">
      <left style="thin">
        <color rgb="FFF2DCDB"/>
      </left>
      <right style="thin">
        <color rgb="FFF2DCDB"/>
      </right>
      <top style="thin">
        <color rgb="FFF2DCDB"/>
      </top>
      <bottom style="medium"/>
      <diagonal/>
    </border>
    <border diagonalUp="false" diagonalDown="false">
      <left/>
      <right/>
      <top style="thin">
        <color rgb="FFF2DCDB"/>
      </top>
      <bottom style="medium"/>
      <diagonal/>
    </border>
    <border diagonalUp="false" diagonalDown="false">
      <left style="medium">
        <color rgb="FFF2DCDB"/>
      </left>
      <right style="medium">
        <color rgb="FFF2DCDB"/>
      </right>
      <top style="medium">
        <color rgb="FFF2DCDB"/>
      </top>
      <bottom style="medium">
        <color rgb="FFF2DCDB"/>
      </bottom>
      <diagonal/>
    </border>
    <border diagonalUp="false" diagonalDown="false">
      <left style="medium"/>
      <right style="medium">
        <color rgb="FFF2DCDB"/>
      </right>
      <top/>
      <bottom style="medium">
        <color rgb="FFF2DCDB"/>
      </bottom>
      <diagonal/>
    </border>
    <border diagonalUp="false" diagonalDown="false">
      <left style="medium">
        <color rgb="FFFFC000"/>
      </left>
      <right/>
      <top style="medium">
        <color rgb="FFFFC000"/>
      </top>
      <bottom/>
      <diagonal/>
    </border>
    <border diagonalUp="false" diagonalDown="false">
      <left/>
      <right/>
      <top style="medium">
        <color rgb="FFFFC000"/>
      </top>
      <bottom/>
      <diagonal/>
    </border>
    <border diagonalUp="false" diagonalDown="false">
      <left/>
      <right style="medium">
        <color rgb="FFFFC000"/>
      </right>
      <top style="medium">
        <color rgb="FFFFC000"/>
      </top>
      <bottom/>
      <diagonal/>
    </border>
    <border diagonalUp="false" diagonalDown="false">
      <left style="medium">
        <color rgb="FFFFC000"/>
      </left>
      <right/>
      <top/>
      <bottom/>
      <diagonal/>
    </border>
    <border diagonalUp="false" diagonalDown="false">
      <left style="medium">
        <color rgb="FFC0504D"/>
      </left>
      <right style="medium">
        <color rgb="FFC0504D"/>
      </right>
      <top style="medium">
        <color rgb="FFC0504D"/>
      </top>
      <bottom/>
      <diagonal/>
    </border>
    <border diagonalUp="false" diagonalDown="false">
      <left/>
      <right style="medium">
        <color rgb="FFFFC000"/>
      </right>
      <top/>
      <bottom/>
      <diagonal/>
    </border>
    <border diagonalUp="false" diagonalDown="false">
      <left style="medium">
        <color rgb="FFC0504D"/>
      </left>
      <right style="medium">
        <color rgb="FFC0504D"/>
      </right>
      <top/>
      <bottom/>
      <diagonal/>
    </border>
    <border diagonalUp="false" diagonalDown="false">
      <left/>
      <right/>
      <top/>
      <bottom style="thin">
        <color rgb="FFFFFFFF"/>
      </bottom>
      <diagonal/>
    </border>
    <border diagonalUp="false" diagonalDown="false">
      <left style="medium">
        <color rgb="FFFFC000"/>
      </left>
      <right/>
      <top style="medium"/>
      <bottom/>
      <diagonal/>
    </border>
    <border diagonalUp="false" diagonalDown="false">
      <left style="medium">
        <color rgb="FFC0504D"/>
      </left>
      <right style="medium">
        <color rgb="FFC0504D"/>
      </right>
      <top style="medium"/>
      <bottom style="thin">
        <color rgb="FFFFFFFF"/>
      </bottom>
      <diagonal/>
    </border>
    <border diagonalUp="false" diagonalDown="false">
      <left style="medium">
        <color rgb="FFC0504D"/>
      </left>
      <right/>
      <top style="medium"/>
      <bottom style="thin">
        <color rgb="FFFFFFFF"/>
      </bottom>
      <diagonal/>
    </border>
    <border diagonalUp="false" diagonalDown="false">
      <left/>
      <right/>
      <top style="medium"/>
      <bottom style="thin">
        <color rgb="FFFFFFFF"/>
      </bottom>
      <diagonal/>
    </border>
    <border diagonalUp="false" diagonalDown="false">
      <left/>
      <right style="medium">
        <color rgb="FFFFC000"/>
      </right>
      <top style="medium"/>
      <bottom style="thin">
        <color rgb="FFFFFFFF"/>
      </bottom>
      <diagonal/>
    </border>
    <border diagonalUp="false" diagonalDown="false">
      <left/>
      <right style="medium"/>
      <top style="medium"/>
      <bottom style="thin">
        <color rgb="FFFFFFFF"/>
      </bottom>
      <diagonal/>
    </border>
    <border diagonalUp="false" diagonalDown="false">
      <left/>
      <right style="thin">
        <color rgb="FFFFFFFF"/>
      </right>
      <top style="thin">
        <color rgb="FFFFFFFF"/>
      </top>
      <bottom style="thin">
        <color rgb="FFFFFFFF"/>
      </bottom>
      <diagonal/>
    </border>
    <border diagonalUp="false" diagonalDown="false">
      <left style="medium">
        <color rgb="FFC0504D"/>
      </left>
      <right style="medium">
        <color rgb="FFC0504D"/>
      </right>
      <top style="thin">
        <color rgb="FFFFFFFF"/>
      </top>
      <bottom style="thin">
        <color rgb="FFFFFFFF"/>
      </bottom>
      <diagonal/>
    </border>
    <border diagonalUp="false" diagonalDown="false">
      <left style="medium">
        <color rgb="FFC0504D"/>
      </left>
      <right/>
      <top style="thin">
        <color rgb="FFFFFFFF"/>
      </top>
      <bottom style="thin">
        <color rgb="FFFFFFFF"/>
      </bottom>
      <diagonal/>
    </border>
    <border diagonalUp="false" diagonalDown="false">
      <left/>
      <right/>
      <top style="thin">
        <color rgb="FFFFFFFF"/>
      </top>
      <bottom style="thin">
        <color rgb="FFFFFFFF"/>
      </bottom>
      <diagonal/>
    </border>
    <border diagonalUp="false" diagonalDown="false">
      <left/>
      <right style="medium">
        <color rgb="FFFFC000"/>
      </right>
      <top style="thin">
        <color rgb="FFFFFFFF"/>
      </top>
      <bottom style="thin">
        <color rgb="FFFFFFFF"/>
      </bottom>
      <diagonal/>
    </border>
    <border diagonalUp="false" diagonalDown="false">
      <left/>
      <right style="medium"/>
      <top style="thin">
        <color rgb="FFFFFFFF"/>
      </top>
      <bottom style="thin">
        <color rgb="FFFFFFFF"/>
      </bottom>
      <diagonal/>
    </border>
    <border diagonalUp="false" diagonalDown="false">
      <left style="medium">
        <color rgb="FFC0504D"/>
      </left>
      <right/>
      <top/>
      <bottom/>
      <diagonal/>
    </border>
    <border diagonalUp="false" diagonalDown="false">
      <left style="medium">
        <color rgb="FFFFC000"/>
      </left>
      <right/>
      <top/>
      <bottom style="medium">
        <color rgb="FFFFC000"/>
      </bottom>
      <diagonal/>
    </border>
    <border diagonalUp="false" diagonalDown="false">
      <left style="medium">
        <color rgb="FFC0504D"/>
      </left>
      <right style="medium">
        <color rgb="FFC0504D"/>
      </right>
      <top style="thin">
        <color rgb="FFFFFFFF"/>
      </top>
      <bottom style="medium">
        <color rgb="FFFFC000"/>
      </bottom>
      <diagonal/>
    </border>
    <border diagonalUp="false" diagonalDown="false">
      <left style="medium">
        <color rgb="FFC0504D"/>
      </left>
      <right/>
      <top style="thin">
        <color rgb="FFFFFFFF"/>
      </top>
      <bottom style="medium">
        <color rgb="FFFFC000"/>
      </bottom>
      <diagonal/>
    </border>
    <border diagonalUp="false" diagonalDown="false">
      <left/>
      <right/>
      <top style="thin">
        <color rgb="FFFFFFFF"/>
      </top>
      <bottom style="medium">
        <color rgb="FFFFC000"/>
      </bottom>
      <diagonal/>
    </border>
    <border diagonalUp="false" diagonalDown="false">
      <left/>
      <right style="medium">
        <color rgb="FFFFC000"/>
      </right>
      <top/>
      <bottom style="medium">
        <color rgb="FFFFC000"/>
      </bottom>
      <diagonal/>
    </border>
    <border diagonalUp="false" diagonalDown="false">
      <left/>
      <right style="medium"/>
      <top style="thin">
        <color rgb="FFFFFFFF"/>
      </top>
      <bottom style="medium">
        <color rgb="FFFFC000"/>
      </bottom>
      <diagonal/>
    </border>
  </borders>
  <cellStyleXfs count="3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8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top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justify" vertical="top" textRotation="0" wrapText="tru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6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6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0" fillId="8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8" borderId="0" xfId="0" applyFont="false" applyBorder="true" applyAlignment="true" applyProtection="true">
      <alignment horizontal="left" vertical="center" textRotation="0" wrapText="true" indent="0" shrinkToFit="false"/>
      <protection locked="false" hidden="false"/>
    </xf>
    <xf numFmtId="164" fontId="11" fillId="6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2" fillId="6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13" fillId="8" borderId="0" xfId="0" applyFont="true" applyBorder="false" applyAlignment="true" applyProtection="true">
      <alignment horizontal="center" vertical="top" textRotation="0" wrapText="true" indent="0" shrinkToFit="false"/>
      <protection locked="false" hidden="false"/>
    </xf>
    <xf numFmtId="164" fontId="14" fillId="8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14" fillId="6" borderId="0" xfId="0" applyFont="true" applyBorder="false" applyAlignment="true" applyProtection="true">
      <alignment horizontal="center" vertical="bottom" textRotation="0" wrapText="true" indent="0" shrinkToFit="false"/>
      <protection locked="false" hidden="false"/>
    </xf>
    <xf numFmtId="164" fontId="14" fillId="6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14" fillId="8" borderId="0" xfId="0" applyFont="true" applyBorder="false" applyAlignment="true" applyProtection="true">
      <alignment horizontal="center" vertical="bottom" textRotation="0" wrapText="true" indent="0" shrinkToFit="false"/>
      <protection locked="false" hidden="false"/>
    </xf>
    <xf numFmtId="164" fontId="0" fillId="6" borderId="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0" fillId="6" borderId="0" xfId="0" applyFont="fals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0" fillId="6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8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0" fillId="6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8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0" fillId="8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6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6" fillId="6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7" fillId="8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8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6" borderId="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9" fillId="8" borderId="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8" fillId="6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6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6" borderId="0" xfId="0" applyFont="true" applyBorder="false" applyAlignment="true" applyProtection="true">
      <alignment horizontal="left" vertical="center" textRotation="0" wrapText="true" indent="1" shrinkToFit="false"/>
      <protection locked="false" hidden="false"/>
    </xf>
    <xf numFmtId="164" fontId="0" fillId="7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6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1" fillId="7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1" fillId="7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1" fillId="7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7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6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6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6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6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8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8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3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3" fillId="6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6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6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0" fillId="8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3" fillId="6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6" borderId="1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5" fillId="6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6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6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6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6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6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7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7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3" fillId="9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9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9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9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1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1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11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1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1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9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11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11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11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11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11" borderId="2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11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11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9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9" borderId="3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6" borderId="3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8" fillId="6" borderId="3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28" fillId="6" borderId="35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28" fillId="0" borderId="3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8" fillId="6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6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9" fillId="12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6" borderId="3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5" fillId="6" borderId="3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5" fillId="6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29" fillId="12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6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5" fillId="6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30" fillId="6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1" fillId="0" borderId="3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9" fillId="12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29" fillId="12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6" borderId="3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3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31" fillId="6" borderId="3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31" fillId="6" borderId="35" xfId="0" applyFont="true" applyBorder="true" applyAlignment="true" applyProtection="true">
      <alignment horizontal="left" vertical="bottom" textRotation="0" wrapText="true" indent="1" shrinkToFit="false"/>
      <protection locked="false" hidden="false"/>
    </xf>
    <xf numFmtId="164" fontId="32" fillId="6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29" fillId="6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6" borderId="35" xfId="0" applyFont="true" applyBorder="true" applyAlignment="true" applyProtection="true">
      <alignment horizontal="left" vertical="bottom" textRotation="0" wrapText="true" indent="1" shrinkToFit="false"/>
      <protection locked="false" hidden="false"/>
    </xf>
    <xf numFmtId="164" fontId="33" fillId="6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4" fillId="6" borderId="0" xfId="0" applyFont="true" applyBorder="false" applyAlignment="true" applyProtection="false">
      <alignment horizontal="left" vertical="top" textRotation="0" wrapText="true" indent="1" shrinkToFit="false"/>
      <protection locked="true" hidden="false"/>
    </xf>
    <xf numFmtId="164" fontId="15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35" fillId="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34" fillId="6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8" fontId="15" fillId="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0" fillId="6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6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6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6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33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3" fillId="11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13" borderId="4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1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7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14" borderId="4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1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6" borderId="0" xfId="0" applyFont="true" applyBorder="false" applyAlignment="true" applyProtection="false">
      <alignment horizontal="left" vertical="center" textRotation="0" wrapText="false" indent="4" shrinkToFit="false"/>
      <protection locked="true" hidden="false"/>
    </xf>
    <xf numFmtId="164" fontId="36" fillId="15" borderId="4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15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6" fillId="1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1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5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17" borderId="4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7" fillId="17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7" fillId="18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6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6" borderId="11" xfId="0" applyFont="true" applyBorder="true" applyAlignment="true" applyProtection="false">
      <alignment horizontal="left" vertical="bottom" textRotation="0" wrapText="true" indent="1" shrinkToFit="false"/>
      <protection locked="true" hidden="false"/>
    </xf>
    <xf numFmtId="164" fontId="15" fillId="6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7" fillId="19" borderId="4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7" fillId="19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7" fillId="2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false" applyAlignment="true" applyProtection="false">
      <alignment horizontal="left" vertical="center" textRotation="0" wrapText="false" indent="4" shrinkToFit="false"/>
      <protection locked="true" hidden="false"/>
    </xf>
    <xf numFmtId="164" fontId="38" fillId="6" borderId="0" xfId="0" applyFont="true" applyBorder="false" applyAlignment="true" applyProtection="false">
      <alignment horizontal="left" vertical="center" textRotation="0" wrapText="false" indent="4" shrinkToFit="false"/>
      <protection locked="true" hidden="false"/>
    </xf>
    <xf numFmtId="164" fontId="33" fillId="6" borderId="11" xfId="0" applyFont="true" applyBorder="true" applyAlignment="true" applyProtection="false">
      <alignment horizontal="left" vertical="center" textRotation="0" wrapText="false" indent="4" shrinkToFit="false"/>
      <protection locked="true" hidden="false"/>
    </xf>
    <xf numFmtId="164" fontId="35" fillId="6" borderId="4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3" fillId="6" borderId="4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8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3" fillId="21" borderId="17" xfId="2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11" xfId="0" applyFont="true" applyBorder="true" applyAlignment="true" applyProtection="false">
      <alignment horizontal="left" vertical="center" textRotation="0" wrapText="false" indent="4" shrinkToFit="false"/>
      <protection locked="true" hidden="false"/>
    </xf>
    <xf numFmtId="164" fontId="15" fillId="6" borderId="11" xfId="0" applyFont="true" applyBorder="true" applyAlignment="true" applyProtection="false">
      <alignment horizontal="left" vertical="center" textRotation="0" wrapText="false" indent="4" shrinkToFit="false"/>
      <protection locked="true" hidden="false"/>
    </xf>
    <xf numFmtId="164" fontId="33" fillId="6" borderId="4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6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6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5" fillId="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3" fillId="7" borderId="17" xfId="27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6" borderId="1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6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28" fillId="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8" fillId="6" borderId="1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6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6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6" borderId="4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26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12" borderId="46" xfId="26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5" fillId="9" borderId="46" xfId="26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5" fillId="12" borderId="46" xfId="26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8" fillId="6" borderId="46" xfId="26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0" fillId="22" borderId="46" xfId="26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1" fillId="0" borderId="46" xfId="26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6" xfId="26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6" xfId="26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5" fillId="12" borderId="47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9" borderId="4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23" borderId="4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12" borderId="4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2" fillId="13" borderId="4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24" borderId="4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3" fillId="6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6" fontId="44" fillId="13" borderId="0" xfId="3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4" fillId="13" borderId="4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4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5" fillId="6" borderId="48" xfId="0" applyFont="true" applyBorder="true" applyAlignment="true" applyProtection="true">
      <alignment horizontal="right" vertical="center" textRotation="90" wrapText="false" indent="0" shrinkToFit="false"/>
      <protection locked="false" hidden="false"/>
    </xf>
    <xf numFmtId="164" fontId="44" fillId="13" borderId="4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4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6" fillId="25" borderId="5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7" fillId="26" borderId="5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8" fillId="27" borderId="5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7" borderId="46" xfId="26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27" borderId="4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7" fillId="26" borderId="5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6" borderId="46" xfId="26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26" borderId="4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9" fillId="28" borderId="5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6" fillId="25" borderId="5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5" borderId="46" xfId="26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25" borderId="4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9" fillId="25" borderId="5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8" borderId="46" xfId="26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28" borderId="4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6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44" fillId="13" borderId="4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4" fillId="13" borderId="5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4" fillId="13" borderId="5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0" fillId="21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45" fillId="6" borderId="0" xfId="0" applyFont="true" applyBorder="true" applyAlignment="true" applyProtection="true">
      <alignment horizontal="center" vertical="center" textRotation="90" wrapText="false" indent="0" shrinkToFit="false"/>
      <protection locked="false" hidden="false"/>
    </xf>
    <xf numFmtId="164" fontId="45" fillId="6" borderId="48" xfId="0" applyFont="true" applyBorder="true" applyAlignment="true" applyProtection="true">
      <alignment horizontal="general" vertical="center" textRotation="90" wrapText="false" indent="0" shrinkToFit="false"/>
      <protection locked="false" hidden="false"/>
    </xf>
    <xf numFmtId="164" fontId="0" fillId="6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71" fontId="0" fillId="6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71" fontId="0" fillId="6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6" borderId="0" xfId="25" applyFont="false" applyBorder="false" applyAlignment="true" applyProtection="false">
      <alignment horizontal="left" vertical="center" textRotation="0" wrapText="true" indent="1" shrinkToFit="false"/>
      <protection locked="true" hidden="false"/>
    </xf>
    <xf numFmtId="164" fontId="0" fillId="6" borderId="0" xfId="25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1" fillId="7" borderId="5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6" borderId="43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6" borderId="56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6" borderId="57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6" borderId="58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0" fillId="6" borderId="0" xfId="25" applyFont="false" applyBorder="false" applyAlignment="true" applyProtection="false">
      <alignment horizontal="left" vertical="center" textRotation="0" wrapText="true" indent="1" shrinkToFit="false"/>
      <protection locked="true" hidden="false"/>
    </xf>
    <xf numFmtId="164" fontId="6" fillId="8" borderId="4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2" fillId="8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2" fillId="8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71" fontId="52" fillId="8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6" fillId="6" borderId="4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2" fillId="6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2" fillId="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6" borderId="0" xfId="0" applyFont="false" applyBorder="false" applyAlignment="true" applyProtection="false">
      <alignment horizontal="justify" vertical="center" textRotation="0" wrapText="true" indent="0" shrinkToFit="false"/>
      <protection locked="true" hidden="false"/>
    </xf>
    <xf numFmtId="171" fontId="0" fillId="6" borderId="0" xfId="0" applyFont="false" applyBorder="false" applyAlignment="true" applyProtection="false">
      <alignment horizontal="justify" vertical="center" textRotation="0" wrapText="true" indent="0" shrinkToFit="false"/>
      <protection locked="true" hidden="false"/>
    </xf>
    <xf numFmtId="164" fontId="53" fillId="6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6" fillId="8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6" borderId="0" xfId="0" applyFont="true" applyBorder="false" applyAlignment="true" applyProtection="false">
      <alignment horizontal="center" vertical="center" textRotation="0" wrapText="true" indent="1" shrinkToFit="false"/>
      <protection locked="true" hidden="false"/>
    </xf>
    <xf numFmtId="164" fontId="54" fillId="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3" fillId="7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3" fillId="6" borderId="0" xfId="25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53" fillId="6" borderId="0" xfId="25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2" fillId="21" borderId="17" xfId="27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1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3" fillId="6" borderId="0" xfId="25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24" fillId="7" borderId="17" xfId="23" applyFont="true" applyBorder="true" applyAlignment="true" applyProtection="true">
      <alignment horizontal="left" vertical="center" textRotation="0" wrapText="true" indent="4" shrinkToFit="false"/>
      <protection locked="true" hidden="false"/>
    </xf>
    <xf numFmtId="164" fontId="23" fillId="7" borderId="17" xfId="27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5" fillId="6" borderId="0" xfId="25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6" borderId="0" xfId="25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23" fillId="6" borderId="0" xfId="25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6" fillId="7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6" fillId="7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71" fontId="56" fillId="7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6" borderId="0" xfId="25" applyFont="true" applyBorder="false" applyAlignment="true" applyProtection="false">
      <alignment horizontal="left" vertical="center" textRotation="0" wrapText="true" indent="1" shrinkToFit="false"/>
      <protection locked="true" hidden="false"/>
    </xf>
    <xf numFmtId="164" fontId="20" fillId="6" borderId="0" xfId="25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2" fillId="8" borderId="59" xfId="0" applyFont="true" applyBorder="true" applyAlignment="true" applyProtection="false">
      <alignment horizontal="center" vertical="center" textRotation="0" wrapText="true" indent="1" shrinkToFit="false"/>
      <protection locked="true" hidden="false"/>
    </xf>
    <xf numFmtId="164" fontId="18" fillId="8" borderId="6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8" borderId="6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8" borderId="2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8" borderId="6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8" borderId="6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57" fillId="8" borderId="6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57" fillId="8" borderId="2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7" fillId="8" borderId="2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4" fillId="6" borderId="6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0" fillId="6" borderId="66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6" fillId="12" borderId="6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8" fillId="6" borderId="66" xfId="0" applyFont="true" applyBorder="true" applyAlignment="true" applyProtection="false">
      <alignment horizontal="center" vertical="center" textRotation="0" wrapText="true" indent="1" shrinkToFit="false"/>
      <protection locked="true" hidden="false"/>
    </xf>
    <xf numFmtId="169" fontId="58" fillId="6" borderId="6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8" fillId="6" borderId="6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58" fillId="6" borderId="6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58" fillId="6" borderId="66" xfId="0" applyFont="true" applyBorder="true" applyAlignment="true" applyProtection="true">
      <alignment horizontal="center" vertical="center" textRotation="0" wrapText="true" indent="1" shrinkToFit="false"/>
      <protection locked="false" hidden="false"/>
    </xf>
    <xf numFmtId="164" fontId="58" fillId="6" borderId="67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58" fillId="6" borderId="67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1" fontId="58" fillId="6" borderId="66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58" fillId="6" borderId="66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0" fontId="59" fillId="6" borderId="66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6" borderId="66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60" fillId="6" borderId="6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0" fontId="60" fillId="6" borderId="66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0" fillId="6" borderId="66" xfId="0" applyFont="true" applyBorder="true" applyAlignment="true" applyProtection="false">
      <alignment horizontal="center" vertical="center" textRotation="0" wrapText="true" indent="1" shrinkToFit="false"/>
      <protection locked="true" hidden="false"/>
    </xf>
    <xf numFmtId="169" fontId="10" fillId="6" borderId="6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6" borderId="6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6" borderId="66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1" fillId="6" borderId="66" xfId="0" applyFont="true" applyBorder="true" applyAlignment="true" applyProtection="false">
      <alignment horizontal="center" vertical="center" textRotation="0" wrapText="true" indent="1" shrinkToFit="false"/>
      <protection locked="true" hidden="false"/>
    </xf>
    <xf numFmtId="169" fontId="61" fillId="6" borderId="6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1" fillId="6" borderId="6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0" fillId="6" borderId="6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0" fillId="6" borderId="66" xfId="0" applyFont="true" applyBorder="true" applyAlignment="true" applyProtection="true">
      <alignment horizontal="center" vertical="center" textRotation="0" wrapText="true" indent="1" shrinkToFit="false"/>
      <protection locked="false" hidden="false"/>
    </xf>
    <xf numFmtId="164" fontId="0" fillId="6" borderId="66" xfId="0" applyFont="false" applyBorder="true" applyAlignment="true" applyProtection="true">
      <alignment horizontal="left" vertical="center" textRotation="0" wrapText="true" indent="1" shrinkToFit="false"/>
      <protection locked="false" hidden="false"/>
    </xf>
    <xf numFmtId="164" fontId="0" fillId="6" borderId="67" xfId="0" applyFont="false" applyBorder="true" applyAlignment="true" applyProtection="true">
      <alignment horizontal="left" vertical="center" textRotation="0" wrapText="true" indent="0" shrinkToFit="false"/>
      <protection locked="false" hidden="false"/>
    </xf>
    <xf numFmtId="171" fontId="0" fillId="6" borderId="66" xfId="0" applyFont="fals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61" fillId="6" borderId="6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3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2" fillId="6" borderId="4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2" fillId="6" borderId="5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2" fillId="6" borderId="5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4" fillId="6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54" fillId="6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2" fillId="6" borderId="5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2" fillId="6" borderId="4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2" fillId="6" borderId="4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2" fillId="6" borderId="4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2" fillId="6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2" fillId="6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52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2" fillId="6" borderId="4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2" fillId="6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52" fillId="6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2" fillId="6" borderId="4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2" fillId="6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2" fillId="6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5" fillId="6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2" fillId="6" borderId="4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6" fillId="6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6" fillId="6" borderId="5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6" fillId="6" borderId="5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2" fillId="6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5" fillId="6" borderId="5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1" fillId="26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1" fillId="6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1" fillId="29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7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7" fillId="6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51" fillId="26" borderId="6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3" fillId="6" borderId="4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68" fillId="30" borderId="5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8" fillId="6" borderId="5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8" fillId="30" borderId="43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69" fillId="25" borderId="6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8" fillId="30" borderId="70" xfId="29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68" fillId="6" borderId="43" xfId="29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67" fillId="25" borderId="7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8" fillId="30" borderId="72" xfId="29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68" fillId="6" borderId="4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5" borderId="73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10" fillId="25" borderId="74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10" fillId="25" borderId="75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68" fillId="6" borderId="41" xfId="29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42" fillId="25" borderId="7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0" fillId="25" borderId="7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4" fillId="6" borderId="0" xfId="29" applyFont="true" applyBorder="false" applyAlignment="true" applyProtection="false">
      <alignment horizontal="center" vertical="center" textRotation="90" wrapText="true" indent="0" shrinkToFit="false"/>
      <protection locked="true" hidden="false"/>
    </xf>
    <xf numFmtId="164" fontId="44" fillId="6" borderId="0" xfId="29" applyFont="true" applyBorder="false" applyAlignment="true" applyProtection="true">
      <alignment horizontal="center" vertical="center" textRotation="90" wrapText="true" indent="0" shrinkToFit="false"/>
      <protection locked="false" hidden="false"/>
    </xf>
    <xf numFmtId="164" fontId="43" fillId="25" borderId="78" xfId="0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4" fontId="43" fillId="25" borderId="79" xfId="0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4" fontId="42" fillId="21" borderId="80" xfId="29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72" fontId="42" fillId="6" borderId="81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44" fillId="30" borderId="8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4" fillId="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0" fillId="1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3" fontId="44" fillId="1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3" fontId="68" fillId="30" borderId="83" xfId="29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71" fillId="6" borderId="0" xfId="0" applyFont="true" applyBorder="false" applyAlignment="true" applyProtection="false">
      <alignment horizontal="center" vertical="center" textRotation="90" wrapText="false" indent="0" shrinkToFit="false"/>
      <protection locked="true" hidden="false"/>
    </xf>
    <xf numFmtId="164" fontId="71" fillId="6" borderId="0" xfId="0" applyFont="true" applyBorder="false" applyAlignment="true" applyProtection="true">
      <alignment horizontal="center" vertical="center" textRotation="90" wrapText="false" indent="0" shrinkToFit="false"/>
      <protection locked="false" hidden="false"/>
    </xf>
    <xf numFmtId="164" fontId="44" fillId="1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8" fillId="6" borderId="11" xfId="29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8" fontId="44" fillId="13" borderId="8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4" fillId="30" borderId="84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43" fillId="6" borderId="8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3" fillId="30" borderId="8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43" fillId="6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43" fillId="30" borderId="8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3" fillId="0" borderId="8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4" fillId="30" borderId="8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4" fillId="6" borderId="4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3" fillId="0" borderId="9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3" fillId="0" borderId="9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3" fillId="0" borderId="9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43" fillId="30" borderId="8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44" fillId="30" borderId="8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4" fillId="6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4" fontId="57" fillId="30" borderId="9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6" fillId="6" borderId="94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44" fillId="6" borderId="4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3" fillId="6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43" fillId="6" borderId="9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3" fillId="30" borderId="9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3" fillId="30" borderId="8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43" fillId="30" borderId="9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44" fillId="30" borderId="9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4" fillId="6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4" fillId="30" borderId="8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4" fillId="6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3" fillId="6" borderId="9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4" fillId="30" borderId="10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3" fillId="0" borderId="8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3" fillId="6" borderId="10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3" fillId="6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3" fillId="30" borderId="10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3" fillId="0" borderId="10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4" fillId="30" borderId="10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4" fillId="6" borderId="4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3" fillId="0" borderId="10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3" fillId="0" borderId="10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43" fillId="30" borderId="10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3" fillId="6" borderId="5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3" fillId="6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2" fillId="6" borderId="48" xfId="0" applyFont="true" applyBorder="true" applyAlignment="true" applyProtection="true">
      <alignment horizontal="right" vertical="center" textRotation="90" wrapText="false" indent="0" shrinkToFit="false"/>
      <protection locked="false" hidden="false"/>
    </xf>
    <xf numFmtId="164" fontId="73" fillId="6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6" fontId="74" fillId="6" borderId="0" xfId="32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44" fillId="6" borderId="0" xfId="32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5" fontId="43" fillId="6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42" fillId="6" borderId="0" xfId="29" applyFont="true" applyBorder="false" applyAlignment="true" applyProtection="true">
      <alignment horizontal="center" vertical="center" textRotation="90" wrapText="true" indent="0" shrinkToFit="false"/>
      <protection locked="false" hidden="false"/>
    </xf>
    <xf numFmtId="164" fontId="50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75" fillId="6" borderId="0" xfId="32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2" fillId="6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2" fillId="6" borderId="0" xfId="0" applyFont="true" applyBorder="false" applyAlignment="true" applyProtection="true">
      <alignment horizontal="right" vertical="center" textRotation="90" wrapText="false" indent="0" shrinkToFit="false"/>
      <protection locked="false" hidden="false"/>
    </xf>
    <xf numFmtId="164" fontId="43" fillId="6" borderId="10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4" fillId="6" borderId="0" xfId="28" applyFont="true" applyBorder="false" applyAlignment="true" applyProtection="true">
      <alignment horizontal="general" vertical="center" textRotation="0" wrapText="true" indent="0" shrinkToFit="false"/>
      <protection locked="false" hidden="false"/>
    </xf>
    <xf numFmtId="164" fontId="50" fillId="6" borderId="11" xfId="28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50" fillId="6" borderId="0" xfId="28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42" fillId="13" borderId="0" xfId="28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4" fontId="44" fillId="13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3" fontId="44" fillId="13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7" borderId="0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73" fontId="0" fillId="27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6" borderId="0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73" fontId="0" fillId="26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5" borderId="0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73" fontId="0" fillId="25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8" borderId="0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73" fontId="0" fillId="28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6" fillId="6" borderId="0" xfId="28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3" fontId="43" fillId="6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43" fillId="6" borderId="1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3" fillId="6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3" fillId="0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3" fillId="6" borderId="4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3" fillId="6" borderId="10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3" fillId="6" borderId="10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65" fillId="6" borderId="6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8" borderId="4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8" borderId="4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2" fillId="6" borderId="10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2" fillId="6" borderId="11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2" fillId="6" borderId="11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4" fillId="6" borderId="1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4" fillId="6" borderId="1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6" borderId="4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6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6" borderId="4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2" fillId="6" borderId="1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2" fillId="6" borderId="11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2" fillId="6" borderId="11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4" fillId="6" borderId="1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4" fillId="6" borderId="1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8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6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4" fillId="6" borderId="1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6" borderId="4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6" borderId="4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2" fillId="6" borderId="11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2" fillId="6" borderId="11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2" fillId="6" borderId="11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6" fillId="8" borderId="4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6" fillId="8" borderId="4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2" fillId="8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52" fillId="6" borderId="12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64" fillId="6" borderId="1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4" fillId="6" borderId="12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4" fillId="6" borderId="1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2" fillId="6" borderId="122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52" fillId="6" borderId="120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0" fillId="0" borderId="12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3" fillId="6" borderId="12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3" fillId="6" borderId="12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2" fillId="6" borderId="6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6" fillId="6" borderId="5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2" fillId="6" borderId="5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1" fillId="6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1" fillId="29" borderId="6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7" fillId="6" borderId="5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3" fillId="6" borderId="5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68" fillId="30" borderId="4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8" fillId="6" borderId="4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8" fillId="6" borderId="5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7" fillId="25" borderId="1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8" fillId="30" borderId="4" xfId="29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68" fillId="6" borderId="4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8" fillId="6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25" borderId="1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0" fillId="25" borderId="1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3" fillId="25" borderId="129" xfId="0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4" fontId="44" fillId="30" borderId="1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4" fillId="6" borderId="4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3" fontId="68" fillId="30" borderId="131" xfId="29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8" fontId="44" fillId="13" borderId="1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3" fillId="6" borderId="13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3" fillId="30" borderId="13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43" fillId="30" borderId="8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3" fillId="6" borderId="4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3" fillId="6" borderId="94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8" fontId="43" fillId="30" borderId="13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3" fillId="6" borderId="1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3" fillId="30" borderId="13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3" fillId="6" borderId="13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3" fillId="30" borderId="8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3" fillId="6" borderId="13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3" fillId="30" borderId="10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3" fillId="0" borderId="14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3" fillId="0" borderId="14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3" fillId="6" borderId="5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6" fontId="43" fillId="6" borderId="0" xfId="32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6" fontId="43" fillId="6" borderId="40" xfId="32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3" fillId="13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50" fillId="6" borderId="0" xfId="0" applyFont="true" applyBorder="true" applyAlignment="true" applyProtection="false">
      <alignment horizontal="right" vertical="bottom" textRotation="90" wrapText="false" indent="0" shrinkToFit="false"/>
      <protection locked="true" hidden="false"/>
    </xf>
    <xf numFmtId="164" fontId="43" fillId="6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4" fillId="6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6" fontId="75" fillId="6" borderId="0" xfId="32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7" fontId="43" fillId="6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18" fillId="6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77" fillId="21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73" fontId="0" fillId="6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6" fillId="27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78" fillId="6" borderId="0" xfId="0" applyFont="true" applyBorder="false" applyAlignment="true" applyProtection="false">
      <alignment horizontal="left" vertical="center" textRotation="0" wrapText="true" indent="1" shrinkToFit="false"/>
      <protection locked="true" hidden="false"/>
    </xf>
    <xf numFmtId="164" fontId="79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6" fillId="2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6" fillId="25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79" fillId="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6" fillId="28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80" fillId="27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26" borderId="14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3" fillId="26" borderId="14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1" fillId="27" borderId="11" xfId="0" applyFont="true" applyBorder="true" applyAlignment="true" applyProtection="false">
      <alignment horizontal="general" vertical="center" textRotation="90" wrapText="false" indent="0" shrinkToFit="false"/>
      <protection locked="true" hidden="false"/>
    </xf>
    <xf numFmtId="164" fontId="10" fillId="30" borderId="14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1" fillId="27" borderId="143" xfId="0" applyFont="true" applyBorder="true" applyAlignment="true" applyProtection="false">
      <alignment horizontal="general" vertical="center" textRotation="9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2" fillId="0" borderId="0" xfId="0" applyFont="true" applyBorder="false" applyAlignment="true" applyProtection="false">
      <alignment horizontal="left" vertical="bottom" textRotation="0" wrapText="false" indent="9" shrinkToFit="false"/>
      <protection locked="true" hidden="false"/>
    </xf>
    <xf numFmtId="164" fontId="80" fillId="2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6" borderId="1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6" borderId="14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26" borderId="14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2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6" fillId="27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6" borderId="1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3" fillId="26" borderId="14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3" fillId="2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3" fillId="26" borderId="14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3" fontId="56" fillId="26" borderId="15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3" fontId="56" fillId="2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73" fontId="56" fillId="26" borderId="14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3" fontId="56" fillId="27" borderId="15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1" fillId="30" borderId="2" xfId="0" applyFont="true" applyBorder="true" applyAlignment="true" applyProtection="false">
      <alignment horizontal="center" vertical="center" textRotation="90" wrapText="false" indent="0" shrinkToFit="false"/>
      <protection locked="true" hidden="false"/>
    </xf>
    <xf numFmtId="164" fontId="81" fillId="30" borderId="152" xfId="0" applyFont="true" applyBorder="true" applyAlignment="true" applyProtection="false">
      <alignment horizontal="center" vertical="center" textRotation="90" wrapText="false" indent="0" shrinkToFit="false"/>
      <protection locked="true" hidden="false"/>
    </xf>
    <xf numFmtId="164" fontId="10" fillId="30" borderId="153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154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155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156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157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53" fillId="27" borderId="15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1" fillId="30" borderId="147" xfId="0" applyFont="true" applyBorder="true" applyAlignment="true" applyProtection="false">
      <alignment horizontal="center" vertical="center" textRotation="90" wrapText="false" indent="0" shrinkToFit="false"/>
      <protection locked="true" hidden="false"/>
    </xf>
    <xf numFmtId="164" fontId="10" fillId="30" borderId="159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16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161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162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163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15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164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0" xfId="0" applyFont="true" applyBorder="fals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149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4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81" fillId="30" borderId="165" xfId="0" applyFont="true" applyBorder="true" applyAlignment="true" applyProtection="false">
      <alignment horizontal="center" vertical="center" textRotation="90" wrapText="false" indent="0" shrinkToFit="false"/>
      <protection locked="true" hidden="false"/>
    </xf>
    <xf numFmtId="164" fontId="10" fillId="30" borderId="166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167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168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169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0" borderId="17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53" fillId="27" borderId="158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3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9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Alto Neg" xfId="20" builtinId="53" customBuiltin="true"/>
    <cellStyle name="Baixo Neg" xfId="21" builtinId="53" customBuiltin="true"/>
    <cellStyle name="Extremo Neg" xfId="22" builtinId="53" customBuiltin="true"/>
    <cellStyle name="Moeda 2" xfId="23" builtinId="53" customBuiltin="true"/>
    <cellStyle name="Médio Neg" xfId="24" builtinId="53" customBuiltin="true"/>
    <cellStyle name="Normal 2" xfId="25" builtinId="53" customBuiltin="true"/>
    <cellStyle name="Normal 3" xfId="26" builtinId="53" customBuiltin="true"/>
    <cellStyle name="Normal 3 2" xfId="27" builtinId="53" customBuiltin="true"/>
    <cellStyle name="Normal_SHEET" xfId="28" builtinId="53" customBuiltin="true"/>
    <cellStyle name="Normal_Warnaco BS Risk Assessment Rev A" xfId="29" builtinId="53" customBuiltin="true"/>
    <cellStyle name="Sem título1" xfId="30" builtinId="53" customBuiltin="true"/>
    <cellStyle name="Sem título2" xfId="31" builtinId="53" customBuiltin="true"/>
    <cellStyle name="Separador de milhares 10 2" xfId="32" builtinId="53" customBuiltin="true"/>
  </cellStyles>
  <dxfs count="51">
    <dxf>
      <font>
        <name val="Arial"/>
        <charset val="1"/>
        <family val="2"/>
      </font>
      <alignment horizontal="general" vertical="bottom" textRotation="0" wrapText="false" indent="0" shrinkToFit="false"/>
    </dxf>
    <dxf>
      <font>
        <name val="Arial"/>
        <charset val="1"/>
        <family val="0"/>
      </font>
    </dxf>
    <dxf>
      <font>
        <color rgb="FFFFFFFF"/>
      </font>
    </dxf>
    <dxf>
      <font>
        <color rgb="FF006666"/>
      </font>
    </dxf>
    <dxf>
      <fill>
        <patternFill>
          <bgColor rgb="FFC3D69B"/>
        </patternFill>
      </fill>
    </dxf>
    <dxf>
      <fill>
        <patternFill>
          <bgColor rgb="FF9BBB59"/>
        </patternFill>
      </fill>
    </dxf>
    <dxf>
      <fill>
        <patternFill>
          <bgColor rgb="FF77933C"/>
        </patternFill>
      </fill>
    </dxf>
    <dxf>
      <fill>
        <patternFill>
          <bgColor rgb="FF4F6228"/>
        </patternFill>
      </fill>
    </dxf>
    <dxf>
      <fill>
        <patternFill>
          <bgColor rgb="FFFFFFFF"/>
        </patternFill>
      </fill>
    </dxf>
    <dxf>
      <fill>
        <patternFill>
          <bgColor rgb="FF99CC00"/>
        </patternFill>
      </fill>
    </dxf>
    <dxf>
      <fill>
        <patternFill>
          <bgColor rgb="FF008000"/>
        </patternFill>
      </fill>
    </dxf>
    <dxf>
      <fill>
        <patternFill>
          <bgColor rgb="FF336600"/>
        </patternFill>
      </fill>
    </dxf>
    <dxf>
      <fill>
        <patternFill>
          <bgColor rgb="FF669900"/>
        </patternFill>
      </fill>
    </dxf>
    <dxf>
      <fill>
        <patternFill>
          <bgColor rgb="FF004600"/>
        </patternFill>
      </fill>
    </dxf>
    <dxf>
      <fill>
        <patternFill>
          <bgColor rgb="FF008000"/>
        </patternFill>
      </fill>
    </dxf>
    <dxf>
      <fill>
        <patternFill>
          <bgColor rgb="FF669900"/>
        </patternFill>
      </fill>
    </dxf>
    <dxf>
      <fill>
        <patternFill>
          <bgColor rgb="FF99CC00"/>
        </patternFill>
      </fill>
    </dxf>
    <dxf>
      <fill>
        <patternFill>
          <bgColor rgb="FF004600"/>
        </patternFill>
      </fill>
    </dxf>
    <dxf>
      <fill>
        <patternFill>
          <bgColor rgb="FF008000"/>
        </patternFill>
      </fill>
    </dxf>
    <dxf>
      <fill>
        <patternFill>
          <bgColor rgb="FF669900"/>
        </patternFill>
      </fill>
    </dxf>
    <dxf>
      <fill>
        <patternFill>
          <bgColor rgb="FF99CC00"/>
        </patternFill>
      </fill>
    </dxf>
    <dxf>
      <fill>
        <patternFill>
          <bgColor rgb="FF004600"/>
        </patternFill>
      </fill>
    </dxf>
    <dxf>
      <fill>
        <patternFill>
          <bgColor rgb="FF008000"/>
        </patternFill>
      </fill>
    </dxf>
    <dxf>
      <fill>
        <patternFill>
          <bgColor rgb="FF669900"/>
        </patternFill>
      </fill>
    </dxf>
    <dxf>
      <fill>
        <patternFill>
          <bgColor rgb="FF99CC00"/>
        </patternFill>
      </fill>
    </dxf>
    <dxf>
      <fill>
        <patternFill>
          <bgColor rgb="FF004600"/>
        </patternFill>
      </fill>
    </dxf>
    <dxf>
      <fill>
        <patternFill>
          <bgColor rgb="FF008000"/>
        </patternFill>
      </fill>
    </dxf>
    <dxf>
      <fill>
        <patternFill>
          <bgColor rgb="FF669900"/>
        </patternFill>
      </fill>
    </dxf>
    <dxf>
      <fill>
        <patternFill>
          <bgColor rgb="FF99CC00"/>
        </patternFill>
      </fill>
    </dxf>
    <dxf>
      <fill>
        <patternFill>
          <bgColor rgb="FF004600"/>
        </patternFill>
      </fill>
    </dxf>
    <dxf>
      <fill>
        <patternFill>
          <bgColor rgb="FF008000"/>
        </patternFill>
      </fill>
    </dxf>
    <dxf>
      <fill>
        <patternFill>
          <bgColor rgb="FF669900"/>
        </patternFill>
      </fill>
    </dxf>
    <dxf>
      <fill>
        <patternFill>
          <bgColor rgb="FF99CC00"/>
        </patternFill>
      </fill>
    </dxf>
    <dxf>
      <fill>
        <patternFill>
          <bgColor rgb="FFC3D69B"/>
        </patternFill>
      </fill>
    </dxf>
    <dxf>
      <fill>
        <patternFill>
          <bgColor rgb="FF9BBB59"/>
        </patternFill>
      </fill>
    </dxf>
    <dxf>
      <fill>
        <patternFill>
          <bgColor rgb="FF77933C"/>
        </patternFill>
      </fill>
    </dxf>
    <dxf>
      <fill>
        <patternFill>
          <bgColor rgb="FF4F6228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C3D69B"/>
        </patternFill>
      </fill>
    </dxf>
    <dxf>
      <fill>
        <patternFill>
          <bgColor rgb="FF9BBB59"/>
        </patternFill>
      </fill>
    </dxf>
    <dxf>
      <fill>
        <patternFill>
          <bgColor rgb="FF77933C"/>
        </patternFill>
      </fill>
    </dxf>
    <dxf>
      <fill>
        <patternFill>
          <bgColor rgb="FF4F6228"/>
        </patternFill>
      </fill>
    </dxf>
    <dxf>
      <fill>
        <patternFill>
          <bgColor rgb="FF004600"/>
        </patternFill>
      </fill>
    </dxf>
    <dxf>
      <fill>
        <patternFill>
          <bgColor rgb="FF008000"/>
        </patternFill>
      </fill>
    </dxf>
    <dxf>
      <fill>
        <patternFill>
          <bgColor rgb="FF669900"/>
        </patternFill>
      </fill>
    </dxf>
    <dxf>
      <fill>
        <patternFill>
          <bgColor rgb="FF99CC00"/>
        </patternFill>
      </fill>
    </dxf>
    <dxf>
      <fill>
        <patternFill>
          <bgColor rgb="FF004600"/>
        </patternFill>
      </fill>
    </dxf>
    <dxf>
      <fill>
        <patternFill>
          <bgColor rgb="FF008000"/>
        </patternFill>
      </fill>
    </dxf>
    <dxf>
      <fill>
        <patternFill>
          <bgColor rgb="FF669900"/>
        </patternFill>
      </fill>
    </dxf>
    <dxf>
      <fill>
        <patternFill>
          <bgColor rgb="FF99CC00"/>
        </patternFill>
      </fill>
    </dxf>
  </dxfs>
  <colors>
    <indexedColors>
      <rgbColor rgb="FF000000"/>
      <rgbColor rgb="FFFFFFFF"/>
      <rgbColor rgb="FFFF0000"/>
      <rgbColor rgb="FF8CDC64"/>
      <rgbColor rgb="FF0000FF"/>
      <rgbColor rgb="FFFFFF00"/>
      <rgbColor rgb="FFF2DCDB"/>
      <rgbColor rgb="FF9BBB59"/>
      <rgbColor rgb="FFFF3300"/>
      <rgbColor rgb="FF008000"/>
      <rgbColor rgb="FF10243E"/>
      <rgbColor rgb="FF669900"/>
      <rgbColor rgb="FF77933C"/>
      <rgbColor rgb="FF006666"/>
      <rgbColor rgb="FFCCC1DA"/>
      <rgbColor rgb="FF808080"/>
      <rgbColor rgb="FFB7DEE8"/>
      <rgbColor rgb="FF7030A0"/>
      <rgbColor rgb="FFFFFFCC"/>
      <rgbColor rgb="FFDBEEF4"/>
      <rgbColor rgb="FF006600"/>
      <rgbColor rgb="FFFF420E"/>
      <rgbColor rgb="FF31859C"/>
      <rgbColor rgb="FFD9D9D9"/>
      <rgbColor rgb="FF0D0D0D"/>
      <rgbColor rgb="FFFDEADA"/>
      <rgbColor rgb="FFC3D69B"/>
      <rgbColor rgb="FFD7E4BD"/>
      <rgbColor rgb="FF800080"/>
      <rgbColor rgb="FF336600"/>
      <rgbColor rgb="FF31849B"/>
      <rgbColor rgb="FF0000FF"/>
      <rgbColor rgb="FF579D1C"/>
      <rgbColor rgb="FFF2F2F2"/>
      <rgbColor rgb="FFEBF1DE"/>
      <rgbColor rgb="FFFFFF66"/>
      <rgbColor rgb="FF93CDDD"/>
      <rgbColor rgb="FFF4B084"/>
      <rgbColor rgb="FFDDD9C3"/>
      <rgbColor rgb="FFFCD5B5"/>
      <rgbColor rgb="FF4B781E"/>
      <rgbColor rgb="FF50BE5A"/>
      <rgbColor rgb="FF99CC00"/>
      <rgbColor rgb="FFFFC000"/>
      <rgbColor rgb="FFFF950E"/>
      <rgbColor rgb="FFE46C0A"/>
      <rgbColor rgb="FF7F7F7F"/>
      <rgbColor rgb="FFA6A6A6"/>
      <rgbColor rgb="FF17375E"/>
      <rgbColor rgb="FF31869B"/>
      <rgbColor rgb="FF004600"/>
      <rgbColor rgb="FF1E4619"/>
      <rgbColor rgb="FF4F6228"/>
      <rgbColor rgb="FFC0504D"/>
      <rgbColor rgb="FF215968"/>
      <rgbColor rgb="FF25406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24</xdr:col>
      <xdr:colOff>343440</xdr:colOff>
      <xdr:row>75</xdr:row>
      <xdr:rowOff>114840</xdr:rowOff>
    </xdr:from>
    <xdr:to>
      <xdr:col>24</xdr:col>
      <xdr:colOff>523800</xdr:colOff>
      <xdr:row>76</xdr:row>
      <xdr:rowOff>75600</xdr:rowOff>
    </xdr:to>
    <xdr:sp>
      <xdr:nvSpPr>
        <xdr:cNvPr id="0" name="CustomShape 1"/>
        <xdr:cNvSpPr/>
      </xdr:nvSpPr>
      <xdr:spPr>
        <a:xfrm>
          <a:off x="31908960" y="30882240"/>
          <a:ext cx="180360" cy="160920"/>
        </a:xfrm>
        <a:prstGeom prst="ellipse">
          <a:avLst/>
        </a:prstGeom>
        <a:solidFill>
          <a:srgbClr val="ffff00"/>
        </a:solidFill>
        <a:ln w="9360"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24</xdr:col>
      <xdr:colOff>343440</xdr:colOff>
      <xdr:row>76</xdr:row>
      <xdr:rowOff>114480</xdr:rowOff>
    </xdr:from>
    <xdr:to>
      <xdr:col>24</xdr:col>
      <xdr:colOff>523800</xdr:colOff>
      <xdr:row>77</xdr:row>
      <xdr:rowOff>85320</xdr:rowOff>
    </xdr:to>
    <xdr:sp>
      <xdr:nvSpPr>
        <xdr:cNvPr id="1" name="CustomShape 1"/>
        <xdr:cNvSpPr/>
      </xdr:nvSpPr>
      <xdr:spPr>
        <a:xfrm>
          <a:off x="31908960" y="31082040"/>
          <a:ext cx="180360" cy="161280"/>
        </a:xfrm>
        <a:prstGeom prst="ellipse">
          <a:avLst/>
        </a:prstGeom>
        <a:solidFill>
          <a:srgbClr val="00ff00"/>
        </a:solidFill>
        <a:ln w="9360"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24</xdr:col>
      <xdr:colOff>343440</xdr:colOff>
      <xdr:row>78</xdr:row>
      <xdr:rowOff>114840</xdr:rowOff>
    </xdr:from>
    <xdr:to>
      <xdr:col>24</xdr:col>
      <xdr:colOff>523800</xdr:colOff>
      <xdr:row>79</xdr:row>
      <xdr:rowOff>85680</xdr:rowOff>
    </xdr:to>
    <xdr:sp>
      <xdr:nvSpPr>
        <xdr:cNvPr id="2" name="CustomShape 1"/>
        <xdr:cNvSpPr/>
      </xdr:nvSpPr>
      <xdr:spPr>
        <a:xfrm>
          <a:off x="31908960" y="31463280"/>
          <a:ext cx="180360" cy="161280"/>
        </a:xfrm>
        <a:prstGeom prst="ellipse">
          <a:avLst/>
        </a:prstGeom>
        <a:solidFill>
          <a:srgbClr val="ff0000"/>
        </a:solidFill>
        <a:ln w="9360"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24</xdr:col>
      <xdr:colOff>343440</xdr:colOff>
      <xdr:row>77</xdr:row>
      <xdr:rowOff>114480</xdr:rowOff>
    </xdr:from>
    <xdr:to>
      <xdr:col>24</xdr:col>
      <xdr:colOff>523800</xdr:colOff>
      <xdr:row>78</xdr:row>
      <xdr:rowOff>85680</xdr:rowOff>
    </xdr:to>
    <xdr:sp>
      <xdr:nvSpPr>
        <xdr:cNvPr id="3" name="CustomShape 1"/>
        <xdr:cNvSpPr/>
      </xdr:nvSpPr>
      <xdr:spPr>
        <a:xfrm>
          <a:off x="31908960" y="31272480"/>
          <a:ext cx="180360" cy="161640"/>
        </a:xfrm>
        <a:prstGeom prst="ellipse">
          <a:avLst/>
        </a:prstGeom>
        <a:solidFill>
          <a:srgbClr val="c0c0c0"/>
        </a:solidFill>
        <a:ln w="9360">
          <a:round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17</xdr:col>
      <xdr:colOff>343080</xdr:colOff>
      <xdr:row>14</xdr:row>
      <xdr:rowOff>114480</xdr:rowOff>
    </xdr:from>
    <xdr:to>
      <xdr:col>17</xdr:col>
      <xdr:colOff>523440</xdr:colOff>
      <xdr:row>14</xdr:row>
      <xdr:rowOff>275760</xdr:rowOff>
    </xdr:to>
    <xdr:sp>
      <xdr:nvSpPr>
        <xdr:cNvPr id="4" name="CustomShape 1"/>
        <xdr:cNvSpPr/>
      </xdr:nvSpPr>
      <xdr:spPr>
        <a:xfrm>
          <a:off x="30727800" y="3571920"/>
          <a:ext cx="180360" cy="161280"/>
        </a:xfrm>
        <a:prstGeom prst="ellipse">
          <a:avLst/>
        </a:prstGeom>
        <a:solidFill>
          <a:srgbClr val="ffe181"/>
        </a:solidFill>
        <a:ln w="9360"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343080</xdr:colOff>
      <xdr:row>15</xdr:row>
      <xdr:rowOff>114480</xdr:rowOff>
    </xdr:from>
    <xdr:to>
      <xdr:col>17</xdr:col>
      <xdr:colOff>523440</xdr:colOff>
      <xdr:row>16</xdr:row>
      <xdr:rowOff>75600</xdr:rowOff>
    </xdr:to>
    <xdr:sp>
      <xdr:nvSpPr>
        <xdr:cNvPr id="5" name="CustomShape 1"/>
        <xdr:cNvSpPr/>
      </xdr:nvSpPr>
      <xdr:spPr>
        <a:xfrm>
          <a:off x="30727800" y="3971880"/>
          <a:ext cx="180360" cy="161280"/>
        </a:xfrm>
        <a:prstGeom prst="ellipse">
          <a:avLst/>
        </a:prstGeom>
        <a:solidFill>
          <a:srgbClr val="00cc66"/>
        </a:solidFill>
        <a:ln w="9360"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343080</xdr:colOff>
      <xdr:row>16</xdr:row>
      <xdr:rowOff>114480</xdr:rowOff>
    </xdr:from>
    <xdr:to>
      <xdr:col>17</xdr:col>
      <xdr:colOff>523440</xdr:colOff>
      <xdr:row>17</xdr:row>
      <xdr:rowOff>75960</xdr:rowOff>
    </xdr:to>
    <xdr:sp>
      <xdr:nvSpPr>
        <xdr:cNvPr id="6" name="CustomShape 1"/>
        <xdr:cNvSpPr/>
      </xdr:nvSpPr>
      <xdr:spPr>
        <a:xfrm>
          <a:off x="30727800" y="4172040"/>
          <a:ext cx="180360" cy="161280"/>
        </a:xfrm>
        <a:prstGeom prst="ellipse">
          <a:avLst/>
        </a:prstGeom>
        <a:solidFill>
          <a:srgbClr val="ff4343"/>
        </a:solidFill>
        <a:ln w="9360"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343080</xdr:colOff>
      <xdr:row>13</xdr:row>
      <xdr:rowOff>114480</xdr:rowOff>
    </xdr:from>
    <xdr:to>
      <xdr:col>17</xdr:col>
      <xdr:colOff>523440</xdr:colOff>
      <xdr:row>14</xdr:row>
      <xdr:rowOff>75600</xdr:rowOff>
    </xdr:to>
    <xdr:sp>
      <xdr:nvSpPr>
        <xdr:cNvPr id="7" name="CustomShape 1"/>
        <xdr:cNvSpPr/>
      </xdr:nvSpPr>
      <xdr:spPr>
        <a:xfrm>
          <a:off x="30727800" y="3371760"/>
          <a:ext cx="180360" cy="161280"/>
        </a:xfrm>
        <a:prstGeom prst="ellipse">
          <a:avLst/>
        </a:prstGeom>
        <a:solidFill>
          <a:schemeClr val="tx1">
            <a:lumMod val="75000"/>
            <a:lumOff val="25000"/>
          </a:schemeClr>
        </a:solidFill>
        <a:ln w="9360">
          <a:round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1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5:J3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9" activeCellId="0" sqref="B29"/>
    </sheetView>
  </sheetViews>
  <sheetFormatPr defaultRowHeight="12.75"/>
  <cols>
    <col collapsed="false" hidden="false" max="1025" min="1" style="0" width="8.50510204081633"/>
  </cols>
  <sheetData>
    <row r="5" customFormat="false" ht="12.75" hidden="false" customHeight="false" outlineLevel="0" collapsed="false">
      <c r="B5" s="1" t="s">
        <v>0</v>
      </c>
      <c r="C5" s="1"/>
      <c r="D5" s="1"/>
      <c r="E5" s="1"/>
      <c r="F5" s="1"/>
      <c r="G5" s="1"/>
      <c r="H5" s="1"/>
      <c r="I5" s="1"/>
      <c r="J5" s="1"/>
    </row>
    <row r="7" customFormat="false" ht="12.75" hidden="false" customHeight="true" outlineLevel="0" collapsed="false">
      <c r="B7" s="2" t="s">
        <v>1</v>
      </c>
      <c r="C7" s="2"/>
      <c r="D7" s="2"/>
      <c r="E7" s="2"/>
      <c r="F7" s="2"/>
      <c r="G7" s="2"/>
      <c r="H7" s="2"/>
      <c r="I7" s="2"/>
      <c r="J7" s="2"/>
    </row>
    <row r="8" customFormat="false" ht="12.75" hidden="false" customHeight="false" outlineLevel="0" collapsed="false">
      <c r="B8" s="2"/>
      <c r="C8" s="2"/>
      <c r="D8" s="2"/>
      <c r="E8" s="2"/>
      <c r="F8" s="2"/>
      <c r="G8" s="2"/>
      <c r="H8" s="2"/>
      <c r="I8" s="2"/>
      <c r="J8" s="2"/>
    </row>
    <row r="9" customFormat="false" ht="12.75" hidden="false" customHeight="false" outlineLevel="0" collapsed="false">
      <c r="B9" s="2"/>
      <c r="C9" s="2"/>
      <c r="D9" s="2"/>
      <c r="E9" s="2"/>
      <c r="F9" s="2"/>
      <c r="G9" s="2"/>
      <c r="H9" s="2"/>
      <c r="I9" s="2"/>
      <c r="J9" s="2"/>
    </row>
    <row r="10" customFormat="false" ht="12.75" hidden="false" customHeight="false" outlineLevel="0" collapsed="false">
      <c r="B10" s="2"/>
      <c r="C10" s="2"/>
      <c r="D10" s="2"/>
      <c r="E10" s="2"/>
      <c r="F10" s="2"/>
      <c r="G10" s="2"/>
      <c r="H10" s="2"/>
      <c r="I10" s="2"/>
      <c r="J10" s="2"/>
    </row>
    <row r="11" customFormat="false" ht="12.75" hidden="false" customHeight="false" outlineLevel="0" collapsed="false">
      <c r="B11" s="2"/>
      <c r="C11" s="2"/>
      <c r="D11" s="2"/>
      <c r="E11" s="2"/>
      <c r="F11" s="2"/>
      <c r="G11" s="2"/>
      <c r="H11" s="2"/>
      <c r="I11" s="2"/>
      <c r="J11" s="2"/>
    </row>
    <row r="12" customFormat="false" ht="12" hidden="false" customHeight="true" outlineLevel="0" collapsed="false">
      <c r="B12" s="2"/>
      <c r="C12" s="2"/>
      <c r="D12" s="2"/>
      <c r="E12" s="2"/>
      <c r="F12" s="2"/>
      <c r="G12" s="2"/>
      <c r="H12" s="2"/>
      <c r="I12" s="2"/>
      <c r="J12" s="2"/>
    </row>
    <row r="13" customFormat="false" ht="12.75" hidden="false" customHeight="false" outlineLevel="0" collapsed="false">
      <c r="B13" s="2"/>
      <c r="C13" s="2"/>
      <c r="D13" s="2"/>
      <c r="E13" s="2"/>
      <c r="F13" s="2"/>
      <c r="G13" s="2"/>
      <c r="H13" s="2"/>
      <c r="I13" s="2"/>
      <c r="J13" s="2"/>
    </row>
    <row r="14" customFormat="false" ht="12.75" hidden="false" customHeight="false" outlineLevel="0" collapsed="false">
      <c r="B14" s="2"/>
      <c r="C14" s="2"/>
      <c r="D14" s="2"/>
      <c r="E14" s="2"/>
      <c r="F14" s="2"/>
      <c r="G14" s="2"/>
      <c r="H14" s="2"/>
      <c r="I14" s="2"/>
      <c r="J14" s="2"/>
    </row>
    <row r="15" customFormat="false" ht="12.75" hidden="false" customHeight="false" outlineLevel="0" collapsed="false">
      <c r="B15" s="3"/>
      <c r="C15" s="3"/>
      <c r="D15" s="3"/>
      <c r="E15" s="3"/>
      <c r="F15" s="3"/>
      <c r="G15" s="3"/>
      <c r="H15" s="3"/>
      <c r="I15" s="3"/>
      <c r="J15" s="3"/>
    </row>
    <row r="16" customFormat="false" ht="12.75" hidden="false" customHeight="true" outlineLevel="0" collapsed="false">
      <c r="B16" s="4" t="s">
        <v>2</v>
      </c>
      <c r="C16" s="4"/>
      <c r="D16" s="4"/>
      <c r="E16" s="4"/>
      <c r="F16" s="4"/>
      <c r="G16" s="4"/>
      <c r="H16" s="4"/>
      <c r="I16" s="4"/>
      <c r="J16" s="4"/>
    </row>
    <row r="17" customFormat="false" ht="12.75" hidden="false" customHeight="false" outlineLevel="0" collapsed="false">
      <c r="B17" s="4"/>
      <c r="C17" s="4"/>
      <c r="D17" s="4"/>
      <c r="E17" s="4"/>
      <c r="F17" s="4"/>
      <c r="G17" s="4"/>
      <c r="H17" s="4"/>
      <c r="I17" s="4"/>
      <c r="J17" s="4"/>
    </row>
    <row r="18" customFormat="false" ht="12.75" hidden="false" customHeight="false" outlineLevel="0" collapsed="false">
      <c r="B18" s="4"/>
      <c r="C18" s="4"/>
      <c r="D18" s="4"/>
      <c r="E18" s="4"/>
      <c r="F18" s="4"/>
      <c r="G18" s="4"/>
      <c r="H18" s="4"/>
      <c r="I18" s="4"/>
      <c r="J18" s="4"/>
    </row>
    <row r="19" customFormat="false" ht="12.75" hidden="false" customHeight="false" outlineLevel="0" collapsed="false">
      <c r="B19" s="4"/>
      <c r="C19" s="4"/>
      <c r="D19" s="4"/>
      <c r="E19" s="4"/>
      <c r="F19" s="4"/>
      <c r="G19" s="4"/>
      <c r="H19" s="4"/>
      <c r="I19" s="4"/>
      <c r="J19" s="4"/>
    </row>
    <row r="20" customFormat="false" ht="12.75" hidden="false" customHeight="false" outlineLevel="0" collapsed="false">
      <c r="B20" s="4"/>
      <c r="C20" s="4"/>
      <c r="D20" s="4"/>
      <c r="E20" s="4"/>
      <c r="F20" s="4"/>
      <c r="G20" s="4"/>
      <c r="H20" s="4"/>
      <c r="I20" s="4"/>
      <c r="J20" s="4"/>
    </row>
    <row r="21" customFormat="false" ht="12.75" hidden="false" customHeight="false" outlineLevel="0" collapsed="false">
      <c r="B21" s="4"/>
      <c r="C21" s="4"/>
      <c r="D21" s="4"/>
      <c r="E21" s="4"/>
      <c r="F21" s="4"/>
      <c r="G21" s="4"/>
      <c r="H21" s="4"/>
      <c r="I21" s="4"/>
      <c r="J21" s="4"/>
    </row>
    <row r="22" customFormat="false" ht="12.75" hidden="false" customHeight="false" outlineLevel="0" collapsed="false">
      <c r="B22" s="4"/>
      <c r="C22" s="4"/>
      <c r="D22" s="4"/>
      <c r="E22" s="4"/>
      <c r="F22" s="4"/>
      <c r="G22" s="4"/>
      <c r="H22" s="4"/>
      <c r="I22" s="4"/>
      <c r="J22" s="4"/>
    </row>
    <row r="23" customFormat="false" ht="12.75" hidden="false" customHeight="false" outlineLevel="0" collapsed="false">
      <c r="B23" s="4"/>
      <c r="C23" s="4"/>
      <c r="D23" s="4"/>
      <c r="E23" s="4"/>
      <c r="F23" s="4"/>
      <c r="G23" s="4"/>
      <c r="H23" s="4"/>
      <c r="I23" s="4"/>
      <c r="J23" s="4"/>
    </row>
    <row r="25" customFormat="false" ht="12.75" hidden="false" customHeight="true" outlineLevel="0" collapsed="false">
      <c r="B25" s="5" t="s">
        <v>3</v>
      </c>
      <c r="C25" s="5"/>
      <c r="D25" s="5"/>
      <c r="E25" s="5"/>
      <c r="F25" s="5"/>
      <c r="G25" s="5"/>
      <c r="H25" s="5"/>
      <c r="I25" s="5"/>
      <c r="J25" s="5"/>
    </row>
    <row r="26" customFormat="false" ht="12.75" hidden="false" customHeight="false" outlineLevel="0" collapsed="false">
      <c r="B26" s="5"/>
      <c r="C26" s="5"/>
      <c r="D26" s="5"/>
      <c r="E26" s="5"/>
      <c r="F26" s="5"/>
      <c r="G26" s="5"/>
      <c r="H26" s="5"/>
      <c r="I26" s="5"/>
      <c r="J26" s="5"/>
    </row>
    <row r="27" customFormat="false" ht="12.75" hidden="false" customHeight="false" outlineLevel="0" collapsed="false">
      <c r="B27" s="5"/>
      <c r="C27" s="5"/>
      <c r="D27" s="5"/>
      <c r="E27" s="5"/>
      <c r="F27" s="5"/>
      <c r="G27" s="5"/>
      <c r="H27" s="5"/>
      <c r="I27" s="5"/>
      <c r="J27" s="5"/>
    </row>
    <row r="28" customFormat="false" ht="12.75" hidden="false" customHeight="false" outlineLevel="0" collapsed="false">
      <c r="B28" s="5"/>
      <c r="C28" s="5"/>
      <c r="D28" s="5"/>
      <c r="E28" s="5"/>
      <c r="F28" s="5"/>
      <c r="G28" s="5"/>
      <c r="H28" s="5"/>
      <c r="I28" s="5"/>
      <c r="J28" s="5"/>
    </row>
    <row r="29" customFormat="false" ht="12.75" hidden="false" customHeight="true" outlineLevel="0" collapsed="false">
      <c r="B29" s="5" t="s">
        <v>4</v>
      </c>
      <c r="C29" s="5"/>
      <c r="D29" s="5"/>
      <c r="E29" s="5"/>
      <c r="F29" s="5"/>
      <c r="G29" s="5"/>
      <c r="H29" s="5"/>
      <c r="I29" s="5"/>
      <c r="J29" s="5"/>
    </row>
    <row r="30" customFormat="false" ht="12.75" hidden="false" customHeight="false" outlineLevel="0" collapsed="false">
      <c r="B30" s="5"/>
      <c r="C30" s="5"/>
      <c r="D30" s="5"/>
      <c r="E30" s="5"/>
      <c r="F30" s="5"/>
      <c r="G30" s="5"/>
      <c r="H30" s="5"/>
      <c r="I30" s="5"/>
      <c r="J30" s="5"/>
    </row>
    <row r="31" customFormat="false" ht="12.75" hidden="false" customHeight="false" outlineLevel="0" collapsed="false">
      <c r="B31" s="5"/>
      <c r="C31" s="5"/>
      <c r="D31" s="5"/>
      <c r="E31" s="5"/>
      <c r="F31" s="5"/>
      <c r="G31" s="5"/>
      <c r="H31" s="5"/>
      <c r="I31" s="5"/>
      <c r="J31" s="5"/>
    </row>
    <row r="32" customFormat="false" ht="12.75" hidden="false" customHeight="false" outlineLevel="0" collapsed="false">
      <c r="B32" s="5"/>
      <c r="C32" s="5"/>
      <c r="D32" s="5"/>
      <c r="E32" s="5"/>
      <c r="F32" s="5"/>
      <c r="G32" s="5"/>
      <c r="H32" s="5"/>
      <c r="I32" s="5"/>
      <c r="J32" s="5"/>
    </row>
    <row r="34" customFormat="false" ht="12.75" hidden="false" customHeight="true" outlineLevel="0" collapsed="false">
      <c r="B34" s="5" t="s">
        <v>5</v>
      </c>
      <c r="C34" s="5"/>
      <c r="D34" s="5"/>
      <c r="E34" s="5"/>
      <c r="F34" s="5"/>
      <c r="G34" s="5"/>
      <c r="H34" s="5"/>
      <c r="I34" s="5"/>
      <c r="J34" s="5"/>
    </row>
    <row r="35" customFormat="false" ht="12.75" hidden="false" customHeight="false" outlineLevel="0" collapsed="false">
      <c r="B35" s="5"/>
      <c r="C35" s="5"/>
      <c r="D35" s="5"/>
      <c r="E35" s="5"/>
      <c r="F35" s="5"/>
      <c r="G35" s="5"/>
      <c r="H35" s="5"/>
      <c r="I35" s="5"/>
      <c r="J35" s="5"/>
    </row>
    <row r="36" customFormat="false" ht="12.75" hidden="false" customHeight="false" outlineLevel="0" collapsed="false">
      <c r="B36" s="5"/>
      <c r="C36" s="5"/>
      <c r="D36" s="5"/>
      <c r="E36" s="5"/>
      <c r="F36" s="5"/>
      <c r="G36" s="5"/>
      <c r="H36" s="5"/>
      <c r="I36" s="5"/>
      <c r="J36" s="5"/>
    </row>
    <row r="37" customFormat="false" ht="12.75" hidden="false" customHeight="false" outlineLevel="0" collapsed="false">
      <c r="B37" s="6"/>
      <c r="C37" s="6"/>
      <c r="D37" s="6"/>
      <c r="E37" s="6"/>
      <c r="F37" s="6"/>
      <c r="G37" s="6"/>
      <c r="H37" s="6"/>
      <c r="I37" s="6"/>
      <c r="J37" s="6"/>
    </row>
    <row r="38" customFormat="false" ht="12.75" hidden="false" customHeight="true" outlineLevel="0" collapsed="false">
      <c r="B38" s="5" t="s">
        <v>6</v>
      </c>
      <c r="C38" s="5"/>
      <c r="D38" s="5"/>
      <c r="E38" s="5"/>
      <c r="F38" s="5"/>
      <c r="G38" s="5"/>
      <c r="H38" s="5"/>
      <c r="I38" s="5"/>
      <c r="J38" s="5"/>
    </row>
  </sheetData>
  <mergeCells count="7">
    <mergeCell ref="B5:J5"/>
    <mergeCell ref="B7:J14"/>
    <mergeCell ref="B16:J23"/>
    <mergeCell ref="B25:J28"/>
    <mergeCell ref="B29:J32"/>
    <mergeCell ref="B34:J36"/>
    <mergeCell ref="B38:J41"/>
  </mergeCell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/>
  <cols>
    <col collapsed="false" hidden="false" max="1025" min="1" style="0" width="8.50510204081633"/>
  </cols>
  <sheetData/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7:C44"/>
  <sheetViews>
    <sheetView windowProtection="false"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selection pane="topLeft" activeCell="B38" activeCellId="0" sqref="B38"/>
    </sheetView>
  </sheetViews>
  <sheetFormatPr defaultRowHeight="12.75"/>
  <cols>
    <col collapsed="false" hidden="false" max="1" min="1" style="0" width="8.50510204081633"/>
    <col collapsed="false" hidden="false" max="2" min="2" style="0" width="27.2704081632653"/>
    <col collapsed="false" hidden="false" max="1025" min="3" style="0" width="8.50510204081633"/>
  </cols>
  <sheetData>
    <row r="7" customFormat="false" ht="12.75" hidden="false" customHeight="false" outlineLevel="0" collapsed="false">
      <c r="B7" s="1" t="s">
        <v>310</v>
      </c>
      <c r="C7" s="1"/>
    </row>
    <row r="8" customFormat="false" ht="12.75" hidden="false" customHeight="false" outlineLevel="0" collapsed="false">
      <c r="B8" s="532" t="s">
        <v>311</v>
      </c>
      <c r="C8" s="532"/>
    </row>
    <row r="9" customFormat="false" ht="12.75" hidden="false" customHeight="false" outlineLevel="0" collapsed="false">
      <c r="B9" s="532" t="s">
        <v>312</v>
      </c>
      <c r="C9" s="532"/>
    </row>
    <row r="11" customFormat="false" ht="12.75" hidden="false" customHeight="false" outlineLevel="0" collapsed="false">
      <c r="B11" s="1" t="s">
        <v>313</v>
      </c>
      <c r="C11" s="1"/>
    </row>
    <row r="12" customFormat="false" ht="12.75" hidden="false" customHeight="false" outlineLevel="0" collapsed="false">
      <c r="B12" s="532" t="s">
        <v>314</v>
      </c>
      <c r="C12" s="532"/>
    </row>
    <row r="13" customFormat="false" ht="12.75" hidden="false" customHeight="false" outlineLevel="0" collapsed="false">
      <c r="B13" s="532" t="s">
        <v>315</v>
      </c>
      <c r="C13" s="532"/>
    </row>
    <row r="15" customFormat="false" ht="12.75" hidden="false" customHeight="false" outlineLevel="0" collapsed="false">
      <c r="B15" s="1" t="s">
        <v>316</v>
      </c>
      <c r="C15" s="1"/>
    </row>
    <row r="16" customFormat="false" ht="12.75" hidden="false" customHeight="false" outlineLevel="0" collapsed="false">
      <c r="B16" s="532" t="s">
        <v>317</v>
      </c>
      <c r="C16" s="532"/>
    </row>
    <row r="17" customFormat="false" ht="12.75" hidden="false" customHeight="true" outlineLevel="0" collapsed="false">
      <c r="B17" s="533" t="s">
        <v>318</v>
      </c>
      <c r="C17" s="533"/>
    </row>
    <row r="18" customFormat="false" ht="12.75" hidden="false" customHeight="false" outlineLevel="0" collapsed="false">
      <c r="B18" s="533"/>
      <c r="C18" s="533"/>
    </row>
    <row r="19" customFormat="false" ht="12.75" hidden="false" customHeight="false" outlineLevel="0" collapsed="false">
      <c r="B19" s="533"/>
      <c r="C19" s="533"/>
    </row>
    <row r="20" customFormat="false" ht="12.75" hidden="false" customHeight="false" outlineLevel="0" collapsed="false">
      <c r="B20" s="533"/>
      <c r="C20" s="533"/>
    </row>
    <row r="21" customFormat="false" ht="12.75" hidden="false" customHeight="false" outlineLevel="0" collapsed="false">
      <c r="B21" s="0" t="s">
        <v>319</v>
      </c>
    </row>
    <row r="22" customFormat="false" ht="12.75" hidden="false" customHeight="true" outlineLevel="0" collapsed="false">
      <c r="B22" s="534" t="s">
        <v>320</v>
      </c>
      <c r="C22" s="534"/>
    </row>
    <row r="23" customFormat="false" ht="12.75" hidden="false" customHeight="false" outlineLevel="0" collapsed="false">
      <c r="B23" s="534"/>
      <c r="C23" s="534"/>
    </row>
    <row r="25" customFormat="false" ht="12.75" hidden="false" customHeight="false" outlineLevel="0" collapsed="false">
      <c r="B25" s="0" t="s">
        <v>321</v>
      </c>
    </row>
    <row r="26" customFormat="false" ht="12.75" hidden="false" customHeight="true" outlineLevel="0" collapsed="false">
      <c r="B26" s="534" t="s">
        <v>322</v>
      </c>
      <c r="C26" s="534"/>
    </row>
    <row r="27" customFormat="false" ht="12.75" hidden="false" customHeight="false" outlineLevel="0" collapsed="false">
      <c r="B27" s="534"/>
      <c r="C27" s="534"/>
    </row>
    <row r="29" customFormat="false" ht="12.75" hidden="false" customHeight="false" outlineLevel="0" collapsed="false">
      <c r="B29" s="535" t="s">
        <v>323</v>
      </c>
    </row>
    <row r="30" customFormat="false" ht="12.75" hidden="false" customHeight="false" outlineLevel="0" collapsed="false">
      <c r="B30" s="0" t="s">
        <v>324</v>
      </c>
    </row>
    <row r="31" customFormat="false" ht="12.75" hidden="false" customHeight="true" outlineLevel="0" collapsed="false">
      <c r="B31" s="533" t="s">
        <v>325</v>
      </c>
      <c r="C31" s="533"/>
    </row>
    <row r="32" customFormat="false" ht="12.75" hidden="false" customHeight="false" outlineLevel="0" collapsed="false">
      <c r="B32" s="533"/>
      <c r="C32" s="533"/>
    </row>
    <row r="33" customFormat="false" ht="12.75" hidden="false" customHeight="false" outlineLevel="0" collapsed="false">
      <c r="B33" s="533"/>
      <c r="C33" s="533"/>
    </row>
    <row r="34" customFormat="false" ht="12.75" hidden="false" customHeight="false" outlineLevel="0" collapsed="false">
      <c r="B34" s="533"/>
      <c r="C34" s="533"/>
    </row>
    <row r="35" customFormat="false" ht="12.75" hidden="false" customHeight="false" outlineLevel="0" collapsed="false">
      <c r="B35" s="533"/>
      <c r="C35" s="533"/>
    </row>
    <row r="36" customFormat="false" ht="12.75" hidden="false" customHeight="false" outlineLevel="0" collapsed="false">
      <c r="B36" s="533"/>
      <c r="C36" s="533"/>
    </row>
    <row r="37" customFormat="false" ht="12.75" hidden="false" customHeight="false" outlineLevel="0" collapsed="false">
      <c r="B37" s="533"/>
      <c r="C37" s="533"/>
    </row>
    <row r="39" customFormat="false" ht="12.75" hidden="false" customHeight="false" outlineLevel="0" collapsed="false">
      <c r="B39" s="0" t="s">
        <v>326</v>
      </c>
    </row>
    <row r="40" customFormat="false" ht="12.75" hidden="false" customHeight="true" outlineLevel="0" collapsed="false">
      <c r="B40" s="534" t="s">
        <v>327</v>
      </c>
      <c r="C40" s="534"/>
    </row>
    <row r="41" customFormat="false" ht="12.75" hidden="false" customHeight="false" outlineLevel="0" collapsed="false">
      <c r="B41" s="534"/>
      <c r="C41" s="534"/>
    </row>
    <row r="43" customFormat="false" ht="12.75" hidden="false" customHeight="false" outlineLevel="0" collapsed="false">
      <c r="B43" s="0" t="s">
        <v>328</v>
      </c>
    </row>
    <row r="44" customFormat="false" ht="12.75" hidden="false" customHeight="true" outlineLevel="0" collapsed="false">
      <c r="B44" s="534" t="s">
        <v>329</v>
      </c>
      <c r="C44" s="534"/>
    </row>
  </sheetData>
  <sheetProtection sheet="true" objects="true" scenarios="true"/>
  <mergeCells count="14">
    <mergeCell ref="B7:C7"/>
    <mergeCell ref="B8:C8"/>
    <mergeCell ref="B9:C9"/>
    <mergeCell ref="B11:C11"/>
    <mergeCell ref="B12:C12"/>
    <mergeCell ref="B13:C13"/>
    <mergeCell ref="B15:C15"/>
    <mergeCell ref="B16:C16"/>
    <mergeCell ref="B17:C20"/>
    <mergeCell ref="B22:C23"/>
    <mergeCell ref="B26:C27"/>
    <mergeCell ref="B31:C37"/>
    <mergeCell ref="B40:C41"/>
    <mergeCell ref="B44:C45"/>
  </mergeCell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3"/>
  <sheetViews>
    <sheetView windowProtection="false"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E19" activeCellId="0" sqref="E19"/>
    </sheetView>
  </sheetViews>
  <sheetFormatPr defaultRowHeight="12.75"/>
  <cols>
    <col collapsed="false" hidden="false" max="1025" min="1" style="0" width="8.50510204081633"/>
  </cols>
  <sheetData>
    <row r="3" customFormat="false" ht="18.75" hidden="false" customHeight="false" outlineLevel="0" collapsed="false">
      <c r="B3" s="536" t="s">
        <v>330</v>
      </c>
    </row>
  </sheetData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2F2F2"/>
    <pageSetUpPr fitToPage="false"/>
  </sheetPr>
  <dimension ref="B1:L1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98" zoomScaleNormal="98" zoomScalePageLayoutView="100" workbookViewId="0">
      <selection pane="topLeft" activeCell="N7" activeCellId="0" sqref="N7"/>
    </sheetView>
  </sheetViews>
  <sheetFormatPr defaultRowHeight="12.75"/>
  <cols>
    <col collapsed="false" hidden="false" max="1" min="1" style="7" width="2.15816326530612"/>
    <col collapsed="false" hidden="false" max="2" min="2" style="7" width="3.78061224489796"/>
    <col collapsed="false" hidden="false" max="3" min="3" style="7" width="0.811224489795918"/>
    <col collapsed="false" hidden="false" max="4" min="4" style="7" width="19.5714285714286"/>
    <col collapsed="false" hidden="false" max="5" min="5" style="7" width="18.4948979591837"/>
    <col collapsed="false" hidden="false" max="6" min="6" style="7" width="23.7602040816327"/>
    <col collapsed="false" hidden="false" max="7" min="7" style="7" width="19.3061224489796"/>
    <col collapsed="false" hidden="false" max="8" min="8" style="7" width="15.1173469387755"/>
    <col collapsed="false" hidden="false" max="10" min="9" style="7" width="0.811224489795918"/>
    <col collapsed="false" hidden="false" max="11" min="11" style="7" width="16.1989795918367"/>
    <col collapsed="false" hidden="false" max="12" min="12" style="7" width="14.5816326530612"/>
    <col collapsed="false" hidden="false" max="1025" min="13" style="7" width="9.04591836734694"/>
  </cols>
  <sheetData>
    <row r="1" customFormat="false" ht="12.75" hidden="false" customHeight="false" outlineLevel="0" collapsed="false">
      <c r="B1" s="537" t="s">
        <v>331</v>
      </c>
      <c r="C1" s="537"/>
      <c r="D1" s="537"/>
      <c r="E1" s="537"/>
      <c r="F1" s="537"/>
      <c r="G1" s="537"/>
      <c r="H1" s="537"/>
      <c r="I1" s="537"/>
      <c r="J1" s="537"/>
      <c r="K1" s="537"/>
      <c r="L1" s="537"/>
    </row>
    <row r="2" customFormat="false" ht="12.75" hidden="false" customHeight="false" outlineLevel="0" collapsed="false"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</row>
    <row r="3" customFormat="false" ht="32.25" hidden="false" customHeight="true" outlineLevel="0" collapsed="false">
      <c r="B3" s="538"/>
      <c r="C3" s="539"/>
      <c r="D3" s="540" t="s">
        <v>264</v>
      </c>
      <c r="E3" s="540"/>
      <c r="F3" s="540"/>
      <c r="G3" s="540"/>
      <c r="H3" s="540"/>
      <c r="I3" s="541"/>
      <c r="J3" s="542"/>
      <c r="K3" s="542" t="s">
        <v>265</v>
      </c>
      <c r="L3" s="543" t="s">
        <v>257</v>
      </c>
    </row>
    <row r="4" customFormat="false" ht="35.25" hidden="false" customHeight="true" outlineLevel="0" collapsed="false">
      <c r="B4" s="538"/>
      <c r="C4" s="544"/>
      <c r="D4" s="545" t="s">
        <v>266</v>
      </c>
      <c r="E4" s="546" t="s">
        <v>267</v>
      </c>
      <c r="F4" s="545" t="s">
        <v>141</v>
      </c>
      <c r="G4" s="546" t="s">
        <v>332</v>
      </c>
      <c r="H4" s="545" t="s">
        <v>269</v>
      </c>
      <c r="I4" s="547"/>
      <c r="J4" s="546"/>
      <c r="K4" s="546" t="s">
        <v>139</v>
      </c>
      <c r="L4" s="543"/>
    </row>
    <row r="5" customFormat="false" ht="24.95" hidden="false" customHeight="true" outlineLevel="0" collapsed="false">
      <c r="B5" s="538"/>
      <c r="C5" s="544"/>
      <c r="D5" s="548" t="n">
        <v>0.15</v>
      </c>
      <c r="E5" s="549" t="n">
        <v>0.17</v>
      </c>
      <c r="F5" s="548" t="n">
        <v>0.12</v>
      </c>
      <c r="G5" s="549" t="n">
        <v>0.18</v>
      </c>
      <c r="H5" s="548" t="n">
        <v>0.13</v>
      </c>
      <c r="I5" s="550"/>
      <c r="J5" s="549"/>
      <c r="K5" s="549" t="n">
        <v>0.25</v>
      </c>
      <c r="L5" s="551" t="n">
        <f aca="false">SUM(D5:K5)</f>
        <v>1</v>
      </c>
    </row>
    <row r="6" customFormat="false" ht="63.75" hidden="false" customHeight="true" outlineLevel="0" collapsed="false">
      <c r="B6" s="552" t="s">
        <v>333</v>
      </c>
      <c r="C6" s="553"/>
      <c r="D6" s="554" t="s">
        <v>334</v>
      </c>
      <c r="E6" s="555" t="s">
        <v>335</v>
      </c>
      <c r="F6" s="554" t="s">
        <v>336</v>
      </c>
      <c r="G6" s="556" t="s">
        <v>337</v>
      </c>
      <c r="H6" s="554" t="s">
        <v>338</v>
      </c>
      <c r="I6" s="557"/>
      <c r="J6" s="556"/>
      <c r="K6" s="558" t="s">
        <v>339</v>
      </c>
      <c r="L6" s="559" t="s">
        <v>340</v>
      </c>
    </row>
    <row r="7" customFormat="false" ht="63.75" hidden="false" customHeight="false" outlineLevel="0" collapsed="false">
      <c r="B7" s="552"/>
      <c r="C7" s="560"/>
      <c r="D7" s="561" t="s">
        <v>341</v>
      </c>
      <c r="E7" s="562" t="s">
        <v>342</v>
      </c>
      <c r="F7" s="561" t="s">
        <v>343</v>
      </c>
      <c r="G7" s="563" t="s">
        <v>344</v>
      </c>
      <c r="H7" s="561" t="s">
        <v>345</v>
      </c>
      <c r="I7" s="564"/>
      <c r="J7" s="563"/>
      <c r="K7" s="565" t="s">
        <v>346</v>
      </c>
      <c r="L7" s="559" t="s">
        <v>347</v>
      </c>
    </row>
    <row r="8" customFormat="false" ht="63.75" hidden="false" customHeight="false" outlineLevel="0" collapsed="false">
      <c r="B8" s="552"/>
      <c r="C8" s="560"/>
      <c r="D8" s="566" t="s">
        <v>348</v>
      </c>
      <c r="E8" s="567" t="s">
        <v>349</v>
      </c>
      <c r="F8" s="566" t="s">
        <v>350</v>
      </c>
      <c r="G8" s="568" t="s">
        <v>351</v>
      </c>
      <c r="H8" s="566" t="s">
        <v>352</v>
      </c>
      <c r="I8" s="569"/>
      <c r="J8" s="563"/>
      <c r="K8" s="570" t="s">
        <v>353</v>
      </c>
      <c r="L8" s="559" t="s">
        <v>354</v>
      </c>
    </row>
    <row r="9" customFormat="false" ht="89.25" hidden="false" customHeight="false" outlineLevel="0" collapsed="false">
      <c r="B9" s="552"/>
      <c r="C9" s="560"/>
      <c r="D9" s="561" t="s">
        <v>355</v>
      </c>
      <c r="E9" s="562" t="s">
        <v>356</v>
      </c>
      <c r="F9" s="561" t="s">
        <v>357</v>
      </c>
      <c r="G9" s="563" t="s">
        <v>358</v>
      </c>
      <c r="H9" s="561" t="s">
        <v>359</v>
      </c>
      <c r="I9" s="564"/>
      <c r="J9" s="563"/>
      <c r="K9" s="565" t="s">
        <v>360</v>
      </c>
      <c r="L9" s="559" t="s">
        <v>361</v>
      </c>
    </row>
    <row r="10" customFormat="false" ht="63.75" hidden="false" customHeight="false" outlineLevel="0" collapsed="false">
      <c r="B10" s="552"/>
      <c r="C10" s="571"/>
      <c r="D10" s="572" t="s">
        <v>362</v>
      </c>
      <c r="E10" s="573" t="s">
        <v>363</v>
      </c>
      <c r="F10" s="572" t="s">
        <v>364</v>
      </c>
      <c r="G10" s="574" t="s">
        <v>365</v>
      </c>
      <c r="H10" s="572" t="s">
        <v>366</v>
      </c>
      <c r="I10" s="575"/>
      <c r="J10" s="568"/>
      <c r="K10" s="576" t="s">
        <v>367</v>
      </c>
      <c r="L10" s="577" t="s">
        <v>368</v>
      </c>
    </row>
    <row r="11" customFormat="false" ht="2.25" hidden="false" customHeight="true" outlineLevel="0" collapsed="false">
      <c r="B11" s="552"/>
      <c r="C11" s="578"/>
      <c r="D11" s="578"/>
      <c r="E11" s="578"/>
      <c r="F11" s="578"/>
      <c r="G11" s="578"/>
      <c r="H11" s="578"/>
      <c r="I11" s="578"/>
      <c r="J11" s="578"/>
      <c r="K11" s="579"/>
      <c r="L11" s="580"/>
    </row>
  </sheetData>
  <mergeCells count="4">
    <mergeCell ref="B1:L2"/>
    <mergeCell ref="D3:H3"/>
    <mergeCell ref="L3:L4"/>
    <mergeCell ref="B6:B11"/>
  </mergeCell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7030A0"/>
    <pageSetUpPr fitToPage="false"/>
  </sheetPr>
  <dimension ref="1:5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B54" activeCellId="0" sqref="B54"/>
    </sheetView>
  </sheetViews>
  <sheetFormatPr defaultRowHeight="12.75"/>
  <cols>
    <col collapsed="false" hidden="false" max="1" min="1" style="7" width="35.9081632653061"/>
    <col collapsed="false" hidden="false" max="2" min="2" style="7" width="92.4693877551021"/>
    <col collapsed="false" hidden="false" max="3" min="3" style="7" width="62.7704081632653"/>
    <col collapsed="false" hidden="false" max="1025" min="4" style="7" width="9.04591836734694"/>
  </cols>
  <sheetData>
    <row r="1" customFormat="false" ht="12.75" hidden="false" customHeight="true" outlineLevel="0" collapsed="false">
      <c r="A1" s="8" t="s">
        <v>7</v>
      </c>
      <c r="B1" s="8"/>
      <c r="C1" s="8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13.5" hidden="false" customHeight="true" outlineLevel="0" collapsed="false">
      <c r="A2" s="8"/>
      <c r="B2" s="8"/>
      <c r="C2" s="8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2.75" hidden="false" customHeight="true" outlineLevel="0" collapsed="false">
      <c r="A3" s="9" t="s">
        <v>8</v>
      </c>
      <c r="B3" s="10" t="s">
        <v>9</v>
      </c>
      <c r="C3" s="1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2.75" hidden="false" customHeight="true" outlineLevel="0" collapsed="false">
      <c r="A4" s="11" t="s">
        <v>10</v>
      </c>
      <c r="B4" s="12"/>
      <c r="C4" s="12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23.25" hidden="false" customHeight="true" outlineLevel="0" collapsed="false">
      <c r="A5" s="13" t="s">
        <v>11</v>
      </c>
      <c r="B5" s="14" t="s">
        <v>12</v>
      </c>
      <c r="C5" s="14" t="s">
        <v>13</v>
      </c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2.75" hidden="false" customHeight="true" outlineLevel="0" collapsed="false">
      <c r="A6" s="11"/>
      <c r="B6" s="15" t="s">
        <v>14</v>
      </c>
      <c r="C6" s="16" t="s">
        <v>15</v>
      </c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2.75" hidden="false" customHeight="true" outlineLevel="0" collapsed="false">
      <c r="A7" s="9" t="s">
        <v>16</v>
      </c>
      <c r="B7" s="17" t="s">
        <v>14</v>
      </c>
      <c r="C7" s="18" t="s">
        <v>15</v>
      </c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39.95" hidden="false" customHeight="true" outlineLevel="0" collapsed="false">
      <c r="A8" s="11" t="s">
        <v>17</v>
      </c>
      <c r="B8" s="19" t="s">
        <v>14</v>
      </c>
      <c r="C8" s="16" t="s">
        <v>15</v>
      </c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6.25" hidden="false" customHeight="true" outlineLevel="0" collapsed="false">
      <c r="A9" s="9" t="s">
        <v>18</v>
      </c>
      <c r="B9" s="18" t="s">
        <v>14</v>
      </c>
      <c r="C9" s="18" t="s">
        <v>15</v>
      </c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2.75" hidden="false" customHeight="false" outlineLevel="0" collapsed="false">
      <c r="A10" s="11" t="s">
        <v>19</v>
      </c>
      <c r="B10" s="19" t="s">
        <v>14</v>
      </c>
      <c r="C10" s="16" t="s">
        <v>15</v>
      </c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27" hidden="false" customHeight="true" outlineLevel="0" collapsed="false">
      <c r="A11" s="13" t="s">
        <v>20</v>
      </c>
      <c r="B11" s="14" t="s">
        <v>12</v>
      </c>
      <c r="C11" s="14" t="s">
        <v>13</v>
      </c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12.75" hidden="false" customHeight="true" outlineLevel="0" collapsed="false">
      <c r="A12" s="11" t="s">
        <v>21</v>
      </c>
      <c r="B12" s="16" t="s">
        <v>22</v>
      </c>
      <c r="C12" s="16" t="s">
        <v>15</v>
      </c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customFormat="false" ht="12.75" hidden="false" customHeight="true" outlineLevel="0" collapsed="false">
      <c r="A13" s="9" t="s">
        <v>23</v>
      </c>
      <c r="B13" s="18" t="s">
        <v>22</v>
      </c>
      <c r="C13" s="18" t="s">
        <v>15</v>
      </c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12.75" hidden="false" customHeight="true" outlineLevel="0" collapsed="false">
      <c r="A14" s="11" t="s">
        <v>24</v>
      </c>
      <c r="B14" s="16" t="s">
        <v>22</v>
      </c>
      <c r="C14" s="16" t="s">
        <v>15</v>
      </c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21.75" hidden="false" customHeight="true" outlineLevel="0" collapsed="false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s="21" customFormat="true" ht="25.5" hidden="false" customHeight="true" outlineLevel="0" collapsed="false">
      <c r="A16" s="20" t="s">
        <v>25</v>
      </c>
      <c r="B16" s="20"/>
      <c r="C16" s="20"/>
    </row>
    <row r="17" customFormat="false" ht="12.75" hidden="false" customHeight="false" outlineLevel="0" collapsed="false">
      <c r="A17" s="22"/>
      <c r="B17" s="0"/>
      <c r="C17" s="0"/>
    </row>
    <row r="18" customFormat="false" ht="25.5" hidden="false" customHeight="false" outlineLevel="0" collapsed="false">
      <c r="A18" s="23" t="s">
        <v>26</v>
      </c>
      <c r="B18" s="24"/>
      <c r="C18" s="24"/>
    </row>
    <row r="19" customFormat="false" ht="12.75" hidden="false" customHeight="false" outlineLevel="0" collapsed="false">
      <c r="A19" s="25" t="s">
        <v>27</v>
      </c>
      <c r="B19" s="26"/>
      <c r="C19" s="26"/>
    </row>
    <row r="20" customFormat="false" ht="12.75" hidden="false" customHeight="false" outlineLevel="0" collapsed="false">
      <c r="A20" s="27" t="s">
        <v>28</v>
      </c>
      <c r="B20" s="28"/>
      <c r="C20" s="28"/>
    </row>
    <row r="21" customFormat="false" ht="28.5" hidden="false" customHeight="true" outlineLevel="0" collapsed="false">
      <c r="A21" s="25" t="s">
        <v>29</v>
      </c>
      <c r="B21" s="29"/>
      <c r="C21" s="9"/>
    </row>
    <row r="22" customFormat="false" ht="28.5" hidden="false" customHeight="true" outlineLevel="0" collapsed="false">
      <c r="A22" s="25" t="s">
        <v>30</v>
      </c>
      <c r="B22" s="30"/>
      <c r="C22" s="9"/>
    </row>
    <row r="23" customFormat="false" ht="27.75" hidden="false" customHeight="true" outlineLevel="0" collapsed="false">
      <c r="A23" s="25" t="s">
        <v>31</v>
      </c>
      <c r="B23" s="30"/>
      <c r="C23" s="9"/>
    </row>
    <row r="24" customFormat="false" ht="12.75" hidden="false" customHeight="false" outlineLevel="0" collapsed="false">
      <c r="A24" s="24"/>
      <c r="B24" s="24"/>
      <c r="C24" s="24"/>
    </row>
    <row r="25" customFormat="false" ht="12.75" hidden="false" customHeight="true" outlineLevel="0" collapsed="false">
      <c r="A25" s="31" t="s">
        <v>32</v>
      </c>
      <c r="B25" s="31"/>
      <c r="C25" s="31"/>
    </row>
    <row r="26" customFormat="false" ht="41.25" hidden="false" customHeight="true" outlineLevel="0" collapsed="false">
      <c r="A26" s="20" t="s">
        <v>33</v>
      </c>
      <c r="B26" s="20"/>
      <c r="C26" s="20"/>
    </row>
    <row r="27" customFormat="false" ht="15.75" hidden="false" customHeight="true" outlineLevel="0" collapsed="false">
      <c r="A27" s="32"/>
      <c r="B27" s="32"/>
      <c r="C27" s="32"/>
    </row>
    <row r="28" customFormat="false" ht="15" hidden="false" customHeight="true" outlineLevel="0" collapsed="false">
      <c r="A28" s="33" t="s">
        <v>34</v>
      </c>
      <c r="B28" s="33"/>
      <c r="C28" s="33"/>
    </row>
    <row r="29" customFormat="false" ht="12.75" hidden="false" customHeight="true" outlineLevel="0" collapsed="false">
      <c r="A29" s="34" t="s">
        <v>35</v>
      </c>
      <c r="B29" s="35" t="s">
        <v>36</v>
      </c>
      <c r="C29" s="35"/>
    </row>
    <row r="30" customFormat="false" ht="12.75" hidden="false" customHeight="true" outlineLevel="0" collapsed="false">
      <c r="A30" s="34"/>
      <c r="B30" s="36" t="s">
        <v>37</v>
      </c>
      <c r="C30" s="36"/>
    </row>
    <row r="31" customFormat="false" ht="12.75" hidden="false" customHeight="true" outlineLevel="0" collapsed="false">
      <c r="A31" s="34"/>
      <c r="B31" s="35" t="s">
        <v>38</v>
      </c>
      <c r="C31" s="35"/>
    </row>
    <row r="32" customFormat="false" ht="12.75" hidden="false" customHeight="true" outlineLevel="0" collapsed="false">
      <c r="A32" s="34"/>
      <c r="B32" s="36" t="s">
        <v>39</v>
      </c>
      <c r="C32" s="36"/>
    </row>
    <row r="33" customFormat="false" ht="12.75" hidden="false" customHeight="true" outlineLevel="0" collapsed="false">
      <c r="A33" s="34"/>
      <c r="B33" s="35" t="s">
        <v>40</v>
      </c>
      <c r="C33" s="35"/>
    </row>
    <row r="34" customFormat="false" ht="12.75" hidden="false" customHeight="true" outlineLevel="0" collapsed="false">
      <c r="A34" s="34"/>
      <c r="B34" s="36" t="s">
        <v>41</v>
      </c>
      <c r="C34" s="36"/>
    </row>
    <row r="35" customFormat="false" ht="12.75" hidden="false" customHeight="true" outlineLevel="0" collapsed="false">
      <c r="A35" s="37" t="s">
        <v>42</v>
      </c>
      <c r="B35" s="35" t="n">
        <v>1</v>
      </c>
      <c r="C35" s="35"/>
    </row>
    <row r="36" customFormat="false" ht="12.75" hidden="false" customHeight="true" outlineLevel="0" collapsed="false">
      <c r="A36" s="37"/>
      <c r="B36" s="36" t="s">
        <v>43</v>
      </c>
      <c r="C36" s="36"/>
    </row>
    <row r="37" customFormat="false" ht="12.75" hidden="false" customHeight="true" outlineLevel="0" collapsed="false">
      <c r="A37" s="37"/>
      <c r="B37" s="35" t="s">
        <v>44</v>
      </c>
      <c r="C37" s="35"/>
    </row>
    <row r="38" customFormat="false" ht="12.75" hidden="false" customHeight="true" outlineLevel="0" collapsed="false">
      <c r="A38" s="37"/>
      <c r="B38" s="36" t="s">
        <v>45</v>
      </c>
      <c r="C38" s="36"/>
    </row>
    <row r="39" customFormat="false" ht="12.75" hidden="false" customHeight="true" outlineLevel="0" collapsed="false">
      <c r="A39" s="37"/>
      <c r="B39" s="35" t="s">
        <v>46</v>
      </c>
      <c r="C39" s="35"/>
    </row>
    <row r="40" customFormat="false" ht="12.75" hidden="false" customHeight="true" outlineLevel="0" collapsed="false">
      <c r="A40" s="37"/>
      <c r="B40" s="36" t="s">
        <v>47</v>
      </c>
      <c r="C40" s="36"/>
    </row>
    <row r="41" customFormat="false" ht="15" hidden="false" customHeight="true" outlineLevel="0" collapsed="false">
      <c r="A41" s="38" t="s">
        <v>48</v>
      </c>
      <c r="B41" s="38"/>
      <c r="C41" s="38"/>
    </row>
    <row r="42" customFormat="false" ht="12.75" hidden="false" customHeight="true" outlineLevel="0" collapsed="false">
      <c r="A42" s="34" t="s">
        <v>49</v>
      </c>
      <c r="B42" s="39" t="s">
        <v>50</v>
      </c>
      <c r="C42" s="39"/>
    </row>
    <row r="43" customFormat="false" ht="12.75" hidden="false" customHeight="true" outlineLevel="0" collapsed="false">
      <c r="A43" s="34"/>
      <c r="B43" s="36" t="s">
        <v>43</v>
      </c>
      <c r="C43" s="36"/>
    </row>
    <row r="44" customFormat="false" ht="12.75" hidden="false" customHeight="true" outlineLevel="0" collapsed="false">
      <c r="A44" s="34"/>
      <c r="B44" s="35" t="n">
        <v>3</v>
      </c>
      <c r="C44" s="35"/>
    </row>
    <row r="45" customFormat="false" ht="12.75" hidden="false" customHeight="true" outlineLevel="0" collapsed="false">
      <c r="A45" s="34"/>
      <c r="B45" s="36" t="s">
        <v>51</v>
      </c>
      <c r="C45" s="36"/>
    </row>
    <row r="46" customFormat="false" ht="12.75" hidden="false" customHeight="true" outlineLevel="0" collapsed="false">
      <c r="A46" s="34"/>
      <c r="B46" s="35" t="s">
        <v>46</v>
      </c>
      <c r="C46" s="35"/>
    </row>
    <row r="47" customFormat="false" ht="12.75" hidden="false" customHeight="true" outlineLevel="0" collapsed="false">
      <c r="A47" s="34"/>
      <c r="B47" s="36" t="s">
        <v>52</v>
      </c>
      <c r="C47" s="36"/>
    </row>
    <row r="48" customFormat="false" ht="12.75" hidden="false" customHeight="true" outlineLevel="0" collapsed="false">
      <c r="A48" s="37" t="s">
        <v>53</v>
      </c>
      <c r="B48" s="35" t="s">
        <v>54</v>
      </c>
      <c r="C48" s="35"/>
    </row>
    <row r="49" customFormat="false" ht="12.75" hidden="false" customHeight="true" outlineLevel="0" collapsed="false">
      <c r="A49" s="37"/>
      <c r="B49" s="36" t="s">
        <v>43</v>
      </c>
      <c r="C49" s="36"/>
    </row>
    <row r="50" customFormat="false" ht="12.75" hidden="false" customHeight="true" outlineLevel="0" collapsed="false">
      <c r="A50" s="37"/>
      <c r="B50" s="35" t="s">
        <v>44</v>
      </c>
      <c r="C50" s="35"/>
    </row>
    <row r="51" customFormat="false" ht="12.75" hidden="false" customHeight="true" outlineLevel="0" collapsed="false">
      <c r="A51" s="37"/>
      <c r="B51" s="36" t="s">
        <v>45</v>
      </c>
      <c r="C51" s="36"/>
    </row>
    <row r="52" customFormat="false" ht="12.75" hidden="false" customHeight="true" outlineLevel="0" collapsed="false">
      <c r="A52" s="37"/>
      <c r="B52" s="35" t="s">
        <v>46</v>
      </c>
      <c r="C52" s="35"/>
    </row>
    <row r="53" customFormat="false" ht="12.75" hidden="false" customHeight="true" outlineLevel="0" collapsed="false">
      <c r="A53" s="37"/>
      <c r="B53" s="36" t="s">
        <v>52</v>
      </c>
      <c r="C53" s="36"/>
    </row>
    <row r="54" customFormat="false" ht="12.75" hidden="false" customHeight="false" outlineLevel="0" collapsed="false">
      <c r="A54" s="40"/>
      <c r="B54" s="40"/>
      <c r="C54" s="40"/>
    </row>
  </sheetData>
  <mergeCells count="38">
    <mergeCell ref="A1:C2"/>
    <mergeCell ref="B3:C3"/>
    <mergeCell ref="B4:C4"/>
    <mergeCell ref="A16:C16"/>
    <mergeCell ref="B19:C19"/>
    <mergeCell ref="B20:C20"/>
    <mergeCell ref="A25:C25"/>
    <mergeCell ref="A26:C26"/>
    <mergeCell ref="A28:C28"/>
    <mergeCell ref="A29:A34"/>
    <mergeCell ref="B29:C29"/>
    <mergeCell ref="B30:C30"/>
    <mergeCell ref="B31:C31"/>
    <mergeCell ref="B32:C32"/>
    <mergeCell ref="B33:C33"/>
    <mergeCell ref="B34:C34"/>
    <mergeCell ref="A35:A40"/>
    <mergeCell ref="B35:C35"/>
    <mergeCell ref="B36:C36"/>
    <mergeCell ref="B37:C37"/>
    <mergeCell ref="B38:C38"/>
    <mergeCell ref="B39:C39"/>
    <mergeCell ref="B40:C40"/>
    <mergeCell ref="A41:C41"/>
    <mergeCell ref="A42:A47"/>
    <mergeCell ref="B43:C43"/>
    <mergeCell ref="B44:C44"/>
    <mergeCell ref="B45:C45"/>
    <mergeCell ref="B46:C46"/>
    <mergeCell ref="B47:C47"/>
    <mergeCell ref="A48:A53"/>
    <mergeCell ref="B48:C48"/>
    <mergeCell ref="B49:C49"/>
    <mergeCell ref="B50:C50"/>
    <mergeCell ref="B51:C51"/>
    <mergeCell ref="B52:C52"/>
    <mergeCell ref="B53:C53"/>
    <mergeCell ref="A54:C54"/>
  </mergeCell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E46C0A"/>
    <pageSetUpPr fitToPage="true"/>
  </sheetPr>
  <dimension ref="1:89"/>
  <sheetViews>
    <sheetView windowProtection="true" showFormulas="false" showGridLines="true" showRowColHeaders="true" showZeros="true" rightToLeft="false" tabSelected="true" showOutlineSymbols="true" defaultGridColor="true" view="normal" topLeftCell="A1" colorId="64" zoomScale="80" zoomScaleNormal="80" zoomScalePageLayoutView="100" workbookViewId="0">
      <pane xSplit="2" ySplit="17" topLeftCell="C18" activePane="bottomRight" state="frozen"/>
      <selection pane="topLeft" activeCell="A1" activeCellId="0" sqref="A1"/>
      <selection pane="topRight" activeCell="C1" activeCellId="0" sqref="C1"/>
      <selection pane="bottomLeft" activeCell="A18" activeCellId="0" sqref="A18"/>
      <selection pane="bottomRight" activeCell="E18" activeCellId="0" sqref="E18"/>
    </sheetView>
  </sheetViews>
  <sheetFormatPr defaultRowHeight="15.75"/>
  <cols>
    <col collapsed="false" hidden="true" max="1" min="1" style="41" width="0"/>
    <col collapsed="false" hidden="false" max="2" min="2" style="42" width="32.265306122449"/>
    <col collapsed="false" hidden="false" max="3" min="3" style="42" width="26.5918367346939"/>
    <col collapsed="false" hidden="false" max="4" min="4" style="42" width="32.530612244898"/>
    <col collapsed="false" hidden="false" max="5" min="5" style="42" width="31.0459183673469"/>
    <col collapsed="false" hidden="false" max="6" min="6" style="43" width="17.0102040816327"/>
    <col collapsed="false" hidden="false" max="7" min="7" style="43" width="14.0408163265306"/>
    <col collapsed="false" hidden="false" max="8" min="8" style="43" width="5.80612244897959"/>
    <col collapsed="false" hidden="false" max="9" min="9" style="43" width="5.66836734693878"/>
    <col collapsed="false" hidden="false" max="10" min="10" style="43" width="13.6326530612245"/>
    <col collapsed="false" hidden="false" max="11" min="11" style="42" width="31.0459183673469"/>
    <col collapsed="false" hidden="false" max="13" min="12" style="43" width="31.0459183673469"/>
    <col collapsed="false" hidden="false" max="14" min="14" style="43" width="6.88265306122449"/>
    <col collapsed="false" hidden="false" max="15" min="15" style="43" width="6.47959183673469"/>
    <col collapsed="false" hidden="false" max="16" min="16" style="43" width="13.2295918367347"/>
    <col collapsed="false" hidden="false" max="17" min="17" style="43" width="13.7704081632653"/>
    <col collapsed="false" hidden="false" max="18" min="18" style="43" width="19.3061224489796"/>
    <col collapsed="false" hidden="false" max="19" min="19" style="43" width="46.8418367346939"/>
    <col collapsed="false" hidden="false" max="21" min="20" style="43" width="15.3877551020408"/>
    <col collapsed="false" hidden="false" max="22" min="22" style="43" width="15.1173469387755"/>
    <col collapsed="false" hidden="false" max="23" min="23" style="43" width="14.1734693877551"/>
    <col collapsed="false" hidden="false" max="229" min="24" style="42" width="9.04591836734694"/>
    <col collapsed="false" hidden="false" max="1025" min="230" style="41" width="9.04591836734694"/>
  </cols>
  <sheetData>
    <row r="1" customFormat="false" ht="16.5" hidden="false" customHeight="false" outlineLevel="0" collapsed="false">
      <c r="A1" s="0"/>
      <c r="B1" s="44"/>
      <c r="C1" s="44"/>
      <c r="D1" s="44"/>
      <c r="E1" s="44"/>
      <c r="F1" s="0"/>
      <c r="G1" s="0"/>
      <c r="H1" s="0"/>
      <c r="I1" s="0"/>
      <c r="J1" s="0"/>
      <c r="K1" s="44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21.75" hidden="false" customHeight="false" outlineLevel="0" collapsed="false">
      <c r="A2" s="0"/>
      <c r="B2" s="45" t="s">
        <v>55</v>
      </c>
      <c r="C2" s="46"/>
      <c r="D2" s="46"/>
      <c r="E2" s="46"/>
      <c r="F2" s="47"/>
      <c r="G2" s="47"/>
      <c r="H2" s="47"/>
      <c r="I2" s="47"/>
      <c r="J2" s="47"/>
      <c r="K2" s="46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8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21" hidden="true" customHeight="true" outlineLevel="0" collapsed="false">
      <c r="A3" s="0"/>
      <c r="B3" s="49"/>
      <c r="C3" s="50"/>
      <c r="D3" s="51"/>
      <c r="E3" s="51"/>
      <c r="F3" s="51"/>
      <c r="G3" s="51"/>
      <c r="H3" s="51"/>
      <c r="I3" s="51"/>
      <c r="J3" s="51"/>
      <c r="K3" s="51"/>
      <c r="L3" s="50"/>
      <c r="M3" s="52"/>
      <c r="N3" s="52"/>
      <c r="O3" s="52"/>
      <c r="P3" s="52"/>
      <c r="Q3" s="52"/>
      <c r="R3" s="0"/>
      <c r="S3" s="0"/>
      <c r="T3" s="0"/>
      <c r="U3" s="0"/>
      <c r="V3" s="0"/>
      <c r="W3" s="53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41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21" hidden="true" customHeight="true" outlineLevel="0" collapsed="false">
      <c r="A4" s="0"/>
      <c r="B4" s="54" t="s">
        <v>56</v>
      </c>
      <c r="C4" s="54"/>
      <c r="D4" s="55" t="str">
        <f aca="false">'Ambiente e Fixação de Objetivos'!B3</f>
        <v>Instituto Nacional do Seguro Social - INSS</v>
      </c>
      <c r="E4" s="55"/>
      <c r="F4" s="55"/>
      <c r="G4" s="55"/>
      <c r="H4" s="55"/>
      <c r="I4" s="55"/>
      <c r="J4" s="55"/>
      <c r="K4" s="55"/>
      <c r="L4" s="55"/>
      <c r="M4" s="56"/>
      <c r="N4" s="52"/>
      <c r="O4" s="52"/>
      <c r="P4" s="52"/>
      <c r="Q4" s="52"/>
      <c r="R4" s="0"/>
      <c r="S4" s="0"/>
      <c r="T4" s="0"/>
      <c r="U4" s="0"/>
      <c r="V4" s="0"/>
      <c r="W4" s="53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41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21" hidden="true" customHeight="true" outlineLevel="0" collapsed="false">
      <c r="A5" s="0"/>
      <c r="B5" s="57" t="s">
        <v>57</v>
      </c>
      <c r="C5" s="57"/>
      <c r="D5" s="58" t="n">
        <f aca="false">'Ambiente e Fixação de Objetivos'!B4</f>
        <v>0</v>
      </c>
      <c r="E5" s="58"/>
      <c r="F5" s="58"/>
      <c r="G5" s="58"/>
      <c r="H5" s="58"/>
      <c r="I5" s="58"/>
      <c r="J5" s="58"/>
      <c r="K5" s="58"/>
      <c r="L5" s="58"/>
      <c r="M5" s="56"/>
      <c r="N5" s="52"/>
      <c r="O5" s="52"/>
      <c r="P5" s="52"/>
      <c r="Q5" s="52"/>
      <c r="R5" s="0"/>
      <c r="S5" s="0"/>
      <c r="T5" s="0"/>
      <c r="U5" s="0"/>
      <c r="V5" s="0"/>
      <c r="W5" s="53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41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21" hidden="true" customHeight="true" outlineLevel="0" collapsed="false">
      <c r="A6" s="0"/>
      <c r="B6" s="54" t="s">
        <v>58</v>
      </c>
      <c r="C6" s="54"/>
      <c r="D6" s="55" t="n">
        <f aca="false">'Ambiente e Fixação de Objetivos'!B19</f>
        <v>0</v>
      </c>
      <c r="E6" s="55"/>
      <c r="F6" s="55"/>
      <c r="G6" s="55"/>
      <c r="H6" s="55"/>
      <c r="I6" s="55"/>
      <c r="J6" s="55"/>
      <c r="K6" s="55"/>
      <c r="L6" s="55"/>
      <c r="M6" s="56"/>
      <c r="N6" s="52"/>
      <c r="O6" s="52"/>
      <c r="P6" s="52"/>
      <c r="Q6" s="52"/>
      <c r="R6" s="0"/>
      <c r="S6" s="0"/>
      <c r="T6" s="0"/>
      <c r="U6" s="0"/>
      <c r="V6" s="0"/>
      <c r="W6" s="53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41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21" hidden="true" customHeight="true" outlineLevel="0" collapsed="false">
      <c r="A7" s="0"/>
      <c r="B7" s="57" t="s">
        <v>59</v>
      </c>
      <c r="C7" s="57"/>
      <c r="D7" s="58" t="n">
        <f aca="false">'Ambiente e Fixação de Objetivos'!B20</f>
        <v>0</v>
      </c>
      <c r="E7" s="58"/>
      <c r="F7" s="58"/>
      <c r="G7" s="58"/>
      <c r="H7" s="58"/>
      <c r="I7" s="58"/>
      <c r="J7" s="58"/>
      <c r="K7" s="58"/>
      <c r="L7" s="58"/>
      <c r="M7" s="56"/>
      <c r="N7" s="52"/>
      <c r="O7" s="52"/>
      <c r="P7" s="52"/>
      <c r="Q7" s="52"/>
      <c r="R7" s="0"/>
      <c r="S7" s="0"/>
      <c r="T7" s="0"/>
      <c r="U7" s="0"/>
      <c r="V7" s="0"/>
      <c r="W7" s="53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41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21" hidden="true" customHeight="true" outlineLevel="0" collapsed="false">
      <c r="A8" s="0"/>
      <c r="B8" s="54" t="s">
        <v>60</v>
      </c>
      <c r="C8" s="54"/>
      <c r="D8" s="55" t="n">
        <f aca="false">'Ambiente e Fixação de Objetivos'!B21</f>
        <v>0</v>
      </c>
      <c r="E8" s="55"/>
      <c r="F8" s="55"/>
      <c r="G8" s="55"/>
      <c r="H8" s="55"/>
      <c r="I8" s="55"/>
      <c r="J8" s="55"/>
      <c r="K8" s="55"/>
      <c r="L8" s="55"/>
      <c r="M8" s="56"/>
      <c r="N8" s="52"/>
      <c r="O8" s="52"/>
      <c r="P8" s="52"/>
      <c r="Q8" s="52"/>
      <c r="R8" s="52"/>
      <c r="S8" s="52"/>
      <c r="T8" s="52"/>
      <c r="U8" s="52"/>
      <c r="V8" s="52"/>
      <c r="W8" s="53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1" hidden="true" customHeight="true" outlineLevel="0" collapsed="false">
      <c r="A9" s="0"/>
      <c r="B9" s="57" t="s">
        <v>61</v>
      </c>
      <c r="C9" s="57"/>
      <c r="D9" s="59" t="s">
        <v>62</v>
      </c>
      <c r="E9" s="59"/>
      <c r="F9" s="59"/>
      <c r="G9" s="59"/>
      <c r="H9" s="59"/>
      <c r="I9" s="59"/>
      <c r="J9" s="59"/>
      <c r="K9" s="59"/>
      <c r="L9" s="59"/>
      <c r="M9" s="56"/>
      <c r="N9" s="52"/>
      <c r="O9" s="52"/>
      <c r="P9" s="52"/>
      <c r="Q9" s="52"/>
      <c r="R9" s="52"/>
      <c r="S9" s="52"/>
      <c r="T9" s="52"/>
      <c r="U9" s="52"/>
      <c r="V9" s="52"/>
      <c r="W9" s="53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21" hidden="true" customHeight="true" outlineLevel="0" collapsed="false">
      <c r="A10" s="0"/>
      <c r="B10" s="54" t="s">
        <v>63</v>
      </c>
      <c r="C10" s="54"/>
      <c r="D10" s="60" t="s">
        <v>64</v>
      </c>
      <c r="E10" s="60"/>
      <c r="F10" s="60"/>
      <c r="G10" s="60"/>
      <c r="H10" s="60"/>
      <c r="I10" s="60"/>
      <c r="J10" s="60"/>
      <c r="K10" s="60"/>
      <c r="L10" s="60"/>
      <c r="M10" s="56"/>
      <c r="N10" s="52"/>
      <c r="O10" s="52"/>
      <c r="P10" s="52"/>
      <c r="Q10" s="52"/>
      <c r="R10" s="52"/>
      <c r="S10" s="52"/>
      <c r="T10" s="52"/>
      <c r="U10" s="52"/>
      <c r="V10" s="52"/>
      <c r="W10" s="53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21" hidden="true" customHeight="true" outlineLevel="0" collapsed="false">
      <c r="A11" s="0"/>
      <c r="B11" s="61" t="s">
        <v>65</v>
      </c>
      <c r="C11" s="61"/>
      <c r="D11" s="62" t="s">
        <v>66</v>
      </c>
      <c r="E11" s="62"/>
      <c r="F11" s="62"/>
      <c r="G11" s="62"/>
      <c r="H11" s="62"/>
      <c r="I11" s="62"/>
      <c r="J11" s="62"/>
      <c r="K11" s="62"/>
      <c r="L11" s="62"/>
      <c r="M11" s="56"/>
      <c r="N11" s="52"/>
      <c r="O11" s="52"/>
      <c r="P11" s="52"/>
      <c r="Q11" s="52"/>
      <c r="R11" s="52"/>
      <c r="S11" s="52"/>
      <c r="T11" s="52"/>
      <c r="U11" s="52"/>
      <c r="V11" s="52"/>
      <c r="W11" s="53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15.75" hidden="true" customHeight="true" outlineLevel="0" collapsed="false">
      <c r="A12" s="63"/>
      <c r="B12" s="64"/>
      <c r="C12" s="65"/>
      <c r="D12" s="65"/>
      <c r="E12" s="65"/>
      <c r="F12" s="66"/>
      <c r="G12" s="66"/>
      <c r="H12" s="66"/>
      <c r="I12" s="66"/>
      <c r="J12" s="66"/>
      <c r="K12" s="65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7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customFormat="false" ht="15.75" hidden="false" customHeight="false" outlineLevel="0" collapsed="false">
      <c r="A13" s="63"/>
      <c r="B13" s="68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53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5.25" hidden="true" customHeight="true" outlineLevel="0" collapsed="false">
      <c r="A14" s="63"/>
      <c r="B14" s="69" t="s">
        <v>67</v>
      </c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70"/>
      <c r="U14" s="70"/>
      <c r="V14" s="70"/>
      <c r="W14" s="7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41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72.75" hidden="false" customHeight="true" outlineLevel="0" collapsed="false">
      <c r="A15" s="63"/>
      <c r="B15" s="71" t="s">
        <v>68</v>
      </c>
      <c r="C15" s="72" t="s">
        <v>69</v>
      </c>
      <c r="D15" s="72"/>
      <c r="E15" s="72"/>
      <c r="F15" s="72"/>
      <c r="G15" s="72"/>
      <c r="H15" s="73" t="s">
        <v>70</v>
      </c>
      <c r="I15" s="73"/>
      <c r="J15" s="73"/>
      <c r="K15" s="73"/>
      <c r="L15" s="73"/>
      <c r="M15" s="73"/>
      <c r="N15" s="73"/>
      <c r="O15" s="73"/>
      <c r="P15" s="73"/>
      <c r="Q15" s="74" t="s">
        <v>71</v>
      </c>
      <c r="R15" s="74"/>
      <c r="S15" s="74"/>
      <c r="T15" s="74"/>
      <c r="U15" s="74"/>
      <c r="V15" s="74"/>
      <c r="W15" s="74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41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57" hidden="false" customHeight="true" outlineLevel="0" collapsed="false">
      <c r="A16" s="63"/>
      <c r="B16" s="71"/>
      <c r="C16" s="75" t="s">
        <v>72</v>
      </c>
      <c r="D16" s="75" t="s">
        <v>73</v>
      </c>
      <c r="E16" s="75" t="s">
        <v>74</v>
      </c>
      <c r="F16" s="75" t="s">
        <v>75</v>
      </c>
      <c r="G16" s="76" t="s">
        <v>76</v>
      </c>
      <c r="H16" s="77" t="s">
        <v>77</v>
      </c>
      <c r="I16" s="77"/>
      <c r="J16" s="77"/>
      <c r="K16" s="78" t="s">
        <v>78</v>
      </c>
      <c r="L16" s="78"/>
      <c r="M16" s="78"/>
      <c r="N16" s="77" t="s">
        <v>79</v>
      </c>
      <c r="O16" s="77"/>
      <c r="P16" s="77"/>
      <c r="Q16" s="79" t="s">
        <v>80</v>
      </c>
      <c r="R16" s="80" t="s">
        <v>81</v>
      </c>
      <c r="S16" s="80"/>
      <c r="T16" s="80"/>
      <c r="U16" s="80"/>
      <c r="V16" s="80"/>
      <c r="W16" s="8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41"/>
      <c r="HT16" s="41"/>
      <c r="HU16" s="41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54" hidden="false" customHeight="true" outlineLevel="0" collapsed="false">
      <c r="A17" s="63"/>
      <c r="B17" s="71"/>
      <c r="C17" s="75"/>
      <c r="D17" s="75"/>
      <c r="E17" s="75"/>
      <c r="F17" s="75"/>
      <c r="G17" s="76"/>
      <c r="H17" s="81" t="s">
        <v>82</v>
      </c>
      <c r="I17" s="82" t="s">
        <v>83</v>
      </c>
      <c r="J17" s="83" t="s">
        <v>84</v>
      </c>
      <c r="K17" s="84" t="s">
        <v>85</v>
      </c>
      <c r="L17" s="85" t="s">
        <v>86</v>
      </c>
      <c r="M17" s="86" t="s">
        <v>87</v>
      </c>
      <c r="N17" s="81" t="s">
        <v>82</v>
      </c>
      <c r="O17" s="82" t="s">
        <v>83</v>
      </c>
      <c r="P17" s="87" t="s">
        <v>84</v>
      </c>
      <c r="Q17" s="79"/>
      <c r="R17" s="88" t="s">
        <v>88</v>
      </c>
      <c r="S17" s="88" t="s">
        <v>89</v>
      </c>
      <c r="T17" s="89" t="s">
        <v>90</v>
      </c>
      <c r="U17" s="89" t="s">
        <v>91</v>
      </c>
      <c r="V17" s="89" t="s">
        <v>92</v>
      </c>
      <c r="W17" s="89" t="s">
        <v>93</v>
      </c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41"/>
      <c r="HT17" s="41"/>
      <c r="HU17" s="41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s="42" customFormat="true" ht="78" hidden="false" customHeight="true" outlineLevel="0" collapsed="false">
      <c r="A18" s="63"/>
      <c r="B18" s="90" t="s">
        <v>94</v>
      </c>
      <c r="C18" s="91" t="s">
        <v>95</v>
      </c>
      <c r="D18" s="92" t="s">
        <v>96</v>
      </c>
      <c r="E18" s="92" t="s">
        <v>96</v>
      </c>
      <c r="F18" s="93" t="s">
        <v>97</v>
      </c>
      <c r="G18" s="94" t="str">
        <f aca="false">IF(F18="Fiscal","Sim",(IF(F18="Orçamentário","Sim","Não")))</f>
        <v>Não</v>
      </c>
      <c r="H18" s="95"/>
      <c r="I18" s="95"/>
      <c r="J18" s="96"/>
      <c r="K18" s="97" t="s">
        <v>98</v>
      </c>
      <c r="L18" s="98"/>
      <c r="M18" s="98"/>
      <c r="N18" s="99" t="n">
        <f aca="false">'Avaliacao de Risco'!B10</f>
        <v>1</v>
      </c>
      <c r="O18" s="99" t="n">
        <f aca="false">'Avaliacao de Risco'!C10</f>
        <v>1</v>
      </c>
      <c r="P18" s="100" t="str">
        <f aca="false">'Avaliacao de Risco'!B13</f>
        <v>Pequeno</v>
      </c>
      <c r="Q18" s="98"/>
      <c r="R18" s="95" t="str">
        <f aca="false">'Plano de Ação'!I22</f>
        <v>Preventivo</v>
      </c>
      <c r="S18" s="101" t="str">
        <f aca="false">'Plano de Ação'!H22</f>
        <v>1. Descrição da iniciativa.</v>
      </c>
      <c r="T18" s="102" t="str">
        <f aca="false">'Plano de Ação'!O22</f>
        <v>1 - Data</v>
      </c>
      <c r="U18" s="102" t="str">
        <f aca="false">'Plano de Ação'!P22</f>
        <v>1 - Data</v>
      </c>
      <c r="V18" s="102" t="str">
        <f aca="false">'Plano de Ação'!Q22</f>
        <v>Não iniciado</v>
      </c>
      <c r="W18" s="103" t="n">
        <f aca="false">'Plano de Ação'!R22</f>
        <v>3</v>
      </c>
    </row>
    <row r="19" customFormat="false" ht="88.5" hidden="false" customHeight="true" outlineLevel="0" collapsed="false">
      <c r="A19" s="63"/>
      <c r="B19" s="90"/>
      <c r="C19" s="91" t="s">
        <v>99</v>
      </c>
      <c r="D19" s="92" t="s">
        <v>96</v>
      </c>
      <c r="E19" s="92" t="s">
        <v>96</v>
      </c>
      <c r="F19" s="104" t="s">
        <v>97</v>
      </c>
      <c r="G19" s="94" t="str">
        <f aca="false">IF(F19="Fiscal","Sim",(IF(F19="Orçamentário","Sim","Não")))</f>
        <v>Não</v>
      </c>
      <c r="H19" s="101"/>
      <c r="I19" s="101"/>
      <c r="J19" s="105"/>
      <c r="K19" s="97" t="s">
        <v>98</v>
      </c>
      <c r="L19" s="98"/>
      <c r="M19" s="98"/>
      <c r="N19" s="99" t="n">
        <f aca="false">'Avaliacao de Risco'!D10</f>
        <v>1</v>
      </c>
      <c r="O19" s="99" t="n">
        <f aca="false">'Avaliacao de Risco'!E10</f>
        <v>1</v>
      </c>
      <c r="P19" s="106" t="str">
        <f aca="false">'Avaliacao de Risco'!D13</f>
        <v>Pequeno</v>
      </c>
      <c r="Q19" s="98"/>
      <c r="R19" s="95" t="str">
        <f aca="false">'Plano de Ação'!I23</f>
        <v>Corretiva</v>
      </c>
      <c r="S19" s="101" t="str">
        <f aca="false">'Plano de Ação'!H23</f>
        <v>1. Descrição da iniciativa.</v>
      </c>
      <c r="T19" s="102" t="str">
        <f aca="false">'Plano de Ação'!O23</f>
        <v>1 - Data</v>
      </c>
      <c r="U19" s="102" t="str">
        <f aca="false">'Plano de Ação'!P23</f>
        <v>1 - Data</v>
      </c>
      <c r="V19" s="102" t="str">
        <f aca="false">'Plano de Ação'!Q23</f>
        <v>Não iniciado</v>
      </c>
      <c r="W19" s="103" t="n">
        <f aca="false">'Plano de Ação'!R23</f>
        <v>3</v>
      </c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</row>
    <row r="20" customFormat="false" ht="76.5" hidden="false" customHeight="true" outlineLevel="0" collapsed="false">
      <c r="A20" s="63"/>
      <c r="B20" s="90"/>
      <c r="C20" s="91" t="s">
        <v>100</v>
      </c>
      <c r="D20" s="92" t="s">
        <v>96</v>
      </c>
      <c r="E20" s="92" t="s">
        <v>96</v>
      </c>
      <c r="F20" s="104" t="s">
        <v>97</v>
      </c>
      <c r="G20" s="94" t="str">
        <f aca="false">IF(F20="Fiscal","Sim",(IF(F20="Orçamentário","Sim","Não")))</f>
        <v>Não</v>
      </c>
      <c r="H20" s="107"/>
      <c r="I20" s="101"/>
      <c r="J20" s="105"/>
      <c r="K20" s="97" t="s">
        <v>98</v>
      </c>
      <c r="L20" s="98"/>
      <c r="M20" s="98"/>
      <c r="N20" s="99" t="n">
        <f aca="false">'Avaliacao de Risco'!F10</f>
        <v>1</v>
      </c>
      <c r="O20" s="99" t="n">
        <f aca="false">'Avaliacao de Risco'!G10</f>
        <v>1</v>
      </c>
      <c r="P20" s="106" t="str">
        <f aca="false">'Avaliacao de Risco'!F13</f>
        <v>Pequeno</v>
      </c>
      <c r="Q20" s="98"/>
      <c r="R20" s="95" t="str">
        <f aca="false">'Plano de Ação'!I24</f>
        <v>Preventiva  - X</v>
      </c>
      <c r="S20" s="101" t="str">
        <f aca="false">'Plano de Ação'!H24</f>
        <v>1. Descrição da iniciativa.</v>
      </c>
      <c r="T20" s="102" t="str">
        <f aca="false">'Plano de Ação'!O24</f>
        <v>1 - Data</v>
      </c>
      <c r="U20" s="102" t="str">
        <f aca="false">'Plano de Ação'!P24</f>
        <v>1 - Data</v>
      </c>
      <c r="V20" s="102" t="str">
        <f aca="false">'Plano de Ação'!Q24</f>
        <v>Não iniciado</v>
      </c>
      <c r="W20" s="103" t="n">
        <f aca="false">'Plano de Ação'!R24</f>
        <v>3</v>
      </c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60" hidden="false" customHeight="true" outlineLevel="0" collapsed="false">
      <c r="A21" s="63"/>
      <c r="B21" s="90" t="s">
        <v>101</v>
      </c>
      <c r="C21" s="108" t="s">
        <v>95</v>
      </c>
      <c r="D21" s="92" t="s">
        <v>96</v>
      </c>
      <c r="E21" s="92" t="s">
        <v>96</v>
      </c>
      <c r="F21" s="93" t="s">
        <v>97</v>
      </c>
      <c r="G21" s="94" t="str">
        <f aca="false">IF(F21="Fiscal","Sim",(IF(F21="Orçamentário","Sim","Não")))</f>
        <v>Não</v>
      </c>
      <c r="H21" s="95"/>
      <c r="I21" s="101"/>
      <c r="J21" s="105"/>
      <c r="K21" s="97" t="s">
        <v>98</v>
      </c>
      <c r="L21" s="98"/>
      <c r="M21" s="98"/>
      <c r="N21" s="99" t="n">
        <f aca="false">'Avaliacao de Risco'!H10</f>
        <v>1</v>
      </c>
      <c r="O21" s="99" t="n">
        <f aca="false">'Avaliacao de Risco'!I10</f>
        <v>1</v>
      </c>
      <c r="P21" s="106" t="str">
        <f aca="false">'Avaliacao de Risco'!H13</f>
        <v>Pequeno</v>
      </c>
      <c r="Q21" s="98"/>
      <c r="R21" s="95" t="str">
        <f aca="false">'Plano de Ação'!I25</f>
        <v>Corretiva</v>
      </c>
      <c r="S21" s="101" t="str">
        <f aca="false">'Plano de Ação'!H25</f>
        <v>1. Descrição da iniciativa.</v>
      </c>
      <c r="T21" s="102" t="str">
        <f aca="false">'Plano de Ação'!O25</f>
        <v>1 - Data</v>
      </c>
      <c r="U21" s="102" t="str">
        <f aca="false">'Plano de Ação'!P25</f>
        <v>1 - Data</v>
      </c>
      <c r="V21" s="102" t="str">
        <f aca="false">'Plano de Ação'!Q25</f>
        <v>Não iniciado</v>
      </c>
      <c r="W21" s="103" t="n">
        <f aca="false">'Plano de Ação'!R25</f>
        <v>3</v>
      </c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60" hidden="false" customHeight="false" outlineLevel="0" collapsed="false">
      <c r="A22" s="63"/>
      <c r="B22" s="90"/>
      <c r="C22" s="91" t="s">
        <v>99</v>
      </c>
      <c r="D22" s="92" t="s">
        <v>96</v>
      </c>
      <c r="E22" s="92" t="s">
        <v>96</v>
      </c>
      <c r="F22" s="93" t="s">
        <v>97</v>
      </c>
      <c r="G22" s="94" t="str">
        <f aca="false">IF(F22="Fiscal","Sim",(IF(F22="Orçamentário","Sim","Não")))</f>
        <v>Não</v>
      </c>
      <c r="H22" s="95"/>
      <c r="I22" s="101"/>
      <c r="J22" s="105"/>
      <c r="K22" s="97" t="s">
        <v>98</v>
      </c>
      <c r="L22" s="98"/>
      <c r="M22" s="98"/>
      <c r="N22" s="99" t="n">
        <f aca="false">'Avaliacao de Risco'!J10</f>
        <v>1</v>
      </c>
      <c r="O22" s="99" t="n">
        <f aca="false">'Avaliacao de Risco'!K10</f>
        <v>1</v>
      </c>
      <c r="P22" s="106" t="str">
        <f aca="false">'Avaliacao de Risco'!J13</f>
        <v>Pequeno</v>
      </c>
      <c r="Q22" s="98"/>
      <c r="R22" s="95" t="str">
        <f aca="false">'Plano de Ação'!I26</f>
        <v>Preventiva  - X</v>
      </c>
      <c r="S22" s="101" t="str">
        <f aca="false">'Plano de Ação'!H26</f>
        <v>1. Descrição da iniciativa.</v>
      </c>
      <c r="T22" s="102" t="str">
        <f aca="false">'Plano de Ação'!O26</f>
        <v>1 - Data</v>
      </c>
      <c r="U22" s="102" t="str">
        <f aca="false">'Plano de Ação'!P26</f>
        <v>1 - Data</v>
      </c>
      <c r="V22" s="102" t="str">
        <f aca="false">'Plano de Ação'!Q26</f>
        <v>Não iniciado</v>
      </c>
      <c r="W22" s="103" t="n">
        <f aca="false">'Plano de Ação'!R26</f>
        <v>3</v>
      </c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customFormat="false" ht="60" hidden="false" customHeight="false" outlineLevel="0" collapsed="false">
      <c r="A23" s="63"/>
      <c r="B23" s="90"/>
      <c r="C23" s="109" t="s">
        <v>100</v>
      </c>
      <c r="D23" s="92" t="s">
        <v>96</v>
      </c>
      <c r="E23" s="92" t="s">
        <v>96</v>
      </c>
      <c r="F23" s="93"/>
      <c r="G23" s="94" t="str">
        <f aca="false">IF(F23="Fiscal","Sim",(IF(F23="Orçamentário","Sim","Não")))</f>
        <v>Não</v>
      </c>
      <c r="H23" s="95"/>
      <c r="I23" s="101"/>
      <c r="J23" s="105"/>
      <c r="K23" s="97" t="s">
        <v>98</v>
      </c>
      <c r="L23" s="98"/>
      <c r="M23" s="98"/>
      <c r="N23" s="99" t="n">
        <f aca="false">'Avaliacao de Risco'!L10</f>
        <v>1</v>
      </c>
      <c r="O23" s="99" t="n">
        <f aca="false">'Avaliacao de Risco'!M10</f>
        <v>1</v>
      </c>
      <c r="P23" s="106" t="str">
        <f aca="false">'Avaliacao de Risco'!L13</f>
        <v>Pequeno</v>
      </c>
      <c r="Q23" s="98"/>
      <c r="R23" s="95" t="n">
        <f aca="false">'Plano de Ação'!I27</f>
        <v>0</v>
      </c>
      <c r="S23" s="101" t="n">
        <f aca="false">'Plano de Ação'!H27</f>
        <v>0</v>
      </c>
      <c r="T23" s="102" t="str">
        <f aca="false">'Plano de Ação'!O27</f>
        <v>1 - Data</v>
      </c>
      <c r="U23" s="102" t="str">
        <f aca="false">'Plano de Ação'!P27</f>
        <v>1 - Data</v>
      </c>
      <c r="V23" s="102" t="str">
        <f aca="false">'Plano de Ação'!Q27</f>
        <v>Não iniciado</v>
      </c>
      <c r="W23" s="103" t="n">
        <f aca="false">'Plano de Ação'!R27</f>
        <v>3</v>
      </c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60" hidden="false" customHeight="true" outlineLevel="0" collapsed="false">
      <c r="A24" s="63"/>
      <c r="B24" s="90" t="s">
        <v>102</v>
      </c>
      <c r="C24" s="91" t="s">
        <v>95</v>
      </c>
      <c r="D24" s="92" t="s">
        <v>96</v>
      </c>
      <c r="E24" s="92" t="s">
        <v>96</v>
      </c>
      <c r="F24" s="93" t="s">
        <v>97</v>
      </c>
      <c r="G24" s="94" t="str">
        <f aca="false">IF(F24="Fiscal","Sim",(IF(F24="Orçamentário","Sim","Não")))</f>
        <v>Não</v>
      </c>
      <c r="H24" s="95"/>
      <c r="I24" s="101"/>
      <c r="J24" s="105"/>
      <c r="K24" s="97" t="s">
        <v>98</v>
      </c>
      <c r="L24" s="98"/>
      <c r="M24" s="98"/>
      <c r="N24" s="99" t="n">
        <f aca="false">'Avaliacao de Risco'!N10</f>
        <v>1</v>
      </c>
      <c r="O24" s="99" t="n">
        <f aca="false">'Avaliacao de Risco'!O10</f>
        <v>1</v>
      </c>
      <c r="P24" s="106" t="str">
        <f aca="false">'Avaliacao de Risco'!N13</f>
        <v>Pequeno</v>
      </c>
      <c r="Q24" s="98"/>
      <c r="R24" s="95" t="str">
        <f aca="false">'Plano de Ação'!I28</f>
        <v>Preventiva  - X</v>
      </c>
      <c r="S24" s="101" t="str">
        <f aca="false">'Plano de Ação'!H28</f>
        <v>1. Descrição da iniciativa.</v>
      </c>
      <c r="T24" s="102" t="str">
        <f aca="false">'Plano de Ação'!O28</f>
        <v>1 - Data</v>
      </c>
      <c r="U24" s="102" t="str">
        <f aca="false">'Plano de Ação'!P28</f>
        <v>1 - Data</v>
      </c>
      <c r="V24" s="102" t="str">
        <f aca="false">'Plano de Ação'!Q28</f>
        <v>Não iniciado</v>
      </c>
      <c r="W24" s="103" t="n">
        <f aca="false">'Plano de Ação'!R28</f>
        <v>3</v>
      </c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60" hidden="false" customHeight="false" outlineLevel="0" collapsed="false">
      <c r="A25" s="63"/>
      <c r="B25" s="90"/>
      <c r="C25" s="91" t="s">
        <v>99</v>
      </c>
      <c r="D25" s="92" t="s">
        <v>96</v>
      </c>
      <c r="E25" s="92" t="s">
        <v>96</v>
      </c>
      <c r="F25" s="104" t="s">
        <v>97</v>
      </c>
      <c r="G25" s="94" t="str">
        <f aca="false">IF(F25="Fiscal","Sim",(IF(F25="Orçamentário","Sim","Não")))</f>
        <v>Não</v>
      </c>
      <c r="H25" s="107"/>
      <c r="I25" s="101"/>
      <c r="J25" s="105"/>
      <c r="K25" s="97" t="s">
        <v>98</v>
      </c>
      <c r="L25" s="98"/>
      <c r="M25" s="98"/>
      <c r="N25" s="99" t="n">
        <f aca="false">'Avaliacao de Risco'!P10</f>
        <v>1</v>
      </c>
      <c r="O25" s="99" t="n">
        <f aca="false">'Avaliacao de Risco'!Q10</f>
        <v>1</v>
      </c>
      <c r="P25" s="106" t="str">
        <f aca="false">'Avaliacao de Risco'!P13</f>
        <v>Pequeno</v>
      </c>
      <c r="Q25" s="98"/>
      <c r="R25" s="95" t="str">
        <f aca="false">'Plano de Ação'!I29</f>
        <v>Preventiva  - X</v>
      </c>
      <c r="S25" s="101" t="str">
        <f aca="false">'Plano de Ação'!H29</f>
        <v>1. Descrição da iniciativa.</v>
      </c>
      <c r="T25" s="102" t="str">
        <f aca="false">'Plano de Ação'!O29</f>
        <v>1 - Data</v>
      </c>
      <c r="U25" s="102" t="str">
        <f aca="false">'Plano de Ação'!P29</f>
        <v>1 - Data</v>
      </c>
      <c r="V25" s="102" t="str">
        <f aca="false">'Plano de Ação'!Q29</f>
        <v>Não iniciado</v>
      </c>
      <c r="W25" s="103" t="n">
        <f aca="false">'Plano de Ação'!R29</f>
        <v>3</v>
      </c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57" hidden="false" customHeight="true" outlineLevel="0" collapsed="false">
      <c r="A26" s="63"/>
      <c r="B26" s="90"/>
      <c r="C26" s="109" t="s">
        <v>100</v>
      </c>
      <c r="D26" s="92" t="s">
        <v>96</v>
      </c>
      <c r="E26" s="92" t="s">
        <v>96</v>
      </c>
      <c r="F26" s="104"/>
      <c r="G26" s="94" t="str">
        <f aca="false">IF(F26="Fiscal","Sim",(IF(F26="Orçamentário","Sim","Não")))</f>
        <v>Não</v>
      </c>
      <c r="H26" s="107"/>
      <c r="I26" s="101"/>
      <c r="J26" s="105"/>
      <c r="K26" s="97" t="s">
        <v>98</v>
      </c>
      <c r="L26" s="98"/>
      <c r="M26" s="98"/>
      <c r="N26" s="99" t="n">
        <f aca="false">'Avaliacao de Risco'!R10</f>
        <v>1</v>
      </c>
      <c r="O26" s="99" t="n">
        <f aca="false">'Avaliacao de Risco'!S10</f>
        <v>1</v>
      </c>
      <c r="P26" s="106" t="str">
        <f aca="false">'Avaliacao de Risco'!R13</f>
        <v>Pequeno</v>
      </c>
      <c r="Q26" s="98"/>
      <c r="R26" s="95" t="n">
        <f aca="false">'Plano de Ação'!I30</f>
        <v>0</v>
      </c>
      <c r="S26" s="101" t="str">
        <f aca="false">'Plano de Ação'!H30</f>
        <v>1. Descrição da iniciativa.</v>
      </c>
      <c r="T26" s="102" t="str">
        <f aca="false">'Plano de Ação'!O30</f>
        <v>1 - Data</v>
      </c>
      <c r="U26" s="102" t="str">
        <f aca="false">'Plano de Ação'!P30</f>
        <v>1 - Data</v>
      </c>
      <c r="V26" s="102" t="str">
        <f aca="false">'Plano de Ação'!Q30</f>
        <v>Não iniciado</v>
      </c>
      <c r="W26" s="103" t="n">
        <f aca="false">'Plano de Ação'!R30</f>
        <v>3</v>
      </c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customFormat="false" ht="76.5" hidden="false" customHeight="true" outlineLevel="0" collapsed="false">
      <c r="A27" s="63"/>
      <c r="B27" s="90" t="s">
        <v>103</v>
      </c>
      <c r="C27" s="109" t="s">
        <v>95</v>
      </c>
      <c r="D27" s="92" t="s">
        <v>96</v>
      </c>
      <c r="E27" s="92" t="s">
        <v>96</v>
      </c>
      <c r="F27" s="104" t="s">
        <v>97</v>
      </c>
      <c r="G27" s="94" t="str">
        <f aca="false">IF(F27="Fiscal","Sim",(IF(F27="Orçamentário","Sim","Não")))</f>
        <v>Não</v>
      </c>
      <c r="H27" s="107"/>
      <c r="I27" s="101"/>
      <c r="J27" s="105"/>
      <c r="K27" s="97" t="s">
        <v>98</v>
      </c>
      <c r="L27" s="98"/>
      <c r="M27" s="98"/>
      <c r="N27" s="99" t="n">
        <f aca="false">'Avaliacao de Risco'!T10</f>
        <v>1</v>
      </c>
      <c r="O27" s="99" t="n">
        <f aca="false">'Avaliacao de Risco'!U10</f>
        <v>1</v>
      </c>
      <c r="P27" s="106" t="str">
        <f aca="false">'Avaliacao de Risco'!T13</f>
        <v>Pequeno</v>
      </c>
      <c r="Q27" s="98"/>
      <c r="R27" s="95" t="str">
        <f aca="false">'Plano de Ação'!I31</f>
        <v>Preventiva  - X</v>
      </c>
      <c r="S27" s="101" t="str">
        <f aca="false">'Plano de Ação'!H31</f>
        <v>1. Descrição da iniciativa.</v>
      </c>
      <c r="T27" s="102" t="str">
        <f aca="false">'Plano de Ação'!O31</f>
        <v>1 - Data</v>
      </c>
      <c r="U27" s="102" t="str">
        <f aca="false">'Plano de Ação'!P31</f>
        <v>1 - Data</v>
      </c>
      <c r="V27" s="102" t="str">
        <f aca="false">'Plano de Ação'!Q31</f>
        <v>Não iniciado</v>
      </c>
      <c r="W27" s="103" t="n">
        <f aca="false">'Plano de Ação'!R31</f>
        <v>3</v>
      </c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60" hidden="false" customHeight="false" outlineLevel="0" collapsed="false">
      <c r="A28" s="63"/>
      <c r="B28" s="90"/>
      <c r="C28" s="109" t="s">
        <v>99</v>
      </c>
      <c r="D28" s="92" t="s">
        <v>96</v>
      </c>
      <c r="E28" s="92" t="s">
        <v>96</v>
      </c>
      <c r="F28" s="104" t="s">
        <v>97</v>
      </c>
      <c r="G28" s="94" t="str">
        <f aca="false">IF(F28="Fiscal","Sim",(IF(F28="Orçamentário","Sim","Não")))</f>
        <v>Não</v>
      </c>
      <c r="H28" s="107"/>
      <c r="I28" s="101"/>
      <c r="J28" s="105"/>
      <c r="K28" s="97" t="s">
        <v>98</v>
      </c>
      <c r="L28" s="98"/>
      <c r="M28" s="98"/>
      <c r="N28" s="99" t="n">
        <f aca="false">'Avaliacao de Risco'!V10</f>
        <v>1</v>
      </c>
      <c r="O28" s="99" t="n">
        <f aca="false">'Avaliacao de Risco'!W10</f>
        <v>1</v>
      </c>
      <c r="P28" s="106" t="str">
        <f aca="false">'Avaliacao de Risco'!V13</f>
        <v>Pequeno</v>
      </c>
      <c r="Q28" s="98"/>
      <c r="R28" s="95" t="str">
        <f aca="false">'Plano de Ação'!I32</f>
        <v>Preventiva  - X</v>
      </c>
      <c r="S28" s="101" t="str">
        <f aca="false">'Plano de Ação'!H32</f>
        <v>1. Descrição da iniciativa.</v>
      </c>
      <c r="T28" s="102" t="str">
        <f aca="false">'Plano de Ação'!O32</f>
        <v>1 - Data</v>
      </c>
      <c r="U28" s="102" t="str">
        <f aca="false">'Plano de Ação'!P32</f>
        <v>1 - Data</v>
      </c>
      <c r="V28" s="102" t="str">
        <f aca="false">'Plano de Ação'!Q32</f>
        <v>Não iniciado</v>
      </c>
      <c r="W28" s="103" t="n">
        <f aca="false">'Plano de Ação'!R32</f>
        <v>3</v>
      </c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60" hidden="false" customHeight="false" outlineLevel="0" collapsed="false">
      <c r="A29" s="63"/>
      <c r="B29" s="90"/>
      <c r="C29" s="110" t="s">
        <v>100</v>
      </c>
      <c r="D29" s="92" t="s">
        <v>96</v>
      </c>
      <c r="E29" s="92" t="s">
        <v>96</v>
      </c>
      <c r="F29" s="104"/>
      <c r="G29" s="94" t="str">
        <f aca="false">IF(F29="Fiscal","Sim",(IF(F29="Orçamentário","Sim","Não")))</f>
        <v>Não</v>
      </c>
      <c r="H29" s="107" t="n">
        <f aca="false">'Avaliacao de Risco'!X10</f>
        <v>1</v>
      </c>
      <c r="I29" s="111" t="n">
        <f aca="false">'Avaliacao de Risco'!Y10</f>
        <v>1</v>
      </c>
      <c r="J29" s="105"/>
      <c r="K29" s="97" t="s">
        <v>98</v>
      </c>
      <c r="L29" s="98"/>
      <c r="M29" s="98"/>
      <c r="N29" s="99" t="n">
        <f aca="false">'Avaliacao de Risco'!X10</f>
        <v>1</v>
      </c>
      <c r="O29" s="99" t="n">
        <f aca="false">'Avaliacao de Risco'!Y10</f>
        <v>1</v>
      </c>
      <c r="P29" s="106" t="str">
        <f aca="false">'Avaliacao de Risco'!X13</f>
        <v>Pequeno</v>
      </c>
      <c r="Q29" s="98"/>
      <c r="R29" s="95" t="n">
        <f aca="false">'Plano de Ação'!I33</f>
        <v>0</v>
      </c>
      <c r="S29" s="101" t="str">
        <f aca="false">'Plano de Ação'!H33</f>
        <v>s</v>
      </c>
      <c r="T29" s="102" t="n">
        <f aca="false">'Plano de Ação'!O33</f>
        <v>0</v>
      </c>
      <c r="U29" s="102" t="n">
        <f aca="false">'Plano de Ação'!P33</f>
        <v>0</v>
      </c>
      <c r="V29" s="102" t="str">
        <f aca="false">'Plano de Ação'!Q33</f>
        <v>Não iniciado</v>
      </c>
      <c r="W29" s="103" t="n">
        <f aca="false">'Plano de Ação'!R33</f>
        <v>3</v>
      </c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customFormat="false" ht="39.95" hidden="false" customHeight="true" outlineLevel="0" collapsed="false">
      <c r="A30" s="63"/>
      <c r="B30" s="90" t="s">
        <v>104</v>
      </c>
      <c r="C30" s="110" t="s">
        <v>95</v>
      </c>
      <c r="D30" s="92" t="s">
        <v>96</v>
      </c>
      <c r="E30" s="92" t="s">
        <v>96</v>
      </c>
      <c r="F30" s="104"/>
      <c r="G30" s="94" t="str">
        <f aca="false">IF(F30="Fiscal","Sim",(IF(F30="Orçamentário","Sim","Não")))</f>
        <v>Não</v>
      </c>
      <c r="H30" s="111"/>
      <c r="I30" s="111"/>
      <c r="J30" s="105"/>
      <c r="K30" s="97" t="s">
        <v>98</v>
      </c>
      <c r="L30" s="98"/>
      <c r="M30" s="98"/>
      <c r="N30" s="99"/>
      <c r="O30" s="99"/>
      <c r="P30" s="112"/>
      <c r="Q30" s="98"/>
      <c r="R30" s="95" t="n">
        <f aca="false">'Plano de Ação'!I34</f>
        <v>0</v>
      </c>
      <c r="S30" s="101" t="str">
        <f aca="false">'Plano de Ação'!H34</f>
        <v>ç</v>
      </c>
      <c r="T30" s="102" t="n">
        <f aca="false">'Plano de Ação'!O34</f>
        <v>0</v>
      </c>
      <c r="U30" s="102" t="n">
        <f aca="false">'Plano de Ação'!P34</f>
        <v>0</v>
      </c>
      <c r="V30" s="102" t="str">
        <f aca="false">'Plano de Ação'!Q34</f>
        <v>Não iniciado</v>
      </c>
      <c r="W30" s="103" t="n">
        <f aca="false">'Plano de Ação'!R34</f>
        <v>3</v>
      </c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39.95" hidden="false" customHeight="true" outlineLevel="0" collapsed="false">
      <c r="A31" s="63"/>
      <c r="B31" s="90"/>
      <c r="C31" s="110" t="s">
        <v>99</v>
      </c>
      <c r="D31" s="92" t="s">
        <v>96</v>
      </c>
      <c r="E31" s="92" t="s">
        <v>96</v>
      </c>
      <c r="F31" s="104"/>
      <c r="G31" s="94" t="str">
        <f aca="false">IF(F31="Fiscal","Sim",(IF(F31="Orçamentário","Sim","Não")))</f>
        <v>Não</v>
      </c>
      <c r="H31" s="111"/>
      <c r="I31" s="111"/>
      <c r="J31" s="105"/>
      <c r="K31" s="97" t="s">
        <v>98</v>
      </c>
      <c r="L31" s="98"/>
      <c r="M31" s="98"/>
      <c r="N31" s="99"/>
      <c r="O31" s="99"/>
      <c r="P31" s="112"/>
      <c r="Q31" s="98"/>
      <c r="R31" s="95" t="n">
        <f aca="false">'Plano de Ação'!I35</f>
        <v>0</v>
      </c>
      <c r="S31" s="101" t="str">
        <f aca="false">'Plano de Ação'!H35</f>
        <v>t</v>
      </c>
      <c r="T31" s="102" t="n">
        <f aca="false">'Plano de Ação'!O35</f>
        <v>0</v>
      </c>
      <c r="U31" s="102" t="n">
        <f aca="false">'Plano de Ação'!P35</f>
        <v>0</v>
      </c>
      <c r="V31" s="102" t="str">
        <f aca="false">'Plano de Ação'!Q35</f>
        <v>Não iniciado</v>
      </c>
      <c r="W31" s="103" t="n">
        <f aca="false">'Plano de Ação'!R35</f>
        <v>3</v>
      </c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39.95" hidden="false" customHeight="true" outlineLevel="0" collapsed="false">
      <c r="A32" s="63"/>
      <c r="B32" s="90"/>
      <c r="C32" s="110" t="s">
        <v>100</v>
      </c>
      <c r="D32" s="92" t="s">
        <v>96</v>
      </c>
      <c r="E32" s="92" t="s">
        <v>96</v>
      </c>
      <c r="F32" s="104"/>
      <c r="G32" s="94" t="str">
        <f aca="false">IF(F32="Fiscal","Sim",(IF(F32="Orçamentário","Sim","Não")))</f>
        <v>Não</v>
      </c>
      <c r="H32" s="111"/>
      <c r="I32" s="111"/>
      <c r="J32" s="105"/>
      <c r="K32" s="97" t="s">
        <v>98</v>
      </c>
      <c r="L32" s="98"/>
      <c r="M32" s="98"/>
      <c r="N32" s="99"/>
      <c r="O32" s="99"/>
      <c r="P32" s="112"/>
      <c r="Q32" s="98"/>
      <c r="R32" s="95" t="n">
        <f aca="false">'Plano de Ação'!I36</f>
        <v>0</v>
      </c>
      <c r="S32" s="101" t="str">
        <f aca="false">'Plano de Ação'!H36</f>
        <v>v</v>
      </c>
      <c r="T32" s="102" t="n">
        <f aca="false">'Plano de Ação'!O36</f>
        <v>0</v>
      </c>
      <c r="U32" s="102" t="n">
        <f aca="false">'Plano de Ação'!P36</f>
        <v>0</v>
      </c>
      <c r="V32" s="102" t="str">
        <f aca="false">'Plano de Ação'!Q36</f>
        <v>Não iniciado</v>
      </c>
      <c r="W32" s="103" t="n">
        <f aca="false">'Plano de Ação'!R36</f>
        <v>3</v>
      </c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39.95" hidden="false" customHeight="true" outlineLevel="0" collapsed="false">
      <c r="A33" s="63"/>
      <c r="B33" s="90" t="s">
        <v>105</v>
      </c>
      <c r="C33" s="110" t="s">
        <v>106</v>
      </c>
      <c r="D33" s="92" t="s">
        <v>96</v>
      </c>
      <c r="E33" s="92" t="s">
        <v>96</v>
      </c>
      <c r="F33" s="104"/>
      <c r="G33" s="94" t="str">
        <f aca="false">IF(F33="Fiscal","Sim",(IF(F33="Orçamentário","Sim","Não")))</f>
        <v>Não</v>
      </c>
      <c r="H33" s="111"/>
      <c r="I33" s="111"/>
      <c r="J33" s="105"/>
      <c r="K33" s="97" t="s">
        <v>98</v>
      </c>
      <c r="L33" s="98"/>
      <c r="M33" s="98"/>
      <c r="N33" s="99"/>
      <c r="O33" s="99"/>
      <c r="P33" s="112"/>
      <c r="Q33" s="98"/>
      <c r="R33" s="95" t="n">
        <f aca="false">'Plano de Ação'!I37</f>
        <v>0</v>
      </c>
      <c r="S33" s="101" t="str">
        <f aca="false">'Plano de Ação'!H37</f>
        <v>ç</v>
      </c>
      <c r="T33" s="102" t="n">
        <f aca="false">'Plano de Ação'!O37</f>
        <v>0</v>
      </c>
      <c r="U33" s="102" t="n">
        <f aca="false">'Plano de Ação'!P37</f>
        <v>0</v>
      </c>
      <c r="V33" s="102" t="str">
        <f aca="false">'Plano de Ação'!Q37</f>
        <v>Não iniciado</v>
      </c>
      <c r="W33" s="103" t="n">
        <f aca="false">'Plano de Ação'!R37</f>
        <v>3</v>
      </c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39.95" hidden="false" customHeight="true" outlineLevel="0" collapsed="false">
      <c r="A34" s="63"/>
      <c r="B34" s="90"/>
      <c r="C34" s="110" t="s">
        <v>99</v>
      </c>
      <c r="D34" s="92" t="s">
        <v>96</v>
      </c>
      <c r="E34" s="92" t="s">
        <v>96</v>
      </c>
      <c r="F34" s="104"/>
      <c r="G34" s="94" t="str">
        <f aca="false">IF(F34="Fiscal","Sim",(IF(F34="Orçamentário","Sim","Não")))</f>
        <v>Não</v>
      </c>
      <c r="H34" s="111"/>
      <c r="I34" s="111"/>
      <c r="J34" s="105"/>
      <c r="K34" s="97" t="s">
        <v>98</v>
      </c>
      <c r="L34" s="98"/>
      <c r="M34" s="98"/>
      <c r="N34" s="99"/>
      <c r="O34" s="99"/>
      <c r="P34" s="112"/>
      <c r="Q34" s="98"/>
      <c r="R34" s="95" t="n">
        <f aca="false">'Plano de Ação'!I38</f>
        <v>0</v>
      </c>
      <c r="S34" s="101" t="str">
        <f aca="false">'Plano de Ação'!H38</f>
        <v>t</v>
      </c>
      <c r="T34" s="102" t="n">
        <f aca="false">'Plano de Ação'!O38</f>
        <v>0</v>
      </c>
      <c r="U34" s="102" t="n">
        <f aca="false">'Plano de Ação'!P38</f>
        <v>0</v>
      </c>
      <c r="V34" s="102" t="str">
        <f aca="false">'Plano de Ação'!Q38</f>
        <v>Não iniciado</v>
      </c>
      <c r="W34" s="103" t="n">
        <f aca="false">'Plano de Ação'!R38</f>
        <v>3</v>
      </c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39.95" hidden="false" customHeight="true" outlineLevel="0" collapsed="false">
      <c r="A35" s="63"/>
      <c r="B35" s="90"/>
      <c r="C35" s="110" t="s">
        <v>100</v>
      </c>
      <c r="D35" s="92" t="s">
        <v>96</v>
      </c>
      <c r="E35" s="92" t="s">
        <v>96</v>
      </c>
      <c r="F35" s="104"/>
      <c r="G35" s="94" t="str">
        <f aca="false">IF(F35="Fiscal","Sim",(IF(F35="Orçamentário","Sim","Não")))</f>
        <v>Não</v>
      </c>
      <c r="H35" s="111"/>
      <c r="I35" s="111"/>
      <c r="J35" s="105"/>
      <c r="K35" s="97" t="s">
        <v>98</v>
      </c>
      <c r="L35" s="98"/>
      <c r="M35" s="98"/>
      <c r="N35" s="99"/>
      <c r="O35" s="99"/>
      <c r="P35" s="112"/>
      <c r="Q35" s="98"/>
      <c r="R35" s="95" t="n">
        <f aca="false">'Plano de Ação'!I39</f>
        <v>0</v>
      </c>
      <c r="S35" s="101" t="str">
        <f aca="false">'Plano de Ação'!H39</f>
        <v>v</v>
      </c>
      <c r="T35" s="102" t="n">
        <f aca="false">'Plano de Ação'!O39</f>
        <v>0</v>
      </c>
      <c r="U35" s="102" t="n">
        <f aca="false">'Plano de Ação'!P39</f>
        <v>0</v>
      </c>
      <c r="V35" s="102" t="str">
        <f aca="false">'Plano de Ação'!Q39</f>
        <v>Não iniciado</v>
      </c>
      <c r="W35" s="103" t="n">
        <f aca="false">'Plano de Ação'!R39</f>
        <v>3</v>
      </c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39.95" hidden="false" customHeight="true" outlineLevel="0" collapsed="false">
      <c r="A36" s="63"/>
      <c r="B36" s="90" t="s">
        <v>107</v>
      </c>
      <c r="C36" s="113" t="s">
        <v>108</v>
      </c>
      <c r="D36" s="92" t="s">
        <v>96</v>
      </c>
      <c r="E36" s="92" t="s">
        <v>96</v>
      </c>
      <c r="F36" s="93"/>
      <c r="G36" s="94" t="str">
        <f aca="false">IF(F36="Fiscal","Sim",(IF(F36="Orçamentário","Sim","Não")))</f>
        <v>Não</v>
      </c>
      <c r="H36" s="101"/>
      <c r="I36" s="101"/>
      <c r="J36" s="105"/>
      <c r="K36" s="97" t="s">
        <v>98</v>
      </c>
      <c r="L36" s="98"/>
      <c r="M36" s="98"/>
      <c r="N36" s="99"/>
      <c r="O36" s="99"/>
      <c r="P36" s="112"/>
      <c r="Q36" s="98"/>
      <c r="R36" s="95" t="n">
        <f aca="false">'Plano de Ação'!I40</f>
        <v>0</v>
      </c>
      <c r="S36" s="101" t="str">
        <f aca="false">'Plano de Ação'!H40</f>
        <v>ç</v>
      </c>
      <c r="T36" s="102" t="n">
        <f aca="false">'Plano de Ação'!O40</f>
        <v>0</v>
      </c>
      <c r="U36" s="102" t="n">
        <f aca="false">'Plano de Ação'!P40</f>
        <v>0</v>
      </c>
      <c r="V36" s="102" t="str">
        <f aca="false">'Plano de Ação'!Q40</f>
        <v>Não iniciado</v>
      </c>
      <c r="W36" s="103" t="n">
        <f aca="false">'Plano de Ação'!R40</f>
        <v>3</v>
      </c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39.95" hidden="false" customHeight="true" outlineLevel="0" collapsed="false">
      <c r="A37" s="63"/>
      <c r="B37" s="90"/>
      <c r="C37" s="113" t="s">
        <v>99</v>
      </c>
      <c r="D37" s="92" t="s">
        <v>96</v>
      </c>
      <c r="E37" s="92" t="s">
        <v>96</v>
      </c>
      <c r="F37" s="93"/>
      <c r="G37" s="94" t="str">
        <f aca="false">IF(F37="Fiscal","Sim",(IF(F37="Orçamentário","Sim","Não")))</f>
        <v>Não</v>
      </c>
      <c r="H37" s="101"/>
      <c r="I37" s="101"/>
      <c r="J37" s="105"/>
      <c r="K37" s="97" t="s">
        <v>98</v>
      </c>
      <c r="L37" s="98"/>
      <c r="M37" s="98"/>
      <c r="N37" s="99"/>
      <c r="O37" s="99"/>
      <c r="P37" s="112"/>
      <c r="Q37" s="98"/>
      <c r="R37" s="95" t="n">
        <f aca="false">'Plano de Ação'!I41</f>
        <v>0</v>
      </c>
      <c r="S37" s="101" t="str">
        <f aca="false">'Plano de Ação'!H41</f>
        <v>t</v>
      </c>
      <c r="T37" s="102" t="n">
        <f aca="false">'Plano de Ação'!O41</f>
        <v>0</v>
      </c>
      <c r="U37" s="102" t="n">
        <f aca="false">'Plano de Ação'!P41</f>
        <v>0</v>
      </c>
      <c r="V37" s="102" t="str">
        <f aca="false">'Plano de Ação'!Q41</f>
        <v>Não iniciado</v>
      </c>
      <c r="W37" s="103" t="n">
        <f aca="false">'Plano de Ação'!R41</f>
        <v>3</v>
      </c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39.95" hidden="false" customHeight="true" outlineLevel="0" collapsed="false">
      <c r="A38" s="63"/>
      <c r="B38" s="90"/>
      <c r="C38" s="113" t="s">
        <v>100</v>
      </c>
      <c r="D38" s="92" t="s">
        <v>96</v>
      </c>
      <c r="E38" s="92" t="s">
        <v>96</v>
      </c>
      <c r="F38" s="93"/>
      <c r="G38" s="94" t="str">
        <f aca="false">IF(F38="Fiscal","Sim",(IF(F38="Orçamentário","Sim","Não")))</f>
        <v>Não</v>
      </c>
      <c r="H38" s="101"/>
      <c r="I38" s="101"/>
      <c r="J38" s="105"/>
      <c r="K38" s="97" t="s">
        <v>98</v>
      </c>
      <c r="L38" s="98"/>
      <c r="M38" s="98"/>
      <c r="N38" s="99"/>
      <c r="O38" s="99"/>
      <c r="P38" s="112"/>
      <c r="Q38" s="98"/>
      <c r="R38" s="95" t="n">
        <f aca="false">'Plano de Ação'!I42</f>
        <v>0</v>
      </c>
      <c r="S38" s="101" t="str">
        <f aca="false">'Plano de Ação'!H42</f>
        <v>v</v>
      </c>
      <c r="T38" s="102" t="n">
        <f aca="false">'Plano de Ação'!O42</f>
        <v>0</v>
      </c>
      <c r="U38" s="102" t="n">
        <f aca="false">'Plano de Ação'!P42</f>
        <v>0</v>
      </c>
      <c r="V38" s="102" t="str">
        <f aca="false">'Plano de Ação'!Q42</f>
        <v>Não iniciado</v>
      </c>
      <c r="W38" s="103" t="n">
        <f aca="false">'Plano de Ação'!R42</f>
        <v>3</v>
      </c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39.95" hidden="false" customHeight="true" outlineLevel="0" collapsed="false">
      <c r="A39" s="63"/>
      <c r="B39" s="90" t="s">
        <v>109</v>
      </c>
      <c r="C39" s="113" t="s">
        <v>110</v>
      </c>
      <c r="D39" s="92" t="s">
        <v>96</v>
      </c>
      <c r="E39" s="92" t="s">
        <v>96</v>
      </c>
      <c r="F39" s="93"/>
      <c r="G39" s="94" t="str">
        <f aca="false">IF(F39="Fiscal","Sim",(IF(F39="Orçamentário","Sim","Não")))</f>
        <v>Não</v>
      </c>
      <c r="H39" s="101"/>
      <c r="I39" s="101"/>
      <c r="J39" s="105"/>
      <c r="K39" s="97" t="s">
        <v>98</v>
      </c>
      <c r="L39" s="98"/>
      <c r="M39" s="98"/>
      <c r="N39" s="99"/>
      <c r="O39" s="99"/>
      <c r="P39" s="112"/>
      <c r="Q39" s="98"/>
      <c r="R39" s="95" t="n">
        <f aca="false">'Plano de Ação'!I43</f>
        <v>0</v>
      </c>
      <c r="S39" s="101" t="str">
        <f aca="false">'Plano de Ação'!H43</f>
        <v>ç</v>
      </c>
      <c r="T39" s="102" t="n">
        <f aca="false">'Plano de Ação'!O43</f>
        <v>0</v>
      </c>
      <c r="U39" s="102" t="n">
        <f aca="false">'Plano de Ação'!P43</f>
        <v>0</v>
      </c>
      <c r="V39" s="102" t="str">
        <f aca="false">'Plano de Ação'!Q43</f>
        <v>Não iniciado</v>
      </c>
      <c r="W39" s="103" t="n">
        <f aca="false">'Plano de Ação'!R43</f>
        <v>3</v>
      </c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customFormat="false" ht="39.95" hidden="false" customHeight="true" outlineLevel="0" collapsed="false">
      <c r="A40" s="63"/>
      <c r="B40" s="90"/>
      <c r="C40" s="113" t="s">
        <v>99</v>
      </c>
      <c r="D40" s="92" t="s">
        <v>96</v>
      </c>
      <c r="E40" s="92" t="s">
        <v>96</v>
      </c>
      <c r="F40" s="93"/>
      <c r="G40" s="94" t="str">
        <f aca="false">IF(F40="Fiscal","Sim",(IF(F40="Orçamentário","Sim","Não")))</f>
        <v>Não</v>
      </c>
      <c r="H40" s="101"/>
      <c r="I40" s="101"/>
      <c r="J40" s="105"/>
      <c r="K40" s="97" t="s">
        <v>98</v>
      </c>
      <c r="L40" s="98"/>
      <c r="M40" s="98"/>
      <c r="N40" s="99"/>
      <c r="O40" s="99"/>
      <c r="P40" s="112"/>
      <c r="Q40" s="98"/>
      <c r="R40" s="95" t="n">
        <f aca="false">'Plano de Ação'!I44</f>
        <v>0</v>
      </c>
      <c r="S40" s="101" t="str">
        <f aca="false">'Plano de Ação'!H44</f>
        <v>t</v>
      </c>
      <c r="T40" s="102" t="n">
        <f aca="false">'Plano de Ação'!O44</f>
        <v>0</v>
      </c>
      <c r="U40" s="102" t="n">
        <f aca="false">'Plano de Ação'!P44</f>
        <v>0</v>
      </c>
      <c r="V40" s="102" t="str">
        <f aca="false">'Plano de Ação'!Q44</f>
        <v>Não iniciado</v>
      </c>
      <c r="W40" s="103" t="n">
        <f aca="false">'Plano de Ação'!R44</f>
        <v>3</v>
      </c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  <c r="IX40" s="0"/>
      <c r="IY40" s="0"/>
      <c r="IZ40" s="0"/>
      <c r="JA40" s="0"/>
      <c r="JB40" s="0"/>
      <c r="JC40" s="0"/>
      <c r="JD40" s="0"/>
      <c r="JE40" s="0"/>
      <c r="JF40" s="0"/>
      <c r="JG40" s="0"/>
      <c r="JH40" s="0"/>
      <c r="JI40" s="0"/>
      <c r="JJ40" s="0"/>
      <c r="JK40" s="0"/>
      <c r="JL40" s="0"/>
      <c r="JM40" s="0"/>
      <c r="JN40" s="0"/>
      <c r="JO40" s="0"/>
      <c r="JP40" s="0"/>
      <c r="JQ40" s="0"/>
      <c r="JR40" s="0"/>
      <c r="JS40" s="0"/>
      <c r="JT40" s="0"/>
      <c r="JU40" s="0"/>
      <c r="JV40" s="0"/>
      <c r="JW40" s="0"/>
      <c r="JX40" s="0"/>
      <c r="JY40" s="0"/>
      <c r="JZ40" s="0"/>
      <c r="KA40" s="0"/>
      <c r="KB40" s="0"/>
      <c r="KC40" s="0"/>
      <c r="KD40" s="0"/>
      <c r="KE40" s="0"/>
      <c r="KF40" s="0"/>
      <c r="KG40" s="0"/>
      <c r="KH40" s="0"/>
      <c r="KI40" s="0"/>
      <c r="KJ40" s="0"/>
      <c r="KK40" s="0"/>
      <c r="KL40" s="0"/>
      <c r="KM40" s="0"/>
      <c r="KN40" s="0"/>
      <c r="KO40" s="0"/>
      <c r="KP40" s="0"/>
      <c r="KQ40" s="0"/>
      <c r="KR40" s="0"/>
      <c r="KS40" s="0"/>
      <c r="KT40" s="0"/>
      <c r="KU40" s="0"/>
      <c r="KV40" s="0"/>
      <c r="KW40" s="0"/>
      <c r="KX40" s="0"/>
      <c r="KY40" s="0"/>
      <c r="KZ40" s="0"/>
      <c r="LA40" s="0"/>
      <c r="LB40" s="0"/>
      <c r="LC40" s="0"/>
      <c r="LD40" s="0"/>
      <c r="LE40" s="0"/>
      <c r="LF40" s="0"/>
      <c r="LG40" s="0"/>
      <c r="LH40" s="0"/>
      <c r="LI40" s="0"/>
      <c r="LJ40" s="0"/>
      <c r="LK40" s="0"/>
      <c r="LL40" s="0"/>
      <c r="LM40" s="0"/>
      <c r="LN40" s="0"/>
      <c r="LO40" s="0"/>
      <c r="LP40" s="0"/>
      <c r="LQ40" s="0"/>
      <c r="LR40" s="0"/>
      <c r="LS40" s="0"/>
      <c r="LT40" s="0"/>
      <c r="LU40" s="0"/>
      <c r="LV40" s="0"/>
      <c r="LW40" s="0"/>
      <c r="LX40" s="0"/>
      <c r="LY40" s="0"/>
      <c r="LZ40" s="0"/>
      <c r="MA40" s="0"/>
      <c r="MB40" s="0"/>
      <c r="MC40" s="0"/>
      <c r="MD40" s="0"/>
      <c r="ME40" s="0"/>
      <c r="MF40" s="0"/>
      <c r="MG40" s="0"/>
      <c r="MH40" s="0"/>
      <c r="MI40" s="0"/>
      <c r="MJ40" s="0"/>
      <c r="MK40" s="0"/>
      <c r="ML40" s="0"/>
      <c r="MM40" s="0"/>
      <c r="MN40" s="0"/>
      <c r="MO40" s="0"/>
      <c r="MP40" s="0"/>
      <c r="MQ40" s="0"/>
      <c r="MR40" s="0"/>
      <c r="MS40" s="0"/>
      <c r="MT40" s="0"/>
      <c r="MU40" s="0"/>
      <c r="MV40" s="0"/>
      <c r="MW40" s="0"/>
      <c r="MX40" s="0"/>
      <c r="MY40" s="0"/>
      <c r="MZ40" s="0"/>
      <c r="NA40" s="0"/>
      <c r="NB40" s="0"/>
      <c r="NC40" s="0"/>
      <c r="ND40" s="0"/>
      <c r="NE40" s="0"/>
      <c r="NF40" s="0"/>
      <c r="NG40" s="0"/>
      <c r="NH40" s="0"/>
      <c r="NI40" s="0"/>
      <c r="NJ40" s="0"/>
      <c r="NK40" s="0"/>
      <c r="NL40" s="0"/>
      <c r="NM40" s="0"/>
      <c r="NN40" s="0"/>
      <c r="NO40" s="0"/>
      <c r="NP40" s="0"/>
      <c r="NQ40" s="0"/>
      <c r="NR40" s="0"/>
      <c r="NS40" s="0"/>
      <c r="NT40" s="0"/>
      <c r="NU40" s="0"/>
      <c r="NV40" s="0"/>
      <c r="NW40" s="0"/>
      <c r="NX40" s="0"/>
      <c r="NY40" s="0"/>
      <c r="NZ40" s="0"/>
      <c r="OA40" s="0"/>
      <c r="OB40" s="0"/>
      <c r="OC40" s="0"/>
      <c r="OD40" s="0"/>
      <c r="OE40" s="0"/>
      <c r="OF40" s="0"/>
      <c r="OG40" s="0"/>
      <c r="OH40" s="0"/>
      <c r="OI40" s="0"/>
      <c r="OJ40" s="0"/>
      <c r="OK40" s="0"/>
      <c r="OL40" s="0"/>
      <c r="OM40" s="0"/>
      <c r="ON40" s="0"/>
      <c r="OO40" s="0"/>
      <c r="OP40" s="0"/>
      <c r="OQ40" s="0"/>
      <c r="OR40" s="0"/>
      <c r="OS40" s="0"/>
      <c r="OT40" s="0"/>
      <c r="OU40" s="0"/>
      <c r="OV40" s="0"/>
      <c r="OW40" s="0"/>
      <c r="OX40" s="0"/>
      <c r="OY40" s="0"/>
      <c r="OZ40" s="0"/>
      <c r="PA40" s="0"/>
      <c r="PB40" s="0"/>
      <c r="PC40" s="0"/>
      <c r="PD40" s="0"/>
      <c r="PE40" s="0"/>
      <c r="PF40" s="0"/>
      <c r="PG40" s="0"/>
      <c r="PH40" s="0"/>
      <c r="PI40" s="0"/>
      <c r="PJ40" s="0"/>
      <c r="PK40" s="0"/>
      <c r="PL40" s="0"/>
      <c r="PM40" s="0"/>
      <c r="PN40" s="0"/>
      <c r="PO40" s="0"/>
      <c r="PP40" s="0"/>
      <c r="PQ40" s="0"/>
      <c r="PR40" s="0"/>
      <c r="PS40" s="0"/>
      <c r="PT40" s="0"/>
      <c r="PU40" s="0"/>
      <c r="PV40" s="0"/>
      <c r="PW40" s="0"/>
      <c r="PX40" s="0"/>
      <c r="PY40" s="0"/>
      <c r="PZ40" s="0"/>
      <c r="QA40" s="0"/>
      <c r="QB40" s="0"/>
      <c r="QC40" s="0"/>
      <c r="QD40" s="0"/>
      <c r="QE40" s="0"/>
      <c r="QF40" s="0"/>
      <c r="QG40" s="0"/>
      <c r="QH40" s="0"/>
      <c r="QI40" s="0"/>
      <c r="QJ40" s="0"/>
      <c r="QK40" s="0"/>
      <c r="QL40" s="0"/>
      <c r="QM40" s="0"/>
      <c r="QN40" s="0"/>
      <c r="QO40" s="0"/>
      <c r="QP40" s="0"/>
      <c r="QQ40" s="0"/>
      <c r="QR40" s="0"/>
      <c r="QS40" s="0"/>
      <c r="QT40" s="0"/>
      <c r="QU40" s="0"/>
      <c r="QV40" s="0"/>
      <c r="QW40" s="0"/>
      <c r="QX40" s="0"/>
      <c r="QY40" s="0"/>
      <c r="QZ40" s="0"/>
      <c r="RA40" s="0"/>
      <c r="RB40" s="0"/>
      <c r="RC40" s="0"/>
      <c r="RD40" s="0"/>
      <c r="RE40" s="0"/>
      <c r="RF40" s="0"/>
      <c r="RG40" s="0"/>
      <c r="RH40" s="0"/>
      <c r="RI40" s="0"/>
      <c r="RJ40" s="0"/>
      <c r="RK40" s="0"/>
      <c r="RL40" s="0"/>
      <c r="RM40" s="0"/>
      <c r="RN40" s="0"/>
      <c r="RO40" s="0"/>
      <c r="RP40" s="0"/>
      <c r="RQ40" s="0"/>
      <c r="RR40" s="0"/>
      <c r="RS40" s="0"/>
      <c r="RT40" s="0"/>
      <c r="RU40" s="0"/>
      <c r="RV40" s="0"/>
      <c r="RW40" s="0"/>
      <c r="RX40" s="0"/>
      <c r="RY40" s="0"/>
      <c r="RZ40" s="0"/>
      <c r="SA40" s="0"/>
      <c r="SB40" s="0"/>
      <c r="SC40" s="0"/>
      <c r="SD40" s="0"/>
      <c r="SE40" s="0"/>
      <c r="SF40" s="0"/>
      <c r="SG40" s="0"/>
      <c r="SH40" s="0"/>
      <c r="SI40" s="0"/>
      <c r="SJ40" s="0"/>
      <c r="SK40" s="0"/>
      <c r="SL40" s="0"/>
      <c r="SM40" s="0"/>
      <c r="SN40" s="0"/>
      <c r="SO40" s="0"/>
      <c r="SP40" s="0"/>
      <c r="SQ40" s="0"/>
      <c r="SR40" s="0"/>
      <c r="SS40" s="0"/>
      <c r="ST40" s="0"/>
      <c r="SU40" s="0"/>
      <c r="SV40" s="0"/>
      <c r="SW40" s="0"/>
      <c r="SX40" s="0"/>
      <c r="SY40" s="0"/>
      <c r="SZ40" s="0"/>
      <c r="TA40" s="0"/>
      <c r="TB40" s="0"/>
      <c r="TC40" s="0"/>
      <c r="TD40" s="0"/>
      <c r="TE40" s="0"/>
      <c r="TF40" s="0"/>
      <c r="TG40" s="0"/>
      <c r="TH40" s="0"/>
      <c r="TI40" s="0"/>
      <c r="TJ40" s="0"/>
      <c r="TK40" s="0"/>
      <c r="TL40" s="0"/>
      <c r="TM40" s="0"/>
      <c r="TN40" s="0"/>
      <c r="TO40" s="0"/>
      <c r="TP40" s="0"/>
      <c r="TQ40" s="0"/>
      <c r="TR40" s="0"/>
      <c r="TS40" s="0"/>
      <c r="TT40" s="0"/>
      <c r="TU40" s="0"/>
      <c r="TV40" s="0"/>
      <c r="TW40" s="0"/>
      <c r="TX40" s="0"/>
      <c r="TY40" s="0"/>
      <c r="TZ40" s="0"/>
      <c r="UA40" s="0"/>
      <c r="UB40" s="0"/>
      <c r="UC40" s="0"/>
      <c r="UD40" s="0"/>
      <c r="UE40" s="0"/>
      <c r="UF40" s="0"/>
      <c r="UG40" s="0"/>
      <c r="UH40" s="0"/>
      <c r="UI40" s="0"/>
      <c r="UJ40" s="0"/>
      <c r="UK40" s="0"/>
      <c r="UL40" s="0"/>
      <c r="UM40" s="0"/>
      <c r="UN40" s="0"/>
      <c r="UO40" s="0"/>
      <c r="UP40" s="0"/>
      <c r="UQ40" s="0"/>
      <c r="UR40" s="0"/>
      <c r="US40" s="0"/>
      <c r="UT40" s="0"/>
      <c r="UU40" s="0"/>
      <c r="UV40" s="0"/>
      <c r="UW40" s="0"/>
      <c r="UX40" s="0"/>
      <c r="UY40" s="0"/>
      <c r="UZ40" s="0"/>
      <c r="VA40" s="0"/>
      <c r="VB40" s="0"/>
      <c r="VC40" s="0"/>
      <c r="VD40" s="0"/>
      <c r="VE40" s="0"/>
      <c r="VF40" s="0"/>
      <c r="VG40" s="0"/>
      <c r="VH40" s="0"/>
      <c r="VI40" s="0"/>
      <c r="VJ40" s="0"/>
      <c r="VK40" s="0"/>
      <c r="VL40" s="0"/>
      <c r="VM40" s="0"/>
      <c r="VN40" s="0"/>
      <c r="VO40" s="0"/>
      <c r="VP40" s="0"/>
      <c r="VQ40" s="0"/>
      <c r="VR40" s="0"/>
      <c r="VS40" s="0"/>
      <c r="VT40" s="0"/>
      <c r="VU40" s="0"/>
      <c r="VV40" s="0"/>
      <c r="VW40" s="0"/>
      <c r="VX40" s="0"/>
      <c r="VY40" s="0"/>
      <c r="VZ40" s="0"/>
      <c r="WA40" s="0"/>
      <c r="WB40" s="0"/>
      <c r="WC40" s="0"/>
      <c r="WD40" s="0"/>
      <c r="WE40" s="0"/>
      <c r="WF40" s="0"/>
      <c r="WG40" s="0"/>
      <c r="WH40" s="0"/>
      <c r="WI40" s="0"/>
      <c r="WJ40" s="0"/>
      <c r="WK40" s="0"/>
      <c r="WL40" s="0"/>
      <c r="WM40" s="0"/>
      <c r="WN40" s="0"/>
      <c r="WO40" s="0"/>
      <c r="WP40" s="0"/>
      <c r="WQ40" s="0"/>
      <c r="WR40" s="0"/>
      <c r="WS40" s="0"/>
      <c r="WT40" s="0"/>
      <c r="WU40" s="0"/>
      <c r="WV40" s="0"/>
      <c r="WW40" s="0"/>
      <c r="WX40" s="0"/>
      <c r="WY40" s="0"/>
      <c r="WZ40" s="0"/>
      <c r="XA40" s="0"/>
      <c r="XB40" s="0"/>
      <c r="XC40" s="0"/>
      <c r="XD40" s="0"/>
      <c r="XE40" s="0"/>
      <c r="XF40" s="0"/>
      <c r="XG40" s="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customFormat="false" ht="39.95" hidden="false" customHeight="true" outlineLevel="0" collapsed="false">
      <c r="A41" s="63"/>
      <c r="B41" s="90"/>
      <c r="C41" s="113" t="s">
        <v>100</v>
      </c>
      <c r="D41" s="92" t="s">
        <v>96</v>
      </c>
      <c r="E41" s="92" t="s">
        <v>96</v>
      </c>
      <c r="F41" s="93"/>
      <c r="G41" s="94" t="str">
        <f aca="false">IF(F41="Fiscal","Sim",(IF(F41="Orçamentário","Sim","Não")))</f>
        <v>Não</v>
      </c>
      <c r="H41" s="101"/>
      <c r="I41" s="101"/>
      <c r="J41" s="105"/>
      <c r="K41" s="97" t="s">
        <v>98</v>
      </c>
      <c r="L41" s="98"/>
      <c r="M41" s="98"/>
      <c r="N41" s="99"/>
      <c r="O41" s="99"/>
      <c r="P41" s="112"/>
      <c r="Q41" s="98"/>
      <c r="R41" s="95" t="n">
        <f aca="false">'Plano de Ação'!I45</f>
        <v>0</v>
      </c>
      <c r="S41" s="101" t="str">
        <f aca="false">'Plano de Ação'!H45</f>
        <v>v</v>
      </c>
      <c r="T41" s="102" t="n">
        <f aca="false">'Plano de Ação'!O45</f>
        <v>0</v>
      </c>
      <c r="U41" s="102" t="n">
        <f aca="false">'Plano de Ação'!P45</f>
        <v>0</v>
      </c>
      <c r="V41" s="102" t="str">
        <f aca="false">'Plano de Ação'!Q45</f>
        <v>Não iniciado</v>
      </c>
      <c r="W41" s="103" t="n">
        <f aca="false">'Plano de Ação'!R45</f>
        <v>3</v>
      </c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customFormat="false" ht="39.95" hidden="false" customHeight="true" outlineLevel="0" collapsed="false">
      <c r="A42" s="63"/>
      <c r="B42" s="90" t="s">
        <v>111</v>
      </c>
      <c r="C42" s="113" t="s">
        <v>95</v>
      </c>
      <c r="D42" s="92" t="s">
        <v>96</v>
      </c>
      <c r="E42" s="92" t="s">
        <v>96</v>
      </c>
      <c r="F42" s="93"/>
      <c r="G42" s="94" t="str">
        <f aca="false">IF(F42="Fiscal","Sim",(IF(F42="Orçamentário","Sim","Não")))</f>
        <v>Não</v>
      </c>
      <c r="H42" s="101"/>
      <c r="I42" s="101"/>
      <c r="J42" s="105"/>
      <c r="K42" s="97" t="s">
        <v>98</v>
      </c>
      <c r="L42" s="98"/>
      <c r="M42" s="98"/>
      <c r="N42" s="99"/>
      <c r="O42" s="99"/>
      <c r="P42" s="112"/>
      <c r="Q42" s="98"/>
      <c r="R42" s="95" t="n">
        <f aca="false">'Plano de Ação'!I46</f>
        <v>0</v>
      </c>
      <c r="S42" s="101" t="str">
        <f aca="false">'Plano de Ação'!H46</f>
        <v>ç</v>
      </c>
      <c r="T42" s="102" t="n">
        <f aca="false">'Plano de Ação'!O46</f>
        <v>0</v>
      </c>
      <c r="U42" s="102" t="n">
        <f aca="false">'Plano de Ação'!P46</f>
        <v>0</v>
      </c>
      <c r="V42" s="102" t="str">
        <f aca="false">'Plano de Ação'!Q46</f>
        <v>Não iniciado</v>
      </c>
      <c r="W42" s="103" t="n">
        <f aca="false">'Plano de Ação'!R46</f>
        <v>3</v>
      </c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  <c r="IX42" s="0"/>
      <c r="IY42" s="0"/>
      <c r="IZ42" s="0"/>
      <c r="JA42" s="0"/>
      <c r="JB42" s="0"/>
      <c r="JC42" s="0"/>
      <c r="JD42" s="0"/>
      <c r="JE42" s="0"/>
      <c r="JF42" s="0"/>
      <c r="JG42" s="0"/>
      <c r="JH42" s="0"/>
      <c r="JI42" s="0"/>
      <c r="JJ42" s="0"/>
      <c r="JK42" s="0"/>
      <c r="JL42" s="0"/>
      <c r="JM42" s="0"/>
      <c r="JN42" s="0"/>
      <c r="JO42" s="0"/>
      <c r="JP42" s="0"/>
      <c r="JQ42" s="0"/>
      <c r="JR42" s="0"/>
      <c r="JS42" s="0"/>
      <c r="JT42" s="0"/>
      <c r="JU42" s="0"/>
      <c r="JV42" s="0"/>
      <c r="JW42" s="0"/>
      <c r="JX42" s="0"/>
      <c r="JY42" s="0"/>
      <c r="JZ42" s="0"/>
      <c r="KA42" s="0"/>
      <c r="KB42" s="0"/>
      <c r="KC42" s="0"/>
      <c r="KD42" s="0"/>
      <c r="KE42" s="0"/>
      <c r="KF42" s="0"/>
      <c r="KG42" s="0"/>
      <c r="KH42" s="0"/>
      <c r="KI42" s="0"/>
      <c r="KJ42" s="0"/>
      <c r="KK42" s="0"/>
      <c r="KL42" s="0"/>
      <c r="KM42" s="0"/>
      <c r="KN42" s="0"/>
      <c r="KO42" s="0"/>
      <c r="KP42" s="0"/>
      <c r="KQ42" s="0"/>
      <c r="KR42" s="0"/>
      <c r="KS42" s="0"/>
      <c r="KT42" s="0"/>
      <c r="KU42" s="0"/>
      <c r="KV42" s="0"/>
      <c r="KW42" s="0"/>
      <c r="KX42" s="0"/>
      <c r="KY42" s="0"/>
      <c r="KZ42" s="0"/>
      <c r="LA42" s="0"/>
      <c r="LB42" s="0"/>
      <c r="LC42" s="0"/>
      <c r="LD42" s="0"/>
      <c r="LE42" s="0"/>
      <c r="LF42" s="0"/>
      <c r="LG42" s="0"/>
      <c r="LH42" s="0"/>
      <c r="LI42" s="0"/>
      <c r="LJ42" s="0"/>
      <c r="LK42" s="0"/>
      <c r="LL42" s="0"/>
      <c r="LM42" s="0"/>
      <c r="LN42" s="0"/>
      <c r="LO42" s="0"/>
      <c r="LP42" s="0"/>
      <c r="LQ42" s="0"/>
      <c r="LR42" s="0"/>
      <c r="LS42" s="0"/>
      <c r="LT42" s="0"/>
      <c r="LU42" s="0"/>
      <c r="LV42" s="0"/>
      <c r="LW42" s="0"/>
      <c r="LX42" s="0"/>
      <c r="LY42" s="0"/>
      <c r="LZ42" s="0"/>
      <c r="MA42" s="0"/>
      <c r="MB42" s="0"/>
      <c r="MC42" s="0"/>
      <c r="MD42" s="0"/>
      <c r="ME42" s="0"/>
      <c r="MF42" s="0"/>
      <c r="MG42" s="0"/>
      <c r="MH42" s="0"/>
      <c r="MI42" s="0"/>
      <c r="MJ42" s="0"/>
      <c r="MK42" s="0"/>
      <c r="ML42" s="0"/>
      <c r="MM42" s="0"/>
      <c r="MN42" s="0"/>
      <c r="MO42" s="0"/>
      <c r="MP42" s="0"/>
      <c r="MQ42" s="0"/>
      <c r="MR42" s="0"/>
      <c r="MS42" s="0"/>
      <c r="MT42" s="0"/>
      <c r="MU42" s="0"/>
      <c r="MV42" s="0"/>
      <c r="MW42" s="0"/>
      <c r="MX42" s="0"/>
      <c r="MY42" s="0"/>
      <c r="MZ42" s="0"/>
      <c r="NA42" s="0"/>
      <c r="NB42" s="0"/>
      <c r="NC42" s="0"/>
      <c r="ND42" s="0"/>
      <c r="NE42" s="0"/>
      <c r="NF42" s="0"/>
      <c r="NG42" s="0"/>
      <c r="NH42" s="0"/>
      <c r="NI42" s="0"/>
      <c r="NJ42" s="0"/>
      <c r="NK42" s="0"/>
      <c r="NL42" s="0"/>
      <c r="NM42" s="0"/>
      <c r="NN42" s="0"/>
      <c r="NO42" s="0"/>
      <c r="NP42" s="0"/>
      <c r="NQ42" s="0"/>
      <c r="NR42" s="0"/>
      <c r="NS42" s="0"/>
      <c r="NT42" s="0"/>
      <c r="NU42" s="0"/>
      <c r="NV42" s="0"/>
      <c r="NW42" s="0"/>
      <c r="NX42" s="0"/>
      <c r="NY42" s="0"/>
      <c r="NZ42" s="0"/>
      <c r="OA42" s="0"/>
      <c r="OB42" s="0"/>
      <c r="OC42" s="0"/>
      <c r="OD42" s="0"/>
      <c r="OE42" s="0"/>
      <c r="OF42" s="0"/>
      <c r="OG42" s="0"/>
      <c r="OH42" s="0"/>
      <c r="OI42" s="0"/>
      <c r="OJ42" s="0"/>
      <c r="OK42" s="0"/>
      <c r="OL42" s="0"/>
      <c r="OM42" s="0"/>
      <c r="ON42" s="0"/>
      <c r="OO42" s="0"/>
      <c r="OP42" s="0"/>
      <c r="OQ42" s="0"/>
      <c r="OR42" s="0"/>
      <c r="OS42" s="0"/>
      <c r="OT42" s="0"/>
      <c r="OU42" s="0"/>
      <c r="OV42" s="0"/>
      <c r="OW42" s="0"/>
      <c r="OX42" s="0"/>
      <c r="OY42" s="0"/>
      <c r="OZ42" s="0"/>
      <c r="PA42" s="0"/>
      <c r="PB42" s="0"/>
      <c r="PC42" s="0"/>
      <c r="PD42" s="0"/>
      <c r="PE42" s="0"/>
      <c r="PF42" s="0"/>
      <c r="PG42" s="0"/>
      <c r="PH42" s="0"/>
      <c r="PI42" s="0"/>
      <c r="PJ42" s="0"/>
      <c r="PK42" s="0"/>
      <c r="PL42" s="0"/>
      <c r="PM42" s="0"/>
      <c r="PN42" s="0"/>
      <c r="PO42" s="0"/>
      <c r="PP42" s="0"/>
      <c r="PQ42" s="0"/>
      <c r="PR42" s="0"/>
      <c r="PS42" s="0"/>
      <c r="PT42" s="0"/>
      <c r="PU42" s="0"/>
      <c r="PV42" s="0"/>
      <c r="PW42" s="0"/>
      <c r="PX42" s="0"/>
      <c r="PY42" s="0"/>
      <c r="PZ42" s="0"/>
      <c r="QA42" s="0"/>
      <c r="QB42" s="0"/>
      <c r="QC42" s="0"/>
      <c r="QD42" s="0"/>
      <c r="QE42" s="0"/>
      <c r="QF42" s="0"/>
      <c r="QG42" s="0"/>
      <c r="QH42" s="0"/>
      <c r="QI42" s="0"/>
      <c r="QJ42" s="0"/>
      <c r="QK42" s="0"/>
      <c r="QL42" s="0"/>
      <c r="QM42" s="0"/>
      <c r="QN42" s="0"/>
      <c r="QO42" s="0"/>
      <c r="QP42" s="0"/>
      <c r="QQ42" s="0"/>
      <c r="QR42" s="0"/>
      <c r="QS42" s="0"/>
      <c r="QT42" s="0"/>
      <c r="QU42" s="0"/>
      <c r="QV42" s="0"/>
      <c r="QW42" s="0"/>
      <c r="QX42" s="0"/>
      <c r="QY42" s="0"/>
      <c r="QZ42" s="0"/>
      <c r="RA42" s="0"/>
      <c r="RB42" s="0"/>
      <c r="RC42" s="0"/>
      <c r="RD42" s="0"/>
      <c r="RE42" s="0"/>
      <c r="RF42" s="0"/>
      <c r="RG42" s="0"/>
      <c r="RH42" s="0"/>
      <c r="RI42" s="0"/>
      <c r="RJ42" s="0"/>
      <c r="RK42" s="0"/>
      <c r="RL42" s="0"/>
      <c r="RM42" s="0"/>
      <c r="RN42" s="0"/>
      <c r="RO42" s="0"/>
      <c r="RP42" s="0"/>
      <c r="RQ42" s="0"/>
      <c r="RR42" s="0"/>
      <c r="RS42" s="0"/>
      <c r="RT42" s="0"/>
      <c r="RU42" s="0"/>
      <c r="RV42" s="0"/>
      <c r="RW42" s="0"/>
      <c r="RX42" s="0"/>
      <c r="RY42" s="0"/>
      <c r="RZ42" s="0"/>
      <c r="SA42" s="0"/>
      <c r="SB42" s="0"/>
      <c r="SC42" s="0"/>
      <c r="SD42" s="0"/>
      <c r="SE42" s="0"/>
      <c r="SF42" s="0"/>
      <c r="SG42" s="0"/>
      <c r="SH42" s="0"/>
      <c r="SI42" s="0"/>
      <c r="SJ42" s="0"/>
      <c r="SK42" s="0"/>
      <c r="SL42" s="0"/>
      <c r="SM42" s="0"/>
      <c r="SN42" s="0"/>
      <c r="SO42" s="0"/>
      <c r="SP42" s="0"/>
      <c r="SQ42" s="0"/>
      <c r="SR42" s="0"/>
      <c r="SS42" s="0"/>
      <c r="ST42" s="0"/>
      <c r="SU42" s="0"/>
      <c r="SV42" s="0"/>
      <c r="SW42" s="0"/>
      <c r="SX42" s="0"/>
      <c r="SY42" s="0"/>
      <c r="SZ42" s="0"/>
      <c r="TA42" s="0"/>
      <c r="TB42" s="0"/>
      <c r="TC42" s="0"/>
      <c r="TD42" s="0"/>
      <c r="TE42" s="0"/>
      <c r="TF42" s="0"/>
      <c r="TG42" s="0"/>
      <c r="TH42" s="0"/>
      <c r="TI42" s="0"/>
      <c r="TJ42" s="0"/>
      <c r="TK42" s="0"/>
      <c r="TL42" s="0"/>
      <c r="TM42" s="0"/>
      <c r="TN42" s="0"/>
      <c r="TO42" s="0"/>
      <c r="TP42" s="0"/>
      <c r="TQ42" s="0"/>
      <c r="TR42" s="0"/>
      <c r="TS42" s="0"/>
      <c r="TT42" s="0"/>
      <c r="TU42" s="0"/>
      <c r="TV42" s="0"/>
      <c r="TW42" s="0"/>
      <c r="TX42" s="0"/>
      <c r="TY42" s="0"/>
      <c r="TZ42" s="0"/>
      <c r="UA42" s="0"/>
      <c r="UB42" s="0"/>
      <c r="UC42" s="0"/>
      <c r="UD42" s="0"/>
      <c r="UE42" s="0"/>
      <c r="UF42" s="0"/>
      <c r="UG42" s="0"/>
      <c r="UH42" s="0"/>
      <c r="UI42" s="0"/>
      <c r="UJ42" s="0"/>
      <c r="UK42" s="0"/>
      <c r="UL42" s="0"/>
      <c r="UM42" s="0"/>
      <c r="UN42" s="0"/>
      <c r="UO42" s="0"/>
      <c r="UP42" s="0"/>
      <c r="UQ42" s="0"/>
      <c r="UR42" s="0"/>
      <c r="US42" s="0"/>
      <c r="UT42" s="0"/>
      <c r="UU42" s="0"/>
      <c r="UV42" s="0"/>
      <c r="UW42" s="0"/>
      <c r="UX42" s="0"/>
      <c r="UY42" s="0"/>
      <c r="UZ42" s="0"/>
      <c r="VA42" s="0"/>
      <c r="VB42" s="0"/>
      <c r="VC42" s="0"/>
      <c r="VD42" s="0"/>
      <c r="VE42" s="0"/>
      <c r="VF42" s="0"/>
      <c r="VG42" s="0"/>
      <c r="VH42" s="0"/>
      <c r="VI42" s="0"/>
      <c r="VJ42" s="0"/>
      <c r="VK42" s="0"/>
      <c r="VL42" s="0"/>
      <c r="VM42" s="0"/>
      <c r="VN42" s="0"/>
      <c r="VO42" s="0"/>
      <c r="VP42" s="0"/>
      <c r="VQ42" s="0"/>
      <c r="VR42" s="0"/>
      <c r="VS42" s="0"/>
      <c r="VT42" s="0"/>
      <c r="VU42" s="0"/>
      <c r="VV42" s="0"/>
      <c r="VW42" s="0"/>
      <c r="VX42" s="0"/>
      <c r="VY42" s="0"/>
      <c r="VZ42" s="0"/>
      <c r="WA42" s="0"/>
      <c r="WB42" s="0"/>
      <c r="WC42" s="0"/>
      <c r="WD42" s="0"/>
      <c r="WE42" s="0"/>
      <c r="WF42" s="0"/>
      <c r="WG42" s="0"/>
      <c r="WH42" s="0"/>
      <c r="WI42" s="0"/>
      <c r="WJ42" s="0"/>
      <c r="WK42" s="0"/>
      <c r="WL42" s="0"/>
      <c r="WM42" s="0"/>
      <c r="WN42" s="0"/>
      <c r="WO42" s="0"/>
      <c r="WP42" s="0"/>
      <c r="WQ42" s="0"/>
      <c r="WR42" s="0"/>
      <c r="WS42" s="0"/>
      <c r="WT42" s="0"/>
      <c r="WU42" s="0"/>
      <c r="WV42" s="0"/>
      <c r="WW42" s="0"/>
      <c r="WX42" s="0"/>
      <c r="WY42" s="0"/>
      <c r="WZ42" s="0"/>
      <c r="XA42" s="0"/>
      <c r="XB42" s="0"/>
      <c r="XC42" s="0"/>
      <c r="XD42" s="0"/>
      <c r="XE42" s="0"/>
      <c r="XF42" s="0"/>
      <c r="XG42" s="0"/>
      <c r="XH42" s="0"/>
      <c r="XI42" s="0"/>
      <c r="XJ42" s="0"/>
      <c r="XK42" s="0"/>
      <c r="XL42" s="0"/>
      <c r="XM42" s="0"/>
      <c r="XN42" s="0"/>
      <c r="XO42" s="0"/>
      <c r="XP42" s="0"/>
      <c r="XQ42" s="0"/>
      <c r="XR42" s="0"/>
      <c r="XS42" s="0"/>
      <c r="XT42" s="0"/>
      <c r="XU42" s="0"/>
      <c r="XV42" s="0"/>
      <c r="XW42" s="0"/>
      <c r="XX42" s="0"/>
      <c r="XY42" s="0"/>
      <c r="XZ42" s="0"/>
      <c r="YA42" s="0"/>
      <c r="YB42" s="0"/>
      <c r="YC42" s="0"/>
      <c r="YD42" s="0"/>
      <c r="YE42" s="0"/>
      <c r="YF42" s="0"/>
      <c r="YG42" s="0"/>
      <c r="YH42" s="0"/>
      <c r="YI42" s="0"/>
      <c r="YJ42" s="0"/>
      <c r="YK42" s="0"/>
      <c r="YL42" s="0"/>
      <c r="YM42" s="0"/>
      <c r="YN42" s="0"/>
      <c r="YO42" s="0"/>
      <c r="YP42" s="0"/>
      <c r="YQ42" s="0"/>
      <c r="YR42" s="0"/>
      <c r="YS42" s="0"/>
      <c r="YT42" s="0"/>
      <c r="YU42" s="0"/>
      <c r="YV42" s="0"/>
      <c r="YW42" s="0"/>
      <c r="YX42" s="0"/>
      <c r="YY42" s="0"/>
      <c r="YZ42" s="0"/>
      <c r="ZA42" s="0"/>
      <c r="ZB42" s="0"/>
      <c r="ZC42" s="0"/>
      <c r="ZD42" s="0"/>
      <c r="ZE42" s="0"/>
      <c r="ZF42" s="0"/>
      <c r="ZG42" s="0"/>
      <c r="ZH42" s="0"/>
      <c r="ZI42" s="0"/>
      <c r="ZJ42" s="0"/>
      <c r="ZK42" s="0"/>
      <c r="ZL42" s="0"/>
      <c r="ZM42" s="0"/>
      <c r="ZN42" s="0"/>
      <c r="ZO42" s="0"/>
      <c r="ZP42" s="0"/>
      <c r="ZQ42" s="0"/>
      <c r="ZR42" s="0"/>
      <c r="ZS42" s="0"/>
      <c r="ZT42" s="0"/>
      <c r="ZU42" s="0"/>
      <c r="ZV42" s="0"/>
      <c r="ZW42" s="0"/>
      <c r="ZX42" s="0"/>
      <c r="ZY42" s="0"/>
      <c r="ZZ42" s="0"/>
      <c r="AAA42" s="0"/>
      <c r="AAB42" s="0"/>
      <c r="AAC42" s="0"/>
      <c r="AAD42" s="0"/>
      <c r="AAE42" s="0"/>
      <c r="AAF42" s="0"/>
      <c r="AAG42" s="0"/>
      <c r="AAH42" s="0"/>
      <c r="AAI42" s="0"/>
      <c r="AAJ42" s="0"/>
      <c r="AAK42" s="0"/>
      <c r="AAL42" s="0"/>
      <c r="AAM42" s="0"/>
      <c r="AAN42" s="0"/>
      <c r="AAO42" s="0"/>
      <c r="AAP42" s="0"/>
      <c r="AAQ42" s="0"/>
      <c r="AAR42" s="0"/>
      <c r="AAS42" s="0"/>
      <c r="AAT42" s="0"/>
      <c r="AAU42" s="0"/>
      <c r="AAV42" s="0"/>
      <c r="AAW42" s="0"/>
      <c r="AAX42" s="0"/>
      <c r="AAY42" s="0"/>
      <c r="AAZ42" s="0"/>
      <c r="ABA42" s="0"/>
      <c r="ABB42" s="0"/>
      <c r="ABC42" s="0"/>
      <c r="ABD42" s="0"/>
      <c r="ABE42" s="0"/>
      <c r="ABF42" s="0"/>
      <c r="ABG42" s="0"/>
      <c r="ABH42" s="0"/>
      <c r="ABI42" s="0"/>
      <c r="ABJ42" s="0"/>
      <c r="ABK42" s="0"/>
      <c r="ABL42" s="0"/>
      <c r="ABM42" s="0"/>
      <c r="ABN42" s="0"/>
      <c r="ABO42" s="0"/>
      <c r="ABP42" s="0"/>
      <c r="ABQ42" s="0"/>
      <c r="ABR42" s="0"/>
      <c r="ABS42" s="0"/>
      <c r="ABT42" s="0"/>
      <c r="ABU42" s="0"/>
      <c r="ABV42" s="0"/>
      <c r="ABW42" s="0"/>
      <c r="ABX42" s="0"/>
      <c r="ABY42" s="0"/>
      <c r="ABZ42" s="0"/>
      <c r="ACA42" s="0"/>
      <c r="ACB42" s="0"/>
      <c r="ACC42" s="0"/>
      <c r="ACD42" s="0"/>
      <c r="ACE42" s="0"/>
      <c r="ACF42" s="0"/>
      <c r="ACG42" s="0"/>
      <c r="ACH42" s="0"/>
      <c r="ACI42" s="0"/>
      <c r="ACJ42" s="0"/>
      <c r="ACK42" s="0"/>
      <c r="ACL42" s="0"/>
      <c r="ACM42" s="0"/>
      <c r="ACN42" s="0"/>
      <c r="ACO42" s="0"/>
      <c r="ACP42" s="0"/>
      <c r="ACQ42" s="0"/>
      <c r="ACR42" s="0"/>
      <c r="ACS42" s="0"/>
      <c r="ACT42" s="0"/>
      <c r="ACU42" s="0"/>
      <c r="ACV42" s="0"/>
      <c r="ACW42" s="0"/>
      <c r="ACX42" s="0"/>
      <c r="ACY42" s="0"/>
      <c r="ACZ42" s="0"/>
      <c r="ADA42" s="0"/>
      <c r="ADB42" s="0"/>
      <c r="ADC42" s="0"/>
      <c r="ADD42" s="0"/>
      <c r="ADE42" s="0"/>
      <c r="ADF42" s="0"/>
      <c r="ADG42" s="0"/>
      <c r="ADH42" s="0"/>
      <c r="ADI42" s="0"/>
      <c r="ADJ42" s="0"/>
      <c r="ADK42" s="0"/>
      <c r="ADL42" s="0"/>
      <c r="ADM42" s="0"/>
      <c r="ADN42" s="0"/>
      <c r="ADO42" s="0"/>
      <c r="ADP42" s="0"/>
      <c r="ADQ42" s="0"/>
      <c r="ADR42" s="0"/>
      <c r="ADS42" s="0"/>
      <c r="ADT42" s="0"/>
      <c r="ADU42" s="0"/>
      <c r="ADV42" s="0"/>
      <c r="ADW42" s="0"/>
      <c r="ADX42" s="0"/>
      <c r="ADY42" s="0"/>
      <c r="ADZ42" s="0"/>
      <c r="AEA42" s="0"/>
      <c r="AEB42" s="0"/>
      <c r="AEC42" s="0"/>
      <c r="AED42" s="0"/>
      <c r="AEE42" s="0"/>
      <c r="AEF42" s="0"/>
      <c r="AEG42" s="0"/>
      <c r="AEH42" s="0"/>
      <c r="AEI42" s="0"/>
      <c r="AEJ42" s="0"/>
      <c r="AEK42" s="0"/>
      <c r="AEL42" s="0"/>
      <c r="AEM42" s="0"/>
      <c r="AEN42" s="0"/>
      <c r="AEO42" s="0"/>
      <c r="AEP42" s="0"/>
      <c r="AEQ42" s="0"/>
      <c r="AER42" s="0"/>
      <c r="AES42" s="0"/>
      <c r="AET42" s="0"/>
      <c r="AEU42" s="0"/>
      <c r="AEV42" s="0"/>
      <c r="AEW42" s="0"/>
      <c r="AEX42" s="0"/>
      <c r="AEY42" s="0"/>
      <c r="AEZ42" s="0"/>
      <c r="AFA42" s="0"/>
      <c r="AFB42" s="0"/>
      <c r="AFC42" s="0"/>
      <c r="AFD42" s="0"/>
      <c r="AFE42" s="0"/>
      <c r="AFF42" s="0"/>
      <c r="AFG42" s="0"/>
      <c r="AFH42" s="0"/>
      <c r="AFI42" s="0"/>
      <c r="AFJ42" s="0"/>
      <c r="AFK42" s="0"/>
      <c r="AFL42" s="0"/>
      <c r="AFM42" s="0"/>
      <c r="AFN42" s="0"/>
      <c r="AFO42" s="0"/>
      <c r="AFP42" s="0"/>
      <c r="AFQ42" s="0"/>
      <c r="AFR42" s="0"/>
      <c r="AFS42" s="0"/>
      <c r="AFT42" s="0"/>
      <c r="AFU42" s="0"/>
      <c r="AFV42" s="0"/>
      <c r="AFW42" s="0"/>
      <c r="AFX42" s="0"/>
      <c r="AFY42" s="0"/>
      <c r="AFZ42" s="0"/>
      <c r="AGA42" s="0"/>
      <c r="AGB42" s="0"/>
      <c r="AGC42" s="0"/>
      <c r="AGD42" s="0"/>
      <c r="AGE42" s="0"/>
      <c r="AGF42" s="0"/>
      <c r="AGG42" s="0"/>
      <c r="AGH42" s="0"/>
      <c r="AGI42" s="0"/>
      <c r="AGJ42" s="0"/>
      <c r="AGK42" s="0"/>
      <c r="AGL42" s="0"/>
      <c r="AGM42" s="0"/>
      <c r="AGN42" s="0"/>
      <c r="AGO42" s="0"/>
      <c r="AGP42" s="0"/>
      <c r="AGQ42" s="0"/>
      <c r="AGR42" s="0"/>
      <c r="AGS42" s="0"/>
      <c r="AGT42" s="0"/>
      <c r="AGU42" s="0"/>
      <c r="AGV42" s="0"/>
      <c r="AGW42" s="0"/>
      <c r="AGX42" s="0"/>
      <c r="AGY42" s="0"/>
      <c r="AGZ42" s="0"/>
      <c r="AHA42" s="0"/>
      <c r="AHB42" s="0"/>
      <c r="AHC42" s="0"/>
      <c r="AHD42" s="0"/>
      <c r="AHE42" s="0"/>
      <c r="AHF42" s="0"/>
      <c r="AHG42" s="0"/>
      <c r="AHH42" s="0"/>
      <c r="AHI42" s="0"/>
      <c r="AHJ42" s="0"/>
      <c r="AHK42" s="0"/>
      <c r="AHL42" s="0"/>
      <c r="AHM42" s="0"/>
      <c r="AHN42" s="0"/>
      <c r="AHO42" s="0"/>
      <c r="AHP42" s="0"/>
      <c r="AHQ42" s="0"/>
      <c r="AHR42" s="0"/>
      <c r="AHS42" s="0"/>
      <c r="AHT42" s="0"/>
      <c r="AHU42" s="0"/>
      <c r="AHV42" s="0"/>
      <c r="AHW42" s="0"/>
      <c r="AHX42" s="0"/>
      <c r="AHY42" s="0"/>
      <c r="AHZ42" s="0"/>
      <c r="AIA42" s="0"/>
      <c r="AIB42" s="0"/>
      <c r="AIC42" s="0"/>
      <c r="AID42" s="0"/>
      <c r="AIE42" s="0"/>
      <c r="AIF42" s="0"/>
      <c r="AIG42" s="0"/>
      <c r="AIH42" s="0"/>
      <c r="AII42" s="0"/>
      <c r="AIJ42" s="0"/>
      <c r="AIK42" s="0"/>
      <c r="AIL42" s="0"/>
      <c r="AIM42" s="0"/>
      <c r="AIN42" s="0"/>
      <c r="AIO42" s="0"/>
      <c r="AIP42" s="0"/>
      <c r="AIQ42" s="0"/>
      <c r="AIR42" s="0"/>
      <c r="AIS42" s="0"/>
      <c r="AIT42" s="0"/>
      <c r="AIU42" s="0"/>
      <c r="AIV42" s="0"/>
      <c r="AIW42" s="0"/>
      <c r="AIX42" s="0"/>
      <c r="AIY42" s="0"/>
      <c r="AIZ42" s="0"/>
      <c r="AJA42" s="0"/>
      <c r="AJB42" s="0"/>
      <c r="AJC42" s="0"/>
      <c r="AJD42" s="0"/>
      <c r="AJE42" s="0"/>
      <c r="AJF42" s="0"/>
      <c r="AJG42" s="0"/>
      <c r="AJH42" s="0"/>
      <c r="AJI42" s="0"/>
      <c r="AJJ42" s="0"/>
      <c r="AJK42" s="0"/>
      <c r="AJL42" s="0"/>
      <c r="AJM42" s="0"/>
      <c r="AJN42" s="0"/>
      <c r="AJO42" s="0"/>
      <c r="AJP42" s="0"/>
      <c r="AJQ42" s="0"/>
      <c r="AJR42" s="0"/>
      <c r="AJS42" s="0"/>
      <c r="AJT42" s="0"/>
      <c r="AJU42" s="0"/>
      <c r="AJV42" s="0"/>
      <c r="AJW42" s="0"/>
      <c r="AJX42" s="0"/>
      <c r="AJY42" s="0"/>
      <c r="AJZ42" s="0"/>
      <c r="AKA42" s="0"/>
      <c r="AKB42" s="0"/>
      <c r="AKC42" s="0"/>
      <c r="AKD42" s="0"/>
      <c r="AKE42" s="0"/>
      <c r="AKF42" s="0"/>
      <c r="AKG42" s="0"/>
      <c r="AKH42" s="0"/>
      <c r="AKI42" s="0"/>
      <c r="AKJ42" s="0"/>
      <c r="AKK42" s="0"/>
      <c r="AKL42" s="0"/>
      <c r="AKM42" s="0"/>
      <c r="AKN42" s="0"/>
      <c r="AKO42" s="0"/>
      <c r="AKP42" s="0"/>
      <c r="AKQ42" s="0"/>
      <c r="AKR42" s="0"/>
      <c r="AKS42" s="0"/>
      <c r="AKT42" s="0"/>
      <c r="AKU42" s="0"/>
      <c r="AKV42" s="0"/>
      <c r="AKW42" s="0"/>
      <c r="AKX42" s="0"/>
      <c r="AKY42" s="0"/>
      <c r="AKZ42" s="0"/>
      <c r="ALA42" s="0"/>
      <c r="ALB42" s="0"/>
      <c r="ALC42" s="0"/>
      <c r="ALD42" s="0"/>
      <c r="ALE42" s="0"/>
      <c r="ALF42" s="0"/>
      <c r="ALG42" s="0"/>
      <c r="ALH42" s="0"/>
      <c r="ALI42" s="0"/>
      <c r="ALJ42" s="0"/>
      <c r="ALK42" s="0"/>
      <c r="ALL42" s="0"/>
      <c r="ALM42" s="0"/>
      <c r="ALN42" s="0"/>
      <c r="ALO42" s="0"/>
      <c r="ALP42" s="0"/>
      <c r="ALQ42" s="0"/>
      <c r="ALR42" s="0"/>
      <c r="ALS42" s="0"/>
      <c r="ALT42" s="0"/>
      <c r="ALU42" s="0"/>
      <c r="ALV42" s="0"/>
      <c r="ALW42" s="0"/>
      <c r="ALX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customFormat="false" ht="39.95" hidden="false" customHeight="true" outlineLevel="0" collapsed="false">
      <c r="A43" s="63"/>
      <c r="B43" s="90"/>
      <c r="C43" s="113" t="s">
        <v>99</v>
      </c>
      <c r="D43" s="92" t="s">
        <v>96</v>
      </c>
      <c r="E43" s="92" t="s">
        <v>96</v>
      </c>
      <c r="F43" s="93"/>
      <c r="G43" s="94" t="str">
        <f aca="false">IF(F43="Fiscal","Sim",(IF(F43="Orçamentário","Sim","Não")))</f>
        <v>Não</v>
      </c>
      <c r="H43" s="101"/>
      <c r="I43" s="101"/>
      <c r="J43" s="105"/>
      <c r="K43" s="97" t="s">
        <v>98</v>
      </c>
      <c r="L43" s="98"/>
      <c r="M43" s="98"/>
      <c r="N43" s="99"/>
      <c r="O43" s="99"/>
      <c r="P43" s="112"/>
      <c r="Q43" s="98"/>
      <c r="R43" s="95" t="n">
        <f aca="false">'Plano de Ação'!I47</f>
        <v>0</v>
      </c>
      <c r="S43" s="101" t="str">
        <f aca="false">'Plano de Ação'!H47</f>
        <v>t</v>
      </c>
      <c r="T43" s="102" t="n">
        <f aca="false">'Plano de Ação'!O47</f>
        <v>0</v>
      </c>
      <c r="U43" s="102" t="n">
        <f aca="false">'Plano de Ação'!P47</f>
        <v>0</v>
      </c>
      <c r="V43" s="102" t="str">
        <f aca="false">'Plano de Ação'!Q47</f>
        <v>Não iniciado</v>
      </c>
      <c r="W43" s="103" t="n">
        <f aca="false">'Plano de Ação'!R47</f>
        <v>3</v>
      </c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  <c r="IX43" s="0"/>
      <c r="IY43" s="0"/>
      <c r="IZ43" s="0"/>
      <c r="JA43" s="0"/>
      <c r="JB43" s="0"/>
      <c r="JC43" s="0"/>
      <c r="JD43" s="0"/>
      <c r="JE43" s="0"/>
      <c r="JF43" s="0"/>
      <c r="JG43" s="0"/>
      <c r="JH43" s="0"/>
      <c r="JI43" s="0"/>
      <c r="JJ43" s="0"/>
      <c r="JK43" s="0"/>
      <c r="JL43" s="0"/>
      <c r="JM43" s="0"/>
      <c r="JN43" s="0"/>
      <c r="JO43" s="0"/>
      <c r="JP43" s="0"/>
      <c r="JQ43" s="0"/>
      <c r="JR43" s="0"/>
      <c r="JS43" s="0"/>
      <c r="JT43" s="0"/>
      <c r="JU43" s="0"/>
      <c r="JV43" s="0"/>
      <c r="JW43" s="0"/>
      <c r="JX43" s="0"/>
      <c r="JY43" s="0"/>
      <c r="JZ43" s="0"/>
      <c r="KA43" s="0"/>
      <c r="KB43" s="0"/>
      <c r="KC43" s="0"/>
      <c r="KD43" s="0"/>
      <c r="KE43" s="0"/>
      <c r="KF43" s="0"/>
      <c r="KG43" s="0"/>
      <c r="KH43" s="0"/>
      <c r="KI43" s="0"/>
      <c r="KJ43" s="0"/>
      <c r="KK43" s="0"/>
      <c r="KL43" s="0"/>
      <c r="KM43" s="0"/>
      <c r="KN43" s="0"/>
      <c r="KO43" s="0"/>
      <c r="KP43" s="0"/>
      <c r="KQ43" s="0"/>
      <c r="KR43" s="0"/>
      <c r="KS43" s="0"/>
      <c r="KT43" s="0"/>
      <c r="KU43" s="0"/>
      <c r="KV43" s="0"/>
      <c r="KW43" s="0"/>
      <c r="KX43" s="0"/>
      <c r="KY43" s="0"/>
      <c r="KZ43" s="0"/>
      <c r="LA43" s="0"/>
      <c r="LB43" s="0"/>
      <c r="LC43" s="0"/>
      <c r="LD43" s="0"/>
      <c r="LE43" s="0"/>
      <c r="LF43" s="0"/>
      <c r="LG43" s="0"/>
      <c r="LH43" s="0"/>
      <c r="LI43" s="0"/>
      <c r="LJ43" s="0"/>
      <c r="LK43" s="0"/>
      <c r="LL43" s="0"/>
      <c r="LM43" s="0"/>
      <c r="LN43" s="0"/>
      <c r="LO43" s="0"/>
      <c r="LP43" s="0"/>
      <c r="LQ43" s="0"/>
      <c r="LR43" s="0"/>
      <c r="LS43" s="0"/>
      <c r="LT43" s="0"/>
      <c r="LU43" s="0"/>
      <c r="LV43" s="0"/>
      <c r="LW43" s="0"/>
      <c r="LX43" s="0"/>
      <c r="LY43" s="0"/>
      <c r="LZ43" s="0"/>
      <c r="MA43" s="0"/>
      <c r="MB43" s="0"/>
      <c r="MC43" s="0"/>
      <c r="MD43" s="0"/>
      <c r="ME43" s="0"/>
      <c r="MF43" s="0"/>
      <c r="MG43" s="0"/>
      <c r="MH43" s="0"/>
      <c r="MI43" s="0"/>
      <c r="MJ43" s="0"/>
      <c r="MK43" s="0"/>
      <c r="ML43" s="0"/>
      <c r="MM43" s="0"/>
      <c r="MN43" s="0"/>
      <c r="MO43" s="0"/>
      <c r="MP43" s="0"/>
      <c r="MQ43" s="0"/>
      <c r="MR43" s="0"/>
      <c r="MS43" s="0"/>
      <c r="MT43" s="0"/>
      <c r="MU43" s="0"/>
      <c r="MV43" s="0"/>
      <c r="MW43" s="0"/>
      <c r="MX43" s="0"/>
      <c r="MY43" s="0"/>
      <c r="MZ43" s="0"/>
      <c r="NA43" s="0"/>
      <c r="NB43" s="0"/>
      <c r="NC43" s="0"/>
      <c r="ND43" s="0"/>
      <c r="NE43" s="0"/>
      <c r="NF43" s="0"/>
      <c r="NG43" s="0"/>
      <c r="NH43" s="0"/>
      <c r="NI43" s="0"/>
      <c r="NJ43" s="0"/>
      <c r="NK43" s="0"/>
      <c r="NL43" s="0"/>
      <c r="NM43" s="0"/>
      <c r="NN43" s="0"/>
      <c r="NO43" s="0"/>
      <c r="NP43" s="0"/>
      <c r="NQ43" s="0"/>
      <c r="NR43" s="0"/>
      <c r="NS43" s="0"/>
      <c r="NT43" s="0"/>
      <c r="NU43" s="0"/>
      <c r="NV43" s="0"/>
      <c r="NW43" s="0"/>
      <c r="NX43" s="0"/>
      <c r="NY43" s="0"/>
      <c r="NZ43" s="0"/>
      <c r="OA43" s="0"/>
      <c r="OB43" s="0"/>
      <c r="OC43" s="0"/>
      <c r="OD43" s="0"/>
      <c r="OE43" s="0"/>
      <c r="OF43" s="0"/>
      <c r="OG43" s="0"/>
      <c r="OH43" s="0"/>
      <c r="OI43" s="0"/>
      <c r="OJ43" s="0"/>
      <c r="OK43" s="0"/>
      <c r="OL43" s="0"/>
      <c r="OM43" s="0"/>
      <c r="ON43" s="0"/>
      <c r="OO43" s="0"/>
      <c r="OP43" s="0"/>
      <c r="OQ43" s="0"/>
      <c r="OR43" s="0"/>
      <c r="OS43" s="0"/>
      <c r="OT43" s="0"/>
      <c r="OU43" s="0"/>
      <c r="OV43" s="0"/>
      <c r="OW43" s="0"/>
      <c r="OX43" s="0"/>
      <c r="OY43" s="0"/>
      <c r="OZ43" s="0"/>
      <c r="PA43" s="0"/>
      <c r="PB43" s="0"/>
      <c r="PC43" s="0"/>
      <c r="PD43" s="0"/>
      <c r="PE43" s="0"/>
      <c r="PF43" s="0"/>
      <c r="PG43" s="0"/>
      <c r="PH43" s="0"/>
      <c r="PI43" s="0"/>
      <c r="PJ43" s="0"/>
      <c r="PK43" s="0"/>
      <c r="PL43" s="0"/>
      <c r="PM43" s="0"/>
      <c r="PN43" s="0"/>
      <c r="PO43" s="0"/>
      <c r="PP43" s="0"/>
      <c r="PQ43" s="0"/>
      <c r="PR43" s="0"/>
      <c r="PS43" s="0"/>
      <c r="PT43" s="0"/>
      <c r="PU43" s="0"/>
      <c r="PV43" s="0"/>
      <c r="PW43" s="0"/>
      <c r="PX43" s="0"/>
      <c r="PY43" s="0"/>
      <c r="PZ43" s="0"/>
      <c r="QA43" s="0"/>
      <c r="QB43" s="0"/>
      <c r="QC43" s="0"/>
      <c r="QD43" s="0"/>
      <c r="QE43" s="0"/>
      <c r="QF43" s="0"/>
      <c r="QG43" s="0"/>
      <c r="QH43" s="0"/>
      <c r="QI43" s="0"/>
      <c r="QJ43" s="0"/>
      <c r="QK43" s="0"/>
      <c r="QL43" s="0"/>
      <c r="QM43" s="0"/>
      <c r="QN43" s="0"/>
      <c r="QO43" s="0"/>
      <c r="QP43" s="0"/>
      <c r="QQ43" s="0"/>
      <c r="QR43" s="0"/>
      <c r="QS43" s="0"/>
      <c r="QT43" s="0"/>
      <c r="QU43" s="0"/>
      <c r="QV43" s="0"/>
      <c r="QW43" s="0"/>
      <c r="QX43" s="0"/>
      <c r="QY43" s="0"/>
      <c r="QZ43" s="0"/>
      <c r="RA43" s="0"/>
      <c r="RB43" s="0"/>
      <c r="RC43" s="0"/>
      <c r="RD43" s="0"/>
      <c r="RE43" s="0"/>
      <c r="RF43" s="0"/>
      <c r="RG43" s="0"/>
      <c r="RH43" s="0"/>
      <c r="RI43" s="0"/>
      <c r="RJ43" s="0"/>
      <c r="RK43" s="0"/>
      <c r="RL43" s="0"/>
      <c r="RM43" s="0"/>
      <c r="RN43" s="0"/>
      <c r="RO43" s="0"/>
      <c r="RP43" s="0"/>
      <c r="RQ43" s="0"/>
      <c r="RR43" s="0"/>
      <c r="RS43" s="0"/>
      <c r="RT43" s="0"/>
      <c r="RU43" s="0"/>
      <c r="RV43" s="0"/>
      <c r="RW43" s="0"/>
      <c r="RX43" s="0"/>
      <c r="RY43" s="0"/>
      <c r="RZ43" s="0"/>
      <c r="SA43" s="0"/>
      <c r="SB43" s="0"/>
      <c r="SC43" s="0"/>
      <c r="SD43" s="0"/>
      <c r="SE43" s="0"/>
      <c r="SF43" s="0"/>
      <c r="SG43" s="0"/>
      <c r="SH43" s="0"/>
      <c r="SI43" s="0"/>
      <c r="SJ43" s="0"/>
      <c r="SK43" s="0"/>
      <c r="SL43" s="0"/>
      <c r="SM43" s="0"/>
      <c r="SN43" s="0"/>
      <c r="SO43" s="0"/>
      <c r="SP43" s="0"/>
      <c r="SQ43" s="0"/>
      <c r="SR43" s="0"/>
      <c r="SS43" s="0"/>
      <c r="ST43" s="0"/>
      <c r="SU43" s="0"/>
      <c r="SV43" s="0"/>
      <c r="SW43" s="0"/>
      <c r="SX43" s="0"/>
      <c r="SY43" s="0"/>
      <c r="SZ43" s="0"/>
      <c r="TA43" s="0"/>
      <c r="TB43" s="0"/>
      <c r="TC43" s="0"/>
      <c r="TD43" s="0"/>
      <c r="TE43" s="0"/>
      <c r="TF43" s="0"/>
      <c r="TG43" s="0"/>
      <c r="TH43" s="0"/>
      <c r="TI43" s="0"/>
      <c r="TJ43" s="0"/>
      <c r="TK43" s="0"/>
      <c r="TL43" s="0"/>
      <c r="TM43" s="0"/>
      <c r="TN43" s="0"/>
      <c r="TO43" s="0"/>
      <c r="TP43" s="0"/>
      <c r="TQ43" s="0"/>
      <c r="TR43" s="0"/>
      <c r="TS43" s="0"/>
      <c r="TT43" s="0"/>
      <c r="TU43" s="0"/>
      <c r="TV43" s="0"/>
      <c r="TW43" s="0"/>
      <c r="TX43" s="0"/>
      <c r="TY43" s="0"/>
      <c r="TZ43" s="0"/>
      <c r="UA43" s="0"/>
      <c r="UB43" s="0"/>
      <c r="UC43" s="0"/>
      <c r="UD43" s="0"/>
      <c r="UE43" s="0"/>
      <c r="UF43" s="0"/>
      <c r="UG43" s="0"/>
      <c r="UH43" s="0"/>
      <c r="UI43" s="0"/>
      <c r="UJ43" s="0"/>
      <c r="UK43" s="0"/>
      <c r="UL43" s="0"/>
      <c r="UM43" s="0"/>
      <c r="UN43" s="0"/>
      <c r="UO43" s="0"/>
      <c r="UP43" s="0"/>
      <c r="UQ43" s="0"/>
      <c r="UR43" s="0"/>
      <c r="US43" s="0"/>
      <c r="UT43" s="0"/>
      <c r="UU43" s="0"/>
      <c r="UV43" s="0"/>
      <c r="UW43" s="0"/>
      <c r="UX43" s="0"/>
      <c r="UY43" s="0"/>
      <c r="UZ43" s="0"/>
      <c r="VA43" s="0"/>
      <c r="VB43" s="0"/>
      <c r="VC43" s="0"/>
      <c r="VD43" s="0"/>
      <c r="VE43" s="0"/>
      <c r="VF43" s="0"/>
      <c r="VG43" s="0"/>
      <c r="VH43" s="0"/>
      <c r="VI43" s="0"/>
      <c r="VJ43" s="0"/>
      <c r="VK43" s="0"/>
      <c r="VL43" s="0"/>
      <c r="VM43" s="0"/>
      <c r="VN43" s="0"/>
      <c r="VO43" s="0"/>
      <c r="VP43" s="0"/>
      <c r="VQ43" s="0"/>
      <c r="VR43" s="0"/>
      <c r="VS43" s="0"/>
      <c r="VT43" s="0"/>
      <c r="VU43" s="0"/>
      <c r="VV43" s="0"/>
      <c r="VW43" s="0"/>
      <c r="VX43" s="0"/>
      <c r="VY43" s="0"/>
      <c r="VZ43" s="0"/>
      <c r="WA43" s="0"/>
      <c r="WB43" s="0"/>
      <c r="WC43" s="0"/>
      <c r="WD43" s="0"/>
      <c r="WE43" s="0"/>
      <c r="WF43" s="0"/>
      <c r="WG43" s="0"/>
      <c r="WH43" s="0"/>
      <c r="WI43" s="0"/>
      <c r="WJ43" s="0"/>
      <c r="WK43" s="0"/>
      <c r="WL43" s="0"/>
      <c r="WM43" s="0"/>
      <c r="WN43" s="0"/>
      <c r="WO43" s="0"/>
      <c r="WP43" s="0"/>
      <c r="WQ43" s="0"/>
      <c r="WR43" s="0"/>
      <c r="WS43" s="0"/>
      <c r="WT43" s="0"/>
      <c r="WU43" s="0"/>
      <c r="WV43" s="0"/>
      <c r="WW43" s="0"/>
      <c r="WX43" s="0"/>
      <c r="WY43" s="0"/>
      <c r="WZ43" s="0"/>
      <c r="XA43" s="0"/>
      <c r="XB43" s="0"/>
      <c r="XC43" s="0"/>
      <c r="XD43" s="0"/>
      <c r="XE43" s="0"/>
      <c r="XF43" s="0"/>
      <c r="XG43" s="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customFormat="false" ht="39.95" hidden="false" customHeight="true" outlineLevel="0" collapsed="false">
      <c r="A44" s="63"/>
      <c r="B44" s="90"/>
      <c r="C44" s="113" t="s">
        <v>100</v>
      </c>
      <c r="D44" s="92" t="s">
        <v>96</v>
      </c>
      <c r="E44" s="92" t="s">
        <v>96</v>
      </c>
      <c r="F44" s="93"/>
      <c r="G44" s="94" t="str">
        <f aca="false">IF(F44="Fiscal","Sim",(IF(F44="Orçamentário","Sim","Não")))</f>
        <v>Não</v>
      </c>
      <c r="H44" s="101"/>
      <c r="I44" s="101"/>
      <c r="J44" s="105"/>
      <c r="K44" s="97" t="s">
        <v>98</v>
      </c>
      <c r="L44" s="98"/>
      <c r="M44" s="98"/>
      <c r="N44" s="99"/>
      <c r="O44" s="99"/>
      <c r="P44" s="112"/>
      <c r="Q44" s="98"/>
      <c r="R44" s="95" t="n">
        <f aca="false">'Plano de Ação'!I48</f>
        <v>0</v>
      </c>
      <c r="S44" s="101" t="str">
        <f aca="false">'Plano de Ação'!H48</f>
        <v>v</v>
      </c>
      <c r="T44" s="102" t="n">
        <f aca="false">'Plano de Ação'!O48</f>
        <v>0</v>
      </c>
      <c r="U44" s="102" t="n">
        <f aca="false">'Plano de Ação'!P48</f>
        <v>0</v>
      </c>
      <c r="V44" s="102" t="str">
        <f aca="false">'Plano de Ação'!Q48</f>
        <v>Não iniciado</v>
      </c>
      <c r="W44" s="103" t="n">
        <f aca="false">'Plano de Ação'!R48</f>
        <v>3</v>
      </c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  <c r="IX44" s="0"/>
      <c r="IY44" s="0"/>
      <c r="IZ44" s="0"/>
      <c r="JA44" s="0"/>
      <c r="JB44" s="0"/>
      <c r="JC44" s="0"/>
      <c r="JD44" s="0"/>
      <c r="JE44" s="0"/>
      <c r="JF44" s="0"/>
      <c r="JG44" s="0"/>
      <c r="JH44" s="0"/>
      <c r="JI44" s="0"/>
      <c r="JJ44" s="0"/>
      <c r="JK44" s="0"/>
      <c r="JL44" s="0"/>
      <c r="JM44" s="0"/>
      <c r="JN44" s="0"/>
      <c r="JO44" s="0"/>
      <c r="JP44" s="0"/>
      <c r="JQ44" s="0"/>
      <c r="JR44" s="0"/>
      <c r="JS44" s="0"/>
      <c r="JT44" s="0"/>
      <c r="JU44" s="0"/>
      <c r="JV44" s="0"/>
      <c r="JW44" s="0"/>
      <c r="JX44" s="0"/>
      <c r="JY44" s="0"/>
      <c r="JZ44" s="0"/>
      <c r="KA44" s="0"/>
      <c r="KB44" s="0"/>
      <c r="KC44" s="0"/>
      <c r="KD44" s="0"/>
      <c r="KE44" s="0"/>
      <c r="KF44" s="0"/>
      <c r="KG44" s="0"/>
      <c r="KH44" s="0"/>
      <c r="KI44" s="0"/>
      <c r="KJ44" s="0"/>
      <c r="KK44" s="0"/>
      <c r="KL44" s="0"/>
      <c r="KM44" s="0"/>
      <c r="KN44" s="0"/>
      <c r="KO44" s="0"/>
      <c r="KP44" s="0"/>
      <c r="KQ44" s="0"/>
      <c r="KR44" s="0"/>
      <c r="KS44" s="0"/>
      <c r="KT44" s="0"/>
      <c r="KU44" s="0"/>
      <c r="KV44" s="0"/>
      <c r="KW44" s="0"/>
      <c r="KX44" s="0"/>
      <c r="KY44" s="0"/>
      <c r="KZ44" s="0"/>
      <c r="LA44" s="0"/>
      <c r="LB44" s="0"/>
      <c r="LC44" s="0"/>
      <c r="LD44" s="0"/>
      <c r="LE44" s="0"/>
      <c r="LF44" s="0"/>
      <c r="LG44" s="0"/>
      <c r="LH44" s="0"/>
      <c r="LI44" s="0"/>
      <c r="LJ44" s="0"/>
      <c r="LK44" s="0"/>
      <c r="LL44" s="0"/>
      <c r="LM44" s="0"/>
      <c r="LN44" s="0"/>
      <c r="LO44" s="0"/>
      <c r="LP44" s="0"/>
      <c r="LQ44" s="0"/>
      <c r="LR44" s="0"/>
      <c r="LS44" s="0"/>
      <c r="LT44" s="0"/>
      <c r="LU44" s="0"/>
      <c r="LV44" s="0"/>
      <c r="LW44" s="0"/>
      <c r="LX44" s="0"/>
      <c r="LY44" s="0"/>
      <c r="LZ44" s="0"/>
      <c r="MA44" s="0"/>
      <c r="MB44" s="0"/>
      <c r="MC44" s="0"/>
      <c r="MD44" s="0"/>
      <c r="ME44" s="0"/>
      <c r="MF44" s="0"/>
      <c r="MG44" s="0"/>
      <c r="MH44" s="0"/>
      <c r="MI44" s="0"/>
      <c r="MJ44" s="0"/>
      <c r="MK44" s="0"/>
      <c r="ML44" s="0"/>
      <c r="MM44" s="0"/>
      <c r="MN44" s="0"/>
      <c r="MO44" s="0"/>
      <c r="MP44" s="0"/>
      <c r="MQ44" s="0"/>
      <c r="MR44" s="0"/>
      <c r="MS44" s="0"/>
      <c r="MT44" s="0"/>
      <c r="MU44" s="0"/>
      <c r="MV44" s="0"/>
      <c r="MW44" s="0"/>
      <c r="MX44" s="0"/>
      <c r="MY44" s="0"/>
      <c r="MZ44" s="0"/>
      <c r="NA44" s="0"/>
      <c r="NB44" s="0"/>
      <c r="NC44" s="0"/>
      <c r="ND44" s="0"/>
      <c r="NE44" s="0"/>
      <c r="NF44" s="0"/>
      <c r="NG44" s="0"/>
      <c r="NH44" s="0"/>
      <c r="NI44" s="0"/>
      <c r="NJ44" s="0"/>
      <c r="NK44" s="0"/>
      <c r="NL44" s="0"/>
      <c r="NM44" s="0"/>
      <c r="NN44" s="0"/>
      <c r="NO44" s="0"/>
      <c r="NP44" s="0"/>
      <c r="NQ44" s="0"/>
      <c r="NR44" s="0"/>
      <c r="NS44" s="0"/>
      <c r="NT44" s="0"/>
      <c r="NU44" s="0"/>
      <c r="NV44" s="0"/>
      <c r="NW44" s="0"/>
      <c r="NX44" s="0"/>
      <c r="NY44" s="0"/>
      <c r="NZ44" s="0"/>
      <c r="OA44" s="0"/>
      <c r="OB44" s="0"/>
      <c r="OC44" s="0"/>
      <c r="OD44" s="0"/>
      <c r="OE44" s="0"/>
      <c r="OF44" s="0"/>
      <c r="OG44" s="0"/>
      <c r="OH44" s="0"/>
      <c r="OI44" s="0"/>
      <c r="OJ44" s="0"/>
      <c r="OK44" s="0"/>
      <c r="OL44" s="0"/>
      <c r="OM44" s="0"/>
      <c r="ON44" s="0"/>
      <c r="OO44" s="0"/>
      <c r="OP44" s="0"/>
      <c r="OQ44" s="0"/>
      <c r="OR44" s="0"/>
      <c r="OS44" s="0"/>
      <c r="OT44" s="0"/>
      <c r="OU44" s="0"/>
      <c r="OV44" s="0"/>
      <c r="OW44" s="0"/>
      <c r="OX44" s="0"/>
      <c r="OY44" s="0"/>
      <c r="OZ44" s="0"/>
      <c r="PA44" s="0"/>
      <c r="PB44" s="0"/>
      <c r="PC44" s="0"/>
      <c r="PD44" s="0"/>
      <c r="PE44" s="0"/>
      <c r="PF44" s="0"/>
      <c r="PG44" s="0"/>
      <c r="PH44" s="0"/>
      <c r="PI44" s="0"/>
      <c r="PJ44" s="0"/>
      <c r="PK44" s="0"/>
      <c r="PL44" s="0"/>
      <c r="PM44" s="0"/>
      <c r="PN44" s="0"/>
      <c r="PO44" s="0"/>
      <c r="PP44" s="0"/>
      <c r="PQ44" s="0"/>
      <c r="PR44" s="0"/>
      <c r="PS44" s="0"/>
      <c r="PT44" s="0"/>
      <c r="PU44" s="0"/>
      <c r="PV44" s="0"/>
      <c r="PW44" s="0"/>
      <c r="PX44" s="0"/>
      <c r="PY44" s="0"/>
      <c r="PZ44" s="0"/>
      <c r="QA44" s="0"/>
      <c r="QB44" s="0"/>
      <c r="QC44" s="0"/>
      <c r="QD44" s="0"/>
      <c r="QE44" s="0"/>
      <c r="QF44" s="0"/>
      <c r="QG44" s="0"/>
      <c r="QH44" s="0"/>
      <c r="QI44" s="0"/>
      <c r="QJ44" s="0"/>
      <c r="QK44" s="0"/>
      <c r="QL44" s="0"/>
      <c r="QM44" s="0"/>
      <c r="QN44" s="0"/>
      <c r="QO44" s="0"/>
      <c r="QP44" s="0"/>
      <c r="QQ44" s="0"/>
      <c r="QR44" s="0"/>
      <c r="QS44" s="0"/>
      <c r="QT44" s="0"/>
      <c r="QU44" s="0"/>
      <c r="QV44" s="0"/>
      <c r="QW44" s="0"/>
      <c r="QX44" s="0"/>
      <c r="QY44" s="0"/>
      <c r="QZ44" s="0"/>
      <c r="RA44" s="0"/>
      <c r="RB44" s="0"/>
      <c r="RC44" s="0"/>
      <c r="RD44" s="0"/>
      <c r="RE44" s="0"/>
      <c r="RF44" s="0"/>
      <c r="RG44" s="0"/>
      <c r="RH44" s="0"/>
      <c r="RI44" s="0"/>
      <c r="RJ44" s="0"/>
      <c r="RK44" s="0"/>
      <c r="RL44" s="0"/>
      <c r="RM44" s="0"/>
      <c r="RN44" s="0"/>
      <c r="RO44" s="0"/>
      <c r="RP44" s="0"/>
      <c r="RQ44" s="0"/>
      <c r="RR44" s="0"/>
      <c r="RS44" s="0"/>
      <c r="RT44" s="0"/>
      <c r="RU44" s="0"/>
      <c r="RV44" s="0"/>
      <c r="RW44" s="0"/>
      <c r="RX44" s="0"/>
      <c r="RY44" s="0"/>
      <c r="RZ44" s="0"/>
      <c r="SA44" s="0"/>
      <c r="SB44" s="0"/>
      <c r="SC44" s="0"/>
      <c r="SD44" s="0"/>
      <c r="SE44" s="0"/>
      <c r="SF44" s="0"/>
      <c r="SG44" s="0"/>
      <c r="SH44" s="0"/>
      <c r="SI44" s="0"/>
      <c r="SJ44" s="0"/>
      <c r="SK44" s="0"/>
      <c r="SL44" s="0"/>
      <c r="SM44" s="0"/>
      <c r="SN44" s="0"/>
      <c r="SO44" s="0"/>
      <c r="SP44" s="0"/>
      <c r="SQ44" s="0"/>
      <c r="SR44" s="0"/>
      <c r="SS44" s="0"/>
      <c r="ST44" s="0"/>
      <c r="SU44" s="0"/>
      <c r="SV44" s="0"/>
      <c r="SW44" s="0"/>
      <c r="SX44" s="0"/>
      <c r="SY44" s="0"/>
      <c r="SZ44" s="0"/>
      <c r="TA44" s="0"/>
      <c r="TB44" s="0"/>
      <c r="TC44" s="0"/>
      <c r="TD44" s="0"/>
      <c r="TE44" s="0"/>
      <c r="TF44" s="0"/>
      <c r="TG44" s="0"/>
      <c r="TH44" s="0"/>
      <c r="TI44" s="0"/>
      <c r="TJ44" s="0"/>
      <c r="TK44" s="0"/>
      <c r="TL44" s="0"/>
      <c r="TM44" s="0"/>
      <c r="TN44" s="0"/>
      <c r="TO44" s="0"/>
      <c r="TP44" s="0"/>
      <c r="TQ44" s="0"/>
      <c r="TR44" s="0"/>
      <c r="TS44" s="0"/>
      <c r="TT44" s="0"/>
      <c r="TU44" s="0"/>
      <c r="TV44" s="0"/>
      <c r="TW44" s="0"/>
      <c r="TX44" s="0"/>
      <c r="TY44" s="0"/>
      <c r="TZ44" s="0"/>
      <c r="UA44" s="0"/>
      <c r="UB44" s="0"/>
      <c r="UC44" s="0"/>
      <c r="UD44" s="0"/>
      <c r="UE44" s="0"/>
      <c r="UF44" s="0"/>
      <c r="UG44" s="0"/>
      <c r="UH44" s="0"/>
      <c r="UI44" s="0"/>
      <c r="UJ44" s="0"/>
      <c r="UK44" s="0"/>
      <c r="UL44" s="0"/>
      <c r="UM44" s="0"/>
      <c r="UN44" s="0"/>
      <c r="UO44" s="0"/>
      <c r="UP44" s="0"/>
      <c r="UQ44" s="0"/>
      <c r="UR44" s="0"/>
      <c r="US44" s="0"/>
      <c r="UT44" s="0"/>
      <c r="UU44" s="0"/>
      <c r="UV44" s="0"/>
      <c r="UW44" s="0"/>
      <c r="UX44" s="0"/>
      <c r="UY44" s="0"/>
      <c r="UZ44" s="0"/>
      <c r="VA44" s="0"/>
      <c r="VB44" s="0"/>
      <c r="VC44" s="0"/>
      <c r="VD44" s="0"/>
      <c r="VE44" s="0"/>
      <c r="VF44" s="0"/>
      <c r="VG44" s="0"/>
      <c r="VH44" s="0"/>
      <c r="VI44" s="0"/>
      <c r="VJ44" s="0"/>
      <c r="VK44" s="0"/>
      <c r="VL44" s="0"/>
      <c r="VM44" s="0"/>
      <c r="VN44" s="0"/>
      <c r="VO44" s="0"/>
      <c r="VP44" s="0"/>
      <c r="VQ44" s="0"/>
      <c r="VR44" s="0"/>
      <c r="VS44" s="0"/>
      <c r="VT44" s="0"/>
      <c r="VU44" s="0"/>
      <c r="VV44" s="0"/>
      <c r="VW44" s="0"/>
      <c r="VX44" s="0"/>
      <c r="VY44" s="0"/>
      <c r="VZ44" s="0"/>
      <c r="WA44" s="0"/>
      <c r="WB44" s="0"/>
      <c r="WC44" s="0"/>
      <c r="WD44" s="0"/>
      <c r="WE44" s="0"/>
      <c r="WF44" s="0"/>
      <c r="WG44" s="0"/>
      <c r="WH44" s="0"/>
      <c r="WI44" s="0"/>
      <c r="WJ44" s="0"/>
      <c r="WK44" s="0"/>
      <c r="WL44" s="0"/>
      <c r="WM44" s="0"/>
      <c r="WN44" s="0"/>
      <c r="WO44" s="0"/>
      <c r="WP44" s="0"/>
      <c r="WQ44" s="0"/>
      <c r="WR44" s="0"/>
      <c r="WS44" s="0"/>
      <c r="WT44" s="0"/>
      <c r="WU44" s="0"/>
      <c r="WV44" s="0"/>
      <c r="WW44" s="0"/>
      <c r="WX44" s="0"/>
      <c r="WY44" s="0"/>
      <c r="WZ44" s="0"/>
      <c r="XA44" s="0"/>
      <c r="XB44" s="0"/>
      <c r="XC44" s="0"/>
      <c r="XD44" s="0"/>
      <c r="XE44" s="0"/>
      <c r="XF44" s="0"/>
      <c r="XG44" s="0"/>
      <c r="XH44" s="0"/>
      <c r="XI44" s="0"/>
      <c r="XJ44" s="0"/>
      <c r="XK44" s="0"/>
      <c r="XL44" s="0"/>
      <c r="XM44" s="0"/>
      <c r="XN44" s="0"/>
      <c r="XO44" s="0"/>
      <c r="XP44" s="0"/>
      <c r="XQ44" s="0"/>
      <c r="XR44" s="0"/>
      <c r="XS44" s="0"/>
      <c r="XT44" s="0"/>
      <c r="XU44" s="0"/>
      <c r="XV44" s="0"/>
      <c r="XW44" s="0"/>
      <c r="XX44" s="0"/>
      <c r="XY44" s="0"/>
      <c r="XZ44" s="0"/>
      <c r="YA44" s="0"/>
      <c r="YB44" s="0"/>
      <c r="YC44" s="0"/>
      <c r="YD44" s="0"/>
      <c r="YE44" s="0"/>
      <c r="YF44" s="0"/>
      <c r="YG44" s="0"/>
      <c r="YH44" s="0"/>
      <c r="YI44" s="0"/>
      <c r="YJ44" s="0"/>
      <c r="YK44" s="0"/>
      <c r="YL44" s="0"/>
      <c r="YM44" s="0"/>
      <c r="YN44" s="0"/>
      <c r="YO44" s="0"/>
      <c r="YP44" s="0"/>
      <c r="YQ44" s="0"/>
      <c r="YR44" s="0"/>
      <c r="YS44" s="0"/>
      <c r="YT44" s="0"/>
      <c r="YU44" s="0"/>
      <c r="YV44" s="0"/>
      <c r="YW44" s="0"/>
      <c r="YX44" s="0"/>
      <c r="YY44" s="0"/>
      <c r="YZ44" s="0"/>
      <c r="ZA44" s="0"/>
      <c r="ZB44" s="0"/>
      <c r="ZC44" s="0"/>
      <c r="ZD44" s="0"/>
      <c r="ZE44" s="0"/>
      <c r="ZF44" s="0"/>
      <c r="ZG44" s="0"/>
      <c r="ZH44" s="0"/>
      <c r="ZI44" s="0"/>
      <c r="ZJ44" s="0"/>
      <c r="ZK44" s="0"/>
      <c r="ZL44" s="0"/>
      <c r="ZM44" s="0"/>
      <c r="ZN44" s="0"/>
      <c r="ZO44" s="0"/>
      <c r="ZP44" s="0"/>
      <c r="ZQ44" s="0"/>
      <c r="ZR44" s="0"/>
      <c r="ZS44" s="0"/>
      <c r="ZT44" s="0"/>
      <c r="ZU44" s="0"/>
      <c r="ZV44" s="0"/>
      <c r="ZW44" s="0"/>
      <c r="ZX44" s="0"/>
      <c r="ZY44" s="0"/>
      <c r="ZZ44" s="0"/>
      <c r="AAA44" s="0"/>
      <c r="AAB44" s="0"/>
      <c r="AAC44" s="0"/>
      <c r="AAD44" s="0"/>
      <c r="AAE44" s="0"/>
      <c r="AAF44" s="0"/>
      <c r="AAG44" s="0"/>
      <c r="AAH44" s="0"/>
      <c r="AAI44" s="0"/>
      <c r="AAJ44" s="0"/>
      <c r="AAK44" s="0"/>
      <c r="AAL44" s="0"/>
      <c r="AAM44" s="0"/>
      <c r="AAN44" s="0"/>
      <c r="AAO44" s="0"/>
      <c r="AAP44" s="0"/>
      <c r="AAQ44" s="0"/>
      <c r="AAR44" s="0"/>
      <c r="AAS44" s="0"/>
      <c r="AAT44" s="0"/>
      <c r="AAU44" s="0"/>
      <c r="AAV44" s="0"/>
      <c r="AAW44" s="0"/>
      <c r="AAX44" s="0"/>
      <c r="AAY44" s="0"/>
      <c r="AAZ44" s="0"/>
      <c r="ABA44" s="0"/>
      <c r="ABB44" s="0"/>
      <c r="ABC44" s="0"/>
      <c r="ABD44" s="0"/>
      <c r="ABE44" s="0"/>
      <c r="ABF44" s="0"/>
      <c r="ABG44" s="0"/>
      <c r="ABH44" s="0"/>
      <c r="ABI44" s="0"/>
      <c r="ABJ44" s="0"/>
      <c r="ABK44" s="0"/>
      <c r="ABL44" s="0"/>
      <c r="ABM44" s="0"/>
      <c r="ABN44" s="0"/>
      <c r="ABO44" s="0"/>
      <c r="ABP44" s="0"/>
      <c r="ABQ44" s="0"/>
      <c r="ABR44" s="0"/>
      <c r="ABS44" s="0"/>
      <c r="ABT44" s="0"/>
      <c r="ABU44" s="0"/>
      <c r="ABV44" s="0"/>
      <c r="ABW44" s="0"/>
      <c r="ABX44" s="0"/>
      <c r="ABY44" s="0"/>
      <c r="ABZ44" s="0"/>
      <c r="ACA44" s="0"/>
      <c r="ACB44" s="0"/>
      <c r="ACC44" s="0"/>
      <c r="ACD44" s="0"/>
      <c r="ACE44" s="0"/>
      <c r="ACF44" s="0"/>
      <c r="ACG44" s="0"/>
      <c r="ACH44" s="0"/>
      <c r="ACI44" s="0"/>
      <c r="ACJ44" s="0"/>
      <c r="ACK44" s="0"/>
      <c r="ACL44" s="0"/>
      <c r="ACM44" s="0"/>
      <c r="ACN44" s="0"/>
      <c r="ACO44" s="0"/>
      <c r="ACP44" s="0"/>
      <c r="ACQ44" s="0"/>
      <c r="ACR44" s="0"/>
      <c r="ACS44" s="0"/>
      <c r="ACT44" s="0"/>
      <c r="ACU44" s="0"/>
      <c r="ACV44" s="0"/>
      <c r="ACW44" s="0"/>
      <c r="ACX44" s="0"/>
      <c r="ACY44" s="0"/>
      <c r="ACZ44" s="0"/>
      <c r="ADA44" s="0"/>
      <c r="ADB44" s="0"/>
      <c r="ADC44" s="0"/>
      <c r="ADD44" s="0"/>
      <c r="ADE44" s="0"/>
      <c r="ADF44" s="0"/>
      <c r="ADG44" s="0"/>
      <c r="ADH44" s="0"/>
      <c r="ADI44" s="0"/>
      <c r="ADJ44" s="0"/>
      <c r="ADK44" s="0"/>
      <c r="ADL44" s="0"/>
      <c r="ADM44" s="0"/>
      <c r="ADN44" s="0"/>
      <c r="ADO44" s="0"/>
      <c r="ADP44" s="0"/>
      <c r="ADQ44" s="0"/>
      <c r="ADR44" s="0"/>
      <c r="ADS44" s="0"/>
      <c r="ADT44" s="0"/>
      <c r="ADU44" s="0"/>
      <c r="ADV44" s="0"/>
      <c r="ADW44" s="0"/>
      <c r="ADX44" s="0"/>
      <c r="ADY44" s="0"/>
      <c r="ADZ44" s="0"/>
      <c r="AEA44" s="0"/>
      <c r="AEB44" s="0"/>
      <c r="AEC44" s="0"/>
      <c r="AED44" s="0"/>
      <c r="AEE44" s="0"/>
      <c r="AEF44" s="0"/>
      <c r="AEG44" s="0"/>
      <c r="AEH44" s="0"/>
      <c r="AEI44" s="0"/>
      <c r="AEJ44" s="0"/>
      <c r="AEK44" s="0"/>
      <c r="AEL44" s="0"/>
      <c r="AEM44" s="0"/>
      <c r="AEN44" s="0"/>
      <c r="AEO44" s="0"/>
      <c r="AEP44" s="0"/>
      <c r="AEQ44" s="0"/>
      <c r="AER44" s="0"/>
      <c r="AES44" s="0"/>
      <c r="AET44" s="0"/>
      <c r="AEU44" s="0"/>
      <c r="AEV44" s="0"/>
      <c r="AEW44" s="0"/>
      <c r="AEX44" s="0"/>
      <c r="AEY44" s="0"/>
      <c r="AEZ44" s="0"/>
      <c r="AFA44" s="0"/>
      <c r="AFB44" s="0"/>
      <c r="AFC44" s="0"/>
      <c r="AFD44" s="0"/>
      <c r="AFE44" s="0"/>
      <c r="AFF44" s="0"/>
      <c r="AFG44" s="0"/>
      <c r="AFH44" s="0"/>
      <c r="AFI44" s="0"/>
      <c r="AFJ44" s="0"/>
      <c r="AFK44" s="0"/>
      <c r="AFL44" s="0"/>
      <c r="AFM44" s="0"/>
      <c r="AFN44" s="0"/>
      <c r="AFO44" s="0"/>
      <c r="AFP44" s="0"/>
      <c r="AFQ44" s="0"/>
      <c r="AFR44" s="0"/>
      <c r="AFS44" s="0"/>
      <c r="AFT44" s="0"/>
      <c r="AFU44" s="0"/>
      <c r="AFV44" s="0"/>
      <c r="AFW44" s="0"/>
      <c r="AFX44" s="0"/>
      <c r="AFY44" s="0"/>
      <c r="AFZ44" s="0"/>
      <c r="AGA44" s="0"/>
      <c r="AGB44" s="0"/>
      <c r="AGC44" s="0"/>
      <c r="AGD44" s="0"/>
      <c r="AGE44" s="0"/>
      <c r="AGF44" s="0"/>
      <c r="AGG44" s="0"/>
      <c r="AGH44" s="0"/>
      <c r="AGI44" s="0"/>
      <c r="AGJ44" s="0"/>
      <c r="AGK44" s="0"/>
      <c r="AGL44" s="0"/>
      <c r="AGM44" s="0"/>
      <c r="AGN44" s="0"/>
      <c r="AGO44" s="0"/>
      <c r="AGP44" s="0"/>
      <c r="AGQ44" s="0"/>
      <c r="AGR44" s="0"/>
      <c r="AGS44" s="0"/>
      <c r="AGT44" s="0"/>
      <c r="AGU44" s="0"/>
      <c r="AGV44" s="0"/>
      <c r="AGW44" s="0"/>
      <c r="AGX44" s="0"/>
      <c r="AGY44" s="0"/>
      <c r="AGZ44" s="0"/>
      <c r="AHA44" s="0"/>
      <c r="AHB44" s="0"/>
      <c r="AHC44" s="0"/>
      <c r="AHD44" s="0"/>
      <c r="AHE44" s="0"/>
      <c r="AHF44" s="0"/>
      <c r="AHG44" s="0"/>
      <c r="AHH44" s="0"/>
      <c r="AHI44" s="0"/>
      <c r="AHJ44" s="0"/>
      <c r="AHK44" s="0"/>
      <c r="AHL44" s="0"/>
      <c r="AHM44" s="0"/>
      <c r="AHN44" s="0"/>
      <c r="AHO44" s="0"/>
      <c r="AHP44" s="0"/>
      <c r="AHQ44" s="0"/>
      <c r="AHR44" s="0"/>
      <c r="AHS44" s="0"/>
      <c r="AHT44" s="0"/>
      <c r="AHU44" s="0"/>
      <c r="AHV44" s="0"/>
      <c r="AHW44" s="0"/>
      <c r="AHX44" s="0"/>
      <c r="AHY44" s="0"/>
      <c r="AHZ44" s="0"/>
      <c r="AIA44" s="0"/>
      <c r="AIB44" s="0"/>
      <c r="AIC44" s="0"/>
      <c r="AID44" s="0"/>
      <c r="AIE44" s="0"/>
      <c r="AIF44" s="0"/>
      <c r="AIG44" s="0"/>
      <c r="AIH44" s="0"/>
      <c r="AII44" s="0"/>
      <c r="AIJ44" s="0"/>
      <c r="AIK44" s="0"/>
      <c r="AIL44" s="0"/>
      <c r="AIM44" s="0"/>
      <c r="AIN44" s="0"/>
      <c r="AIO44" s="0"/>
      <c r="AIP44" s="0"/>
      <c r="AIQ44" s="0"/>
      <c r="AIR44" s="0"/>
      <c r="AIS44" s="0"/>
      <c r="AIT44" s="0"/>
      <c r="AIU44" s="0"/>
      <c r="AIV44" s="0"/>
      <c r="AIW44" s="0"/>
      <c r="AIX44" s="0"/>
      <c r="AIY44" s="0"/>
      <c r="AIZ44" s="0"/>
      <c r="AJA44" s="0"/>
      <c r="AJB44" s="0"/>
      <c r="AJC44" s="0"/>
      <c r="AJD44" s="0"/>
      <c r="AJE44" s="0"/>
      <c r="AJF44" s="0"/>
      <c r="AJG44" s="0"/>
      <c r="AJH44" s="0"/>
      <c r="AJI44" s="0"/>
      <c r="AJJ44" s="0"/>
      <c r="AJK44" s="0"/>
      <c r="AJL44" s="0"/>
      <c r="AJM44" s="0"/>
      <c r="AJN44" s="0"/>
      <c r="AJO44" s="0"/>
      <c r="AJP44" s="0"/>
      <c r="AJQ44" s="0"/>
      <c r="AJR44" s="0"/>
      <c r="AJS44" s="0"/>
      <c r="AJT44" s="0"/>
      <c r="AJU44" s="0"/>
      <c r="AJV44" s="0"/>
      <c r="AJW44" s="0"/>
      <c r="AJX44" s="0"/>
      <c r="AJY44" s="0"/>
      <c r="AJZ44" s="0"/>
      <c r="AKA44" s="0"/>
      <c r="AKB44" s="0"/>
      <c r="AKC44" s="0"/>
      <c r="AKD44" s="0"/>
      <c r="AKE44" s="0"/>
      <c r="AKF44" s="0"/>
      <c r="AKG44" s="0"/>
      <c r="AKH44" s="0"/>
      <c r="AKI44" s="0"/>
      <c r="AKJ44" s="0"/>
      <c r="AKK44" s="0"/>
      <c r="AKL44" s="0"/>
      <c r="AKM44" s="0"/>
      <c r="AKN44" s="0"/>
      <c r="AKO44" s="0"/>
      <c r="AKP44" s="0"/>
      <c r="AKQ44" s="0"/>
      <c r="AKR44" s="0"/>
      <c r="AKS44" s="0"/>
      <c r="AKT44" s="0"/>
      <c r="AKU44" s="0"/>
      <c r="AKV44" s="0"/>
      <c r="AKW44" s="0"/>
      <c r="AKX44" s="0"/>
      <c r="AKY44" s="0"/>
      <c r="AKZ44" s="0"/>
      <c r="ALA44" s="0"/>
      <c r="ALB44" s="0"/>
      <c r="ALC44" s="0"/>
      <c r="ALD44" s="0"/>
      <c r="ALE44" s="0"/>
      <c r="ALF44" s="0"/>
      <c r="ALG44" s="0"/>
      <c r="ALH44" s="0"/>
      <c r="ALI44" s="0"/>
      <c r="ALJ44" s="0"/>
      <c r="ALK44" s="0"/>
      <c r="ALL44" s="0"/>
      <c r="ALM44" s="0"/>
      <c r="ALN44" s="0"/>
      <c r="ALO44" s="0"/>
      <c r="ALP44" s="0"/>
      <c r="ALQ44" s="0"/>
      <c r="ALR44" s="0"/>
      <c r="ALS44" s="0"/>
      <c r="ALT44" s="0"/>
      <c r="ALU44" s="0"/>
      <c r="ALV44" s="0"/>
      <c r="ALW44" s="0"/>
      <c r="ALX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customFormat="false" ht="39.95" hidden="false" customHeight="true" outlineLevel="0" collapsed="false">
      <c r="A45" s="63"/>
      <c r="B45" s="90" t="s">
        <v>112</v>
      </c>
      <c r="C45" s="113" t="s">
        <v>95</v>
      </c>
      <c r="D45" s="92" t="s">
        <v>96</v>
      </c>
      <c r="E45" s="92" t="s">
        <v>96</v>
      </c>
      <c r="F45" s="93"/>
      <c r="G45" s="94" t="str">
        <f aca="false">IF(F45="Fiscal","Sim",(IF(F45="Orçamentário","Sim","Não")))</f>
        <v>Não</v>
      </c>
      <c r="H45" s="101"/>
      <c r="I45" s="101"/>
      <c r="J45" s="105"/>
      <c r="K45" s="97" t="s">
        <v>98</v>
      </c>
      <c r="L45" s="98"/>
      <c r="M45" s="98"/>
      <c r="N45" s="99"/>
      <c r="O45" s="99"/>
      <c r="P45" s="112"/>
      <c r="Q45" s="98"/>
      <c r="R45" s="95" t="n">
        <f aca="false">'Plano de Ação'!I49</f>
        <v>0</v>
      </c>
      <c r="S45" s="101" t="str">
        <f aca="false">'Plano de Ação'!H49</f>
        <v>ç</v>
      </c>
      <c r="T45" s="102" t="n">
        <f aca="false">'Plano de Ação'!O49</f>
        <v>0</v>
      </c>
      <c r="U45" s="102" t="n">
        <f aca="false">'Plano de Ação'!P49</f>
        <v>0</v>
      </c>
      <c r="V45" s="102" t="str">
        <f aca="false">'Plano de Ação'!Q49</f>
        <v>Não iniciado</v>
      </c>
      <c r="W45" s="103" t="n">
        <f aca="false">'Plano de Ação'!R49</f>
        <v>3</v>
      </c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  <c r="IX45" s="0"/>
      <c r="IY45" s="0"/>
      <c r="IZ45" s="0"/>
      <c r="JA45" s="0"/>
      <c r="JB45" s="0"/>
      <c r="JC45" s="0"/>
      <c r="JD45" s="0"/>
      <c r="JE45" s="0"/>
      <c r="JF45" s="0"/>
      <c r="JG45" s="0"/>
      <c r="JH45" s="0"/>
      <c r="JI45" s="0"/>
      <c r="JJ45" s="0"/>
      <c r="JK45" s="0"/>
      <c r="JL45" s="0"/>
      <c r="JM45" s="0"/>
      <c r="JN45" s="0"/>
      <c r="JO45" s="0"/>
      <c r="JP45" s="0"/>
      <c r="JQ45" s="0"/>
      <c r="JR45" s="0"/>
      <c r="JS45" s="0"/>
      <c r="JT45" s="0"/>
      <c r="JU45" s="0"/>
      <c r="JV45" s="0"/>
      <c r="JW45" s="0"/>
      <c r="JX45" s="0"/>
      <c r="JY45" s="0"/>
      <c r="JZ45" s="0"/>
      <c r="KA45" s="0"/>
      <c r="KB45" s="0"/>
      <c r="KC45" s="0"/>
      <c r="KD45" s="0"/>
      <c r="KE45" s="0"/>
      <c r="KF45" s="0"/>
      <c r="KG45" s="0"/>
      <c r="KH45" s="0"/>
      <c r="KI45" s="0"/>
      <c r="KJ45" s="0"/>
      <c r="KK45" s="0"/>
      <c r="KL45" s="0"/>
      <c r="KM45" s="0"/>
      <c r="KN45" s="0"/>
      <c r="KO45" s="0"/>
      <c r="KP45" s="0"/>
      <c r="KQ45" s="0"/>
      <c r="KR45" s="0"/>
      <c r="KS45" s="0"/>
      <c r="KT45" s="0"/>
      <c r="KU45" s="0"/>
      <c r="KV45" s="0"/>
      <c r="KW45" s="0"/>
      <c r="KX45" s="0"/>
      <c r="KY45" s="0"/>
      <c r="KZ45" s="0"/>
      <c r="LA45" s="0"/>
      <c r="LB45" s="0"/>
      <c r="LC45" s="0"/>
      <c r="LD45" s="0"/>
      <c r="LE45" s="0"/>
      <c r="LF45" s="0"/>
      <c r="LG45" s="0"/>
      <c r="LH45" s="0"/>
      <c r="LI45" s="0"/>
      <c r="LJ45" s="0"/>
      <c r="LK45" s="0"/>
      <c r="LL45" s="0"/>
      <c r="LM45" s="0"/>
      <c r="LN45" s="0"/>
      <c r="LO45" s="0"/>
      <c r="LP45" s="0"/>
      <c r="LQ45" s="0"/>
      <c r="LR45" s="0"/>
      <c r="LS45" s="0"/>
      <c r="LT45" s="0"/>
      <c r="LU45" s="0"/>
      <c r="LV45" s="0"/>
      <c r="LW45" s="0"/>
      <c r="LX45" s="0"/>
      <c r="LY45" s="0"/>
      <c r="LZ45" s="0"/>
      <c r="MA45" s="0"/>
      <c r="MB45" s="0"/>
      <c r="MC45" s="0"/>
      <c r="MD45" s="0"/>
      <c r="ME45" s="0"/>
      <c r="MF45" s="0"/>
      <c r="MG45" s="0"/>
      <c r="MH45" s="0"/>
      <c r="MI45" s="0"/>
      <c r="MJ45" s="0"/>
      <c r="MK45" s="0"/>
      <c r="ML45" s="0"/>
      <c r="MM45" s="0"/>
      <c r="MN45" s="0"/>
      <c r="MO45" s="0"/>
      <c r="MP45" s="0"/>
      <c r="MQ45" s="0"/>
      <c r="MR45" s="0"/>
      <c r="MS45" s="0"/>
      <c r="MT45" s="0"/>
      <c r="MU45" s="0"/>
      <c r="MV45" s="0"/>
      <c r="MW45" s="0"/>
      <c r="MX45" s="0"/>
      <c r="MY45" s="0"/>
      <c r="MZ45" s="0"/>
      <c r="NA45" s="0"/>
      <c r="NB45" s="0"/>
      <c r="NC45" s="0"/>
      <c r="ND45" s="0"/>
      <c r="NE45" s="0"/>
      <c r="NF45" s="0"/>
      <c r="NG45" s="0"/>
      <c r="NH45" s="0"/>
      <c r="NI45" s="0"/>
      <c r="NJ45" s="0"/>
      <c r="NK45" s="0"/>
      <c r="NL45" s="0"/>
      <c r="NM45" s="0"/>
      <c r="NN45" s="0"/>
      <c r="NO45" s="0"/>
      <c r="NP45" s="0"/>
      <c r="NQ45" s="0"/>
      <c r="NR45" s="0"/>
      <c r="NS45" s="0"/>
      <c r="NT45" s="0"/>
      <c r="NU45" s="0"/>
      <c r="NV45" s="0"/>
      <c r="NW45" s="0"/>
      <c r="NX45" s="0"/>
      <c r="NY45" s="0"/>
      <c r="NZ45" s="0"/>
      <c r="OA45" s="0"/>
      <c r="OB45" s="0"/>
      <c r="OC45" s="0"/>
      <c r="OD45" s="0"/>
      <c r="OE45" s="0"/>
      <c r="OF45" s="0"/>
      <c r="OG45" s="0"/>
      <c r="OH45" s="0"/>
      <c r="OI45" s="0"/>
      <c r="OJ45" s="0"/>
      <c r="OK45" s="0"/>
      <c r="OL45" s="0"/>
      <c r="OM45" s="0"/>
      <c r="ON45" s="0"/>
      <c r="OO45" s="0"/>
      <c r="OP45" s="0"/>
      <c r="OQ45" s="0"/>
      <c r="OR45" s="0"/>
      <c r="OS45" s="0"/>
      <c r="OT45" s="0"/>
      <c r="OU45" s="0"/>
      <c r="OV45" s="0"/>
      <c r="OW45" s="0"/>
      <c r="OX45" s="0"/>
      <c r="OY45" s="0"/>
      <c r="OZ45" s="0"/>
      <c r="PA45" s="0"/>
      <c r="PB45" s="0"/>
      <c r="PC45" s="0"/>
      <c r="PD45" s="0"/>
      <c r="PE45" s="0"/>
      <c r="PF45" s="0"/>
      <c r="PG45" s="0"/>
      <c r="PH45" s="0"/>
      <c r="PI45" s="0"/>
      <c r="PJ45" s="0"/>
      <c r="PK45" s="0"/>
      <c r="PL45" s="0"/>
      <c r="PM45" s="0"/>
      <c r="PN45" s="0"/>
      <c r="PO45" s="0"/>
      <c r="PP45" s="0"/>
      <c r="PQ45" s="0"/>
      <c r="PR45" s="0"/>
      <c r="PS45" s="0"/>
      <c r="PT45" s="0"/>
      <c r="PU45" s="0"/>
      <c r="PV45" s="0"/>
      <c r="PW45" s="0"/>
      <c r="PX45" s="0"/>
      <c r="PY45" s="0"/>
      <c r="PZ45" s="0"/>
      <c r="QA45" s="0"/>
      <c r="QB45" s="0"/>
      <c r="QC45" s="0"/>
      <c r="QD45" s="0"/>
      <c r="QE45" s="0"/>
      <c r="QF45" s="0"/>
      <c r="QG45" s="0"/>
      <c r="QH45" s="0"/>
      <c r="QI45" s="0"/>
      <c r="QJ45" s="0"/>
      <c r="QK45" s="0"/>
      <c r="QL45" s="0"/>
      <c r="QM45" s="0"/>
      <c r="QN45" s="0"/>
      <c r="QO45" s="0"/>
      <c r="QP45" s="0"/>
      <c r="QQ45" s="0"/>
      <c r="QR45" s="0"/>
      <c r="QS45" s="0"/>
      <c r="QT45" s="0"/>
      <c r="QU45" s="0"/>
      <c r="QV45" s="0"/>
      <c r="QW45" s="0"/>
      <c r="QX45" s="0"/>
      <c r="QY45" s="0"/>
      <c r="QZ45" s="0"/>
      <c r="RA45" s="0"/>
      <c r="RB45" s="0"/>
      <c r="RC45" s="0"/>
      <c r="RD45" s="0"/>
      <c r="RE45" s="0"/>
      <c r="RF45" s="0"/>
      <c r="RG45" s="0"/>
      <c r="RH45" s="0"/>
      <c r="RI45" s="0"/>
      <c r="RJ45" s="0"/>
      <c r="RK45" s="0"/>
      <c r="RL45" s="0"/>
      <c r="RM45" s="0"/>
      <c r="RN45" s="0"/>
      <c r="RO45" s="0"/>
      <c r="RP45" s="0"/>
      <c r="RQ45" s="0"/>
      <c r="RR45" s="0"/>
      <c r="RS45" s="0"/>
      <c r="RT45" s="0"/>
      <c r="RU45" s="0"/>
      <c r="RV45" s="0"/>
      <c r="RW45" s="0"/>
      <c r="RX45" s="0"/>
      <c r="RY45" s="0"/>
      <c r="RZ45" s="0"/>
      <c r="SA45" s="0"/>
      <c r="SB45" s="0"/>
      <c r="SC45" s="0"/>
      <c r="SD45" s="0"/>
      <c r="SE45" s="0"/>
      <c r="SF45" s="0"/>
      <c r="SG45" s="0"/>
      <c r="SH45" s="0"/>
      <c r="SI45" s="0"/>
      <c r="SJ45" s="0"/>
      <c r="SK45" s="0"/>
      <c r="SL45" s="0"/>
      <c r="SM45" s="0"/>
      <c r="SN45" s="0"/>
      <c r="SO45" s="0"/>
      <c r="SP45" s="0"/>
      <c r="SQ45" s="0"/>
      <c r="SR45" s="0"/>
      <c r="SS45" s="0"/>
      <c r="ST45" s="0"/>
      <c r="SU45" s="0"/>
      <c r="SV45" s="0"/>
      <c r="SW45" s="0"/>
      <c r="SX45" s="0"/>
      <c r="SY45" s="0"/>
      <c r="SZ45" s="0"/>
      <c r="TA45" s="0"/>
      <c r="TB45" s="0"/>
      <c r="TC45" s="0"/>
      <c r="TD45" s="0"/>
      <c r="TE45" s="0"/>
      <c r="TF45" s="0"/>
      <c r="TG45" s="0"/>
      <c r="TH45" s="0"/>
      <c r="TI45" s="0"/>
      <c r="TJ45" s="0"/>
      <c r="TK45" s="0"/>
      <c r="TL45" s="0"/>
      <c r="TM45" s="0"/>
      <c r="TN45" s="0"/>
      <c r="TO45" s="0"/>
      <c r="TP45" s="0"/>
      <c r="TQ45" s="0"/>
      <c r="TR45" s="0"/>
      <c r="TS45" s="0"/>
      <c r="TT45" s="0"/>
      <c r="TU45" s="0"/>
      <c r="TV45" s="0"/>
      <c r="TW45" s="0"/>
      <c r="TX45" s="0"/>
      <c r="TY45" s="0"/>
      <c r="TZ45" s="0"/>
      <c r="UA45" s="0"/>
      <c r="UB45" s="0"/>
      <c r="UC45" s="0"/>
      <c r="UD45" s="0"/>
      <c r="UE45" s="0"/>
      <c r="UF45" s="0"/>
      <c r="UG45" s="0"/>
      <c r="UH45" s="0"/>
      <c r="UI45" s="0"/>
      <c r="UJ45" s="0"/>
      <c r="UK45" s="0"/>
      <c r="UL45" s="0"/>
      <c r="UM45" s="0"/>
      <c r="UN45" s="0"/>
      <c r="UO45" s="0"/>
      <c r="UP45" s="0"/>
      <c r="UQ45" s="0"/>
      <c r="UR45" s="0"/>
      <c r="US45" s="0"/>
      <c r="UT45" s="0"/>
      <c r="UU45" s="0"/>
      <c r="UV45" s="0"/>
      <c r="UW45" s="0"/>
      <c r="UX45" s="0"/>
      <c r="UY45" s="0"/>
      <c r="UZ45" s="0"/>
      <c r="VA45" s="0"/>
      <c r="VB45" s="0"/>
      <c r="VC45" s="0"/>
      <c r="VD45" s="0"/>
      <c r="VE45" s="0"/>
      <c r="VF45" s="0"/>
      <c r="VG45" s="0"/>
      <c r="VH45" s="0"/>
      <c r="VI45" s="0"/>
      <c r="VJ45" s="0"/>
      <c r="VK45" s="0"/>
      <c r="VL45" s="0"/>
      <c r="VM45" s="0"/>
      <c r="VN45" s="0"/>
      <c r="VO45" s="0"/>
      <c r="VP45" s="0"/>
      <c r="VQ45" s="0"/>
      <c r="VR45" s="0"/>
      <c r="VS45" s="0"/>
      <c r="VT45" s="0"/>
      <c r="VU45" s="0"/>
      <c r="VV45" s="0"/>
      <c r="VW45" s="0"/>
      <c r="VX45" s="0"/>
      <c r="VY45" s="0"/>
      <c r="VZ45" s="0"/>
      <c r="WA45" s="0"/>
      <c r="WB45" s="0"/>
      <c r="WC45" s="0"/>
      <c r="WD45" s="0"/>
      <c r="WE45" s="0"/>
      <c r="WF45" s="0"/>
      <c r="WG45" s="0"/>
      <c r="WH45" s="0"/>
      <c r="WI45" s="0"/>
      <c r="WJ45" s="0"/>
      <c r="WK45" s="0"/>
      <c r="WL45" s="0"/>
      <c r="WM45" s="0"/>
      <c r="WN45" s="0"/>
      <c r="WO45" s="0"/>
      <c r="WP45" s="0"/>
      <c r="WQ45" s="0"/>
      <c r="WR45" s="0"/>
      <c r="WS45" s="0"/>
      <c r="WT45" s="0"/>
      <c r="WU45" s="0"/>
      <c r="WV45" s="0"/>
      <c r="WW45" s="0"/>
      <c r="WX45" s="0"/>
      <c r="WY45" s="0"/>
      <c r="WZ45" s="0"/>
      <c r="XA45" s="0"/>
      <c r="XB45" s="0"/>
      <c r="XC45" s="0"/>
      <c r="XD45" s="0"/>
      <c r="XE45" s="0"/>
      <c r="XF45" s="0"/>
      <c r="XG45" s="0"/>
      <c r="XH45" s="0"/>
      <c r="XI45" s="0"/>
      <c r="XJ45" s="0"/>
      <c r="XK45" s="0"/>
      <c r="XL45" s="0"/>
      <c r="XM45" s="0"/>
      <c r="XN45" s="0"/>
      <c r="XO45" s="0"/>
      <c r="XP45" s="0"/>
      <c r="XQ45" s="0"/>
      <c r="XR45" s="0"/>
      <c r="XS45" s="0"/>
      <c r="XT45" s="0"/>
      <c r="XU45" s="0"/>
      <c r="XV45" s="0"/>
      <c r="XW45" s="0"/>
      <c r="XX45" s="0"/>
      <c r="XY45" s="0"/>
      <c r="XZ45" s="0"/>
      <c r="YA45" s="0"/>
      <c r="YB45" s="0"/>
      <c r="YC45" s="0"/>
      <c r="YD45" s="0"/>
      <c r="YE45" s="0"/>
      <c r="YF45" s="0"/>
      <c r="YG45" s="0"/>
      <c r="YH45" s="0"/>
      <c r="YI45" s="0"/>
      <c r="YJ45" s="0"/>
      <c r="YK45" s="0"/>
      <c r="YL45" s="0"/>
      <c r="YM45" s="0"/>
      <c r="YN45" s="0"/>
      <c r="YO45" s="0"/>
      <c r="YP45" s="0"/>
      <c r="YQ45" s="0"/>
      <c r="YR45" s="0"/>
      <c r="YS45" s="0"/>
      <c r="YT45" s="0"/>
      <c r="YU45" s="0"/>
      <c r="YV45" s="0"/>
      <c r="YW45" s="0"/>
      <c r="YX45" s="0"/>
      <c r="YY45" s="0"/>
      <c r="YZ45" s="0"/>
      <c r="ZA45" s="0"/>
      <c r="ZB45" s="0"/>
      <c r="ZC45" s="0"/>
      <c r="ZD45" s="0"/>
      <c r="ZE45" s="0"/>
      <c r="ZF45" s="0"/>
      <c r="ZG45" s="0"/>
      <c r="ZH45" s="0"/>
      <c r="ZI45" s="0"/>
      <c r="ZJ45" s="0"/>
      <c r="ZK45" s="0"/>
      <c r="ZL45" s="0"/>
      <c r="ZM45" s="0"/>
      <c r="ZN45" s="0"/>
      <c r="ZO45" s="0"/>
      <c r="ZP45" s="0"/>
      <c r="ZQ45" s="0"/>
      <c r="ZR45" s="0"/>
      <c r="ZS45" s="0"/>
      <c r="ZT45" s="0"/>
      <c r="ZU45" s="0"/>
      <c r="ZV45" s="0"/>
      <c r="ZW45" s="0"/>
      <c r="ZX45" s="0"/>
      <c r="ZY45" s="0"/>
      <c r="ZZ45" s="0"/>
      <c r="AAA45" s="0"/>
      <c r="AAB45" s="0"/>
      <c r="AAC45" s="0"/>
      <c r="AAD45" s="0"/>
      <c r="AAE45" s="0"/>
      <c r="AAF45" s="0"/>
      <c r="AAG45" s="0"/>
      <c r="AAH45" s="0"/>
      <c r="AAI45" s="0"/>
      <c r="AAJ45" s="0"/>
      <c r="AAK45" s="0"/>
      <c r="AAL45" s="0"/>
      <c r="AAM45" s="0"/>
      <c r="AAN45" s="0"/>
      <c r="AAO45" s="0"/>
      <c r="AAP45" s="0"/>
      <c r="AAQ45" s="0"/>
      <c r="AAR45" s="0"/>
      <c r="AAS45" s="0"/>
      <c r="AAT45" s="0"/>
      <c r="AAU45" s="0"/>
      <c r="AAV45" s="0"/>
      <c r="AAW45" s="0"/>
      <c r="AAX45" s="0"/>
      <c r="AAY45" s="0"/>
      <c r="AAZ45" s="0"/>
      <c r="ABA45" s="0"/>
      <c r="ABB45" s="0"/>
      <c r="ABC45" s="0"/>
      <c r="ABD45" s="0"/>
      <c r="ABE45" s="0"/>
      <c r="ABF45" s="0"/>
      <c r="ABG45" s="0"/>
      <c r="ABH45" s="0"/>
      <c r="ABI45" s="0"/>
      <c r="ABJ45" s="0"/>
      <c r="ABK45" s="0"/>
      <c r="ABL45" s="0"/>
      <c r="ABM45" s="0"/>
      <c r="ABN45" s="0"/>
      <c r="ABO45" s="0"/>
      <c r="ABP45" s="0"/>
      <c r="ABQ45" s="0"/>
      <c r="ABR45" s="0"/>
      <c r="ABS45" s="0"/>
      <c r="ABT45" s="0"/>
      <c r="ABU45" s="0"/>
      <c r="ABV45" s="0"/>
      <c r="ABW45" s="0"/>
      <c r="ABX45" s="0"/>
      <c r="ABY45" s="0"/>
      <c r="ABZ45" s="0"/>
      <c r="ACA45" s="0"/>
      <c r="ACB45" s="0"/>
      <c r="ACC45" s="0"/>
      <c r="ACD45" s="0"/>
      <c r="ACE45" s="0"/>
      <c r="ACF45" s="0"/>
      <c r="ACG45" s="0"/>
      <c r="ACH45" s="0"/>
      <c r="ACI45" s="0"/>
      <c r="ACJ45" s="0"/>
      <c r="ACK45" s="0"/>
      <c r="ACL45" s="0"/>
      <c r="ACM45" s="0"/>
      <c r="ACN45" s="0"/>
      <c r="ACO45" s="0"/>
      <c r="ACP45" s="0"/>
      <c r="ACQ45" s="0"/>
      <c r="ACR45" s="0"/>
      <c r="ACS45" s="0"/>
      <c r="ACT45" s="0"/>
      <c r="ACU45" s="0"/>
      <c r="ACV45" s="0"/>
      <c r="ACW45" s="0"/>
      <c r="ACX45" s="0"/>
      <c r="ACY45" s="0"/>
      <c r="ACZ45" s="0"/>
      <c r="ADA45" s="0"/>
      <c r="ADB45" s="0"/>
      <c r="ADC45" s="0"/>
      <c r="ADD45" s="0"/>
      <c r="ADE45" s="0"/>
      <c r="ADF45" s="0"/>
      <c r="ADG45" s="0"/>
      <c r="ADH45" s="0"/>
      <c r="ADI45" s="0"/>
      <c r="ADJ45" s="0"/>
      <c r="ADK45" s="0"/>
      <c r="ADL45" s="0"/>
      <c r="ADM45" s="0"/>
      <c r="ADN45" s="0"/>
      <c r="ADO45" s="0"/>
      <c r="ADP45" s="0"/>
      <c r="ADQ45" s="0"/>
      <c r="ADR45" s="0"/>
      <c r="ADS45" s="0"/>
      <c r="ADT45" s="0"/>
      <c r="ADU45" s="0"/>
      <c r="ADV45" s="0"/>
      <c r="ADW45" s="0"/>
      <c r="ADX45" s="0"/>
      <c r="ADY45" s="0"/>
      <c r="ADZ45" s="0"/>
      <c r="AEA45" s="0"/>
      <c r="AEB45" s="0"/>
      <c r="AEC45" s="0"/>
      <c r="AED45" s="0"/>
      <c r="AEE45" s="0"/>
      <c r="AEF45" s="0"/>
      <c r="AEG45" s="0"/>
      <c r="AEH45" s="0"/>
      <c r="AEI45" s="0"/>
      <c r="AEJ45" s="0"/>
      <c r="AEK45" s="0"/>
      <c r="AEL45" s="0"/>
      <c r="AEM45" s="0"/>
      <c r="AEN45" s="0"/>
      <c r="AEO45" s="0"/>
      <c r="AEP45" s="0"/>
      <c r="AEQ45" s="0"/>
      <c r="AER45" s="0"/>
      <c r="AES45" s="0"/>
      <c r="AET45" s="0"/>
      <c r="AEU45" s="0"/>
      <c r="AEV45" s="0"/>
      <c r="AEW45" s="0"/>
      <c r="AEX45" s="0"/>
      <c r="AEY45" s="0"/>
      <c r="AEZ45" s="0"/>
      <c r="AFA45" s="0"/>
      <c r="AFB45" s="0"/>
      <c r="AFC45" s="0"/>
      <c r="AFD45" s="0"/>
      <c r="AFE45" s="0"/>
      <c r="AFF45" s="0"/>
      <c r="AFG45" s="0"/>
      <c r="AFH45" s="0"/>
      <c r="AFI45" s="0"/>
      <c r="AFJ45" s="0"/>
      <c r="AFK45" s="0"/>
      <c r="AFL45" s="0"/>
      <c r="AFM45" s="0"/>
      <c r="AFN45" s="0"/>
      <c r="AFO45" s="0"/>
      <c r="AFP45" s="0"/>
      <c r="AFQ45" s="0"/>
      <c r="AFR45" s="0"/>
      <c r="AFS45" s="0"/>
      <c r="AFT45" s="0"/>
      <c r="AFU45" s="0"/>
      <c r="AFV45" s="0"/>
      <c r="AFW45" s="0"/>
      <c r="AFX45" s="0"/>
      <c r="AFY45" s="0"/>
      <c r="AFZ45" s="0"/>
      <c r="AGA45" s="0"/>
      <c r="AGB45" s="0"/>
      <c r="AGC45" s="0"/>
      <c r="AGD45" s="0"/>
      <c r="AGE45" s="0"/>
      <c r="AGF45" s="0"/>
      <c r="AGG45" s="0"/>
      <c r="AGH45" s="0"/>
      <c r="AGI45" s="0"/>
      <c r="AGJ45" s="0"/>
      <c r="AGK45" s="0"/>
      <c r="AGL45" s="0"/>
      <c r="AGM45" s="0"/>
      <c r="AGN45" s="0"/>
      <c r="AGO45" s="0"/>
      <c r="AGP45" s="0"/>
      <c r="AGQ45" s="0"/>
      <c r="AGR45" s="0"/>
      <c r="AGS45" s="0"/>
      <c r="AGT45" s="0"/>
      <c r="AGU45" s="0"/>
      <c r="AGV45" s="0"/>
      <c r="AGW45" s="0"/>
      <c r="AGX45" s="0"/>
      <c r="AGY45" s="0"/>
      <c r="AGZ45" s="0"/>
      <c r="AHA45" s="0"/>
      <c r="AHB45" s="0"/>
      <c r="AHC45" s="0"/>
      <c r="AHD45" s="0"/>
      <c r="AHE45" s="0"/>
      <c r="AHF45" s="0"/>
      <c r="AHG45" s="0"/>
      <c r="AHH45" s="0"/>
      <c r="AHI45" s="0"/>
      <c r="AHJ45" s="0"/>
      <c r="AHK45" s="0"/>
      <c r="AHL45" s="0"/>
      <c r="AHM45" s="0"/>
      <c r="AHN45" s="0"/>
      <c r="AHO45" s="0"/>
      <c r="AHP45" s="0"/>
      <c r="AHQ45" s="0"/>
      <c r="AHR45" s="0"/>
      <c r="AHS45" s="0"/>
      <c r="AHT45" s="0"/>
      <c r="AHU45" s="0"/>
      <c r="AHV45" s="0"/>
      <c r="AHW45" s="0"/>
      <c r="AHX45" s="0"/>
      <c r="AHY45" s="0"/>
      <c r="AHZ45" s="0"/>
      <c r="AIA45" s="0"/>
      <c r="AIB45" s="0"/>
      <c r="AIC45" s="0"/>
      <c r="AID45" s="0"/>
      <c r="AIE45" s="0"/>
      <c r="AIF45" s="0"/>
      <c r="AIG45" s="0"/>
      <c r="AIH45" s="0"/>
      <c r="AII45" s="0"/>
      <c r="AIJ45" s="0"/>
      <c r="AIK45" s="0"/>
      <c r="AIL45" s="0"/>
      <c r="AIM45" s="0"/>
      <c r="AIN45" s="0"/>
      <c r="AIO45" s="0"/>
      <c r="AIP45" s="0"/>
      <c r="AIQ45" s="0"/>
      <c r="AIR45" s="0"/>
      <c r="AIS45" s="0"/>
      <c r="AIT45" s="0"/>
      <c r="AIU45" s="0"/>
      <c r="AIV45" s="0"/>
      <c r="AIW45" s="0"/>
      <c r="AIX45" s="0"/>
      <c r="AIY45" s="0"/>
      <c r="AIZ45" s="0"/>
      <c r="AJA45" s="0"/>
      <c r="AJB45" s="0"/>
      <c r="AJC45" s="0"/>
      <c r="AJD45" s="0"/>
      <c r="AJE45" s="0"/>
      <c r="AJF45" s="0"/>
      <c r="AJG45" s="0"/>
      <c r="AJH45" s="0"/>
      <c r="AJI45" s="0"/>
      <c r="AJJ45" s="0"/>
      <c r="AJK45" s="0"/>
      <c r="AJL45" s="0"/>
      <c r="AJM45" s="0"/>
      <c r="AJN45" s="0"/>
      <c r="AJO45" s="0"/>
      <c r="AJP45" s="0"/>
      <c r="AJQ45" s="0"/>
      <c r="AJR45" s="0"/>
      <c r="AJS45" s="0"/>
      <c r="AJT45" s="0"/>
      <c r="AJU45" s="0"/>
      <c r="AJV45" s="0"/>
      <c r="AJW45" s="0"/>
      <c r="AJX45" s="0"/>
      <c r="AJY45" s="0"/>
      <c r="AJZ45" s="0"/>
      <c r="AKA45" s="0"/>
      <c r="AKB45" s="0"/>
      <c r="AKC45" s="0"/>
      <c r="AKD45" s="0"/>
      <c r="AKE45" s="0"/>
      <c r="AKF45" s="0"/>
      <c r="AKG45" s="0"/>
      <c r="AKH45" s="0"/>
      <c r="AKI45" s="0"/>
      <c r="AKJ45" s="0"/>
      <c r="AKK45" s="0"/>
      <c r="AKL45" s="0"/>
      <c r="AKM45" s="0"/>
      <c r="AKN45" s="0"/>
      <c r="AKO45" s="0"/>
      <c r="AKP45" s="0"/>
      <c r="AKQ45" s="0"/>
      <c r="AKR45" s="0"/>
      <c r="AKS45" s="0"/>
      <c r="AKT45" s="0"/>
      <c r="AKU45" s="0"/>
      <c r="AKV45" s="0"/>
      <c r="AKW45" s="0"/>
      <c r="AKX45" s="0"/>
      <c r="AKY45" s="0"/>
      <c r="AKZ45" s="0"/>
      <c r="ALA45" s="0"/>
      <c r="ALB45" s="0"/>
      <c r="ALC45" s="0"/>
      <c r="ALD45" s="0"/>
      <c r="ALE45" s="0"/>
      <c r="ALF45" s="0"/>
      <c r="ALG45" s="0"/>
      <c r="ALH45" s="0"/>
      <c r="ALI45" s="0"/>
      <c r="ALJ45" s="0"/>
      <c r="ALK45" s="0"/>
      <c r="ALL45" s="0"/>
      <c r="ALM45" s="0"/>
      <c r="ALN45" s="0"/>
      <c r="ALO45" s="0"/>
      <c r="ALP45" s="0"/>
      <c r="ALQ45" s="0"/>
      <c r="ALR45" s="0"/>
      <c r="ALS45" s="0"/>
      <c r="ALT45" s="0"/>
      <c r="ALU45" s="0"/>
      <c r="ALV45" s="0"/>
      <c r="ALW45" s="0"/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customFormat="false" ht="39.95" hidden="false" customHeight="true" outlineLevel="0" collapsed="false">
      <c r="A46" s="63"/>
      <c r="B46" s="90"/>
      <c r="C46" s="113" t="s">
        <v>99</v>
      </c>
      <c r="D46" s="92" t="s">
        <v>96</v>
      </c>
      <c r="E46" s="92" t="s">
        <v>96</v>
      </c>
      <c r="F46" s="93"/>
      <c r="G46" s="94" t="str">
        <f aca="false">IF(F46="Fiscal","Sim",(IF(F46="Orçamentário","Sim","Não")))</f>
        <v>Não</v>
      </c>
      <c r="H46" s="101"/>
      <c r="I46" s="101"/>
      <c r="J46" s="105"/>
      <c r="K46" s="97" t="s">
        <v>98</v>
      </c>
      <c r="L46" s="98"/>
      <c r="M46" s="98"/>
      <c r="N46" s="99"/>
      <c r="O46" s="99"/>
      <c r="P46" s="112"/>
      <c r="Q46" s="98"/>
      <c r="R46" s="95" t="n">
        <f aca="false">'Plano de Ação'!I50</f>
        <v>0</v>
      </c>
      <c r="S46" s="101" t="str">
        <f aca="false">'Plano de Ação'!H50</f>
        <v>t</v>
      </c>
      <c r="T46" s="102" t="n">
        <f aca="false">'Plano de Ação'!O50</f>
        <v>0</v>
      </c>
      <c r="U46" s="102" t="n">
        <f aca="false">'Plano de Ação'!P50</f>
        <v>0</v>
      </c>
      <c r="V46" s="102" t="str">
        <f aca="false">'Plano de Ação'!Q50</f>
        <v>Não iniciado</v>
      </c>
      <c r="W46" s="103" t="n">
        <f aca="false">'Plano de Ação'!R50</f>
        <v>3</v>
      </c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  <c r="IX46" s="0"/>
      <c r="IY46" s="0"/>
      <c r="IZ46" s="0"/>
      <c r="JA46" s="0"/>
      <c r="JB46" s="0"/>
      <c r="JC46" s="0"/>
      <c r="JD46" s="0"/>
      <c r="JE46" s="0"/>
      <c r="JF46" s="0"/>
      <c r="JG46" s="0"/>
      <c r="JH46" s="0"/>
      <c r="JI46" s="0"/>
      <c r="JJ46" s="0"/>
      <c r="JK46" s="0"/>
      <c r="JL46" s="0"/>
      <c r="JM46" s="0"/>
      <c r="JN46" s="0"/>
      <c r="JO46" s="0"/>
      <c r="JP46" s="0"/>
      <c r="JQ46" s="0"/>
      <c r="JR46" s="0"/>
      <c r="JS46" s="0"/>
      <c r="JT46" s="0"/>
      <c r="JU46" s="0"/>
      <c r="JV46" s="0"/>
      <c r="JW46" s="0"/>
      <c r="JX46" s="0"/>
      <c r="JY46" s="0"/>
      <c r="JZ46" s="0"/>
      <c r="KA46" s="0"/>
      <c r="KB46" s="0"/>
      <c r="KC46" s="0"/>
      <c r="KD46" s="0"/>
      <c r="KE46" s="0"/>
      <c r="KF46" s="0"/>
      <c r="KG46" s="0"/>
      <c r="KH46" s="0"/>
      <c r="KI46" s="0"/>
      <c r="KJ46" s="0"/>
      <c r="KK46" s="0"/>
      <c r="KL46" s="0"/>
      <c r="KM46" s="0"/>
      <c r="KN46" s="0"/>
      <c r="KO46" s="0"/>
      <c r="KP46" s="0"/>
      <c r="KQ46" s="0"/>
      <c r="KR46" s="0"/>
      <c r="KS46" s="0"/>
      <c r="KT46" s="0"/>
      <c r="KU46" s="0"/>
      <c r="KV46" s="0"/>
      <c r="KW46" s="0"/>
      <c r="KX46" s="0"/>
      <c r="KY46" s="0"/>
      <c r="KZ46" s="0"/>
      <c r="LA46" s="0"/>
      <c r="LB46" s="0"/>
      <c r="LC46" s="0"/>
      <c r="LD46" s="0"/>
      <c r="LE46" s="0"/>
      <c r="LF46" s="0"/>
      <c r="LG46" s="0"/>
      <c r="LH46" s="0"/>
      <c r="LI46" s="0"/>
      <c r="LJ46" s="0"/>
      <c r="LK46" s="0"/>
      <c r="LL46" s="0"/>
      <c r="LM46" s="0"/>
      <c r="LN46" s="0"/>
      <c r="LO46" s="0"/>
      <c r="LP46" s="0"/>
      <c r="LQ46" s="0"/>
      <c r="LR46" s="0"/>
      <c r="LS46" s="0"/>
      <c r="LT46" s="0"/>
      <c r="LU46" s="0"/>
      <c r="LV46" s="0"/>
      <c r="LW46" s="0"/>
      <c r="LX46" s="0"/>
      <c r="LY46" s="0"/>
      <c r="LZ46" s="0"/>
      <c r="MA46" s="0"/>
      <c r="MB46" s="0"/>
      <c r="MC46" s="0"/>
      <c r="MD46" s="0"/>
      <c r="ME46" s="0"/>
      <c r="MF46" s="0"/>
      <c r="MG46" s="0"/>
      <c r="MH46" s="0"/>
      <c r="MI46" s="0"/>
      <c r="MJ46" s="0"/>
      <c r="MK46" s="0"/>
      <c r="ML46" s="0"/>
      <c r="MM46" s="0"/>
      <c r="MN46" s="0"/>
      <c r="MO46" s="0"/>
      <c r="MP46" s="0"/>
      <c r="MQ46" s="0"/>
      <c r="MR46" s="0"/>
      <c r="MS46" s="0"/>
      <c r="MT46" s="0"/>
      <c r="MU46" s="0"/>
      <c r="MV46" s="0"/>
      <c r="MW46" s="0"/>
      <c r="MX46" s="0"/>
      <c r="MY46" s="0"/>
      <c r="MZ46" s="0"/>
      <c r="NA46" s="0"/>
      <c r="NB46" s="0"/>
      <c r="NC46" s="0"/>
      <c r="ND46" s="0"/>
      <c r="NE46" s="0"/>
      <c r="NF46" s="0"/>
      <c r="NG46" s="0"/>
      <c r="NH46" s="0"/>
      <c r="NI46" s="0"/>
      <c r="NJ46" s="0"/>
      <c r="NK46" s="0"/>
      <c r="NL46" s="0"/>
      <c r="NM46" s="0"/>
      <c r="NN46" s="0"/>
      <c r="NO46" s="0"/>
      <c r="NP46" s="0"/>
      <c r="NQ46" s="0"/>
      <c r="NR46" s="0"/>
      <c r="NS46" s="0"/>
      <c r="NT46" s="0"/>
      <c r="NU46" s="0"/>
      <c r="NV46" s="0"/>
      <c r="NW46" s="0"/>
      <c r="NX46" s="0"/>
      <c r="NY46" s="0"/>
      <c r="NZ46" s="0"/>
      <c r="OA46" s="0"/>
      <c r="OB46" s="0"/>
      <c r="OC46" s="0"/>
      <c r="OD46" s="0"/>
      <c r="OE46" s="0"/>
      <c r="OF46" s="0"/>
      <c r="OG46" s="0"/>
      <c r="OH46" s="0"/>
      <c r="OI46" s="0"/>
      <c r="OJ46" s="0"/>
      <c r="OK46" s="0"/>
      <c r="OL46" s="0"/>
      <c r="OM46" s="0"/>
      <c r="ON46" s="0"/>
      <c r="OO46" s="0"/>
      <c r="OP46" s="0"/>
      <c r="OQ46" s="0"/>
      <c r="OR46" s="0"/>
      <c r="OS46" s="0"/>
      <c r="OT46" s="0"/>
      <c r="OU46" s="0"/>
      <c r="OV46" s="0"/>
      <c r="OW46" s="0"/>
      <c r="OX46" s="0"/>
      <c r="OY46" s="0"/>
      <c r="OZ46" s="0"/>
      <c r="PA46" s="0"/>
      <c r="PB46" s="0"/>
      <c r="PC46" s="0"/>
      <c r="PD46" s="0"/>
      <c r="PE46" s="0"/>
      <c r="PF46" s="0"/>
      <c r="PG46" s="0"/>
      <c r="PH46" s="0"/>
      <c r="PI46" s="0"/>
      <c r="PJ46" s="0"/>
      <c r="PK46" s="0"/>
      <c r="PL46" s="0"/>
      <c r="PM46" s="0"/>
      <c r="PN46" s="0"/>
      <c r="PO46" s="0"/>
      <c r="PP46" s="0"/>
      <c r="PQ46" s="0"/>
      <c r="PR46" s="0"/>
      <c r="PS46" s="0"/>
      <c r="PT46" s="0"/>
      <c r="PU46" s="0"/>
      <c r="PV46" s="0"/>
      <c r="PW46" s="0"/>
      <c r="PX46" s="0"/>
      <c r="PY46" s="0"/>
      <c r="PZ46" s="0"/>
      <c r="QA46" s="0"/>
      <c r="QB46" s="0"/>
      <c r="QC46" s="0"/>
      <c r="QD46" s="0"/>
      <c r="QE46" s="0"/>
      <c r="QF46" s="0"/>
      <c r="QG46" s="0"/>
      <c r="QH46" s="0"/>
      <c r="QI46" s="0"/>
      <c r="QJ46" s="0"/>
      <c r="QK46" s="0"/>
      <c r="QL46" s="0"/>
      <c r="QM46" s="0"/>
      <c r="QN46" s="0"/>
      <c r="QO46" s="0"/>
      <c r="QP46" s="0"/>
      <c r="QQ46" s="0"/>
      <c r="QR46" s="0"/>
      <c r="QS46" s="0"/>
      <c r="QT46" s="0"/>
      <c r="QU46" s="0"/>
      <c r="QV46" s="0"/>
      <c r="QW46" s="0"/>
      <c r="QX46" s="0"/>
      <c r="QY46" s="0"/>
      <c r="QZ46" s="0"/>
      <c r="RA46" s="0"/>
      <c r="RB46" s="0"/>
      <c r="RC46" s="0"/>
      <c r="RD46" s="0"/>
      <c r="RE46" s="0"/>
      <c r="RF46" s="0"/>
      <c r="RG46" s="0"/>
      <c r="RH46" s="0"/>
      <c r="RI46" s="0"/>
      <c r="RJ46" s="0"/>
      <c r="RK46" s="0"/>
      <c r="RL46" s="0"/>
      <c r="RM46" s="0"/>
      <c r="RN46" s="0"/>
      <c r="RO46" s="0"/>
      <c r="RP46" s="0"/>
      <c r="RQ46" s="0"/>
      <c r="RR46" s="0"/>
      <c r="RS46" s="0"/>
      <c r="RT46" s="0"/>
      <c r="RU46" s="0"/>
      <c r="RV46" s="0"/>
      <c r="RW46" s="0"/>
      <c r="RX46" s="0"/>
      <c r="RY46" s="0"/>
      <c r="RZ46" s="0"/>
      <c r="SA46" s="0"/>
      <c r="SB46" s="0"/>
      <c r="SC46" s="0"/>
      <c r="SD46" s="0"/>
      <c r="SE46" s="0"/>
      <c r="SF46" s="0"/>
      <c r="SG46" s="0"/>
      <c r="SH46" s="0"/>
      <c r="SI46" s="0"/>
      <c r="SJ46" s="0"/>
      <c r="SK46" s="0"/>
      <c r="SL46" s="0"/>
      <c r="SM46" s="0"/>
      <c r="SN46" s="0"/>
      <c r="SO46" s="0"/>
      <c r="SP46" s="0"/>
      <c r="SQ46" s="0"/>
      <c r="SR46" s="0"/>
      <c r="SS46" s="0"/>
      <c r="ST46" s="0"/>
      <c r="SU46" s="0"/>
      <c r="SV46" s="0"/>
      <c r="SW46" s="0"/>
      <c r="SX46" s="0"/>
      <c r="SY46" s="0"/>
      <c r="SZ46" s="0"/>
      <c r="TA46" s="0"/>
      <c r="TB46" s="0"/>
      <c r="TC46" s="0"/>
      <c r="TD46" s="0"/>
      <c r="TE46" s="0"/>
      <c r="TF46" s="0"/>
      <c r="TG46" s="0"/>
      <c r="TH46" s="0"/>
      <c r="TI46" s="0"/>
      <c r="TJ46" s="0"/>
      <c r="TK46" s="0"/>
      <c r="TL46" s="0"/>
      <c r="TM46" s="0"/>
      <c r="TN46" s="0"/>
      <c r="TO46" s="0"/>
      <c r="TP46" s="0"/>
      <c r="TQ46" s="0"/>
      <c r="TR46" s="0"/>
      <c r="TS46" s="0"/>
      <c r="TT46" s="0"/>
      <c r="TU46" s="0"/>
      <c r="TV46" s="0"/>
      <c r="TW46" s="0"/>
      <c r="TX46" s="0"/>
      <c r="TY46" s="0"/>
      <c r="TZ46" s="0"/>
      <c r="UA46" s="0"/>
      <c r="UB46" s="0"/>
      <c r="UC46" s="0"/>
      <c r="UD46" s="0"/>
      <c r="UE46" s="0"/>
      <c r="UF46" s="0"/>
      <c r="UG46" s="0"/>
      <c r="UH46" s="0"/>
      <c r="UI46" s="0"/>
      <c r="UJ46" s="0"/>
      <c r="UK46" s="0"/>
      <c r="UL46" s="0"/>
      <c r="UM46" s="0"/>
      <c r="UN46" s="0"/>
      <c r="UO46" s="0"/>
      <c r="UP46" s="0"/>
      <c r="UQ46" s="0"/>
      <c r="UR46" s="0"/>
      <c r="US46" s="0"/>
      <c r="UT46" s="0"/>
      <c r="UU46" s="0"/>
      <c r="UV46" s="0"/>
      <c r="UW46" s="0"/>
      <c r="UX46" s="0"/>
      <c r="UY46" s="0"/>
      <c r="UZ46" s="0"/>
      <c r="VA46" s="0"/>
      <c r="VB46" s="0"/>
      <c r="VC46" s="0"/>
      <c r="VD46" s="0"/>
      <c r="VE46" s="0"/>
      <c r="VF46" s="0"/>
      <c r="VG46" s="0"/>
      <c r="VH46" s="0"/>
      <c r="VI46" s="0"/>
      <c r="VJ46" s="0"/>
      <c r="VK46" s="0"/>
      <c r="VL46" s="0"/>
      <c r="VM46" s="0"/>
      <c r="VN46" s="0"/>
      <c r="VO46" s="0"/>
      <c r="VP46" s="0"/>
      <c r="VQ46" s="0"/>
      <c r="VR46" s="0"/>
      <c r="VS46" s="0"/>
      <c r="VT46" s="0"/>
      <c r="VU46" s="0"/>
      <c r="VV46" s="0"/>
      <c r="VW46" s="0"/>
      <c r="VX46" s="0"/>
      <c r="VY46" s="0"/>
      <c r="VZ46" s="0"/>
      <c r="WA46" s="0"/>
      <c r="WB46" s="0"/>
      <c r="WC46" s="0"/>
      <c r="WD46" s="0"/>
      <c r="WE46" s="0"/>
      <c r="WF46" s="0"/>
      <c r="WG46" s="0"/>
      <c r="WH46" s="0"/>
      <c r="WI46" s="0"/>
      <c r="WJ46" s="0"/>
      <c r="WK46" s="0"/>
      <c r="WL46" s="0"/>
      <c r="WM46" s="0"/>
      <c r="WN46" s="0"/>
      <c r="WO46" s="0"/>
      <c r="WP46" s="0"/>
      <c r="WQ46" s="0"/>
      <c r="WR46" s="0"/>
      <c r="WS46" s="0"/>
      <c r="WT46" s="0"/>
      <c r="WU46" s="0"/>
      <c r="WV46" s="0"/>
      <c r="WW46" s="0"/>
      <c r="WX46" s="0"/>
      <c r="WY46" s="0"/>
      <c r="WZ46" s="0"/>
      <c r="XA46" s="0"/>
      <c r="XB46" s="0"/>
      <c r="XC46" s="0"/>
      <c r="XD46" s="0"/>
      <c r="XE46" s="0"/>
      <c r="XF46" s="0"/>
      <c r="XG46" s="0"/>
      <c r="XH46" s="0"/>
      <c r="XI46" s="0"/>
      <c r="XJ46" s="0"/>
      <c r="XK46" s="0"/>
      <c r="XL46" s="0"/>
      <c r="XM46" s="0"/>
      <c r="XN46" s="0"/>
      <c r="XO46" s="0"/>
      <c r="XP46" s="0"/>
      <c r="XQ46" s="0"/>
      <c r="XR46" s="0"/>
      <c r="XS46" s="0"/>
      <c r="XT46" s="0"/>
      <c r="XU46" s="0"/>
      <c r="XV46" s="0"/>
      <c r="XW46" s="0"/>
      <c r="XX46" s="0"/>
      <c r="XY46" s="0"/>
      <c r="XZ46" s="0"/>
      <c r="YA46" s="0"/>
      <c r="YB46" s="0"/>
      <c r="YC46" s="0"/>
      <c r="YD46" s="0"/>
      <c r="YE46" s="0"/>
      <c r="YF46" s="0"/>
      <c r="YG46" s="0"/>
      <c r="YH46" s="0"/>
      <c r="YI46" s="0"/>
      <c r="YJ46" s="0"/>
      <c r="YK46" s="0"/>
      <c r="YL46" s="0"/>
      <c r="YM46" s="0"/>
      <c r="YN46" s="0"/>
      <c r="YO46" s="0"/>
      <c r="YP46" s="0"/>
      <c r="YQ46" s="0"/>
      <c r="YR46" s="0"/>
      <c r="YS46" s="0"/>
      <c r="YT46" s="0"/>
      <c r="YU46" s="0"/>
      <c r="YV46" s="0"/>
      <c r="YW46" s="0"/>
      <c r="YX46" s="0"/>
      <c r="YY46" s="0"/>
      <c r="YZ46" s="0"/>
      <c r="ZA46" s="0"/>
      <c r="ZB46" s="0"/>
      <c r="ZC46" s="0"/>
      <c r="ZD46" s="0"/>
      <c r="ZE46" s="0"/>
      <c r="ZF46" s="0"/>
      <c r="ZG46" s="0"/>
      <c r="ZH46" s="0"/>
      <c r="ZI46" s="0"/>
      <c r="ZJ46" s="0"/>
      <c r="ZK46" s="0"/>
      <c r="ZL46" s="0"/>
      <c r="ZM46" s="0"/>
      <c r="ZN46" s="0"/>
      <c r="ZO46" s="0"/>
      <c r="ZP46" s="0"/>
      <c r="ZQ46" s="0"/>
      <c r="ZR46" s="0"/>
      <c r="ZS46" s="0"/>
      <c r="ZT46" s="0"/>
      <c r="ZU46" s="0"/>
      <c r="ZV46" s="0"/>
      <c r="ZW46" s="0"/>
      <c r="ZX46" s="0"/>
      <c r="ZY46" s="0"/>
      <c r="ZZ46" s="0"/>
      <c r="AAA46" s="0"/>
      <c r="AAB46" s="0"/>
      <c r="AAC46" s="0"/>
      <c r="AAD46" s="0"/>
      <c r="AAE46" s="0"/>
      <c r="AAF46" s="0"/>
      <c r="AAG46" s="0"/>
      <c r="AAH46" s="0"/>
      <c r="AAI46" s="0"/>
      <c r="AAJ46" s="0"/>
      <c r="AAK46" s="0"/>
      <c r="AAL46" s="0"/>
      <c r="AAM46" s="0"/>
      <c r="AAN46" s="0"/>
      <c r="AAO46" s="0"/>
      <c r="AAP46" s="0"/>
      <c r="AAQ46" s="0"/>
      <c r="AAR46" s="0"/>
      <c r="AAS46" s="0"/>
      <c r="AAT46" s="0"/>
      <c r="AAU46" s="0"/>
      <c r="AAV46" s="0"/>
      <c r="AAW46" s="0"/>
      <c r="AAX46" s="0"/>
      <c r="AAY46" s="0"/>
      <c r="AAZ46" s="0"/>
      <c r="ABA46" s="0"/>
      <c r="ABB46" s="0"/>
      <c r="ABC46" s="0"/>
      <c r="ABD46" s="0"/>
      <c r="ABE46" s="0"/>
      <c r="ABF46" s="0"/>
      <c r="ABG46" s="0"/>
      <c r="ABH46" s="0"/>
      <c r="ABI46" s="0"/>
      <c r="ABJ46" s="0"/>
      <c r="ABK46" s="0"/>
      <c r="ABL46" s="0"/>
      <c r="ABM46" s="0"/>
      <c r="ABN46" s="0"/>
      <c r="ABO46" s="0"/>
      <c r="ABP46" s="0"/>
      <c r="ABQ46" s="0"/>
      <c r="ABR46" s="0"/>
      <c r="ABS46" s="0"/>
      <c r="ABT46" s="0"/>
      <c r="ABU46" s="0"/>
      <c r="ABV46" s="0"/>
      <c r="ABW46" s="0"/>
      <c r="ABX46" s="0"/>
      <c r="ABY46" s="0"/>
      <c r="ABZ46" s="0"/>
      <c r="ACA46" s="0"/>
      <c r="ACB46" s="0"/>
      <c r="ACC46" s="0"/>
      <c r="ACD46" s="0"/>
      <c r="ACE46" s="0"/>
      <c r="ACF46" s="0"/>
      <c r="ACG46" s="0"/>
      <c r="ACH46" s="0"/>
      <c r="ACI46" s="0"/>
      <c r="ACJ46" s="0"/>
      <c r="ACK46" s="0"/>
      <c r="ACL46" s="0"/>
      <c r="ACM46" s="0"/>
      <c r="ACN46" s="0"/>
      <c r="ACO46" s="0"/>
      <c r="ACP46" s="0"/>
      <c r="ACQ46" s="0"/>
      <c r="ACR46" s="0"/>
      <c r="ACS46" s="0"/>
      <c r="ACT46" s="0"/>
      <c r="ACU46" s="0"/>
      <c r="ACV46" s="0"/>
      <c r="ACW46" s="0"/>
      <c r="ACX46" s="0"/>
      <c r="ACY46" s="0"/>
      <c r="ACZ46" s="0"/>
      <c r="ADA46" s="0"/>
      <c r="ADB46" s="0"/>
      <c r="ADC46" s="0"/>
      <c r="ADD46" s="0"/>
      <c r="ADE46" s="0"/>
      <c r="ADF46" s="0"/>
      <c r="ADG46" s="0"/>
      <c r="ADH46" s="0"/>
      <c r="ADI46" s="0"/>
      <c r="ADJ46" s="0"/>
      <c r="ADK46" s="0"/>
      <c r="ADL46" s="0"/>
      <c r="ADM46" s="0"/>
      <c r="ADN46" s="0"/>
      <c r="ADO46" s="0"/>
      <c r="ADP46" s="0"/>
      <c r="ADQ46" s="0"/>
      <c r="ADR46" s="0"/>
      <c r="ADS46" s="0"/>
      <c r="ADT46" s="0"/>
      <c r="ADU46" s="0"/>
      <c r="ADV46" s="0"/>
      <c r="ADW46" s="0"/>
      <c r="ADX46" s="0"/>
      <c r="ADY46" s="0"/>
      <c r="ADZ46" s="0"/>
      <c r="AEA46" s="0"/>
      <c r="AEB46" s="0"/>
      <c r="AEC46" s="0"/>
      <c r="AED46" s="0"/>
      <c r="AEE46" s="0"/>
      <c r="AEF46" s="0"/>
      <c r="AEG46" s="0"/>
      <c r="AEH46" s="0"/>
      <c r="AEI46" s="0"/>
      <c r="AEJ46" s="0"/>
      <c r="AEK46" s="0"/>
      <c r="AEL46" s="0"/>
      <c r="AEM46" s="0"/>
      <c r="AEN46" s="0"/>
      <c r="AEO46" s="0"/>
      <c r="AEP46" s="0"/>
      <c r="AEQ46" s="0"/>
      <c r="AER46" s="0"/>
      <c r="AES46" s="0"/>
      <c r="AET46" s="0"/>
      <c r="AEU46" s="0"/>
      <c r="AEV46" s="0"/>
      <c r="AEW46" s="0"/>
      <c r="AEX46" s="0"/>
      <c r="AEY46" s="0"/>
      <c r="AEZ46" s="0"/>
      <c r="AFA46" s="0"/>
      <c r="AFB46" s="0"/>
      <c r="AFC46" s="0"/>
      <c r="AFD46" s="0"/>
      <c r="AFE46" s="0"/>
      <c r="AFF46" s="0"/>
      <c r="AFG46" s="0"/>
      <c r="AFH46" s="0"/>
      <c r="AFI46" s="0"/>
      <c r="AFJ46" s="0"/>
      <c r="AFK46" s="0"/>
      <c r="AFL46" s="0"/>
      <c r="AFM46" s="0"/>
      <c r="AFN46" s="0"/>
      <c r="AFO46" s="0"/>
      <c r="AFP46" s="0"/>
      <c r="AFQ46" s="0"/>
      <c r="AFR46" s="0"/>
      <c r="AFS46" s="0"/>
      <c r="AFT46" s="0"/>
      <c r="AFU46" s="0"/>
      <c r="AFV46" s="0"/>
      <c r="AFW46" s="0"/>
      <c r="AFX46" s="0"/>
      <c r="AFY46" s="0"/>
      <c r="AFZ46" s="0"/>
      <c r="AGA46" s="0"/>
      <c r="AGB46" s="0"/>
      <c r="AGC46" s="0"/>
      <c r="AGD46" s="0"/>
      <c r="AGE46" s="0"/>
      <c r="AGF46" s="0"/>
      <c r="AGG46" s="0"/>
      <c r="AGH46" s="0"/>
      <c r="AGI46" s="0"/>
      <c r="AGJ46" s="0"/>
      <c r="AGK46" s="0"/>
      <c r="AGL46" s="0"/>
      <c r="AGM46" s="0"/>
      <c r="AGN46" s="0"/>
      <c r="AGO46" s="0"/>
      <c r="AGP46" s="0"/>
      <c r="AGQ46" s="0"/>
      <c r="AGR46" s="0"/>
      <c r="AGS46" s="0"/>
      <c r="AGT46" s="0"/>
      <c r="AGU46" s="0"/>
      <c r="AGV46" s="0"/>
      <c r="AGW46" s="0"/>
      <c r="AGX46" s="0"/>
      <c r="AGY46" s="0"/>
      <c r="AGZ46" s="0"/>
      <c r="AHA46" s="0"/>
      <c r="AHB46" s="0"/>
      <c r="AHC46" s="0"/>
      <c r="AHD46" s="0"/>
      <c r="AHE46" s="0"/>
      <c r="AHF46" s="0"/>
      <c r="AHG46" s="0"/>
      <c r="AHH46" s="0"/>
      <c r="AHI46" s="0"/>
      <c r="AHJ46" s="0"/>
      <c r="AHK46" s="0"/>
      <c r="AHL46" s="0"/>
      <c r="AHM46" s="0"/>
      <c r="AHN46" s="0"/>
      <c r="AHO46" s="0"/>
      <c r="AHP46" s="0"/>
      <c r="AHQ46" s="0"/>
      <c r="AHR46" s="0"/>
      <c r="AHS46" s="0"/>
      <c r="AHT46" s="0"/>
      <c r="AHU46" s="0"/>
      <c r="AHV46" s="0"/>
      <c r="AHW46" s="0"/>
      <c r="AHX46" s="0"/>
      <c r="AHY46" s="0"/>
      <c r="AHZ46" s="0"/>
      <c r="AIA46" s="0"/>
      <c r="AIB46" s="0"/>
      <c r="AIC46" s="0"/>
      <c r="AID46" s="0"/>
      <c r="AIE46" s="0"/>
      <c r="AIF46" s="0"/>
      <c r="AIG46" s="0"/>
      <c r="AIH46" s="0"/>
      <c r="AII46" s="0"/>
      <c r="AIJ46" s="0"/>
      <c r="AIK46" s="0"/>
      <c r="AIL46" s="0"/>
      <c r="AIM46" s="0"/>
      <c r="AIN46" s="0"/>
      <c r="AIO46" s="0"/>
      <c r="AIP46" s="0"/>
      <c r="AIQ46" s="0"/>
      <c r="AIR46" s="0"/>
      <c r="AIS46" s="0"/>
      <c r="AIT46" s="0"/>
      <c r="AIU46" s="0"/>
      <c r="AIV46" s="0"/>
      <c r="AIW46" s="0"/>
      <c r="AIX46" s="0"/>
      <c r="AIY46" s="0"/>
      <c r="AIZ46" s="0"/>
      <c r="AJA46" s="0"/>
      <c r="AJB46" s="0"/>
      <c r="AJC46" s="0"/>
      <c r="AJD46" s="0"/>
      <c r="AJE46" s="0"/>
      <c r="AJF46" s="0"/>
      <c r="AJG46" s="0"/>
      <c r="AJH46" s="0"/>
      <c r="AJI46" s="0"/>
      <c r="AJJ46" s="0"/>
      <c r="AJK46" s="0"/>
      <c r="AJL46" s="0"/>
      <c r="AJM46" s="0"/>
      <c r="AJN46" s="0"/>
      <c r="AJO46" s="0"/>
      <c r="AJP46" s="0"/>
      <c r="AJQ46" s="0"/>
      <c r="AJR46" s="0"/>
      <c r="AJS46" s="0"/>
      <c r="AJT46" s="0"/>
      <c r="AJU46" s="0"/>
      <c r="AJV46" s="0"/>
      <c r="AJW46" s="0"/>
      <c r="AJX46" s="0"/>
      <c r="AJY46" s="0"/>
      <c r="AJZ46" s="0"/>
      <c r="AKA46" s="0"/>
      <c r="AKB46" s="0"/>
      <c r="AKC46" s="0"/>
      <c r="AKD46" s="0"/>
      <c r="AKE46" s="0"/>
      <c r="AKF46" s="0"/>
      <c r="AKG46" s="0"/>
      <c r="AKH46" s="0"/>
      <c r="AKI46" s="0"/>
      <c r="AKJ46" s="0"/>
      <c r="AKK46" s="0"/>
      <c r="AKL46" s="0"/>
      <c r="AKM46" s="0"/>
      <c r="AKN46" s="0"/>
      <c r="AKO46" s="0"/>
      <c r="AKP46" s="0"/>
      <c r="AKQ46" s="0"/>
      <c r="AKR46" s="0"/>
      <c r="AKS46" s="0"/>
      <c r="AKT46" s="0"/>
      <c r="AKU46" s="0"/>
      <c r="AKV46" s="0"/>
      <c r="AKW46" s="0"/>
      <c r="AKX46" s="0"/>
      <c r="AKY46" s="0"/>
      <c r="AKZ46" s="0"/>
      <c r="ALA46" s="0"/>
      <c r="ALB46" s="0"/>
      <c r="ALC46" s="0"/>
      <c r="ALD46" s="0"/>
      <c r="ALE46" s="0"/>
      <c r="ALF46" s="0"/>
      <c r="ALG46" s="0"/>
      <c r="ALH46" s="0"/>
      <c r="ALI46" s="0"/>
      <c r="ALJ46" s="0"/>
      <c r="ALK46" s="0"/>
      <c r="ALL46" s="0"/>
      <c r="ALM46" s="0"/>
      <c r="ALN46" s="0"/>
      <c r="ALO46" s="0"/>
      <c r="ALP46" s="0"/>
      <c r="ALQ46" s="0"/>
      <c r="ALR46" s="0"/>
      <c r="ALS46" s="0"/>
      <c r="ALT46" s="0"/>
      <c r="ALU46" s="0"/>
      <c r="ALV46" s="0"/>
      <c r="ALW46" s="0"/>
      <c r="ALX46" s="0"/>
      <c r="ALY46" s="0"/>
      <c r="ALZ46" s="0"/>
      <c r="AMA46" s="0"/>
      <c r="AMB46" s="0"/>
      <c r="AMC46" s="0"/>
      <c r="AMD46" s="0"/>
      <c r="AME46" s="0"/>
      <c r="AMF46" s="0"/>
      <c r="AMG46" s="0"/>
      <c r="AMH46" s="0"/>
      <c r="AMI46" s="0"/>
      <c r="AMJ46" s="0"/>
    </row>
    <row r="47" customFormat="false" ht="39.95" hidden="false" customHeight="true" outlineLevel="0" collapsed="false">
      <c r="A47" s="63"/>
      <c r="B47" s="90"/>
      <c r="C47" s="113" t="s">
        <v>100</v>
      </c>
      <c r="D47" s="92" t="s">
        <v>96</v>
      </c>
      <c r="E47" s="92" t="s">
        <v>96</v>
      </c>
      <c r="F47" s="93"/>
      <c r="G47" s="94" t="str">
        <f aca="false">IF(F47="Fiscal","Sim",(IF(F47="Orçamentário","Sim","Não")))</f>
        <v>Não</v>
      </c>
      <c r="H47" s="101"/>
      <c r="I47" s="101"/>
      <c r="J47" s="105"/>
      <c r="K47" s="97" t="s">
        <v>98</v>
      </c>
      <c r="L47" s="98"/>
      <c r="M47" s="98"/>
      <c r="N47" s="99"/>
      <c r="O47" s="99"/>
      <c r="P47" s="112"/>
      <c r="Q47" s="98"/>
      <c r="R47" s="95" t="n">
        <f aca="false">'Plano de Ação'!I51</f>
        <v>0</v>
      </c>
      <c r="S47" s="101" t="str">
        <f aca="false">'Plano de Ação'!H51</f>
        <v>v</v>
      </c>
      <c r="T47" s="102" t="n">
        <f aca="false">'Plano de Ação'!O51</f>
        <v>0</v>
      </c>
      <c r="U47" s="102" t="n">
        <f aca="false">'Plano de Ação'!P51</f>
        <v>0</v>
      </c>
      <c r="V47" s="102" t="str">
        <f aca="false">'Plano de Ação'!Q51</f>
        <v>Não iniciado</v>
      </c>
      <c r="W47" s="103" t="n">
        <f aca="false">'Plano de Ação'!R51</f>
        <v>3</v>
      </c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  <c r="IX47" s="0"/>
      <c r="IY47" s="0"/>
      <c r="IZ47" s="0"/>
      <c r="JA47" s="0"/>
      <c r="JB47" s="0"/>
      <c r="JC47" s="0"/>
      <c r="JD47" s="0"/>
      <c r="JE47" s="0"/>
      <c r="JF47" s="0"/>
      <c r="JG47" s="0"/>
      <c r="JH47" s="0"/>
      <c r="JI47" s="0"/>
      <c r="JJ47" s="0"/>
      <c r="JK47" s="0"/>
      <c r="JL47" s="0"/>
      <c r="JM47" s="0"/>
      <c r="JN47" s="0"/>
      <c r="JO47" s="0"/>
      <c r="JP47" s="0"/>
      <c r="JQ47" s="0"/>
      <c r="JR47" s="0"/>
      <c r="JS47" s="0"/>
      <c r="JT47" s="0"/>
      <c r="JU47" s="0"/>
      <c r="JV47" s="0"/>
      <c r="JW47" s="0"/>
      <c r="JX47" s="0"/>
      <c r="JY47" s="0"/>
      <c r="JZ47" s="0"/>
      <c r="KA47" s="0"/>
      <c r="KB47" s="0"/>
      <c r="KC47" s="0"/>
      <c r="KD47" s="0"/>
      <c r="KE47" s="0"/>
      <c r="KF47" s="0"/>
      <c r="KG47" s="0"/>
      <c r="KH47" s="0"/>
      <c r="KI47" s="0"/>
      <c r="KJ47" s="0"/>
      <c r="KK47" s="0"/>
      <c r="KL47" s="0"/>
      <c r="KM47" s="0"/>
      <c r="KN47" s="0"/>
      <c r="KO47" s="0"/>
      <c r="KP47" s="0"/>
      <c r="KQ47" s="0"/>
      <c r="KR47" s="0"/>
      <c r="KS47" s="0"/>
      <c r="KT47" s="0"/>
      <c r="KU47" s="0"/>
      <c r="KV47" s="0"/>
      <c r="KW47" s="0"/>
      <c r="KX47" s="0"/>
      <c r="KY47" s="0"/>
      <c r="KZ47" s="0"/>
      <c r="LA47" s="0"/>
      <c r="LB47" s="0"/>
      <c r="LC47" s="0"/>
      <c r="LD47" s="0"/>
      <c r="LE47" s="0"/>
      <c r="LF47" s="0"/>
      <c r="LG47" s="0"/>
      <c r="LH47" s="0"/>
      <c r="LI47" s="0"/>
      <c r="LJ47" s="0"/>
      <c r="LK47" s="0"/>
      <c r="LL47" s="0"/>
      <c r="LM47" s="0"/>
      <c r="LN47" s="0"/>
      <c r="LO47" s="0"/>
      <c r="LP47" s="0"/>
      <c r="LQ47" s="0"/>
      <c r="LR47" s="0"/>
      <c r="LS47" s="0"/>
      <c r="LT47" s="0"/>
      <c r="LU47" s="0"/>
      <c r="LV47" s="0"/>
      <c r="LW47" s="0"/>
      <c r="LX47" s="0"/>
      <c r="LY47" s="0"/>
      <c r="LZ47" s="0"/>
      <c r="MA47" s="0"/>
      <c r="MB47" s="0"/>
      <c r="MC47" s="0"/>
      <c r="MD47" s="0"/>
      <c r="ME47" s="0"/>
      <c r="MF47" s="0"/>
      <c r="MG47" s="0"/>
      <c r="MH47" s="0"/>
      <c r="MI47" s="0"/>
      <c r="MJ47" s="0"/>
      <c r="MK47" s="0"/>
      <c r="ML47" s="0"/>
      <c r="MM47" s="0"/>
      <c r="MN47" s="0"/>
      <c r="MO47" s="0"/>
      <c r="MP47" s="0"/>
      <c r="MQ47" s="0"/>
      <c r="MR47" s="0"/>
      <c r="MS47" s="0"/>
      <c r="MT47" s="0"/>
      <c r="MU47" s="0"/>
      <c r="MV47" s="0"/>
      <c r="MW47" s="0"/>
      <c r="MX47" s="0"/>
      <c r="MY47" s="0"/>
      <c r="MZ47" s="0"/>
      <c r="NA47" s="0"/>
      <c r="NB47" s="0"/>
      <c r="NC47" s="0"/>
      <c r="ND47" s="0"/>
      <c r="NE47" s="0"/>
      <c r="NF47" s="0"/>
      <c r="NG47" s="0"/>
      <c r="NH47" s="0"/>
      <c r="NI47" s="0"/>
      <c r="NJ47" s="0"/>
      <c r="NK47" s="0"/>
      <c r="NL47" s="0"/>
      <c r="NM47" s="0"/>
      <c r="NN47" s="0"/>
      <c r="NO47" s="0"/>
      <c r="NP47" s="0"/>
      <c r="NQ47" s="0"/>
      <c r="NR47" s="0"/>
      <c r="NS47" s="0"/>
      <c r="NT47" s="0"/>
      <c r="NU47" s="0"/>
      <c r="NV47" s="0"/>
      <c r="NW47" s="0"/>
      <c r="NX47" s="0"/>
      <c r="NY47" s="0"/>
      <c r="NZ47" s="0"/>
      <c r="OA47" s="0"/>
      <c r="OB47" s="0"/>
      <c r="OC47" s="0"/>
      <c r="OD47" s="0"/>
      <c r="OE47" s="0"/>
      <c r="OF47" s="0"/>
      <c r="OG47" s="0"/>
      <c r="OH47" s="0"/>
      <c r="OI47" s="0"/>
      <c r="OJ47" s="0"/>
      <c r="OK47" s="0"/>
      <c r="OL47" s="0"/>
      <c r="OM47" s="0"/>
      <c r="ON47" s="0"/>
      <c r="OO47" s="0"/>
      <c r="OP47" s="0"/>
      <c r="OQ47" s="0"/>
      <c r="OR47" s="0"/>
      <c r="OS47" s="0"/>
      <c r="OT47" s="0"/>
      <c r="OU47" s="0"/>
      <c r="OV47" s="0"/>
      <c r="OW47" s="0"/>
      <c r="OX47" s="0"/>
      <c r="OY47" s="0"/>
      <c r="OZ47" s="0"/>
      <c r="PA47" s="0"/>
      <c r="PB47" s="0"/>
      <c r="PC47" s="0"/>
      <c r="PD47" s="0"/>
      <c r="PE47" s="0"/>
      <c r="PF47" s="0"/>
      <c r="PG47" s="0"/>
      <c r="PH47" s="0"/>
      <c r="PI47" s="0"/>
      <c r="PJ47" s="0"/>
      <c r="PK47" s="0"/>
      <c r="PL47" s="0"/>
      <c r="PM47" s="0"/>
      <c r="PN47" s="0"/>
      <c r="PO47" s="0"/>
      <c r="PP47" s="0"/>
      <c r="PQ47" s="0"/>
      <c r="PR47" s="0"/>
      <c r="PS47" s="0"/>
      <c r="PT47" s="0"/>
      <c r="PU47" s="0"/>
      <c r="PV47" s="0"/>
      <c r="PW47" s="0"/>
      <c r="PX47" s="0"/>
      <c r="PY47" s="0"/>
      <c r="PZ47" s="0"/>
      <c r="QA47" s="0"/>
      <c r="QB47" s="0"/>
      <c r="QC47" s="0"/>
      <c r="QD47" s="0"/>
      <c r="QE47" s="0"/>
      <c r="QF47" s="0"/>
      <c r="QG47" s="0"/>
      <c r="QH47" s="0"/>
      <c r="QI47" s="0"/>
      <c r="QJ47" s="0"/>
      <c r="QK47" s="0"/>
      <c r="QL47" s="0"/>
      <c r="QM47" s="0"/>
      <c r="QN47" s="0"/>
      <c r="QO47" s="0"/>
      <c r="QP47" s="0"/>
      <c r="QQ47" s="0"/>
      <c r="QR47" s="0"/>
      <c r="QS47" s="0"/>
      <c r="QT47" s="0"/>
      <c r="QU47" s="0"/>
      <c r="QV47" s="0"/>
      <c r="QW47" s="0"/>
      <c r="QX47" s="0"/>
      <c r="QY47" s="0"/>
      <c r="QZ47" s="0"/>
      <c r="RA47" s="0"/>
      <c r="RB47" s="0"/>
      <c r="RC47" s="0"/>
      <c r="RD47" s="0"/>
      <c r="RE47" s="0"/>
      <c r="RF47" s="0"/>
      <c r="RG47" s="0"/>
      <c r="RH47" s="0"/>
      <c r="RI47" s="0"/>
      <c r="RJ47" s="0"/>
      <c r="RK47" s="0"/>
      <c r="RL47" s="0"/>
      <c r="RM47" s="0"/>
      <c r="RN47" s="0"/>
      <c r="RO47" s="0"/>
      <c r="RP47" s="0"/>
      <c r="RQ47" s="0"/>
      <c r="RR47" s="0"/>
      <c r="RS47" s="0"/>
      <c r="RT47" s="0"/>
      <c r="RU47" s="0"/>
      <c r="RV47" s="0"/>
      <c r="RW47" s="0"/>
      <c r="RX47" s="0"/>
      <c r="RY47" s="0"/>
      <c r="RZ47" s="0"/>
      <c r="SA47" s="0"/>
      <c r="SB47" s="0"/>
      <c r="SC47" s="0"/>
      <c r="SD47" s="0"/>
      <c r="SE47" s="0"/>
      <c r="SF47" s="0"/>
      <c r="SG47" s="0"/>
      <c r="SH47" s="0"/>
      <c r="SI47" s="0"/>
      <c r="SJ47" s="0"/>
      <c r="SK47" s="0"/>
      <c r="SL47" s="0"/>
      <c r="SM47" s="0"/>
      <c r="SN47" s="0"/>
      <c r="SO47" s="0"/>
      <c r="SP47" s="0"/>
      <c r="SQ47" s="0"/>
      <c r="SR47" s="0"/>
      <c r="SS47" s="0"/>
      <c r="ST47" s="0"/>
      <c r="SU47" s="0"/>
      <c r="SV47" s="0"/>
      <c r="SW47" s="0"/>
      <c r="SX47" s="0"/>
      <c r="SY47" s="0"/>
      <c r="SZ47" s="0"/>
      <c r="TA47" s="0"/>
      <c r="TB47" s="0"/>
      <c r="TC47" s="0"/>
      <c r="TD47" s="0"/>
      <c r="TE47" s="0"/>
      <c r="TF47" s="0"/>
      <c r="TG47" s="0"/>
      <c r="TH47" s="0"/>
      <c r="TI47" s="0"/>
      <c r="TJ47" s="0"/>
      <c r="TK47" s="0"/>
      <c r="TL47" s="0"/>
      <c r="TM47" s="0"/>
      <c r="TN47" s="0"/>
      <c r="TO47" s="0"/>
      <c r="TP47" s="0"/>
      <c r="TQ47" s="0"/>
      <c r="TR47" s="0"/>
      <c r="TS47" s="0"/>
      <c r="TT47" s="0"/>
      <c r="TU47" s="0"/>
      <c r="TV47" s="0"/>
      <c r="TW47" s="0"/>
      <c r="TX47" s="0"/>
      <c r="TY47" s="0"/>
      <c r="TZ47" s="0"/>
      <c r="UA47" s="0"/>
      <c r="UB47" s="0"/>
      <c r="UC47" s="0"/>
      <c r="UD47" s="0"/>
      <c r="UE47" s="0"/>
      <c r="UF47" s="0"/>
      <c r="UG47" s="0"/>
      <c r="UH47" s="0"/>
      <c r="UI47" s="0"/>
      <c r="UJ47" s="0"/>
      <c r="UK47" s="0"/>
      <c r="UL47" s="0"/>
      <c r="UM47" s="0"/>
      <c r="UN47" s="0"/>
      <c r="UO47" s="0"/>
      <c r="UP47" s="0"/>
      <c r="UQ47" s="0"/>
      <c r="UR47" s="0"/>
      <c r="US47" s="0"/>
      <c r="UT47" s="0"/>
      <c r="UU47" s="0"/>
      <c r="UV47" s="0"/>
      <c r="UW47" s="0"/>
      <c r="UX47" s="0"/>
      <c r="UY47" s="0"/>
      <c r="UZ47" s="0"/>
      <c r="VA47" s="0"/>
      <c r="VB47" s="0"/>
      <c r="VC47" s="0"/>
      <c r="VD47" s="0"/>
      <c r="VE47" s="0"/>
      <c r="VF47" s="0"/>
      <c r="VG47" s="0"/>
      <c r="VH47" s="0"/>
      <c r="VI47" s="0"/>
      <c r="VJ47" s="0"/>
      <c r="VK47" s="0"/>
      <c r="VL47" s="0"/>
      <c r="VM47" s="0"/>
      <c r="VN47" s="0"/>
      <c r="VO47" s="0"/>
      <c r="VP47" s="0"/>
      <c r="VQ47" s="0"/>
      <c r="VR47" s="0"/>
      <c r="VS47" s="0"/>
      <c r="VT47" s="0"/>
      <c r="VU47" s="0"/>
      <c r="VV47" s="0"/>
      <c r="VW47" s="0"/>
      <c r="VX47" s="0"/>
      <c r="VY47" s="0"/>
      <c r="VZ47" s="0"/>
      <c r="WA47" s="0"/>
      <c r="WB47" s="0"/>
      <c r="WC47" s="0"/>
      <c r="WD47" s="0"/>
      <c r="WE47" s="0"/>
      <c r="WF47" s="0"/>
      <c r="WG47" s="0"/>
      <c r="WH47" s="0"/>
      <c r="WI47" s="0"/>
      <c r="WJ47" s="0"/>
      <c r="WK47" s="0"/>
      <c r="WL47" s="0"/>
      <c r="WM47" s="0"/>
      <c r="WN47" s="0"/>
      <c r="WO47" s="0"/>
      <c r="WP47" s="0"/>
      <c r="WQ47" s="0"/>
      <c r="WR47" s="0"/>
      <c r="WS47" s="0"/>
      <c r="WT47" s="0"/>
      <c r="WU47" s="0"/>
      <c r="WV47" s="0"/>
      <c r="WW47" s="0"/>
      <c r="WX47" s="0"/>
      <c r="WY47" s="0"/>
      <c r="WZ47" s="0"/>
      <c r="XA47" s="0"/>
      <c r="XB47" s="0"/>
      <c r="XC47" s="0"/>
      <c r="XD47" s="0"/>
      <c r="XE47" s="0"/>
      <c r="XF47" s="0"/>
      <c r="XG47" s="0"/>
      <c r="XH47" s="0"/>
      <c r="XI47" s="0"/>
      <c r="XJ47" s="0"/>
      <c r="XK47" s="0"/>
      <c r="XL47" s="0"/>
      <c r="XM47" s="0"/>
      <c r="XN47" s="0"/>
      <c r="XO47" s="0"/>
      <c r="XP47" s="0"/>
      <c r="XQ47" s="0"/>
      <c r="XR47" s="0"/>
      <c r="XS47" s="0"/>
      <c r="XT47" s="0"/>
      <c r="XU47" s="0"/>
      <c r="XV47" s="0"/>
      <c r="XW47" s="0"/>
      <c r="XX47" s="0"/>
      <c r="XY47" s="0"/>
      <c r="XZ47" s="0"/>
      <c r="YA47" s="0"/>
      <c r="YB47" s="0"/>
      <c r="YC47" s="0"/>
      <c r="YD47" s="0"/>
      <c r="YE47" s="0"/>
      <c r="YF47" s="0"/>
      <c r="YG47" s="0"/>
      <c r="YH47" s="0"/>
      <c r="YI47" s="0"/>
      <c r="YJ47" s="0"/>
      <c r="YK47" s="0"/>
      <c r="YL47" s="0"/>
      <c r="YM47" s="0"/>
      <c r="YN47" s="0"/>
      <c r="YO47" s="0"/>
      <c r="YP47" s="0"/>
      <c r="YQ47" s="0"/>
      <c r="YR47" s="0"/>
      <c r="YS47" s="0"/>
      <c r="YT47" s="0"/>
      <c r="YU47" s="0"/>
      <c r="YV47" s="0"/>
      <c r="YW47" s="0"/>
      <c r="YX47" s="0"/>
      <c r="YY47" s="0"/>
      <c r="YZ47" s="0"/>
      <c r="ZA47" s="0"/>
      <c r="ZB47" s="0"/>
      <c r="ZC47" s="0"/>
      <c r="ZD47" s="0"/>
      <c r="ZE47" s="0"/>
      <c r="ZF47" s="0"/>
      <c r="ZG47" s="0"/>
      <c r="ZH47" s="0"/>
      <c r="ZI47" s="0"/>
      <c r="ZJ47" s="0"/>
      <c r="ZK47" s="0"/>
      <c r="ZL47" s="0"/>
      <c r="ZM47" s="0"/>
      <c r="ZN47" s="0"/>
      <c r="ZO47" s="0"/>
      <c r="ZP47" s="0"/>
      <c r="ZQ47" s="0"/>
      <c r="ZR47" s="0"/>
      <c r="ZS47" s="0"/>
      <c r="ZT47" s="0"/>
      <c r="ZU47" s="0"/>
      <c r="ZV47" s="0"/>
      <c r="ZW47" s="0"/>
      <c r="ZX47" s="0"/>
      <c r="ZY47" s="0"/>
      <c r="ZZ47" s="0"/>
      <c r="AAA47" s="0"/>
      <c r="AAB47" s="0"/>
      <c r="AAC47" s="0"/>
      <c r="AAD47" s="0"/>
      <c r="AAE47" s="0"/>
      <c r="AAF47" s="0"/>
      <c r="AAG47" s="0"/>
      <c r="AAH47" s="0"/>
      <c r="AAI47" s="0"/>
      <c r="AAJ47" s="0"/>
      <c r="AAK47" s="0"/>
      <c r="AAL47" s="0"/>
      <c r="AAM47" s="0"/>
      <c r="AAN47" s="0"/>
      <c r="AAO47" s="0"/>
      <c r="AAP47" s="0"/>
      <c r="AAQ47" s="0"/>
      <c r="AAR47" s="0"/>
      <c r="AAS47" s="0"/>
      <c r="AAT47" s="0"/>
      <c r="AAU47" s="0"/>
      <c r="AAV47" s="0"/>
      <c r="AAW47" s="0"/>
      <c r="AAX47" s="0"/>
      <c r="AAY47" s="0"/>
      <c r="AAZ47" s="0"/>
      <c r="ABA47" s="0"/>
      <c r="ABB47" s="0"/>
      <c r="ABC47" s="0"/>
      <c r="ABD47" s="0"/>
      <c r="ABE47" s="0"/>
      <c r="ABF47" s="0"/>
      <c r="ABG47" s="0"/>
      <c r="ABH47" s="0"/>
      <c r="ABI47" s="0"/>
      <c r="ABJ47" s="0"/>
      <c r="ABK47" s="0"/>
      <c r="ABL47" s="0"/>
      <c r="ABM47" s="0"/>
      <c r="ABN47" s="0"/>
      <c r="ABO47" s="0"/>
      <c r="ABP47" s="0"/>
      <c r="ABQ47" s="0"/>
      <c r="ABR47" s="0"/>
      <c r="ABS47" s="0"/>
      <c r="ABT47" s="0"/>
      <c r="ABU47" s="0"/>
      <c r="ABV47" s="0"/>
      <c r="ABW47" s="0"/>
      <c r="ABX47" s="0"/>
      <c r="ABY47" s="0"/>
      <c r="ABZ47" s="0"/>
      <c r="ACA47" s="0"/>
      <c r="ACB47" s="0"/>
      <c r="ACC47" s="0"/>
      <c r="ACD47" s="0"/>
      <c r="ACE47" s="0"/>
      <c r="ACF47" s="0"/>
      <c r="ACG47" s="0"/>
      <c r="ACH47" s="0"/>
      <c r="ACI47" s="0"/>
      <c r="ACJ47" s="0"/>
      <c r="ACK47" s="0"/>
      <c r="ACL47" s="0"/>
      <c r="ACM47" s="0"/>
      <c r="ACN47" s="0"/>
      <c r="ACO47" s="0"/>
      <c r="ACP47" s="0"/>
      <c r="ACQ47" s="0"/>
      <c r="ACR47" s="0"/>
      <c r="ACS47" s="0"/>
      <c r="ACT47" s="0"/>
      <c r="ACU47" s="0"/>
      <c r="ACV47" s="0"/>
      <c r="ACW47" s="0"/>
      <c r="ACX47" s="0"/>
      <c r="ACY47" s="0"/>
      <c r="ACZ47" s="0"/>
      <c r="ADA47" s="0"/>
      <c r="ADB47" s="0"/>
      <c r="ADC47" s="0"/>
      <c r="ADD47" s="0"/>
      <c r="ADE47" s="0"/>
      <c r="ADF47" s="0"/>
      <c r="ADG47" s="0"/>
      <c r="ADH47" s="0"/>
      <c r="ADI47" s="0"/>
      <c r="ADJ47" s="0"/>
      <c r="ADK47" s="0"/>
      <c r="ADL47" s="0"/>
      <c r="ADM47" s="0"/>
      <c r="ADN47" s="0"/>
      <c r="ADO47" s="0"/>
      <c r="ADP47" s="0"/>
      <c r="ADQ47" s="0"/>
      <c r="ADR47" s="0"/>
      <c r="ADS47" s="0"/>
      <c r="ADT47" s="0"/>
      <c r="ADU47" s="0"/>
      <c r="ADV47" s="0"/>
      <c r="ADW47" s="0"/>
      <c r="ADX47" s="0"/>
      <c r="ADY47" s="0"/>
      <c r="ADZ47" s="0"/>
      <c r="AEA47" s="0"/>
      <c r="AEB47" s="0"/>
      <c r="AEC47" s="0"/>
      <c r="AED47" s="0"/>
      <c r="AEE47" s="0"/>
      <c r="AEF47" s="0"/>
      <c r="AEG47" s="0"/>
      <c r="AEH47" s="0"/>
      <c r="AEI47" s="0"/>
      <c r="AEJ47" s="0"/>
      <c r="AEK47" s="0"/>
      <c r="AEL47" s="0"/>
      <c r="AEM47" s="0"/>
      <c r="AEN47" s="0"/>
      <c r="AEO47" s="0"/>
      <c r="AEP47" s="0"/>
      <c r="AEQ47" s="0"/>
      <c r="AER47" s="0"/>
      <c r="AES47" s="0"/>
      <c r="AET47" s="0"/>
      <c r="AEU47" s="0"/>
      <c r="AEV47" s="0"/>
      <c r="AEW47" s="0"/>
      <c r="AEX47" s="0"/>
      <c r="AEY47" s="0"/>
      <c r="AEZ47" s="0"/>
      <c r="AFA47" s="0"/>
      <c r="AFB47" s="0"/>
      <c r="AFC47" s="0"/>
      <c r="AFD47" s="0"/>
      <c r="AFE47" s="0"/>
      <c r="AFF47" s="0"/>
      <c r="AFG47" s="0"/>
      <c r="AFH47" s="0"/>
      <c r="AFI47" s="0"/>
      <c r="AFJ47" s="0"/>
      <c r="AFK47" s="0"/>
      <c r="AFL47" s="0"/>
      <c r="AFM47" s="0"/>
      <c r="AFN47" s="0"/>
      <c r="AFO47" s="0"/>
      <c r="AFP47" s="0"/>
      <c r="AFQ47" s="0"/>
      <c r="AFR47" s="0"/>
      <c r="AFS47" s="0"/>
      <c r="AFT47" s="0"/>
      <c r="AFU47" s="0"/>
      <c r="AFV47" s="0"/>
      <c r="AFW47" s="0"/>
      <c r="AFX47" s="0"/>
      <c r="AFY47" s="0"/>
      <c r="AFZ47" s="0"/>
      <c r="AGA47" s="0"/>
      <c r="AGB47" s="0"/>
      <c r="AGC47" s="0"/>
      <c r="AGD47" s="0"/>
      <c r="AGE47" s="0"/>
      <c r="AGF47" s="0"/>
      <c r="AGG47" s="0"/>
      <c r="AGH47" s="0"/>
      <c r="AGI47" s="0"/>
      <c r="AGJ47" s="0"/>
      <c r="AGK47" s="0"/>
      <c r="AGL47" s="0"/>
      <c r="AGM47" s="0"/>
      <c r="AGN47" s="0"/>
      <c r="AGO47" s="0"/>
      <c r="AGP47" s="0"/>
      <c r="AGQ47" s="0"/>
      <c r="AGR47" s="0"/>
      <c r="AGS47" s="0"/>
      <c r="AGT47" s="0"/>
      <c r="AGU47" s="0"/>
      <c r="AGV47" s="0"/>
      <c r="AGW47" s="0"/>
      <c r="AGX47" s="0"/>
      <c r="AGY47" s="0"/>
      <c r="AGZ47" s="0"/>
      <c r="AHA47" s="0"/>
      <c r="AHB47" s="0"/>
      <c r="AHC47" s="0"/>
      <c r="AHD47" s="0"/>
      <c r="AHE47" s="0"/>
      <c r="AHF47" s="0"/>
      <c r="AHG47" s="0"/>
      <c r="AHH47" s="0"/>
      <c r="AHI47" s="0"/>
      <c r="AHJ47" s="0"/>
      <c r="AHK47" s="0"/>
      <c r="AHL47" s="0"/>
      <c r="AHM47" s="0"/>
      <c r="AHN47" s="0"/>
      <c r="AHO47" s="0"/>
      <c r="AHP47" s="0"/>
      <c r="AHQ47" s="0"/>
      <c r="AHR47" s="0"/>
      <c r="AHS47" s="0"/>
      <c r="AHT47" s="0"/>
      <c r="AHU47" s="0"/>
      <c r="AHV47" s="0"/>
      <c r="AHW47" s="0"/>
      <c r="AHX47" s="0"/>
      <c r="AHY47" s="0"/>
      <c r="AHZ47" s="0"/>
      <c r="AIA47" s="0"/>
      <c r="AIB47" s="0"/>
      <c r="AIC47" s="0"/>
      <c r="AID47" s="0"/>
      <c r="AIE47" s="0"/>
      <c r="AIF47" s="0"/>
      <c r="AIG47" s="0"/>
      <c r="AIH47" s="0"/>
      <c r="AII47" s="0"/>
      <c r="AIJ47" s="0"/>
      <c r="AIK47" s="0"/>
      <c r="AIL47" s="0"/>
      <c r="AIM47" s="0"/>
      <c r="AIN47" s="0"/>
      <c r="AIO47" s="0"/>
      <c r="AIP47" s="0"/>
      <c r="AIQ47" s="0"/>
      <c r="AIR47" s="0"/>
      <c r="AIS47" s="0"/>
      <c r="AIT47" s="0"/>
      <c r="AIU47" s="0"/>
      <c r="AIV47" s="0"/>
      <c r="AIW47" s="0"/>
      <c r="AIX47" s="0"/>
      <c r="AIY47" s="0"/>
      <c r="AIZ47" s="0"/>
      <c r="AJA47" s="0"/>
      <c r="AJB47" s="0"/>
      <c r="AJC47" s="0"/>
      <c r="AJD47" s="0"/>
      <c r="AJE47" s="0"/>
      <c r="AJF47" s="0"/>
      <c r="AJG47" s="0"/>
      <c r="AJH47" s="0"/>
      <c r="AJI47" s="0"/>
      <c r="AJJ47" s="0"/>
      <c r="AJK47" s="0"/>
      <c r="AJL47" s="0"/>
      <c r="AJM47" s="0"/>
      <c r="AJN47" s="0"/>
      <c r="AJO47" s="0"/>
      <c r="AJP47" s="0"/>
      <c r="AJQ47" s="0"/>
      <c r="AJR47" s="0"/>
      <c r="AJS47" s="0"/>
      <c r="AJT47" s="0"/>
      <c r="AJU47" s="0"/>
      <c r="AJV47" s="0"/>
      <c r="AJW47" s="0"/>
      <c r="AJX47" s="0"/>
      <c r="AJY47" s="0"/>
      <c r="AJZ47" s="0"/>
      <c r="AKA47" s="0"/>
      <c r="AKB47" s="0"/>
      <c r="AKC47" s="0"/>
      <c r="AKD47" s="0"/>
      <c r="AKE47" s="0"/>
      <c r="AKF47" s="0"/>
      <c r="AKG47" s="0"/>
      <c r="AKH47" s="0"/>
      <c r="AKI47" s="0"/>
      <c r="AKJ47" s="0"/>
      <c r="AKK47" s="0"/>
      <c r="AKL47" s="0"/>
      <c r="AKM47" s="0"/>
      <c r="AKN47" s="0"/>
      <c r="AKO47" s="0"/>
      <c r="AKP47" s="0"/>
      <c r="AKQ47" s="0"/>
      <c r="AKR47" s="0"/>
      <c r="AKS47" s="0"/>
      <c r="AKT47" s="0"/>
      <c r="AKU47" s="0"/>
      <c r="AKV47" s="0"/>
      <c r="AKW47" s="0"/>
      <c r="AKX47" s="0"/>
      <c r="AKY47" s="0"/>
      <c r="AKZ47" s="0"/>
      <c r="ALA47" s="0"/>
      <c r="ALB47" s="0"/>
      <c r="ALC47" s="0"/>
      <c r="ALD47" s="0"/>
      <c r="ALE47" s="0"/>
      <c r="ALF47" s="0"/>
      <c r="ALG47" s="0"/>
      <c r="ALH47" s="0"/>
      <c r="ALI47" s="0"/>
      <c r="ALJ47" s="0"/>
      <c r="ALK47" s="0"/>
      <c r="ALL47" s="0"/>
      <c r="ALM47" s="0"/>
      <c r="ALN47" s="0"/>
      <c r="ALO47" s="0"/>
      <c r="ALP47" s="0"/>
      <c r="ALQ47" s="0"/>
      <c r="ALR47" s="0"/>
      <c r="ALS47" s="0"/>
      <c r="ALT47" s="0"/>
      <c r="ALU47" s="0"/>
      <c r="ALV47" s="0"/>
      <c r="ALW47" s="0"/>
      <c r="ALX47" s="0"/>
      <c r="ALY47" s="0"/>
      <c r="ALZ47" s="0"/>
      <c r="AMA47" s="0"/>
      <c r="AMB47" s="0"/>
      <c r="AMC47" s="0"/>
      <c r="AMD47" s="0"/>
      <c r="AME47" s="0"/>
      <c r="AMF47" s="0"/>
      <c r="AMG47" s="0"/>
      <c r="AMH47" s="0"/>
      <c r="AMI47" s="0"/>
      <c r="AMJ47" s="0"/>
    </row>
    <row r="48" customFormat="false" ht="39.95" hidden="false" customHeight="true" outlineLevel="0" collapsed="false">
      <c r="A48" s="63"/>
      <c r="B48" s="90" t="s">
        <v>113</v>
      </c>
      <c r="C48" s="113" t="s">
        <v>95</v>
      </c>
      <c r="D48" s="92" t="s">
        <v>96</v>
      </c>
      <c r="E48" s="92" t="s">
        <v>96</v>
      </c>
      <c r="F48" s="93"/>
      <c r="G48" s="94" t="str">
        <f aca="false">IF(F48="Fiscal","Sim",(IF(F48="Orçamentário","Sim","Não")))</f>
        <v>Não</v>
      </c>
      <c r="H48" s="101"/>
      <c r="I48" s="101"/>
      <c r="J48" s="105"/>
      <c r="K48" s="97" t="s">
        <v>98</v>
      </c>
      <c r="L48" s="98"/>
      <c r="M48" s="98"/>
      <c r="N48" s="99"/>
      <c r="O48" s="99"/>
      <c r="P48" s="112"/>
      <c r="Q48" s="98"/>
      <c r="R48" s="95" t="n">
        <f aca="false">'Plano de Ação'!I52</f>
        <v>0</v>
      </c>
      <c r="S48" s="101" t="str">
        <f aca="false">'Plano de Ação'!H52</f>
        <v>ç</v>
      </c>
      <c r="T48" s="102" t="n">
        <f aca="false">'Plano de Ação'!O52</f>
        <v>0</v>
      </c>
      <c r="U48" s="102" t="n">
        <f aca="false">'Plano de Ação'!P52</f>
        <v>0</v>
      </c>
      <c r="V48" s="102" t="str">
        <f aca="false">'Plano de Ação'!Q52</f>
        <v>Não iniciado</v>
      </c>
      <c r="W48" s="103" t="n">
        <f aca="false">'Plano de Ação'!R52</f>
        <v>3</v>
      </c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  <c r="IX48" s="0"/>
      <c r="IY48" s="0"/>
      <c r="IZ48" s="0"/>
      <c r="JA48" s="0"/>
      <c r="JB48" s="0"/>
      <c r="JC48" s="0"/>
      <c r="JD48" s="0"/>
      <c r="JE48" s="0"/>
      <c r="JF48" s="0"/>
      <c r="JG48" s="0"/>
      <c r="JH48" s="0"/>
      <c r="JI48" s="0"/>
      <c r="JJ48" s="0"/>
      <c r="JK48" s="0"/>
      <c r="JL48" s="0"/>
      <c r="JM48" s="0"/>
      <c r="JN48" s="0"/>
      <c r="JO48" s="0"/>
      <c r="JP48" s="0"/>
      <c r="JQ48" s="0"/>
      <c r="JR48" s="0"/>
      <c r="JS48" s="0"/>
      <c r="JT48" s="0"/>
      <c r="JU48" s="0"/>
      <c r="JV48" s="0"/>
      <c r="JW48" s="0"/>
      <c r="JX48" s="0"/>
      <c r="JY48" s="0"/>
      <c r="JZ48" s="0"/>
      <c r="KA48" s="0"/>
      <c r="KB48" s="0"/>
      <c r="KC48" s="0"/>
      <c r="KD48" s="0"/>
      <c r="KE48" s="0"/>
      <c r="KF48" s="0"/>
      <c r="KG48" s="0"/>
      <c r="KH48" s="0"/>
      <c r="KI48" s="0"/>
      <c r="KJ48" s="0"/>
      <c r="KK48" s="0"/>
      <c r="KL48" s="0"/>
      <c r="KM48" s="0"/>
      <c r="KN48" s="0"/>
      <c r="KO48" s="0"/>
      <c r="KP48" s="0"/>
      <c r="KQ48" s="0"/>
      <c r="KR48" s="0"/>
      <c r="KS48" s="0"/>
      <c r="KT48" s="0"/>
      <c r="KU48" s="0"/>
      <c r="KV48" s="0"/>
      <c r="KW48" s="0"/>
      <c r="KX48" s="0"/>
      <c r="KY48" s="0"/>
      <c r="KZ48" s="0"/>
      <c r="LA48" s="0"/>
      <c r="LB48" s="0"/>
      <c r="LC48" s="0"/>
      <c r="LD48" s="0"/>
      <c r="LE48" s="0"/>
      <c r="LF48" s="0"/>
      <c r="LG48" s="0"/>
      <c r="LH48" s="0"/>
      <c r="LI48" s="0"/>
      <c r="LJ48" s="0"/>
      <c r="LK48" s="0"/>
      <c r="LL48" s="0"/>
      <c r="LM48" s="0"/>
      <c r="LN48" s="0"/>
      <c r="LO48" s="0"/>
      <c r="LP48" s="0"/>
      <c r="LQ48" s="0"/>
      <c r="LR48" s="0"/>
      <c r="LS48" s="0"/>
      <c r="LT48" s="0"/>
      <c r="LU48" s="0"/>
      <c r="LV48" s="0"/>
      <c r="LW48" s="0"/>
      <c r="LX48" s="0"/>
      <c r="LY48" s="0"/>
      <c r="LZ48" s="0"/>
      <c r="MA48" s="0"/>
      <c r="MB48" s="0"/>
      <c r="MC48" s="0"/>
      <c r="MD48" s="0"/>
      <c r="ME48" s="0"/>
      <c r="MF48" s="0"/>
      <c r="MG48" s="0"/>
      <c r="MH48" s="0"/>
      <c r="MI48" s="0"/>
      <c r="MJ48" s="0"/>
      <c r="MK48" s="0"/>
      <c r="ML48" s="0"/>
      <c r="MM48" s="0"/>
      <c r="MN48" s="0"/>
      <c r="MO48" s="0"/>
      <c r="MP48" s="0"/>
      <c r="MQ48" s="0"/>
      <c r="MR48" s="0"/>
      <c r="MS48" s="0"/>
      <c r="MT48" s="0"/>
      <c r="MU48" s="0"/>
      <c r="MV48" s="0"/>
      <c r="MW48" s="0"/>
      <c r="MX48" s="0"/>
      <c r="MY48" s="0"/>
      <c r="MZ48" s="0"/>
      <c r="NA48" s="0"/>
      <c r="NB48" s="0"/>
      <c r="NC48" s="0"/>
      <c r="ND48" s="0"/>
      <c r="NE48" s="0"/>
      <c r="NF48" s="0"/>
      <c r="NG48" s="0"/>
      <c r="NH48" s="0"/>
      <c r="NI48" s="0"/>
      <c r="NJ48" s="0"/>
      <c r="NK48" s="0"/>
      <c r="NL48" s="0"/>
      <c r="NM48" s="0"/>
      <c r="NN48" s="0"/>
      <c r="NO48" s="0"/>
      <c r="NP48" s="0"/>
      <c r="NQ48" s="0"/>
      <c r="NR48" s="0"/>
      <c r="NS48" s="0"/>
      <c r="NT48" s="0"/>
      <c r="NU48" s="0"/>
      <c r="NV48" s="0"/>
      <c r="NW48" s="0"/>
      <c r="NX48" s="0"/>
      <c r="NY48" s="0"/>
      <c r="NZ48" s="0"/>
      <c r="OA48" s="0"/>
      <c r="OB48" s="0"/>
      <c r="OC48" s="0"/>
      <c r="OD48" s="0"/>
      <c r="OE48" s="0"/>
      <c r="OF48" s="0"/>
      <c r="OG48" s="0"/>
      <c r="OH48" s="0"/>
      <c r="OI48" s="0"/>
      <c r="OJ48" s="0"/>
      <c r="OK48" s="0"/>
      <c r="OL48" s="0"/>
      <c r="OM48" s="0"/>
      <c r="ON48" s="0"/>
      <c r="OO48" s="0"/>
      <c r="OP48" s="0"/>
      <c r="OQ48" s="0"/>
      <c r="OR48" s="0"/>
      <c r="OS48" s="0"/>
      <c r="OT48" s="0"/>
      <c r="OU48" s="0"/>
      <c r="OV48" s="0"/>
      <c r="OW48" s="0"/>
      <c r="OX48" s="0"/>
      <c r="OY48" s="0"/>
      <c r="OZ48" s="0"/>
      <c r="PA48" s="0"/>
      <c r="PB48" s="0"/>
      <c r="PC48" s="0"/>
      <c r="PD48" s="0"/>
      <c r="PE48" s="0"/>
      <c r="PF48" s="0"/>
      <c r="PG48" s="0"/>
      <c r="PH48" s="0"/>
      <c r="PI48" s="0"/>
      <c r="PJ48" s="0"/>
      <c r="PK48" s="0"/>
      <c r="PL48" s="0"/>
      <c r="PM48" s="0"/>
      <c r="PN48" s="0"/>
      <c r="PO48" s="0"/>
      <c r="PP48" s="0"/>
      <c r="PQ48" s="0"/>
      <c r="PR48" s="0"/>
      <c r="PS48" s="0"/>
      <c r="PT48" s="0"/>
      <c r="PU48" s="0"/>
      <c r="PV48" s="0"/>
      <c r="PW48" s="0"/>
      <c r="PX48" s="0"/>
      <c r="PY48" s="0"/>
      <c r="PZ48" s="0"/>
      <c r="QA48" s="0"/>
      <c r="QB48" s="0"/>
      <c r="QC48" s="0"/>
      <c r="QD48" s="0"/>
      <c r="QE48" s="0"/>
      <c r="QF48" s="0"/>
      <c r="QG48" s="0"/>
      <c r="QH48" s="0"/>
      <c r="QI48" s="0"/>
      <c r="QJ48" s="0"/>
      <c r="QK48" s="0"/>
      <c r="QL48" s="0"/>
      <c r="QM48" s="0"/>
      <c r="QN48" s="0"/>
      <c r="QO48" s="0"/>
      <c r="QP48" s="0"/>
      <c r="QQ48" s="0"/>
      <c r="QR48" s="0"/>
      <c r="QS48" s="0"/>
      <c r="QT48" s="0"/>
      <c r="QU48" s="0"/>
      <c r="QV48" s="0"/>
      <c r="QW48" s="0"/>
      <c r="QX48" s="0"/>
      <c r="QY48" s="0"/>
      <c r="QZ48" s="0"/>
      <c r="RA48" s="0"/>
      <c r="RB48" s="0"/>
      <c r="RC48" s="0"/>
      <c r="RD48" s="0"/>
      <c r="RE48" s="0"/>
      <c r="RF48" s="0"/>
      <c r="RG48" s="0"/>
      <c r="RH48" s="0"/>
      <c r="RI48" s="0"/>
      <c r="RJ48" s="0"/>
      <c r="RK48" s="0"/>
      <c r="RL48" s="0"/>
      <c r="RM48" s="0"/>
      <c r="RN48" s="0"/>
      <c r="RO48" s="0"/>
      <c r="RP48" s="0"/>
      <c r="RQ48" s="0"/>
      <c r="RR48" s="0"/>
      <c r="RS48" s="0"/>
      <c r="RT48" s="0"/>
      <c r="RU48" s="0"/>
      <c r="RV48" s="0"/>
      <c r="RW48" s="0"/>
      <c r="RX48" s="0"/>
      <c r="RY48" s="0"/>
      <c r="RZ48" s="0"/>
      <c r="SA48" s="0"/>
      <c r="SB48" s="0"/>
      <c r="SC48" s="0"/>
      <c r="SD48" s="0"/>
      <c r="SE48" s="0"/>
      <c r="SF48" s="0"/>
      <c r="SG48" s="0"/>
      <c r="SH48" s="0"/>
      <c r="SI48" s="0"/>
      <c r="SJ48" s="0"/>
      <c r="SK48" s="0"/>
      <c r="SL48" s="0"/>
      <c r="SM48" s="0"/>
      <c r="SN48" s="0"/>
      <c r="SO48" s="0"/>
      <c r="SP48" s="0"/>
      <c r="SQ48" s="0"/>
      <c r="SR48" s="0"/>
      <c r="SS48" s="0"/>
      <c r="ST48" s="0"/>
      <c r="SU48" s="0"/>
      <c r="SV48" s="0"/>
      <c r="SW48" s="0"/>
      <c r="SX48" s="0"/>
      <c r="SY48" s="0"/>
      <c r="SZ48" s="0"/>
      <c r="TA48" s="0"/>
      <c r="TB48" s="0"/>
      <c r="TC48" s="0"/>
      <c r="TD48" s="0"/>
      <c r="TE48" s="0"/>
      <c r="TF48" s="0"/>
      <c r="TG48" s="0"/>
      <c r="TH48" s="0"/>
      <c r="TI48" s="0"/>
      <c r="TJ48" s="0"/>
      <c r="TK48" s="0"/>
      <c r="TL48" s="0"/>
      <c r="TM48" s="0"/>
      <c r="TN48" s="0"/>
      <c r="TO48" s="0"/>
      <c r="TP48" s="0"/>
      <c r="TQ48" s="0"/>
      <c r="TR48" s="0"/>
      <c r="TS48" s="0"/>
      <c r="TT48" s="0"/>
      <c r="TU48" s="0"/>
      <c r="TV48" s="0"/>
      <c r="TW48" s="0"/>
      <c r="TX48" s="0"/>
      <c r="TY48" s="0"/>
      <c r="TZ48" s="0"/>
      <c r="UA48" s="0"/>
      <c r="UB48" s="0"/>
      <c r="UC48" s="0"/>
      <c r="UD48" s="0"/>
      <c r="UE48" s="0"/>
      <c r="UF48" s="0"/>
      <c r="UG48" s="0"/>
      <c r="UH48" s="0"/>
      <c r="UI48" s="0"/>
      <c r="UJ48" s="0"/>
      <c r="UK48" s="0"/>
      <c r="UL48" s="0"/>
      <c r="UM48" s="0"/>
      <c r="UN48" s="0"/>
      <c r="UO48" s="0"/>
      <c r="UP48" s="0"/>
      <c r="UQ48" s="0"/>
      <c r="UR48" s="0"/>
      <c r="US48" s="0"/>
      <c r="UT48" s="0"/>
      <c r="UU48" s="0"/>
      <c r="UV48" s="0"/>
      <c r="UW48" s="0"/>
      <c r="UX48" s="0"/>
      <c r="UY48" s="0"/>
      <c r="UZ48" s="0"/>
      <c r="VA48" s="0"/>
      <c r="VB48" s="0"/>
      <c r="VC48" s="0"/>
      <c r="VD48" s="0"/>
      <c r="VE48" s="0"/>
      <c r="VF48" s="0"/>
      <c r="VG48" s="0"/>
      <c r="VH48" s="0"/>
      <c r="VI48" s="0"/>
      <c r="VJ48" s="0"/>
      <c r="VK48" s="0"/>
      <c r="VL48" s="0"/>
      <c r="VM48" s="0"/>
      <c r="VN48" s="0"/>
      <c r="VO48" s="0"/>
      <c r="VP48" s="0"/>
      <c r="VQ48" s="0"/>
      <c r="VR48" s="0"/>
      <c r="VS48" s="0"/>
      <c r="VT48" s="0"/>
      <c r="VU48" s="0"/>
      <c r="VV48" s="0"/>
      <c r="VW48" s="0"/>
      <c r="VX48" s="0"/>
      <c r="VY48" s="0"/>
      <c r="VZ48" s="0"/>
      <c r="WA48" s="0"/>
      <c r="WB48" s="0"/>
      <c r="WC48" s="0"/>
      <c r="WD48" s="0"/>
      <c r="WE48" s="0"/>
      <c r="WF48" s="0"/>
      <c r="WG48" s="0"/>
      <c r="WH48" s="0"/>
      <c r="WI48" s="0"/>
      <c r="WJ48" s="0"/>
      <c r="WK48" s="0"/>
      <c r="WL48" s="0"/>
      <c r="WM48" s="0"/>
      <c r="WN48" s="0"/>
      <c r="WO48" s="0"/>
      <c r="WP48" s="0"/>
      <c r="WQ48" s="0"/>
      <c r="WR48" s="0"/>
      <c r="WS48" s="0"/>
      <c r="WT48" s="0"/>
      <c r="WU48" s="0"/>
      <c r="WV48" s="0"/>
      <c r="WW48" s="0"/>
      <c r="WX48" s="0"/>
      <c r="WY48" s="0"/>
      <c r="WZ48" s="0"/>
      <c r="XA48" s="0"/>
      <c r="XB48" s="0"/>
      <c r="XC48" s="0"/>
      <c r="XD48" s="0"/>
      <c r="XE48" s="0"/>
      <c r="XF48" s="0"/>
      <c r="XG48" s="0"/>
      <c r="XH48" s="0"/>
      <c r="XI48" s="0"/>
      <c r="XJ48" s="0"/>
      <c r="XK48" s="0"/>
      <c r="XL48" s="0"/>
      <c r="XM48" s="0"/>
      <c r="XN48" s="0"/>
      <c r="XO48" s="0"/>
      <c r="XP48" s="0"/>
      <c r="XQ48" s="0"/>
      <c r="XR48" s="0"/>
      <c r="XS48" s="0"/>
      <c r="XT48" s="0"/>
      <c r="XU48" s="0"/>
      <c r="XV48" s="0"/>
      <c r="XW48" s="0"/>
      <c r="XX48" s="0"/>
      <c r="XY48" s="0"/>
      <c r="XZ48" s="0"/>
      <c r="YA48" s="0"/>
      <c r="YB48" s="0"/>
      <c r="YC48" s="0"/>
      <c r="YD48" s="0"/>
      <c r="YE48" s="0"/>
      <c r="YF48" s="0"/>
      <c r="YG48" s="0"/>
      <c r="YH48" s="0"/>
      <c r="YI48" s="0"/>
      <c r="YJ48" s="0"/>
      <c r="YK48" s="0"/>
      <c r="YL48" s="0"/>
      <c r="YM48" s="0"/>
      <c r="YN48" s="0"/>
      <c r="YO48" s="0"/>
      <c r="YP48" s="0"/>
      <c r="YQ48" s="0"/>
      <c r="YR48" s="0"/>
      <c r="YS48" s="0"/>
      <c r="YT48" s="0"/>
      <c r="YU48" s="0"/>
      <c r="YV48" s="0"/>
      <c r="YW48" s="0"/>
      <c r="YX48" s="0"/>
      <c r="YY48" s="0"/>
      <c r="YZ48" s="0"/>
      <c r="ZA48" s="0"/>
      <c r="ZB48" s="0"/>
      <c r="ZC48" s="0"/>
      <c r="ZD48" s="0"/>
      <c r="ZE48" s="0"/>
      <c r="ZF48" s="0"/>
      <c r="ZG48" s="0"/>
      <c r="ZH48" s="0"/>
      <c r="ZI48" s="0"/>
      <c r="ZJ48" s="0"/>
      <c r="ZK48" s="0"/>
      <c r="ZL48" s="0"/>
      <c r="ZM48" s="0"/>
      <c r="ZN48" s="0"/>
      <c r="ZO48" s="0"/>
      <c r="ZP48" s="0"/>
      <c r="ZQ48" s="0"/>
      <c r="ZR48" s="0"/>
      <c r="ZS48" s="0"/>
      <c r="ZT48" s="0"/>
      <c r="ZU48" s="0"/>
      <c r="ZV48" s="0"/>
      <c r="ZW48" s="0"/>
      <c r="ZX48" s="0"/>
      <c r="ZY48" s="0"/>
      <c r="ZZ48" s="0"/>
      <c r="AAA48" s="0"/>
      <c r="AAB48" s="0"/>
      <c r="AAC48" s="0"/>
      <c r="AAD48" s="0"/>
      <c r="AAE48" s="0"/>
      <c r="AAF48" s="0"/>
      <c r="AAG48" s="0"/>
      <c r="AAH48" s="0"/>
      <c r="AAI48" s="0"/>
      <c r="AAJ48" s="0"/>
      <c r="AAK48" s="0"/>
      <c r="AAL48" s="0"/>
      <c r="AAM48" s="0"/>
      <c r="AAN48" s="0"/>
      <c r="AAO48" s="0"/>
      <c r="AAP48" s="0"/>
      <c r="AAQ48" s="0"/>
      <c r="AAR48" s="0"/>
      <c r="AAS48" s="0"/>
      <c r="AAT48" s="0"/>
      <c r="AAU48" s="0"/>
      <c r="AAV48" s="0"/>
      <c r="AAW48" s="0"/>
      <c r="AAX48" s="0"/>
      <c r="AAY48" s="0"/>
      <c r="AAZ48" s="0"/>
      <c r="ABA48" s="0"/>
      <c r="ABB48" s="0"/>
      <c r="ABC48" s="0"/>
      <c r="ABD48" s="0"/>
      <c r="ABE48" s="0"/>
      <c r="ABF48" s="0"/>
      <c r="ABG48" s="0"/>
      <c r="ABH48" s="0"/>
      <c r="ABI48" s="0"/>
      <c r="ABJ48" s="0"/>
      <c r="ABK48" s="0"/>
      <c r="ABL48" s="0"/>
      <c r="ABM48" s="0"/>
      <c r="ABN48" s="0"/>
      <c r="ABO48" s="0"/>
      <c r="ABP48" s="0"/>
      <c r="ABQ48" s="0"/>
      <c r="ABR48" s="0"/>
      <c r="ABS48" s="0"/>
      <c r="ABT48" s="0"/>
      <c r="ABU48" s="0"/>
      <c r="ABV48" s="0"/>
      <c r="ABW48" s="0"/>
      <c r="ABX48" s="0"/>
      <c r="ABY48" s="0"/>
      <c r="ABZ48" s="0"/>
      <c r="ACA48" s="0"/>
      <c r="ACB48" s="0"/>
      <c r="ACC48" s="0"/>
      <c r="ACD48" s="0"/>
      <c r="ACE48" s="0"/>
      <c r="ACF48" s="0"/>
      <c r="ACG48" s="0"/>
      <c r="ACH48" s="0"/>
      <c r="ACI48" s="0"/>
      <c r="ACJ48" s="0"/>
      <c r="ACK48" s="0"/>
      <c r="ACL48" s="0"/>
      <c r="ACM48" s="0"/>
      <c r="ACN48" s="0"/>
      <c r="ACO48" s="0"/>
      <c r="ACP48" s="0"/>
      <c r="ACQ48" s="0"/>
      <c r="ACR48" s="0"/>
      <c r="ACS48" s="0"/>
      <c r="ACT48" s="0"/>
      <c r="ACU48" s="0"/>
      <c r="ACV48" s="0"/>
      <c r="ACW48" s="0"/>
      <c r="ACX48" s="0"/>
      <c r="ACY48" s="0"/>
      <c r="ACZ48" s="0"/>
      <c r="ADA48" s="0"/>
      <c r="ADB48" s="0"/>
      <c r="ADC48" s="0"/>
      <c r="ADD48" s="0"/>
      <c r="ADE48" s="0"/>
      <c r="ADF48" s="0"/>
      <c r="ADG48" s="0"/>
      <c r="ADH48" s="0"/>
      <c r="ADI48" s="0"/>
      <c r="ADJ48" s="0"/>
      <c r="ADK48" s="0"/>
      <c r="ADL48" s="0"/>
      <c r="ADM48" s="0"/>
      <c r="ADN48" s="0"/>
      <c r="ADO48" s="0"/>
      <c r="ADP48" s="0"/>
      <c r="ADQ48" s="0"/>
      <c r="ADR48" s="0"/>
      <c r="ADS48" s="0"/>
      <c r="ADT48" s="0"/>
      <c r="ADU48" s="0"/>
      <c r="ADV48" s="0"/>
      <c r="ADW48" s="0"/>
      <c r="ADX48" s="0"/>
      <c r="ADY48" s="0"/>
      <c r="ADZ48" s="0"/>
      <c r="AEA48" s="0"/>
      <c r="AEB48" s="0"/>
      <c r="AEC48" s="0"/>
      <c r="AED48" s="0"/>
      <c r="AEE48" s="0"/>
      <c r="AEF48" s="0"/>
      <c r="AEG48" s="0"/>
      <c r="AEH48" s="0"/>
      <c r="AEI48" s="0"/>
      <c r="AEJ48" s="0"/>
      <c r="AEK48" s="0"/>
      <c r="AEL48" s="0"/>
      <c r="AEM48" s="0"/>
      <c r="AEN48" s="0"/>
      <c r="AEO48" s="0"/>
      <c r="AEP48" s="0"/>
      <c r="AEQ48" s="0"/>
      <c r="AER48" s="0"/>
      <c r="AES48" s="0"/>
      <c r="AET48" s="0"/>
      <c r="AEU48" s="0"/>
      <c r="AEV48" s="0"/>
      <c r="AEW48" s="0"/>
      <c r="AEX48" s="0"/>
      <c r="AEY48" s="0"/>
      <c r="AEZ48" s="0"/>
      <c r="AFA48" s="0"/>
      <c r="AFB48" s="0"/>
      <c r="AFC48" s="0"/>
      <c r="AFD48" s="0"/>
      <c r="AFE48" s="0"/>
      <c r="AFF48" s="0"/>
      <c r="AFG48" s="0"/>
      <c r="AFH48" s="0"/>
      <c r="AFI48" s="0"/>
      <c r="AFJ48" s="0"/>
      <c r="AFK48" s="0"/>
      <c r="AFL48" s="0"/>
      <c r="AFM48" s="0"/>
      <c r="AFN48" s="0"/>
      <c r="AFO48" s="0"/>
      <c r="AFP48" s="0"/>
      <c r="AFQ48" s="0"/>
      <c r="AFR48" s="0"/>
      <c r="AFS48" s="0"/>
      <c r="AFT48" s="0"/>
      <c r="AFU48" s="0"/>
      <c r="AFV48" s="0"/>
      <c r="AFW48" s="0"/>
      <c r="AFX48" s="0"/>
      <c r="AFY48" s="0"/>
      <c r="AFZ48" s="0"/>
      <c r="AGA48" s="0"/>
      <c r="AGB48" s="0"/>
      <c r="AGC48" s="0"/>
      <c r="AGD48" s="0"/>
      <c r="AGE48" s="0"/>
      <c r="AGF48" s="0"/>
      <c r="AGG48" s="0"/>
      <c r="AGH48" s="0"/>
      <c r="AGI48" s="0"/>
      <c r="AGJ48" s="0"/>
      <c r="AGK48" s="0"/>
      <c r="AGL48" s="0"/>
      <c r="AGM48" s="0"/>
      <c r="AGN48" s="0"/>
      <c r="AGO48" s="0"/>
      <c r="AGP48" s="0"/>
      <c r="AGQ48" s="0"/>
      <c r="AGR48" s="0"/>
      <c r="AGS48" s="0"/>
      <c r="AGT48" s="0"/>
      <c r="AGU48" s="0"/>
      <c r="AGV48" s="0"/>
      <c r="AGW48" s="0"/>
      <c r="AGX48" s="0"/>
      <c r="AGY48" s="0"/>
      <c r="AGZ48" s="0"/>
      <c r="AHA48" s="0"/>
      <c r="AHB48" s="0"/>
      <c r="AHC48" s="0"/>
      <c r="AHD48" s="0"/>
      <c r="AHE48" s="0"/>
      <c r="AHF48" s="0"/>
      <c r="AHG48" s="0"/>
      <c r="AHH48" s="0"/>
      <c r="AHI48" s="0"/>
      <c r="AHJ48" s="0"/>
      <c r="AHK48" s="0"/>
      <c r="AHL48" s="0"/>
      <c r="AHM48" s="0"/>
      <c r="AHN48" s="0"/>
      <c r="AHO48" s="0"/>
      <c r="AHP48" s="0"/>
      <c r="AHQ48" s="0"/>
      <c r="AHR48" s="0"/>
      <c r="AHS48" s="0"/>
      <c r="AHT48" s="0"/>
      <c r="AHU48" s="0"/>
      <c r="AHV48" s="0"/>
      <c r="AHW48" s="0"/>
      <c r="AHX48" s="0"/>
      <c r="AHY48" s="0"/>
      <c r="AHZ48" s="0"/>
      <c r="AIA48" s="0"/>
      <c r="AIB48" s="0"/>
      <c r="AIC48" s="0"/>
      <c r="AID48" s="0"/>
      <c r="AIE48" s="0"/>
      <c r="AIF48" s="0"/>
      <c r="AIG48" s="0"/>
      <c r="AIH48" s="0"/>
      <c r="AII48" s="0"/>
      <c r="AIJ48" s="0"/>
      <c r="AIK48" s="0"/>
      <c r="AIL48" s="0"/>
      <c r="AIM48" s="0"/>
      <c r="AIN48" s="0"/>
      <c r="AIO48" s="0"/>
      <c r="AIP48" s="0"/>
      <c r="AIQ48" s="0"/>
      <c r="AIR48" s="0"/>
      <c r="AIS48" s="0"/>
      <c r="AIT48" s="0"/>
      <c r="AIU48" s="0"/>
      <c r="AIV48" s="0"/>
      <c r="AIW48" s="0"/>
      <c r="AIX48" s="0"/>
      <c r="AIY48" s="0"/>
      <c r="AIZ48" s="0"/>
      <c r="AJA48" s="0"/>
      <c r="AJB48" s="0"/>
      <c r="AJC48" s="0"/>
      <c r="AJD48" s="0"/>
      <c r="AJE48" s="0"/>
      <c r="AJF48" s="0"/>
      <c r="AJG48" s="0"/>
      <c r="AJH48" s="0"/>
      <c r="AJI48" s="0"/>
      <c r="AJJ48" s="0"/>
      <c r="AJK48" s="0"/>
      <c r="AJL48" s="0"/>
      <c r="AJM48" s="0"/>
      <c r="AJN48" s="0"/>
      <c r="AJO48" s="0"/>
      <c r="AJP48" s="0"/>
      <c r="AJQ48" s="0"/>
      <c r="AJR48" s="0"/>
      <c r="AJS48" s="0"/>
      <c r="AJT48" s="0"/>
      <c r="AJU48" s="0"/>
      <c r="AJV48" s="0"/>
      <c r="AJW48" s="0"/>
      <c r="AJX48" s="0"/>
      <c r="AJY48" s="0"/>
      <c r="AJZ48" s="0"/>
      <c r="AKA48" s="0"/>
      <c r="AKB48" s="0"/>
      <c r="AKC48" s="0"/>
      <c r="AKD48" s="0"/>
      <c r="AKE48" s="0"/>
      <c r="AKF48" s="0"/>
      <c r="AKG48" s="0"/>
      <c r="AKH48" s="0"/>
      <c r="AKI48" s="0"/>
      <c r="AKJ48" s="0"/>
      <c r="AKK48" s="0"/>
      <c r="AKL48" s="0"/>
      <c r="AKM48" s="0"/>
      <c r="AKN48" s="0"/>
      <c r="AKO48" s="0"/>
      <c r="AKP48" s="0"/>
      <c r="AKQ48" s="0"/>
      <c r="AKR48" s="0"/>
      <c r="AKS48" s="0"/>
      <c r="AKT48" s="0"/>
      <c r="AKU48" s="0"/>
      <c r="AKV48" s="0"/>
      <c r="AKW48" s="0"/>
      <c r="AKX48" s="0"/>
      <c r="AKY48" s="0"/>
      <c r="AKZ48" s="0"/>
      <c r="ALA48" s="0"/>
      <c r="ALB48" s="0"/>
      <c r="ALC48" s="0"/>
      <c r="ALD48" s="0"/>
      <c r="ALE48" s="0"/>
      <c r="ALF48" s="0"/>
      <c r="ALG48" s="0"/>
      <c r="ALH48" s="0"/>
      <c r="ALI48" s="0"/>
      <c r="ALJ48" s="0"/>
      <c r="ALK48" s="0"/>
      <c r="ALL48" s="0"/>
      <c r="ALM48" s="0"/>
      <c r="ALN48" s="0"/>
      <c r="ALO48" s="0"/>
      <c r="ALP48" s="0"/>
      <c r="ALQ48" s="0"/>
      <c r="ALR48" s="0"/>
      <c r="ALS48" s="0"/>
      <c r="ALT48" s="0"/>
      <c r="ALU48" s="0"/>
      <c r="ALV48" s="0"/>
      <c r="ALW48" s="0"/>
      <c r="ALX48" s="0"/>
      <c r="ALY48" s="0"/>
      <c r="ALZ48" s="0"/>
      <c r="AMA48" s="0"/>
      <c r="AMB48" s="0"/>
      <c r="AMC48" s="0"/>
      <c r="AMD48" s="0"/>
      <c r="AME48" s="0"/>
      <c r="AMF48" s="0"/>
      <c r="AMG48" s="0"/>
      <c r="AMH48" s="0"/>
      <c r="AMI48" s="0"/>
      <c r="AMJ48" s="0"/>
    </row>
    <row r="49" customFormat="false" ht="39.95" hidden="false" customHeight="true" outlineLevel="0" collapsed="false">
      <c r="A49" s="63"/>
      <c r="B49" s="90"/>
      <c r="C49" s="113" t="s">
        <v>99</v>
      </c>
      <c r="D49" s="92" t="s">
        <v>96</v>
      </c>
      <c r="E49" s="92" t="s">
        <v>96</v>
      </c>
      <c r="F49" s="93"/>
      <c r="G49" s="94" t="str">
        <f aca="false">IF(F49="Fiscal","Sim",(IF(F49="Orçamentário","Sim","Não")))</f>
        <v>Não</v>
      </c>
      <c r="H49" s="101"/>
      <c r="I49" s="101"/>
      <c r="J49" s="105"/>
      <c r="K49" s="97" t="s">
        <v>98</v>
      </c>
      <c r="L49" s="98"/>
      <c r="M49" s="98"/>
      <c r="N49" s="99"/>
      <c r="O49" s="99"/>
      <c r="P49" s="112"/>
      <c r="Q49" s="98"/>
      <c r="R49" s="95" t="n">
        <f aca="false">'Plano de Ação'!I53</f>
        <v>0</v>
      </c>
      <c r="S49" s="101" t="str">
        <f aca="false">'Plano de Ação'!H53</f>
        <v>t</v>
      </c>
      <c r="T49" s="102" t="n">
        <f aca="false">'Plano de Ação'!O53</f>
        <v>0</v>
      </c>
      <c r="U49" s="102" t="n">
        <f aca="false">'Plano de Ação'!P53</f>
        <v>0</v>
      </c>
      <c r="V49" s="102" t="str">
        <f aca="false">'Plano de Ação'!Q53</f>
        <v>Não iniciado</v>
      </c>
      <c r="W49" s="103" t="n">
        <f aca="false">'Plano de Ação'!R53</f>
        <v>3</v>
      </c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  <c r="IX49" s="0"/>
      <c r="IY49" s="0"/>
      <c r="IZ49" s="0"/>
      <c r="JA49" s="0"/>
      <c r="JB49" s="0"/>
      <c r="JC49" s="0"/>
      <c r="JD49" s="0"/>
      <c r="JE49" s="0"/>
      <c r="JF49" s="0"/>
      <c r="JG49" s="0"/>
      <c r="JH49" s="0"/>
      <c r="JI49" s="0"/>
      <c r="JJ49" s="0"/>
      <c r="JK49" s="0"/>
      <c r="JL49" s="0"/>
      <c r="JM49" s="0"/>
      <c r="JN49" s="0"/>
      <c r="JO49" s="0"/>
      <c r="JP49" s="0"/>
      <c r="JQ49" s="0"/>
      <c r="JR49" s="0"/>
      <c r="JS49" s="0"/>
      <c r="JT49" s="0"/>
      <c r="JU49" s="0"/>
      <c r="JV49" s="0"/>
      <c r="JW49" s="0"/>
      <c r="JX49" s="0"/>
      <c r="JY49" s="0"/>
      <c r="JZ49" s="0"/>
      <c r="KA49" s="0"/>
      <c r="KB49" s="0"/>
      <c r="KC49" s="0"/>
      <c r="KD49" s="0"/>
      <c r="KE49" s="0"/>
      <c r="KF49" s="0"/>
      <c r="KG49" s="0"/>
      <c r="KH49" s="0"/>
      <c r="KI49" s="0"/>
      <c r="KJ49" s="0"/>
      <c r="KK49" s="0"/>
      <c r="KL49" s="0"/>
      <c r="KM49" s="0"/>
      <c r="KN49" s="0"/>
      <c r="KO49" s="0"/>
      <c r="KP49" s="0"/>
      <c r="KQ49" s="0"/>
      <c r="KR49" s="0"/>
      <c r="KS49" s="0"/>
      <c r="KT49" s="0"/>
      <c r="KU49" s="0"/>
      <c r="KV49" s="0"/>
      <c r="KW49" s="0"/>
      <c r="KX49" s="0"/>
      <c r="KY49" s="0"/>
      <c r="KZ49" s="0"/>
      <c r="LA49" s="0"/>
      <c r="LB49" s="0"/>
      <c r="LC49" s="0"/>
      <c r="LD49" s="0"/>
      <c r="LE49" s="0"/>
      <c r="LF49" s="0"/>
      <c r="LG49" s="0"/>
      <c r="LH49" s="0"/>
      <c r="LI49" s="0"/>
      <c r="LJ49" s="0"/>
      <c r="LK49" s="0"/>
      <c r="LL49" s="0"/>
      <c r="LM49" s="0"/>
      <c r="LN49" s="0"/>
      <c r="LO49" s="0"/>
      <c r="LP49" s="0"/>
      <c r="LQ49" s="0"/>
      <c r="LR49" s="0"/>
      <c r="LS49" s="0"/>
      <c r="LT49" s="0"/>
      <c r="LU49" s="0"/>
      <c r="LV49" s="0"/>
      <c r="LW49" s="0"/>
      <c r="LX49" s="0"/>
      <c r="LY49" s="0"/>
      <c r="LZ49" s="0"/>
      <c r="MA49" s="0"/>
      <c r="MB49" s="0"/>
      <c r="MC49" s="0"/>
      <c r="MD49" s="0"/>
      <c r="ME49" s="0"/>
      <c r="MF49" s="0"/>
      <c r="MG49" s="0"/>
      <c r="MH49" s="0"/>
      <c r="MI49" s="0"/>
      <c r="MJ49" s="0"/>
      <c r="MK49" s="0"/>
      <c r="ML49" s="0"/>
      <c r="MM49" s="0"/>
      <c r="MN49" s="0"/>
      <c r="MO49" s="0"/>
      <c r="MP49" s="0"/>
      <c r="MQ49" s="0"/>
      <c r="MR49" s="0"/>
      <c r="MS49" s="0"/>
      <c r="MT49" s="0"/>
      <c r="MU49" s="0"/>
      <c r="MV49" s="0"/>
      <c r="MW49" s="0"/>
      <c r="MX49" s="0"/>
      <c r="MY49" s="0"/>
      <c r="MZ49" s="0"/>
      <c r="NA49" s="0"/>
      <c r="NB49" s="0"/>
      <c r="NC49" s="0"/>
      <c r="ND49" s="0"/>
      <c r="NE49" s="0"/>
      <c r="NF49" s="0"/>
      <c r="NG49" s="0"/>
      <c r="NH49" s="0"/>
      <c r="NI49" s="0"/>
      <c r="NJ49" s="0"/>
      <c r="NK49" s="0"/>
      <c r="NL49" s="0"/>
      <c r="NM49" s="0"/>
      <c r="NN49" s="0"/>
      <c r="NO49" s="0"/>
      <c r="NP49" s="0"/>
      <c r="NQ49" s="0"/>
      <c r="NR49" s="0"/>
      <c r="NS49" s="0"/>
      <c r="NT49" s="0"/>
      <c r="NU49" s="0"/>
      <c r="NV49" s="0"/>
      <c r="NW49" s="0"/>
      <c r="NX49" s="0"/>
      <c r="NY49" s="0"/>
      <c r="NZ49" s="0"/>
      <c r="OA49" s="0"/>
      <c r="OB49" s="0"/>
      <c r="OC49" s="0"/>
      <c r="OD49" s="0"/>
      <c r="OE49" s="0"/>
      <c r="OF49" s="0"/>
      <c r="OG49" s="0"/>
      <c r="OH49" s="0"/>
      <c r="OI49" s="0"/>
      <c r="OJ49" s="0"/>
      <c r="OK49" s="0"/>
      <c r="OL49" s="0"/>
      <c r="OM49" s="0"/>
      <c r="ON49" s="0"/>
      <c r="OO49" s="0"/>
      <c r="OP49" s="0"/>
      <c r="OQ49" s="0"/>
      <c r="OR49" s="0"/>
      <c r="OS49" s="0"/>
      <c r="OT49" s="0"/>
      <c r="OU49" s="0"/>
      <c r="OV49" s="0"/>
      <c r="OW49" s="0"/>
      <c r="OX49" s="0"/>
      <c r="OY49" s="0"/>
      <c r="OZ49" s="0"/>
      <c r="PA49" s="0"/>
      <c r="PB49" s="0"/>
      <c r="PC49" s="0"/>
      <c r="PD49" s="0"/>
      <c r="PE49" s="0"/>
      <c r="PF49" s="0"/>
      <c r="PG49" s="0"/>
      <c r="PH49" s="0"/>
      <c r="PI49" s="0"/>
      <c r="PJ49" s="0"/>
      <c r="PK49" s="0"/>
      <c r="PL49" s="0"/>
      <c r="PM49" s="0"/>
      <c r="PN49" s="0"/>
      <c r="PO49" s="0"/>
      <c r="PP49" s="0"/>
      <c r="PQ49" s="0"/>
      <c r="PR49" s="0"/>
      <c r="PS49" s="0"/>
      <c r="PT49" s="0"/>
      <c r="PU49" s="0"/>
      <c r="PV49" s="0"/>
      <c r="PW49" s="0"/>
      <c r="PX49" s="0"/>
      <c r="PY49" s="0"/>
      <c r="PZ49" s="0"/>
      <c r="QA49" s="0"/>
      <c r="QB49" s="0"/>
      <c r="QC49" s="0"/>
      <c r="QD49" s="0"/>
      <c r="QE49" s="0"/>
      <c r="QF49" s="0"/>
      <c r="QG49" s="0"/>
      <c r="QH49" s="0"/>
      <c r="QI49" s="0"/>
      <c r="QJ49" s="0"/>
      <c r="QK49" s="0"/>
      <c r="QL49" s="0"/>
      <c r="QM49" s="0"/>
      <c r="QN49" s="0"/>
      <c r="QO49" s="0"/>
      <c r="QP49" s="0"/>
      <c r="QQ49" s="0"/>
      <c r="QR49" s="0"/>
      <c r="QS49" s="0"/>
      <c r="QT49" s="0"/>
      <c r="QU49" s="0"/>
      <c r="QV49" s="0"/>
      <c r="QW49" s="0"/>
      <c r="QX49" s="0"/>
      <c r="QY49" s="0"/>
      <c r="QZ49" s="0"/>
      <c r="RA49" s="0"/>
      <c r="RB49" s="0"/>
      <c r="RC49" s="0"/>
      <c r="RD49" s="0"/>
      <c r="RE49" s="0"/>
      <c r="RF49" s="0"/>
      <c r="RG49" s="0"/>
      <c r="RH49" s="0"/>
      <c r="RI49" s="0"/>
      <c r="RJ49" s="0"/>
      <c r="RK49" s="0"/>
      <c r="RL49" s="0"/>
      <c r="RM49" s="0"/>
      <c r="RN49" s="0"/>
      <c r="RO49" s="0"/>
      <c r="RP49" s="0"/>
      <c r="RQ49" s="0"/>
      <c r="RR49" s="0"/>
      <c r="RS49" s="0"/>
      <c r="RT49" s="0"/>
      <c r="RU49" s="0"/>
      <c r="RV49" s="0"/>
      <c r="RW49" s="0"/>
      <c r="RX49" s="0"/>
      <c r="RY49" s="0"/>
      <c r="RZ49" s="0"/>
      <c r="SA49" s="0"/>
      <c r="SB49" s="0"/>
      <c r="SC49" s="0"/>
      <c r="SD49" s="0"/>
      <c r="SE49" s="0"/>
      <c r="SF49" s="0"/>
      <c r="SG49" s="0"/>
      <c r="SH49" s="0"/>
      <c r="SI49" s="0"/>
      <c r="SJ49" s="0"/>
      <c r="SK49" s="0"/>
      <c r="SL49" s="0"/>
      <c r="SM49" s="0"/>
      <c r="SN49" s="0"/>
      <c r="SO49" s="0"/>
      <c r="SP49" s="0"/>
      <c r="SQ49" s="0"/>
      <c r="SR49" s="0"/>
      <c r="SS49" s="0"/>
      <c r="ST49" s="0"/>
      <c r="SU49" s="0"/>
      <c r="SV49" s="0"/>
      <c r="SW49" s="0"/>
      <c r="SX49" s="0"/>
      <c r="SY49" s="0"/>
      <c r="SZ49" s="0"/>
      <c r="TA49" s="0"/>
      <c r="TB49" s="0"/>
      <c r="TC49" s="0"/>
      <c r="TD49" s="0"/>
      <c r="TE49" s="0"/>
      <c r="TF49" s="0"/>
      <c r="TG49" s="0"/>
      <c r="TH49" s="0"/>
      <c r="TI49" s="0"/>
      <c r="TJ49" s="0"/>
      <c r="TK49" s="0"/>
      <c r="TL49" s="0"/>
      <c r="TM49" s="0"/>
      <c r="TN49" s="0"/>
      <c r="TO49" s="0"/>
      <c r="TP49" s="0"/>
      <c r="TQ49" s="0"/>
      <c r="TR49" s="0"/>
      <c r="TS49" s="0"/>
      <c r="TT49" s="0"/>
      <c r="TU49" s="0"/>
      <c r="TV49" s="0"/>
      <c r="TW49" s="0"/>
      <c r="TX49" s="0"/>
      <c r="TY49" s="0"/>
      <c r="TZ49" s="0"/>
      <c r="UA49" s="0"/>
      <c r="UB49" s="0"/>
      <c r="UC49" s="0"/>
      <c r="UD49" s="0"/>
      <c r="UE49" s="0"/>
      <c r="UF49" s="0"/>
      <c r="UG49" s="0"/>
      <c r="UH49" s="0"/>
      <c r="UI49" s="0"/>
      <c r="UJ49" s="0"/>
      <c r="UK49" s="0"/>
      <c r="UL49" s="0"/>
      <c r="UM49" s="0"/>
      <c r="UN49" s="0"/>
      <c r="UO49" s="0"/>
      <c r="UP49" s="0"/>
      <c r="UQ49" s="0"/>
      <c r="UR49" s="0"/>
      <c r="US49" s="0"/>
      <c r="UT49" s="0"/>
      <c r="UU49" s="0"/>
      <c r="UV49" s="0"/>
      <c r="UW49" s="0"/>
      <c r="UX49" s="0"/>
      <c r="UY49" s="0"/>
      <c r="UZ49" s="0"/>
      <c r="VA49" s="0"/>
      <c r="VB49" s="0"/>
      <c r="VC49" s="0"/>
      <c r="VD49" s="0"/>
      <c r="VE49" s="0"/>
      <c r="VF49" s="0"/>
      <c r="VG49" s="0"/>
      <c r="VH49" s="0"/>
      <c r="VI49" s="0"/>
      <c r="VJ49" s="0"/>
      <c r="VK49" s="0"/>
      <c r="VL49" s="0"/>
      <c r="VM49" s="0"/>
      <c r="VN49" s="0"/>
      <c r="VO49" s="0"/>
      <c r="VP49" s="0"/>
      <c r="VQ49" s="0"/>
      <c r="VR49" s="0"/>
      <c r="VS49" s="0"/>
      <c r="VT49" s="0"/>
      <c r="VU49" s="0"/>
      <c r="VV49" s="0"/>
      <c r="VW49" s="0"/>
      <c r="VX49" s="0"/>
      <c r="VY49" s="0"/>
      <c r="VZ49" s="0"/>
      <c r="WA49" s="0"/>
      <c r="WB49" s="0"/>
      <c r="WC49" s="0"/>
      <c r="WD49" s="0"/>
      <c r="WE49" s="0"/>
      <c r="WF49" s="0"/>
      <c r="WG49" s="0"/>
      <c r="WH49" s="0"/>
      <c r="WI49" s="0"/>
      <c r="WJ49" s="0"/>
      <c r="WK49" s="0"/>
      <c r="WL49" s="0"/>
      <c r="WM49" s="0"/>
      <c r="WN49" s="0"/>
      <c r="WO49" s="0"/>
      <c r="WP49" s="0"/>
      <c r="WQ49" s="0"/>
      <c r="WR49" s="0"/>
      <c r="WS49" s="0"/>
      <c r="WT49" s="0"/>
      <c r="WU49" s="0"/>
      <c r="WV49" s="0"/>
      <c r="WW49" s="0"/>
      <c r="WX49" s="0"/>
      <c r="WY49" s="0"/>
      <c r="WZ49" s="0"/>
      <c r="XA49" s="0"/>
      <c r="XB49" s="0"/>
      <c r="XC49" s="0"/>
      <c r="XD49" s="0"/>
      <c r="XE49" s="0"/>
      <c r="XF49" s="0"/>
      <c r="XG49" s="0"/>
      <c r="XH49" s="0"/>
      <c r="XI49" s="0"/>
      <c r="XJ49" s="0"/>
      <c r="XK49" s="0"/>
      <c r="XL49" s="0"/>
      <c r="XM49" s="0"/>
      <c r="XN49" s="0"/>
      <c r="XO49" s="0"/>
      <c r="XP49" s="0"/>
      <c r="XQ49" s="0"/>
      <c r="XR49" s="0"/>
      <c r="XS49" s="0"/>
      <c r="XT49" s="0"/>
      <c r="XU49" s="0"/>
      <c r="XV49" s="0"/>
      <c r="XW49" s="0"/>
      <c r="XX49" s="0"/>
      <c r="XY49" s="0"/>
      <c r="XZ49" s="0"/>
      <c r="YA49" s="0"/>
      <c r="YB49" s="0"/>
      <c r="YC49" s="0"/>
      <c r="YD49" s="0"/>
      <c r="YE49" s="0"/>
      <c r="YF49" s="0"/>
      <c r="YG49" s="0"/>
      <c r="YH49" s="0"/>
      <c r="YI49" s="0"/>
      <c r="YJ49" s="0"/>
      <c r="YK49" s="0"/>
      <c r="YL49" s="0"/>
      <c r="YM49" s="0"/>
      <c r="YN49" s="0"/>
      <c r="YO49" s="0"/>
      <c r="YP49" s="0"/>
      <c r="YQ49" s="0"/>
      <c r="YR49" s="0"/>
      <c r="YS49" s="0"/>
      <c r="YT49" s="0"/>
      <c r="YU49" s="0"/>
      <c r="YV49" s="0"/>
      <c r="YW49" s="0"/>
      <c r="YX49" s="0"/>
      <c r="YY49" s="0"/>
      <c r="YZ49" s="0"/>
      <c r="ZA49" s="0"/>
      <c r="ZB49" s="0"/>
      <c r="ZC49" s="0"/>
      <c r="ZD49" s="0"/>
      <c r="ZE49" s="0"/>
      <c r="ZF49" s="0"/>
      <c r="ZG49" s="0"/>
      <c r="ZH49" s="0"/>
      <c r="ZI49" s="0"/>
      <c r="ZJ49" s="0"/>
      <c r="ZK49" s="0"/>
      <c r="ZL49" s="0"/>
      <c r="ZM49" s="0"/>
      <c r="ZN49" s="0"/>
      <c r="ZO49" s="0"/>
      <c r="ZP49" s="0"/>
      <c r="ZQ49" s="0"/>
      <c r="ZR49" s="0"/>
      <c r="ZS49" s="0"/>
      <c r="ZT49" s="0"/>
      <c r="ZU49" s="0"/>
      <c r="ZV49" s="0"/>
      <c r="ZW49" s="0"/>
      <c r="ZX49" s="0"/>
      <c r="ZY49" s="0"/>
      <c r="ZZ49" s="0"/>
      <c r="AAA49" s="0"/>
      <c r="AAB49" s="0"/>
      <c r="AAC49" s="0"/>
      <c r="AAD49" s="0"/>
      <c r="AAE49" s="0"/>
      <c r="AAF49" s="0"/>
      <c r="AAG49" s="0"/>
      <c r="AAH49" s="0"/>
      <c r="AAI49" s="0"/>
      <c r="AAJ49" s="0"/>
      <c r="AAK49" s="0"/>
      <c r="AAL49" s="0"/>
      <c r="AAM49" s="0"/>
      <c r="AAN49" s="0"/>
      <c r="AAO49" s="0"/>
      <c r="AAP49" s="0"/>
      <c r="AAQ49" s="0"/>
      <c r="AAR49" s="0"/>
      <c r="AAS49" s="0"/>
      <c r="AAT49" s="0"/>
      <c r="AAU49" s="0"/>
      <c r="AAV49" s="0"/>
      <c r="AAW49" s="0"/>
      <c r="AAX49" s="0"/>
      <c r="AAY49" s="0"/>
      <c r="AAZ49" s="0"/>
      <c r="ABA49" s="0"/>
      <c r="ABB49" s="0"/>
      <c r="ABC49" s="0"/>
      <c r="ABD49" s="0"/>
      <c r="ABE49" s="0"/>
      <c r="ABF49" s="0"/>
      <c r="ABG49" s="0"/>
      <c r="ABH49" s="0"/>
      <c r="ABI49" s="0"/>
      <c r="ABJ49" s="0"/>
      <c r="ABK49" s="0"/>
      <c r="ABL49" s="0"/>
      <c r="ABM49" s="0"/>
      <c r="ABN49" s="0"/>
      <c r="ABO49" s="0"/>
      <c r="ABP49" s="0"/>
      <c r="ABQ49" s="0"/>
      <c r="ABR49" s="0"/>
      <c r="ABS49" s="0"/>
      <c r="ABT49" s="0"/>
      <c r="ABU49" s="0"/>
      <c r="ABV49" s="0"/>
      <c r="ABW49" s="0"/>
      <c r="ABX49" s="0"/>
      <c r="ABY49" s="0"/>
      <c r="ABZ49" s="0"/>
      <c r="ACA49" s="0"/>
      <c r="ACB49" s="0"/>
      <c r="ACC49" s="0"/>
      <c r="ACD49" s="0"/>
      <c r="ACE49" s="0"/>
      <c r="ACF49" s="0"/>
      <c r="ACG49" s="0"/>
      <c r="ACH49" s="0"/>
      <c r="ACI49" s="0"/>
      <c r="ACJ49" s="0"/>
      <c r="ACK49" s="0"/>
      <c r="ACL49" s="0"/>
      <c r="ACM49" s="0"/>
      <c r="ACN49" s="0"/>
      <c r="ACO49" s="0"/>
      <c r="ACP49" s="0"/>
      <c r="ACQ49" s="0"/>
      <c r="ACR49" s="0"/>
      <c r="ACS49" s="0"/>
      <c r="ACT49" s="0"/>
      <c r="ACU49" s="0"/>
      <c r="ACV49" s="0"/>
      <c r="ACW49" s="0"/>
      <c r="ACX49" s="0"/>
      <c r="ACY49" s="0"/>
      <c r="ACZ49" s="0"/>
      <c r="ADA49" s="0"/>
      <c r="ADB49" s="0"/>
      <c r="ADC49" s="0"/>
      <c r="ADD49" s="0"/>
      <c r="ADE49" s="0"/>
      <c r="ADF49" s="0"/>
      <c r="ADG49" s="0"/>
      <c r="ADH49" s="0"/>
      <c r="ADI49" s="0"/>
      <c r="ADJ49" s="0"/>
      <c r="ADK49" s="0"/>
      <c r="ADL49" s="0"/>
      <c r="ADM49" s="0"/>
      <c r="ADN49" s="0"/>
      <c r="ADO49" s="0"/>
      <c r="ADP49" s="0"/>
      <c r="ADQ49" s="0"/>
      <c r="ADR49" s="0"/>
      <c r="ADS49" s="0"/>
      <c r="ADT49" s="0"/>
      <c r="ADU49" s="0"/>
      <c r="ADV49" s="0"/>
      <c r="ADW49" s="0"/>
      <c r="ADX49" s="0"/>
      <c r="ADY49" s="0"/>
      <c r="ADZ49" s="0"/>
      <c r="AEA49" s="0"/>
      <c r="AEB49" s="0"/>
      <c r="AEC49" s="0"/>
      <c r="AED49" s="0"/>
      <c r="AEE49" s="0"/>
      <c r="AEF49" s="0"/>
      <c r="AEG49" s="0"/>
      <c r="AEH49" s="0"/>
      <c r="AEI49" s="0"/>
      <c r="AEJ49" s="0"/>
      <c r="AEK49" s="0"/>
      <c r="AEL49" s="0"/>
      <c r="AEM49" s="0"/>
      <c r="AEN49" s="0"/>
      <c r="AEO49" s="0"/>
      <c r="AEP49" s="0"/>
      <c r="AEQ49" s="0"/>
      <c r="AER49" s="0"/>
      <c r="AES49" s="0"/>
      <c r="AET49" s="0"/>
      <c r="AEU49" s="0"/>
      <c r="AEV49" s="0"/>
      <c r="AEW49" s="0"/>
      <c r="AEX49" s="0"/>
      <c r="AEY49" s="0"/>
      <c r="AEZ49" s="0"/>
      <c r="AFA49" s="0"/>
      <c r="AFB49" s="0"/>
      <c r="AFC49" s="0"/>
      <c r="AFD49" s="0"/>
      <c r="AFE49" s="0"/>
      <c r="AFF49" s="0"/>
      <c r="AFG49" s="0"/>
      <c r="AFH49" s="0"/>
      <c r="AFI49" s="0"/>
      <c r="AFJ49" s="0"/>
      <c r="AFK49" s="0"/>
      <c r="AFL49" s="0"/>
      <c r="AFM49" s="0"/>
      <c r="AFN49" s="0"/>
      <c r="AFO49" s="0"/>
      <c r="AFP49" s="0"/>
      <c r="AFQ49" s="0"/>
      <c r="AFR49" s="0"/>
      <c r="AFS49" s="0"/>
      <c r="AFT49" s="0"/>
      <c r="AFU49" s="0"/>
      <c r="AFV49" s="0"/>
      <c r="AFW49" s="0"/>
      <c r="AFX49" s="0"/>
      <c r="AFY49" s="0"/>
      <c r="AFZ49" s="0"/>
      <c r="AGA49" s="0"/>
      <c r="AGB49" s="0"/>
      <c r="AGC49" s="0"/>
      <c r="AGD49" s="0"/>
      <c r="AGE49" s="0"/>
      <c r="AGF49" s="0"/>
      <c r="AGG49" s="0"/>
      <c r="AGH49" s="0"/>
      <c r="AGI49" s="0"/>
      <c r="AGJ49" s="0"/>
      <c r="AGK49" s="0"/>
      <c r="AGL49" s="0"/>
      <c r="AGM49" s="0"/>
      <c r="AGN49" s="0"/>
      <c r="AGO49" s="0"/>
      <c r="AGP49" s="0"/>
      <c r="AGQ49" s="0"/>
      <c r="AGR49" s="0"/>
      <c r="AGS49" s="0"/>
      <c r="AGT49" s="0"/>
      <c r="AGU49" s="0"/>
      <c r="AGV49" s="0"/>
      <c r="AGW49" s="0"/>
      <c r="AGX49" s="0"/>
      <c r="AGY49" s="0"/>
      <c r="AGZ49" s="0"/>
      <c r="AHA49" s="0"/>
      <c r="AHB49" s="0"/>
      <c r="AHC49" s="0"/>
      <c r="AHD49" s="0"/>
      <c r="AHE49" s="0"/>
      <c r="AHF49" s="0"/>
      <c r="AHG49" s="0"/>
      <c r="AHH49" s="0"/>
      <c r="AHI49" s="0"/>
      <c r="AHJ49" s="0"/>
      <c r="AHK49" s="0"/>
      <c r="AHL49" s="0"/>
      <c r="AHM49" s="0"/>
      <c r="AHN49" s="0"/>
      <c r="AHO49" s="0"/>
      <c r="AHP49" s="0"/>
      <c r="AHQ49" s="0"/>
      <c r="AHR49" s="0"/>
      <c r="AHS49" s="0"/>
      <c r="AHT49" s="0"/>
      <c r="AHU49" s="0"/>
      <c r="AHV49" s="0"/>
      <c r="AHW49" s="0"/>
      <c r="AHX49" s="0"/>
      <c r="AHY49" s="0"/>
      <c r="AHZ49" s="0"/>
      <c r="AIA49" s="0"/>
      <c r="AIB49" s="0"/>
      <c r="AIC49" s="0"/>
      <c r="AID49" s="0"/>
      <c r="AIE49" s="0"/>
      <c r="AIF49" s="0"/>
      <c r="AIG49" s="0"/>
      <c r="AIH49" s="0"/>
      <c r="AII49" s="0"/>
      <c r="AIJ49" s="0"/>
      <c r="AIK49" s="0"/>
      <c r="AIL49" s="0"/>
      <c r="AIM49" s="0"/>
      <c r="AIN49" s="0"/>
      <c r="AIO49" s="0"/>
      <c r="AIP49" s="0"/>
      <c r="AIQ49" s="0"/>
      <c r="AIR49" s="0"/>
      <c r="AIS49" s="0"/>
      <c r="AIT49" s="0"/>
      <c r="AIU49" s="0"/>
      <c r="AIV49" s="0"/>
      <c r="AIW49" s="0"/>
      <c r="AIX49" s="0"/>
      <c r="AIY49" s="0"/>
      <c r="AIZ49" s="0"/>
      <c r="AJA49" s="0"/>
      <c r="AJB49" s="0"/>
      <c r="AJC49" s="0"/>
      <c r="AJD49" s="0"/>
      <c r="AJE49" s="0"/>
      <c r="AJF49" s="0"/>
      <c r="AJG49" s="0"/>
      <c r="AJH49" s="0"/>
      <c r="AJI49" s="0"/>
      <c r="AJJ49" s="0"/>
      <c r="AJK49" s="0"/>
      <c r="AJL49" s="0"/>
      <c r="AJM49" s="0"/>
      <c r="AJN49" s="0"/>
      <c r="AJO49" s="0"/>
      <c r="AJP49" s="0"/>
      <c r="AJQ49" s="0"/>
      <c r="AJR49" s="0"/>
      <c r="AJS49" s="0"/>
      <c r="AJT49" s="0"/>
      <c r="AJU49" s="0"/>
      <c r="AJV49" s="0"/>
      <c r="AJW49" s="0"/>
      <c r="AJX49" s="0"/>
      <c r="AJY49" s="0"/>
      <c r="AJZ49" s="0"/>
      <c r="AKA49" s="0"/>
      <c r="AKB49" s="0"/>
      <c r="AKC49" s="0"/>
      <c r="AKD49" s="0"/>
      <c r="AKE49" s="0"/>
      <c r="AKF49" s="0"/>
      <c r="AKG49" s="0"/>
      <c r="AKH49" s="0"/>
      <c r="AKI49" s="0"/>
      <c r="AKJ49" s="0"/>
      <c r="AKK49" s="0"/>
      <c r="AKL49" s="0"/>
      <c r="AKM49" s="0"/>
      <c r="AKN49" s="0"/>
      <c r="AKO49" s="0"/>
      <c r="AKP49" s="0"/>
      <c r="AKQ49" s="0"/>
      <c r="AKR49" s="0"/>
      <c r="AKS49" s="0"/>
      <c r="AKT49" s="0"/>
      <c r="AKU49" s="0"/>
      <c r="AKV49" s="0"/>
      <c r="AKW49" s="0"/>
      <c r="AKX49" s="0"/>
      <c r="AKY49" s="0"/>
      <c r="AKZ49" s="0"/>
      <c r="ALA49" s="0"/>
      <c r="ALB49" s="0"/>
      <c r="ALC49" s="0"/>
      <c r="ALD49" s="0"/>
      <c r="ALE49" s="0"/>
      <c r="ALF49" s="0"/>
      <c r="ALG49" s="0"/>
      <c r="ALH49" s="0"/>
      <c r="ALI49" s="0"/>
      <c r="ALJ49" s="0"/>
      <c r="ALK49" s="0"/>
      <c r="ALL49" s="0"/>
      <c r="ALM49" s="0"/>
      <c r="ALN49" s="0"/>
      <c r="ALO49" s="0"/>
      <c r="ALP49" s="0"/>
      <c r="ALQ49" s="0"/>
      <c r="ALR49" s="0"/>
      <c r="ALS49" s="0"/>
      <c r="ALT49" s="0"/>
      <c r="ALU49" s="0"/>
      <c r="ALV49" s="0"/>
      <c r="ALW49" s="0"/>
      <c r="ALX49" s="0"/>
      <c r="ALY49" s="0"/>
      <c r="ALZ49" s="0"/>
      <c r="AMA49" s="0"/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39.95" hidden="false" customHeight="true" outlineLevel="0" collapsed="false">
      <c r="A50" s="63"/>
      <c r="B50" s="90"/>
      <c r="C50" s="113" t="s">
        <v>100</v>
      </c>
      <c r="D50" s="92" t="s">
        <v>96</v>
      </c>
      <c r="E50" s="92" t="s">
        <v>96</v>
      </c>
      <c r="F50" s="93"/>
      <c r="G50" s="94" t="str">
        <f aca="false">IF(F50="Fiscal","Sim",(IF(F50="Orçamentário","Sim","Não")))</f>
        <v>Não</v>
      </c>
      <c r="H50" s="101"/>
      <c r="I50" s="101"/>
      <c r="J50" s="105"/>
      <c r="K50" s="97" t="s">
        <v>98</v>
      </c>
      <c r="L50" s="98"/>
      <c r="M50" s="98"/>
      <c r="N50" s="99"/>
      <c r="O50" s="99"/>
      <c r="P50" s="112"/>
      <c r="Q50" s="98"/>
      <c r="R50" s="95" t="n">
        <f aca="false">'Plano de Ação'!I54</f>
        <v>0</v>
      </c>
      <c r="S50" s="101" t="str">
        <f aca="false">'Plano de Ação'!H54</f>
        <v>v</v>
      </c>
      <c r="T50" s="102" t="n">
        <f aca="false">'Plano de Ação'!O54</f>
        <v>0</v>
      </c>
      <c r="U50" s="102" t="n">
        <f aca="false">'Plano de Ação'!P54</f>
        <v>0</v>
      </c>
      <c r="V50" s="102" t="str">
        <f aca="false">'Plano de Ação'!Q54</f>
        <v>Não iniciado</v>
      </c>
      <c r="W50" s="103" t="n">
        <f aca="false">'Plano de Ação'!R54</f>
        <v>3</v>
      </c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  <c r="IX50" s="0"/>
      <c r="IY50" s="0"/>
      <c r="IZ50" s="0"/>
      <c r="JA50" s="0"/>
      <c r="JB50" s="0"/>
      <c r="JC50" s="0"/>
      <c r="JD50" s="0"/>
      <c r="JE50" s="0"/>
      <c r="JF50" s="0"/>
      <c r="JG50" s="0"/>
      <c r="JH50" s="0"/>
      <c r="JI50" s="0"/>
      <c r="JJ50" s="0"/>
      <c r="JK50" s="0"/>
      <c r="JL50" s="0"/>
      <c r="JM50" s="0"/>
      <c r="JN50" s="0"/>
      <c r="JO50" s="0"/>
      <c r="JP50" s="0"/>
      <c r="JQ50" s="0"/>
      <c r="JR50" s="0"/>
      <c r="JS50" s="0"/>
      <c r="JT50" s="0"/>
      <c r="JU50" s="0"/>
      <c r="JV50" s="0"/>
      <c r="JW50" s="0"/>
      <c r="JX50" s="0"/>
      <c r="JY50" s="0"/>
      <c r="JZ50" s="0"/>
      <c r="KA50" s="0"/>
      <c r="KB50" s="0"/>
      <c r="KC50" s="0"/>
      <c r="KD50" s="0"/>
      <c r="KE50" s="0"/>
      <c r="KF50" s="0"/>
      <c r="KG50" s="0"/>
      <c r="KH50" s="0"/>
      <c r="KI50" s="0"/>
      <c r="KJ50" s="0"/>
      <c r="KK50" s="0"/>
      <c r="KL50" s="0"/>
      <c r="KM50" s="0"/>
      <c r="KN50" s="0"/>
      <c r="KO50" s="0"/>
      <c r="KP50" s="0"/>
      <c r="KQ50" s="0"/>
      <c r="KR50" s="0"/>
      <c r="KS50" s="0"/>
      <c r="KT50" s="0"/>
      <c r="KU50" s="0"/>
      <c r="KV50" s="0"/>
      <c r="KW50" s="0"/>
      <c r="KX50" s="0"/>
      <c r="KY50" s="0"/>
      <c r="KZ50" s="0"/>
      <c r="LA50" s="0"/>
      <c r="LB50" s="0"/>
      <c r="LC50" s="0"/>
      <c r="LD50" s="0"/>
      <c r="LE50" s="0"/>
      <c r="LF50" s="0"/>
      <c r="LG50" s="0"/>
      <c r="LH50" s="0"/>
      <c r="LI50" s="0"/>
      <c r="LJ50" s="0"/>
      <c r="LK50" s="0"/>
      <c r="LL50" s="0"/>
      <c r="LM50" s="0"/>
      <c r="LN50" s="0"/>
      <c r="LO50" s="0"/>
      <c r="LP50" s="0"/>
      <c r="LQ50" s="0"/>
      <c r="LR50" s="0"/>
      <c r="LS50" s="0"/>
      <c r="LT50" s="0"/>
      <c r="LU50" s="0"/>
      <c r="LV50" s="0"/>
      <c r="LW50" s="0"/>
      <c r="LX50" s="0"/>
      <c r="LY50" s="0"/>
      <c r="LZ50" s="0"/>
      <c r="MA50" s="0"/>
      <c r="MB50" s="0"/>
      <c r="MC50" s="0"/>
      <c r="MD50" s="0"/>
      <c r="ME50" s="0"/>
      <c r="MF50" s="0"/>
      <c r="MG50" s="0"/>
      <c r="MH50" s="0"/>
      <c r="MI50" s="0"/>
      <c r="MJ50" s="0"/>
      <c r="MK50" s="0"/>
      <c r="ML50" s="0"/>
      <c r="MM50" s="0"/>
      <c r="MN50" s="0"/>
      <c r="MO50" s="0"/>
      <c r="MP50" s="0"/>
      <c r="MQ50" s="0"/>
      <c r="MR50" s="0"/>
      <c r="MS50" s="0"/>
      <c r="MT50" s="0"/>
      <c r="MU50" s="0"/>
      <c r="MV50" s="0"/>
      <c r="MW50" s="0"/>
      <c r="MX50" s="0"/>
      <c r="MY50" s="0"/>
      <c r="MZ50" s="0"/>
      <c r="NA50" s="0"/>
      <c r="NB50" s="0"/>
      <c r="NC50" s="0"/>
      <c r="ND50" s="0"/>
      <c r="NE50" s="0"/>
      <c r="NF50" s="0"/>
      <c r="NG50" s="0"/>
      <c r="NH50" s="0"/>
      <c r="NI50" s="0"/>
      <c r="NJ50" s="0"/>
      <c r="NK50" s="0"/>
      <c r="NL50" s="0"/>
      <c r="NM50" s="0"/>
      <c r="NN50" s="0"/>
      <c r="NO50" s="0"/>
      <c r="NP50" s="0"/>
      <c r="NQ50" s="0"/>
      <c r="NR50" s="0"/>
      <c r="NS50" s="0"/>
      <c r="NT50" s="0"/>
      <c r="NU50" s="0"/>
      <c r="NV50" s="0"/>
      <c r="NW50" s="0"/>
      <c r="NX50" s="0"/>
      <c r="NY50" s="0"/>
      <c r="NZ50" s="0"/>
      <c r="OA50" s="0"/>
      <c r="OB50" s="0"/>
      <c r="OC50" s="0"/>
      <c r="OD50" s="0"/>
      <c r="OE50" s="0"/>
      <c r="OF50" s="0"/>
      <c r="OG50" s="0"/>
      <c r="OH50" s="0"/>
      <c r="OI50" s="0"/>
      <c r="OJ50" s="0"/>
      <c r="OK50" s="0"/>
      <c r="OL50" s="0"/>
      <c r="OM50" s="0"/>
      <c r="ON50" s="0"/>
      <c r="OO50" s="0"/>
      <c r="OP50" s="0"/>
      <c r="OQ50" s="0"/>
      <c r="OR50" s="0"/>
      <c r="OS50" s="0"/>
      <c r="OT50" s="0"/>
      <c r="OU50" s="0"/>
      <c r="OV50" s="0"/>
      <c r="OW50" s="0"/>
      <c r="OX50" s="0"/>
      <c r="OY50" s="0"/>
      <c r="OZ50" s="0"/>
      <c r="PA50" s="0"/>
      <c r="PB50" s="0"/>
      <c r="PC50" s="0"/>
      <c r="PD50" s="0"/>
      <c r="PE50" s="0"/>
      <c r="PF50" s="0"/>
      <c r="PG50" s="0"/>
      <c r="PH50" s="0"/>
      <c r="PI50" s="0"/>
      <c r="PJ50" s="0"/>
      <c r="PK50" s="0"/>
      <c r="PL50" s="0"/>
      <c r="PM50" s="0"/>
      <c r="PN50" s="0"/>
      <c r="PO50" s="0"/>
      <c r="PP50" s="0"/>
      <c r="PQ50" s="0"/>
      <c r="PR50" s="0"/>
      <c r="PS50" s="0"/>
      <c r="PT50" s="0"/>
      <c r="PU50" s="0"/>
      <c r="PV50" s="0"/>
      <c r="PW50" s="0"/>
      <c r="PX50" s="0"/>
      <c r="PY50" s="0"/>
      <c r="PZ50" s="0"/>
      <c r="QA50" s="0"/>
      <c r="QB50" s="0"/>
      <c r="QC50" s="0"/>
      <c r="QD50" s="0"/>
      <c r="QE50" s="0"/>
      <c r="QF50" s="0"/>
      <c r="QG50" s="0"/>
      <c r="QH50" s="0"/>
      <c r="QI50" s="0"/>
      <c r="QJ50" s="0"/>
      <c r="QK50" s="0"/>
      <c r="QL50" s="0"/>
      <c r="QM50" s="0"/>
      <c r="QN50" s="0"/>
      <c r="QO50" s="0"/>
      <c r="QP50" s="0"/>
      <c r="QQ50" s="0"/>
      <c r="QR50" s="0"/>
      <c r="QS50" s="0"/>
      <c r="QT50" s="0"/>
      <c r="QU50" s="0"/>
      <c r="QV50" s="0"/>
      <c r="QW50" s="0"/>
      <c r="QX50" s="0"/>
      <c r="QY50" s="0"/>
      <c r="QZ50" s="0"/>
      <c r="RA50" s="0"/>
      <c r="RB50" s="0"/>
      <c r="RC50" s="0"/>
      <c r="RD50" s="0"/>
      <c r="RE50" s="0"/>
      <c r="RF50" s="0"/>
      <c r="RG50" s="0"/>
      <c r="RH50" s="0"/>
      <c r="RI50" s="0"/>
      <c r="RJ50" s="0"/>
      <c r="RK50" s="0"/>
      <c r="RL50" s="0"/>
      <c r="RM50" s="0"/>
      <c r="RN50" s="0"/>
      <c r="RO50" s="0"/>
      <c r="RP50" s="0"/>
      <c r="RQ50" s="0"/>
      <c r="RR50" s="0"/>
      <c r="RS50" s="0"/>
      <c r="RT50" s="0"/>
      <c r="RU50" s="0"/>
      <c r="RV50" s="0"/>
      <c r="RW50" s="0"/>
      <c r="RX50" s="0"/>
      <c r="RY50" s="0"/>
      <c r="RZ50" s="0"/>
      <c r="SA50" s="0"/>
      <c r="SB50" s="0"/>
      <c r="SC50" s="0"/>
      <c r="SD50" s="0"/>
      <c r="SE50" s="0"/>
      <c r="SF50" s="0"/>
      <c r="SG50" s="0"/>
      <c r="SH50" s="0"/>
      <c r="SI50" s="0"/>
      <c r="SJ50" s="0"/>
      <c r="SK50" s="0"/>
      <c r="SL50" s="0"/>
      <c r="SM50" s="0"/>
      <c r="SN50" s="0"/>
      <c r="SO50" s="0"/>
      <c r="SP50" s="0"/>
      <c r="SQ50" s="0"/>
      <c r="SR50" s="0"/>
      <c r="SS50" s="0"/>
      <c r="ST50" s="0"/>
      <c r="SU50" s="0"/>
      <c r="SV50" s="0"/>
      <c r="SW50" s="0"/>
      <c r="SX50" s="0"/>
      <c r="SY50" s="0"/>
      <c r="SZ50" s="0"/>
      <c r="TA50" s="0"/>
      <c r="TB50" s="0"/>
      <c r="TC50" s="0"/>
      <c r="TD50" s="0"/>
      <c r="TE50" s="0"/>
      <c r="TF50" s="0"/>
      <c r="TG50" s="0"/>
      <c r="TH50" s="0"/>
      <c r="TI50" s="0"/>
      <c r="TJ50" s="0"/>
      <c r="TK50" s="0"/>
      <c r="TL50" s="0"/>
      <c r="TM50" s="0"/>
      <c r="TN50" s="0"/>
      <c r="TO50" s="0"/>
      <c r="TP50" s="0"/>
      <c r="TQ50" s="0"/>
      <c r="TR50" s="0"/>
      <c r="TS50" s="0"/>
      <c r="TT50" s="0"/>
      <c r="TU50" s="0"/>
      <c r="TV50" s="0"/>
      <c r="TW50" s="0"/>
      <c r="TX50" s="0"/>
      <c r="TY50" s="0"/>
      <c r="TZ50" s="0"/>
      <c r="UA50" s="0"/>
      <c r="UB50" s="0"/>
      <c r="UC50" s="0"/>
      <c r="UD50" s="0"/>
      <c r="UE50" s="0"/>
      <c r="UF50" s="0"/>
      <c r="UG50" s="0"/>
      <c r="UH50" s="0"/>
      <c r="UI50" s="0"/>
      <c r="UJ50" s="0"/>
      <c r="UK50" s="0"/>
      <c r="UL50" s="0"/>
      <c r="UM50" s="0"/>
      <c r="UN50" s="0"/>
      <c r="UO50" s="0"/>
      <c r="UP50" s="0"/>
      <c r="UQ50" s="0"/>
      <c r="UR50" s="0"/>
      <c r="US50" s="0"/>
      <c r="UT50" s="0"/>
      <c r="UU50" s="0"/>
      <c r="UV50" s="0"/>
      <c r="UW50" s="0"/>
      <c r="UX50" s="0"/>
      <c r="UY50" s="0"/>
      <c r="UZ50" s="0"/>
      <c r="VA50" s="0"/>
      <c r="VB50" s="0"/>
      <c r="VC50" s="0"/>
      <c r="VD50" s="0"/>
      <c r="VE50" s="0"/>
      <c r="VF50" s="0"/>
      <c r="VG50" s="0"/>
      <c r="VH50" s="0"/>
      <c r="VI50" s="0"/>
      <c r="VJ50" s="0"/>
      <c r="VK50" s="0"/>
      <c r="VL50" s="0"/>
      <c r="VM50" s="0"/>
      <c r="VN50" s="0"/>
      <c r="VO50" s="0"/>
      <c r="VP50" s="0"/>
      <c r="VQ50" s="0"/>
      <c r="VR50" s="0"/>
      <c r="VS50" s="0"/>
      <c r="VT50" s="0"/>
      <c r="VU50" s="0"/>
      <c r="VV50" s="0"/>
      <c r="VW50" s="0"/>
      <c r="VX50" s="0"/>
      <c r="VY50" s="0"/>
      <c r="VZ50" s="0"/>
      <c r="WA50" s="0"/>
      <c r="WB50" s="0"/>
      <c r="WC50" s="0"/>
      <c r="WD50" s="0"/>
      <c r="WE50" s="0"/>
      <c r="WF50" s="0"/>
      <c r="WG50" s="0"/>
      <c r="WH50" s="0"/>
      <c r="WI50" s="0"/>
      <c r="WJ50" s="0"/>
      <c r="WK50" s="0"/>
      <c r="WL50" s="0"/>
      <c r="WM50" s="0"/>
      <c r="WN50" s="0"/>
      <c r="WO50" s="0"/>
      <c r="WP50" s="0"/>
      <c r="WQ50" s="0"/>
      <c r="WR50" s="0"/>
      <c r="WS50" s="0"/>
      <c r="WT50" s="0"/>
      <c r="WU50" s="0"/>
      <c r="WV50" s="0"/>
      <c r="WW50" s="0"/>
      <c r="WX50" s="0"/>
      <c r="WY50" s="0"/>
      <c r="WZ50" s="0"/>
      <c r="XA50" s="0"/>
      <c r="XB50" s="0"/>
      <c r="XC50" s="0"/>
      <c r="XD50" s="0"/>
      <c r="XE50" s="0"/>
      <c r="XF50" s="0"/>
      <c r="XG50" s="0"/>
      <c r="XH50" s="0"/>
      <c r="XI50" s="0"/>
      <c r="XJ50" s="0"/>
      <c r="XK50" s="0"/>
      <c r="XL50" s="0"/>
      <c r="XM50" s="0"/>
      <c r="XN50" s="0"/>
      <c r="XO50" s="0"/>
      <c r="XP50" s="0"/>
      <c r="XQ50" s="0"/>
      <c r="XR50" s="0"/>
      <c r="XS50" s="0"/>
      <c r="XT50" s="0"/>
      <c r="XU50" s="0"/>
      <c r="XV50" s="0"/>
      <c r="XW50" s="0"/>
      <c r="XX50" s="0"/>
      <c r="XY50" s="0"/>
      <c r="XZ50" s="0"/>
      <c r="YA50" s="0"/>
      <c r="YB50" s="0"/>
      <c r="YC50" s="0"/>
      <c r="YD50" s="0"/>
      <c r="YE50" s="0"/>
      <c r="YF50" s="0"/>
      <c r="YG50" s="0"/>
      <c r="YH50" s="0"/>
      <c r="YI50" s="0"/>
      <c r="YJ50" s="0"/>
      <c r="YK50" s="0"/>
      <c r="YL50" s="0"/>
      <c r="YM50" s="0"/>
      <c r="YN50" s="0"/>
      <c r="YO50" s="0"/>
      <c r="YP50" s="0"/>
      <c r="YQ50" s="0"/>
      <c r="YR50" s="0"/>
      <c r="YS50" s="0"/>
      <c r="YT50" s="0"/>
      <c r="YU50" s="0"/>
      <c r="YV50" s="0"/>
      <c r="YW50" s="0"/>
      <c r="YX50" s="0"/>
      <c r="YY50" s="0"/>
      <c r="YZ50" s="0"/>
      <c r="ZA50" s="0"/>
      <c r="ZB50" s="0"/>
      <c r="ZC50" s="0"/>
      <c r="ZD50" s="0"/>
      <c r="ZE50" s="0"/>
      <c r="ZF50" s="0"/>
      <c r="ZG50" s="0"/>
      <c r="ZH50" s="0"/>
      <c r="ZI50" s="0"/>
      <c r="ZJ50" s="0"/>
      <c r="ZK50" s="0"/>
      <c r="ZL50" s="0"/>
      <c r="ZM50" s="0"/>
      <c r="ZN50" s="0"/>
      <c r="ZO50" s="0"/>
      <c r="ZP50" s="0"/>
      <c r="ZQ50" s="0"/>
      <c r="ZR50" s="0"/>
      <c r="ZS50" s="0"/>
      <c r="ZT50" s="0"/>
      <c r="ZU50" s="0"/>
      <c r="ZV50" s="0"/>
      <c r="ZW50" s="0"/>
      <c r="ZX50" s="0"/>
      <c r="ZY50" s="0"/>
      <c r="ZZ50" s="0"/>
      <c r="AAA50" s="0"/>
      <c r="AAB50" s="0"/>
      <c r="AAC50" s="0"/>
      <c r="AAD50" s="0"/>
      <c r="AAE50" s="0"/>
      <c r="AAF50" s="0"/>
      <c r="AAG50" s="0"/>
      <c r="AAH50" s="0"/>
      <c r="AAI50" s="0"/>
      <c r="AAJ50" s="0"/>
      <c r="AAK50" s="0"/>
      <c r="AAL50" s="0"/>
      <c r="AAM50" s="0"/>
      <c r="AAN50" s="0"/>
      <c r="AAO50" s="0"/>
      <c r="AAP50" s="0"/>
      <c r="AAQ50" s="0"/>
      <c r="AAR50" s="0"/>
      <c r="AAS50" s="0"/>
      <c r="AAT50" s="0"/>
      <c r="AAU50" s="0"/>
      <c r="AAV50" s="0"/>
      <c r="AAW50" s="0"/>
      <c r="AAX50" s="0"/>
      <c r="AAY50" s="0"/>
      <c r="AAZ50" s="0"/>
      <c r="ABA50" s="0"/>
      <c r="ABB50" s="0"/>
      <c r="ABC50" s="0"/>
      <c r="ABD50" s="0"/>
      <c r="ABE50" s="0"/>
      <c r="ABF50" s="0"/>
      <c r="ABG50" s="0"/>
      <c r="ABH50" s="0"/>
      <c r="ABI50" s="0"/>
      <c r="ABJ50" s="0"/>
      <c r="ABK50" s="0"/>
      <c r="ABL50" s="0"/>
      <c r="ABM50" s="0"/>
      <c r="ABN50" s="0"/>
      <c r="ABO50" s="0"/>
      <c r="ABP50" s="0"/>
      <c r="ABQ50" s="0"/>
      <c r="ABR50" s="0"/>
      <c r="ABS50" s="0"/>
      <c r="ABT50" s="0"/>
      <c r="ABU50" s="0"/>
      <c r="ABV50" s="0"/>
      <c r="ABW50" s="0"/>
      <c r="ABX50" s="0"/>
      <c r="ABY50" s="0"/>
      <c r="ABZ50" s="0"/>
      <c r="ACA50" s="0"/>
      <c r="ACB50" s="0"/>
      <c r="ACC50" s="0"/>
      <c r="ACD50" s="0"/>
      <c r="ACE50" s="0"/>
      <c r="ACF50" s="0"/>
      <c r="ACG50" s="0"/>
      <c r="ACH50" s="0"/>
      <c r="ACI50" s="0"/>
      <c r="ACJ50" s="0"/>
      <c r="ACK50" s="0"/>
      <c r="ACL50" s="0"/>
      <c r="ACM50" s="0"/>
      <c r="ACN50" s="0"/>
      <c r="ACO50" s="0"/>
      <c r="ACP50" s="0"/>
      <c r="ACQ50" s="0"/>
      <c r="ACR50" s="0"/>
      <c r="ACS50" s="0"/>
      <c r="ACT50" s="0"/>
      <c r="ACU50" s="0"/>
      <c r="ACV50" s="0"/>
      <c r="ACW50" s="0"/>
      <c r="ACX50" s="0"/>
      <c r="ACY50" s="0"/>
      <c r="ACZ50" s="0"/>
      <c r="ADA50" s="0"/>
      <c r="ADB50" s="0"/>
      <c r="ADC50" s="0"/>
      <c r="ADD50" s="0"/>
      <c r="ADE50" s="0"/>
      <c r="ADF50" s="0"/>
      <c r="ADG50" s="0"/>
      <c r="ADH50" s="0"/>
      <c r="ADI50" s="0"/>
      <c r="ADJ50" s="0"/>
      <c r="ADK50" s="0"/>
      <c r="ADL50" s="0"/>
      <c r="ADM50" s="0"/>
      <c r="ADN50" s="0"/>
      <c r="ADO50" s="0"/>
      <c r="ADP50" s="0"/>
      <c r="ADQ50" s="0"/>
      <c r="ADR50" s="0"/>
      <c r="ADS50" s="0"/>
      <c r="ADT50" s="0"/>
      <c r="ADU50" s="0"/>
      <c r="ADV50" s="0"/>
      <c r="ADW50" s="0"/>
      <c r="ADX50" s="0"/>
      <c r="ADY50" s="0"/>
      <c r="ADZ50" s="0"/>
      <c r="AEA50" s="0"/>
      <c r="AEB50" s="0"/>
      <c r="AEC50" s="0"/>
      <c r="AED50" s="0"/>
      <c r="AEE50" s="0"/>
      <c r="AEF50" s="0"/>
      <c r="AEG50" s="0"/>
      <c r="AEH50" s="0"/>
      <c r="AEI50" s="0"/>
      <c r="AEJ50" s="0"/>
      <c r="AEK50" s="0"/>
      <c r="AEL50" s="0"/>
      <c r="AEM50" s="0"/>
      <c r="AEN50" s="0"/>
      <c r="AEO50" s="0"/>
      <c r="AEP50" s="0"/>
      <c r="AEQ50" s="0"/>
      <c r="AER50" s="0"/>
      <c r="AES50" s="0"/>
      <c r="AET50" s="0"/>
      <c r="AEU50" s="0"/>
      <c r="AEV50" s="0"/>
      <c r="AEW50" s="0"/>
      <c r="AEX50" s="0"/>
      <c r="AEY50" s="0"/>
      <c r="AEZ50" s="0"/>
      <c r="AFA50" s="0"/>
      <c r="AFB50" s="0"/>
      <c r="AFC50" s="0"/>
      <c r="AFD50" s="0"/>
      <c r="AFE50" s="0"/>
      <c r="AFF50" s="0"/>
      <c r="AFG50" s="0"/>
      <c r="AFH50" s="0"/>
      <c r="AFI50" s="0"/>
      <c r="AFJ50" s="0"/>
      <c r="AFK50" s="0"/>
      <c r="AFL50" s="0"/>
      <c r="AFM50" s="0"/>
      <c r="AFN50" s="0"/>
      <c r="AFO50" s="0"/>
      <c r="AFP50" s="0"/>
      <c r="AFQ50" s="0"/>
      <c r="AFR50" s="0"/>
      <c r="AFS50" s="0"/>
      <c r="AFT50" s="0"/>
      <c r="AFU50" s="0"/>
      <c r="AFV50" s="0"/>
      <c r="AFW50" s="0"/>
      <c r="AFX50" s="0"/>
      <c r="AFY50" s="0"/>
      <c r="AFZ50" s="0"/>
      <c r="AGA50" s="0"/>
      <c r="AGB50" s="0"/>
      <c r="AGC50" s="0"/>
      <c r="AGD50" s="0"/>
      <c r="AGE50" s="0"/>
      <c r="AGF50" s="0"/>
      <c r="AGG50" s="0"/>
      <c r="AGH50" s="0"/>
      <c r="AGI50" s="0"/>
      <c r="AGJ50" s="0"/>
      <c r="AGK50" s="0"/>
      <c r="AGL50" s="0"/>
      <c r="AGM50" s="0"/>
      <c r="AGN50" s="0"/>
      <c r="AGO50" s="0"/>
      <c r="AGP50" s="0"/>
      <c r="AGQ50" s="0"/>
      <c r="AGR50" s="0"/>
      <c r="AGS50" s="0"/>
      <c r="AGT50" s="0"/>
      <c r="AGU50" s="0"/>
      <c r="AGV50" s="0"/>
      <c r="AGW50" s="0"/>
      <c r="AGX50" s="0"/>
      <c r="AGY50" s="0"/>
      <c r="AGZ50" s="0"/>
      <c r="AHA50" s="0"/>
      <c r="AHB50" s="0"/>
      <c r="AHC50" s="0"/>
      <c r="AHD50" s="0"/>
      <c r="AHE50" s="0"/>
      <c r="AHF50" s="0"/>
      <c r="AHG50" s="0"/>
      <c r="AHH50" s="0"/>
      <c r="AHI50" s="0"/>
      <c r="AHJ50" s="0"/>
      <c r="AHK50" s="0"/>
      <c r="AHL50" s="0"/>
      <c r="AHM50" s="0"/>
      <c r="AHN50" s="0"/>
      <c r="AHO50" s="0"/>
      <c r="AHP50" s="0"/>
      <c r="AHQ50" s="0"/>
      <c r="AHR50" s="0"/>
      <c r="AHS50" s="0"/>
      <c r="AHT50" s="0"/>
      <c r="AHU50" s="0"/>
      <c r="AHV50" s="0"/>
      <c r="AHW50" s="0"/>
      <c r="AHX50" s="0"/>
      <c r="AHY50" s="0"/>
      <c r="AHZ50" s="0"/>
      <c r="AIA50" s="0"/>
      <c r="AIB50" s="0"/>
      <c r="AIC50" s="0"/>
      <c r="AID50" s="0"/>
      <c r="AIE50" s="0"/>
      <c r="AIF50" s="0"/>
      <c r="AIG50" s="0"/>
      <c r="AIH50" s="0"/>
      <c r="AII50" s="0"/>
      <c r="AIJ50" s="0"/>
      <c r="AIK50" s="0"/>
      <c r="AIL50" s="0"/>
      <c r="AIM50" s="0"/>
      <c r="AIN50" s="0"/>
      <c r="AIO50" s="0"/>
      <c r="AIP50" s="0"/>
      <c r="AIQ50" s="0"/>
      <c r="AIR50" s="0"/>
      <c r="AIS50" s="0"/>
      <c r="AIT50" s="0"/>
      <c r="AIU50" s="0"/>
      <c r="AIV50" s="0"/>
      <c r="AIW50" s="0"/>
      <c r="AIX50" s="0"/>
      <c r="AIY50" s="0"/>
      <c r="AIZ50" s="0"/>
      <c r="AJA50" s="0"/>
      <c r="AJB50" s="0"/>
      <c r="AJC50" s="0"/>
      <c r="AJD50" s="0"/>
      <c r="AJE50" s="0"/>
      <c r="AJF50" s="0"/>
      <c r="AJG50" s="0"/>
      <c r="AJH50" s="0"/>
      <c r="AJI50" s="0"/>
      <c r="AJJ50" s="0"/>
      <c r="AJK50" s="0"/>
      <c r="AJL50" s="0"/>
      <c r="AJM50" s="0"/>
      <c r="AJN50" s="0"/>
      <c r="AJO50" s="0"/>
      <c r="AJP50" s="0"/>
      <c r="AJQ50" s="0"/>
      <c r="AJR50" s="0"/>
      <c r="AJS50" s="0"/>
      <c r="AJT50" s="0"/>
      <c r="AJU50" s="0"/>
      <c r="AJV50" s="0"/>
      <c r="AJW50" s="0"/>
      <c r="AJX50" s="0"/>
      <c r="AJY50" s="0"/>
      <c r="AJZ50" s="0"/>
      <c r="AKA50" s="0"/>
      <c r="AKB50" s="0"/>
      <c r="AKC50" s="0"/>
      <c r="AKD50" s="0"/>
      <c r="AKE50" s="0"/>
      <c r="AKF50" s="0"/>
      <c r="AKG50" s="0"/>
      <c r="AKH50" s="0"/>
      <c r="AKI50" s="0"/>
      <c r="AKJ50" s="0"/>
      <c r="AKK50" s="0"/>
      <c r="AKL50" s="0"/>
      <c r="AKM50" s="0"/>
      <c r="AKN50" s="0"/>
      <c r="AKO50" s="0"/>
      <c r="AKP50" s="0"/>
      <c r="AKQ50" s="0"/>
      <c r="AKR50" s="0"/>
      <c r="AKS50" s="0"/>
      <c r="AKT50" s="0"/>
      <c r="AKU50" s="0"/>
      <c r="AKV50" s="0"/>
      <c r="AKW50" s="0"/>
      <c r="AKX50" s="0"/>
      <c r="AKY50" s="0"/>
      <c r="AKZ50" s="0"/>
      <c r="ALA50" s="0"/>
      <c r="ALB50" s="0"/>
      <c r="ALC50" s="0"/>
      <c r="ALD50" s="0"/>
      <c r="ALE50" s="0"/>
      <c r="ALF50" s="0"/>
      <c r="ALG50" s="0"/>
      <c r="ALH50" s="0"/>
      <c r="ALI50" s="0"/>
      <c r="ALJ50" s="0"/>
      <c r="ALK50" s="0"/>
      <c r="ALL50" s="0"/>
      <c r="ALM50" s="0"/>
      <c r="ALN50" s="0"/>
      <c r="ALO50" s="0"/>
      <c r="ALP50" s="0"/>
      <c r="ALQ50" s="0"/>
      <c r="ALR50" s="0"/>
      <c r="ALS50" s="0"/>
      <c r="ALT50" s="0"/>
      <c r="ALU50" s="0"/>
      <c r="ALV50" s="0"/>
      <c r="ALW50" s="0"/>
      <c r="ALX50" s="0"/>
      <c r="ALY50" s="0"/>
      <c r="ALZ50" s="0"/>
      <c r="AMA50" s="0"/>
      <c r="AMB50" s="0"/>
      <c r="AMC50" s="0"/>
      <c r="AMD50" s="0"/>
      <c r="AME50" s="0"/>
      <c r="AMF50" s="0"/>
      <c r="AMG50" s="0"/>
      <c r="AMH50" s="0"/>
      <c r="AMI50" s="0"/>
      <c r="AMJ50" s="0"/>
    </row>
    <row r="51" customFormat="false" ht="39.95" hidden="false" customHeight="true" outlineLevel="0" collapsed="false">
      <c r="A51" s="63"/>
      <c r="B51" s="90" t="s">
        <v>114</v>
      </c>
      <c r="C51" s="113" t="s">
        <v>95</v>
      </c>
      <c r="D51" s="92" t="s">
        <v>96</v>
      </c>
      <c r="E51" s="92" t="s">
        <v>96</v>
      </c>
      <c r="F51" s="93"/>
      <c r="G51" s="94" t="str">
        <f aca="false">IF(F51="Fiscal","Sim",(IF(F51="Orçamentário","Sim","Não")))</f>
        <v>Não</v>
      </c>
      <c r="H51" s="101"/>
      <c r="I51" s="101"/>
      <c r="J51" s="105"/>
      <c r="K51" s="97" t="s">
        <v>98</v>
      </c>
      <c r="L51" s="98"/>
      <c r="M51" s="98"/>
      <c r="N51" s="99"/>
      <c r="O51" s="99"/>
      <c r="P51" s="112"/>
      <c r="Q51" s="98"/>
      <c r="R51" s="95" t="n">
        <f aca="false">'Plano de Ação'!I55</f>
        <v>0</v>
      </c>
      <c r="S51" s="101" t="str">
        <f aca="false">'Plano de Ação'!H55</f>
        <v>ç</v>
      </c>
      <c r="T51" s="102" t="n">
        <f aca="false">'Plano de Ação'!O55</f>
        <v>0</v>
      </c>
      <c r="U51" s="102" t="n">
        <f aca="false">'Plano de Ação'!P55</f>
        <v>0</v>
      </c>
      <c r="V51" s="102" t="str">
        <f aca="false">'Plano de Ação'!Q55</f>
        <v>Não iniciado</v>
      </c>
      <c r="W51" s="103" t="n">
        <f aca="false">'Plano de Ação'!R55</f>
        <v>3</v>
      </c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  <c r="IX51" s="0"/>
      <c r="IY51" s="0"/>
      <c r="IZ51" s="0"/>
      <c r="JA51" s="0"/>
      <c r="JB51" s="0"/>
      <c r="JC51" s="0"/>
      <c r="JD51" s="0"/>
      <c r="JE51" s="0"/>
      <c r="JF51" s="0"/>
      <c r="JG51" s="0"/>
      <c r="JH51" s="0"/>
      <c r="JI51" s="0"/>
      <c r="JJ51" s="0"/>
      <c r="JK51" s="0"/>
      <c r="JL51" s="0"/>
      <c r="JM51" s="0"/>
      <c r="JN51" s="0"/>
      <c r="JO51" s="0"/>
      <c r="JP51" s="0"/>
      <c r="JQ51" s="0"/>
      <c r="JR51" s="0"/>
      <c r="JS51" s="0"/>
      <c r="JT51" s="0"/>
      <c r="JU51" s="0"/>
      <c r="JV51" s="0"/>
      <c r="JW51" s="0"/>
      <c r="JX51" s="0"/>
      <c r="JY51" s="0"/>
      <c r="JZ51" s="0"/>
      <c r="KA51" s="0"/>
      <c r="KB51" s="0"/>
      <c r="KC51" s="0"/>
      <c r="KD51" s="0"/>
      <c r="KE51" s="0"/>
      <c r="KF51" s="0"/>
      <c r="KG51" s="0"/>
      <c r="KH51" s="0"/>
      <c r="KI51" s="0"/>
      <c r="KJ51" s="0"/>
      <c r="KK51" s="0"/>
      <c r="KL51" s="0"/>
      <c r="KM51" s="0"/>
      <c r="KN51" s="0"/>
      <c r="KO51" s="0"/>
      <c r="KP51" s="0"/>
      <c r="KQ51" s="0"/>
      <c r="KR51" s="0"/>
      <c r="KS51" s="0"/>
      <c r="KT51" s="0"/>
      <c r="KU51" s="0"/>
      <c r="KV51" s="0"/>
      <c r="KW51" s="0"/>
      <c r="KX51" s="0"/>
      <c r="KY51" s="0"/>
      <c r="KZ51" s="0"/>
      <c r="LA51" s="0"/>
      <c r="LB51" s="0"/>
      <c r="LC51" s="0"/>
      <c r="LD51" s="0"/>
      <c r="LE51" s="0"/>
      <c r="LF51" s="0"/>
      <c r="LG51" s="0"/>
      <c r="LH51" s="0"/>
      <c r="LI51" s="0"/>
      <c r="LJ51" s="0"/>
      <c r="LK51" s="0"/>
      <c r="LL51" s="0"/>
      <c r="LM51" s="0"/>
      <c r="LN51" s="0"/>
      <c r="LO51" s="0"/>
      <c r="LP51" s="0"/>
      <c r="LQ51" s="0"/>
      <c r="LR51" s="0"/>
      <c r="LS51" s="0"/>
      <c r="LT51" s="0"/>
      <c r="LU51" s="0"/>
      <c r="LV51" s="0"/>
      <c r="LW51" s="0"/>
      <c r="LX51" s="0"/>
      <c r="LY51" s="0"/>
      <c r="LZ51" s="0"/>
      <c r="MA51" s="0"/>
      <c r="MB51" s="0"/>
      <c r="MC51" s="0"/>
      <c r="MD51" s="0"/>
      <c r="ME51" s="0"/>
      <c r="MF51" s="0"/>
      <c r="MG51" s="0"/>
      <c r="MH51" s="0"/>
      <c r="MI51" s="0"/>
      <c r="MJ51" s="0"/>
      <c r="MK51" s="0"/>
      <c r="ML51" s="0"/>
      <c r="MM51" s="0"/>
      <c r="MN51" s="0"/>
      <c r="MO51" s="0"/>
      <c r="MP51" s="0"/>
      <c r="MQ51" s="0"/>
      <c r="MR51" s="0"/>
      <c r="MS51" s="0"/>
      <c r="MT51" s="0"/>
      <c r="MU51" s="0"/>
      <c r="MV51" s="0"/>
      <c r="MW51" s="0"/>
      <c r="MX51" s="0"/>
      <c r="MY51" s="0"/>
      <c r="MZ51" s="0"/>
      <c r="NA51" s="0"/>
      <c r="NB51" s="0"/>
      <c r="NC51" s="0"/>
      <c r="ND51" s="0"/>
      <c r="NE51" s="0"/>
      <c r="NF51" s="0"/>
      <c r="NG51" s="0"/>
      <c r="NH51" s="0"/>
      <c r="NI51" s="0"/>
      <c r="NJ51" s="0"/>
      <c r="NK51" s="0"/>
      <c r="NL51" s="0"/>
      <c r="NM51" s="0"/>
      <c r="NN51" s="0"/>
      <c r="NO51" s="0"/>
      <c r="NP51" s="0"/>
      <c r="NQ51" s="0"/>
      <c r="NR51" s="0"/>
      <c r="NS51" s="0"/>
      <c r="NT51" s="0"/>
      <c r="NU51" s="0"/>
      <c r="NV51" s="0"/>
      <c r="NW51" s="0"/>
      <c r="NX51" s="0"/>
      <c r="NY51" s="0"/>
      <c r="NZ51" s="0"/>
      <c r="OA51" s="0"/>
      <c r="OB51" s="0"/>
      <c r="OC51" s="0"/>
      <c r="OD51" s="0"/>
      <c r="OE51" s="0"/>
      <c r="OF51" s="0"/>
      <c r="OG51" s="0"/>
      <c r="OH51" s="0"/>
      <c r="OI51" s="0"/>
      <c r="OJ51" s="0"/>
      <c r="OK51" s="0"/>
      <c r="OL51" s="0"/>
      <c r="OM51" s="0"/>
      <c r="ON51" s="0"/>
      <c r="OO51" s="0"/>
      <c r="OP51" s="0"/>
      <c r="OQ51" s="0"/>
      <c r="OR51" s="0"/>
      <c r="OS51" s="0"/>
      <c r="OT51" s="0"/>
      <c r="OU51" s="0"/>
      <c r="OV51" s="0"/>
      <c r="OW51" s="0"/>
      <c r="OX51" s="0"/>
      <c r="OY51" s="0"/>
      <c r="OZ51" s="0"/>
      <c r="PA51" s="0"/>
      <c r="PB51" s="0"/>
      <c r="PC51" s="0"/>
      <c r="PD51" s="0"/>
      <c r="PE51" s="0"/>
      <c r="PF51" s="0"/>
      <c r="PG51" s="0"/>
      <c r="PH51" s="0"/>
      <c r="PI51" s="0"/>
      <c r="PJ51" s="0"/>
      <c r="PK51" s="0"/>
      <c r="PL51" s="0"/>
      <c r="PM51" s="0"/>
      <c r="PN51" s="0"/>
      <c r="PO51" s="0"/>
      <c r="PP51" s="0"/>
      <c r="PQ51" s="0"/>
      <c r="PR51" s="0"/>
      <c r="PS51" s="0"/>
      <c r="PT51" s="0"/>
      <c r="PU51" s="0"/>
      <c r="PV51" s="0"/>
      <c r="PW51" s="0"/>
      <c r="PX51" s="0"/>
      <c r="PY51" s="0"/>
      <c r="PZ51" s="0"/>
      <c r="QA51" s="0"/>
      <c r="QB51" s="0"/>
      <c r="QC51" s="0"/>
      <c r="QD51" s="0"/>
      <c r="QE51" s="0"/>
      <c r="QF51" s="0"/>
      <c r="QG51" s="0"/>
      <c r="QH51" s="0"/>
      <c r="QI51" s="0"/>
      <c r="QJ51" s="0"/>
      <c r="QK51" s="0"/>
      <c r="QL51" s="0"/>
      <c r="QM51" s="0"/>
      <c r="QN51" s="0"/>
      <c r="QO51" s="0"/>
      <c r="QP51" s="0"/>
      <c r="QQ51" s="0"/>
      <c r="QR51" s="0"/>
      <c r="QS51" s="0"/>
      <c r="QT51" s="0"/>
      <c r="QU51" s="0"/>
      <c r="QV51" s="0"/>
      <c r="QW51" s="0"/>
      <c r="QX51" s="0"/>
      <c r="QY51" s="0"/>
      <c r="QZ51" s="0"/>
      <c r="RA51" s="0"/>
      <c r="RB51" s="0"/>
      <c r="RC51" s="0"/>
      <c r="RD51" s="0"/>
      <c r="RE51" s="0"/>
      <c r="RF51" s="0"/>
      <c r="RG51" s="0"/>
      <c r="RH51" s="0"/>
      <c r="RI51" s="0"/>
      <c r="RJ51" s="0"/>
      <c r="RK51" s="0"/>
      <c r="RL51" s="0"/>
      <c r="RM51" s="0"/>
      <c r="RN51" s="0"/>
      <c r="RO51" s="0"/>
      <c r="RP51" s="0"/>
      <c r="RQ51" s="0"/>
      <c r="RR51" s="0"/>
      <c r="RS51" s="0"/>
      <c r="RT51" s="0"/>
      <c r="RU51" s="0"/>
      <c r="RV51" s="0"/>
      <c r="RW51" s="0"/>
      <c r="RX51" s="0"/>
      <c r="RY51" s="0"/>
      <c r="RZ51" s="0"/>
      <c r="SA51" s="0"/>
      <c r="SB51" s="0"/>
      <c r="SC51" s="0"/>
      <c r="SD51" s="0"/>
      <c r="SE51" s="0"/>
      <c r="SF51" s="0"/>
      <c r="SG51" s="0"/>
      <c r="SH51" s="0"/>
      <c r="SI51" s="0"/>
      <c r="SJ51" s="0"/>
      <c r="SK51" s="0"/>
      <c r="SL51" s="0"/>
      <c r="SM51" s="0"/>
      <c r="SN51" s="0"/>
      <c r="SO51" s="0"/>
      <c r="SP51" s="0"/>
      <c r="SQ51" s="0"/>
      <c r="SR51" s="0"/>
      <c r="SS51" s="0"/>
      <c r="ST51" s="0"/>
      <c r="SU51" s="0"/>
      <c r="SV51" s="0"/>
      <c r="SW51" s="0"/>
      <c r="SX51" s="0"/>
      <c r="SY51" s="0"/>
      <c r="SZ51" s="0"/>
      <c r="TA51" s="0"/>
      <c r="TB51" s="0"/>
      <c r="TC51" s="0"/>
      <c r="TD51" s="0"/>
      <c r="TE51" s="0"/>
      <c r="TF51" s="0"/>
      <c r="TG51" s="0"/>
      <c r="TH51" s="0"/>
      <c r="TI51" s="0"/>
      <c r="TJ51" s="0"/>
      <c r="TK51" s="0"/>
      <c r="TL51" s="0"/>
      <c r="TM51" s="0"/>
      <c r="TN51" s="0"/>
      <c r="TO51" s="0"/>
      <c r="TP51" s="0"/>
      <c r="TQ51" s="0"/>
      <c r="TR51" s="0"/>
      <c r="TS51" s="0"/>
      <c r="TT51" s="0"/>
      <c r="TU51" s="0"/>
      <c r="TV51" s="0"/>
      <c r="TW51" s="0"/>
      <c r="TX51" s="0"/>
      <c r="TY51" s="0"/>
      <c r="TZ51" s="0"/>
      <c r="UA51" s="0"/>
      <c r="UB51" s="0"/>
      <c r="UC51" s="0"/>
      <c r="UD51" s="0"/>
      <c r="UE51" s="0"/>
      <c r="UF51" s="0"/>
      <c r="UG51" s="0"/>
      <c r="UH51" s="0"/>
      <c r="UI51" s="0"/>
      <c r="UJ51" s="0"/>
      <c r="UK51" s="0"/>
      <c r="UL51" s="0"/>
      <c r="UM51" s="0"/>
      <c r="UN51" s="0"/>
      <c r="UO51" s="0"/>
      <c r="UP51" s="0"/>
      <c r="UQ51" s="0"/>
      <c r="UR51" s="0"/>
      <c r="US51" s="0"/>
      <c r="UT51" s="0"/>
      <c r="UU51" s="0"/>
      <c r="UV51" s="0"/>
      <c r="UW51" s="0"/>
      <c r="UX51" s="0"/>
      <c r="UY51" s="0"/>
      <c r="UZ51" s="0"/>
      <c r="VA51" s="0"/>
      <c r="VB51" s="0"/>
      <c r="VC51" s="0"/>
      <c r="VD51" s="0"/>
      <c r="VE51" s="0"/>
      <c r="VF51" s="0"/>
      <c r="VG51" s="0"/>
      <c r="VH51" s="0"/>
      <c r="VI51" s="0"/>
      <c r="VJ51" s="0"/>
      <c r="VK51" s="0"/>
      <c r="VL51" s="0"/>
      <c r="VM51" s="0"/>
      <c r="VN51" s="0"/>
      <c r="VO51" s="0"/>
      <c r="VP51" s="0"/>
      <c r="VQ51" s="0"/>
      <c r="VR51" s="0"/>
      <c r="VS51" s="0"/>
      <c r="VT51" s="0"/>
      <c r="VU51" s="0"/>
      <c r="VV51" s="0"/>
      <c r="VW51" s="0"/>
      <c r="VX51" s="0"/>
      <c r="VY51" s="0"/>
      <c r="VZ51" s="0"/>
      <c r="WA51" s="0"/>
      <c r="WB51" s="0"/>
      <c r="WC51" s="0"/>
      <c r="WD51" s="0"/>
      <c r="WE51" s="0"/>
      <c r="WF51" s="0"/>
      <c r="WG51" s="0"/>
      <c r="WH51" s="0"/>
      <c r="WI51" s="0"/>
      <c r="WJ51" s="0"/>
      <c r="WK51" s="0"/>
      <c r="WL51" s="0"/>
      <c r="WM51" s="0"/>
      <c r="WN51" s="0"/>
      <c r="WO51" s="0"/>
      <c r="WP51" s="0"/>
      <c r="WQ51" s="0"/>
      <c r="WR51" s="0"/>
      <c r="WS51" s="0"/>
      <c r="WT51" s="0"/>
      <c r="WU51" s="0"/>
      <c r="WV51" s="0"/>
      <c r="WW51" s="0"/>
      <c r="WX51" s="0"/>
      <c r="WY51" s="0"/>
      <c r="WZ51" s="0"/>
      <c r="XA51" s="0"/>
      <c r="XB51" s="0"/>
      <c r="XC51" s="0"/>
      <c r="XD51" s="0"/>
      <c r="XE51" s="0"/>
      <c r="XF51" s="0"/>
      <c r="XG51" s="0"/>
      <c r="XH51" s="0"/>
      <c r="XI51" s="0"/>
      <c r="XJ51" s="0"/>
      <c r="XK51" s="0"/>
      <c r="XL51" s="0"/>
      <c r="XM51" s="0"/>
      <c r="XN51" s="0"/>
      <c r="XO51" s="0"/>
      <c r="XP51" s="0"/>
      <c r="XQ51" s="0"/>
      <c r="XR51" s="0"/>
      <c r="XS51" s="0"/>
      <c r="XT51" s="0"/>
      <c r="XU51" s="0"/>
      <c r="XV51" s="0"/>
      <c r="XW51" s="0"/>
      <c r="XX51" s="0"/>
      <c r="XY51" s="0"/>
      <c r="XZ51" s="0"/>
      <c r="YA51" s="0"/>
      <c r="YB51" s="0"/>
      <c r="YC51" s="0"/>
      <c r="YD51" s="0"/>
      <c r="YE51" s="0"/>
      <c r="YF51" s="0"/>
      <c r="YG51" s="0"/>
      <c r="YH51" s="0"/>
      <c r="YI51" s="0"/>
      <c r="YJ51" s="0"/>
      <c r="YK51" s="0"/>
      <c r="YL51" s="0"/>
      <c r="YM51" s="0"/>
      <c r="YN51" s="0"/>
      <c r="YO51" s="0"/>
      <c r="YP51" s="0"/>
      <c r="YQ51" s="0"/>
      <c r="YR51" s="0"/>
      <c r="YS51" s="0"/>
      <c r="YT51" s="0"/>
      <c r="YU51" s="0"/>
      <c r="YV51" s="0"/>
      <c r="YW51" s="0"/>
      <c r="YX51" s="0"/>
      <c r="YY51" s="0"/>
      <c r="YZ51" s="0"/>
      <c r="ZA51" s="0"/>
      <c r="ZB51" s="0"/>
      <c r="ZC51" s="0"/>
      <c r="ZD51" s="0"/>
      <c r="ZE51" s="0"/>
      <c r="ZF51" s="0"/>
      <c r="ZG51" s="0"/>
      <c r="ZH51" s="0"/>
      <c r="ZI51" s="0"/>
      <c r="ZJ51" s="0"/>
      <c r="ZK51" s="0"/>
      <c r="ZL51" s="0"/>
      <c r="ZM51" s="0"/>
      <c r="ZN51" s="0"/>
      <c r="ZO51" s="0"/>
      <c r="ZP51" s="0"/>
      <c r="ZQ51" s="0"/>
      <c r="ZR51" s="0"/>
      <c r="ZS51" s="0"/>
      <c r="ZT51" s="0"/>
      <c r="ZU51" s="0"/>
      <c r="ZV51" s="0"/>
      <c r="ZW51" s="0"/>
      <c r="ZX51" s="0"/>
      <c r="ZY51" s="0"/>
      <c r="ZZ51" s="0"/>
      <c r="AAA51" s="0"/>
      <c r="AAB51" s="0"/>
      <c r="AAC51" s="0"/>
      <c r="AAD51" s="0"/>
      <c r="AAE51" s="0"/>
      <c r="AAF51" s="0"/>
      <c r="AAG51" s="0"/>
      <c r="AAH51" s="0"/>
      <c r="AAI51" s="0"/>
      <c r="AAJ51" s="0"/>
      <c r="AAK51" s="0"/>
      <c r="AAL51" s="0"/>
      <c r="AAM51" s="0"/>
      <c r="AAN51" s="0"/>
      <c r="AAO51" s="0"/>
      <c r="AAP51" s="0"/>
      <c r="AAQ51" s="0"/>
      <c r="AAR51" s="0"/>
      <c r="AAS51" s="0"/>
      <c r="AAT51" s="0"/>
      <c r="AAU51" s="0"/>
      <c r="AAV51" s="0"/>
      <c r="AAW51" s="0"/>
      <c r="AAX51" s="0"/>
      <c r="AAY51" s="0"/>
      <c r="AAZ51" s="0"/>
      <c r="ABA51" s="0"/>
      <c r="ABB51" s="0"/>
      <c r="ABC51" s="0"/>
      <c r="ABD51" s="0"/>
      <c r="ABE51" s="0"/>
      <c r="ABF51" s="0"/>
      <c r="ABG51" s="0"/>
      <c r="ABH51" s="0"/>
      <c r="ABI51" s="0"/>
      <c r="ABJ51" s="0"/>
      <c r="ABK51" s="0"/>
      <c r="ABL51" s="0"/>
      <c r="ABM51" s="0"/>
      <c r="ABN51" s="0"/>
      <c r="ABO51" s="0"/>
      <c r="ABP51" s="0"/>
      <c r="ABQ51" s="0"/>
      <c r="ABR51" s="0"/>
      <c r="ABS51" s="0"/>
      <c r="ABT51" s="0"/>
      <c r="ABU51" s="0"/>
      <c r="ABV51" s="0"/>
      <c r="ABW51" s="0"/>
      <c r="ABX51" s="0"/>
      <c r="ABY51" s="0"/>
      <c r="ABZ51" s="0"/>
      <c r="ACA51" s="0"/>
      <c r="ACB51" s="0"/>
      <c r="ACC51" s="0"/>
      <c r="ACD51" s="0"/>
      <c r="ACE51" s="0"/>
      <c r="ACF51" s="0"/>
      <c r="ACG51" s="0"/>
      <c r="ACH51" s="0"/>
      <c r="ACI51" s="0"/>
      <c r="ACJ51" s="0"/>
      <c r="ACK51" s="0"/>
      <c r="ACL51" s="0"/>
      <c r="ACM51" s="0"/>
      <c r="ACN51" s="0"/>
      <c r="ACO51" s="0"/>
      <c r="ACP51" s="0"/>
      <c r="ACQ51" s="0"/>
      <c r="ACR51" s="0"/>
      <c r="ACS51" s="0"/>
      <c r="ACT51" s="0"/>
      <c r="ACU51" s="0"/>
      <c r="ACV51" s="0"/>
      <c r="ACW51" s="0"/>
      <c r="ACX51" s="0"/>
      <c r="ACY51" s="0"/>
      <c r="ACZ51" s="0"/>
      <c r="ADA51" s="0"/>
      <c r="ADB51" s="0"/>
      <c r="ADC51" s="0"/>
      <c r="ADD51" s="0"/>
      <c r="ADE51" s="0"/>
      <c r="ADF51" s="0"/>
      <c r="ADG51" s="0"/>
      <c r="ADH51" s="0"/>
      <c r="ADI51" s="0"/>
      <c r="ADJ51" s="0"/>
      <c r="ADK51" s="0"/>
      <c r="ADL51" s="0"/>
      <c r="ADM51" s="0"/>
      <c r="ADN51" s="0"/>
      <c r="ADO51" s="0"/>
      <c r="ADP51" s="0"/>
      <c r="ADQ51" s="0"/>
      <c r="ADR51" s="0"/>
      <c r="ADS51" s="0"/>
      <c r="ADT51" s="0"/>
      <c r="ADU51" s="0"/>
      <c r="ADV51" s="0"/>
      <c r="ADW51" s="0"/>
      <c r="ADX51" s="0"/>
      <c r="ADY51" s="0"/>
      <c r="ADZ51" s="0"/>
      <c r="AEA51" s="0"/>
      <c r="AEB51" s="0"/>
      <c r="AEC51" s="0"/>
      <c r="AED51" s="0"/>
      <c r="AEE51" s="0"/>
      <c r="AEF51" s="0"/>
      <c r="AEG51" s="0"/>
      <c r="AEH51" s="0"/>
      <c r="AEI51" s="0"/>
      <c r="AEJ51" s="0"/>
      <c r="AEK51" s="0"/>
      <c r="AEL51" s="0"/>
      <c r="AEM51" s="0"/>
      <c r="AEN51" s="0"/>
      <c r="AEO51" s="0"/>
      <c r="AEP51" s="0"/>
      <c r="AEQ51" s="0"/>
      <c r="AER51" s="0"/>
      <c r="AES51" s="0"/>
      <c r="AET51" s="0"/>
      <c r="AEU51" s="0"/>
      <c r="AEV51" s="0"/>
      <c r="AEW51" s="0"/>
      <c r="AEX51" s="0"/>
      <c r="AEY51" s="0"/>
      <c r="AEZ51" s="0"/>
      <c r="AFA51" s="0"/>
      <c r="AFB51" s="0"/>
      <c r="AFC51" s="0"/>
      <c r="AFD51" s="0"/>
      <c r="AFE51" s="0"/>
      <c r="AFF51" s="0"/>
      <c r="AFG51" s="0"/>
      <c r="AFH51" s="0"/>
      <c r="AFI51" s="0"/>
      <c r="AFJ51" s="0"/>
      <c r="AFK51" s="0"/>
      <c r="AFL51" s="0"/>
      <c r="AFM51" s="0"/>
      <c r="AFN51" s="0"/>
      <c r="AFO51" s="0"/>
      <c r="AFP51" s="0"/>
      <c r="AFQ51" s="0"/>
      <c r="AFR51" s="0"/>
      <c r="AFS51" s="0"/>
      <c r="AFT51" s="0"/>
      <c r="AFU51" s="0"/>
      <c r="AFV51" s="0"/>
      <c r="AFW51" s="0"/>
      <c r="AFX51" s="0"/>
      <c r="AFY51" s="0"/>
      <c r="AFZ51" s="0"/>
      <c r="AGA51" s="0"/>
      <c r="AGB51" s="0"/>
      <c r="AGC51" s="0"/>
      <c r="AGD51" s="0"/>
      <c r="AGE51" s="0"/>
      <c r="AGF51" s="0"/>
      <c r="AGG51" s="0"/>
      <c r="AGH51" s="0"/>
      <c r="AGI51" s="0"/>
      <c r="AGJ51" s="0"/>
      <c r="AGK51" s="0"/>
      <c r="AGL51" s="0"/>
      <c r="AGM51" s="0"/>
      <c r="AGN51" s="0"/>
      <c r="AGO51" s="0"/>
      <c r="AGP51" s="0"/>
      <c r="AGQ51" s="0"/>
      <c r="AGR51" s="0"/>
      <c r="AGS51" s="0"/>
      <c r="AGT51" s="0"/>
      <c r="AGU51" s="0"/>
      <c r="AGV51" s="0"/>
      <c r="AGW51" s="0"/>
      <c r="AGX51" s="0"/>
      <c r="AGY51" s="0"/>
      <c r="AGZ51" s="0"/>
      <c r="AHA51" s="0"/>
      <c r="AHB51" s="0"/>
      <c r="AHC51" s="0"/>
      <c r="AHD51" s="0"/>
      <c r="AHE51" s="0"/>
      <c r="AHF51" s="0"/>
      <c r="AHG51" s="0"/>
      <c r="AHH51" s="0"/>
      <c r="AHI51" s="0"/>
      <c r="AHJ51" s="0"/>
      <c r="AHK51" s="0"/>
      <c r="AHL51" s="0"/>
      <c r="AHM51" s="0"/>
      <c r="AHN51" s="0"/>
      <c r="AHO51" s="0"/>
      <c r="AHP51" s="0"/>
      <c r="AHQ51" s="0"/>
      <c r="AHR51" s="0"/>
      <c r="AHS51" s="0"/>
      <c r="AHT51" s="0"/>
      <c r="AHU51" s="0"/>
      <c r="AHV51" s="0"/>
      <c r="AHW51" s="0"/>
      <c r="AHX51" s="0"/>
      <c r="AHY51" s="0"/>
      <c r="AHZ51" s="0"/>
      <c r="AIA51" s="0"/>
      <c r="AIB51" s="0"/>
      <c r="AIC51" s="0"/>
      <c r="AID51" s="0"/>
      <c r="AIE51" s="0"/>
      <c r="AIF51" s="0"/>
      <c r="AIG51" s="0"/>
      <c r="AIH51" s="0"/>
      <c r="AII51" s="0"/>
      <c r="AIJ51" s="0"/>
      <c r="AIK51" s="0"/>
      <c r="AIL51" s="0"/>
      <c r="AIM51" s="0"/>
      <c r="AIN51" s="0"/>
      <c r="AIO51" s="0"/>
      <c r="AIP51" s="0"/>
      <c r="AIQ51" s="0"/>
      <c r="AIR51" s="0"/>
      <c r="AIS51" s="0"/>
      <c r="AIT51" s="0"/>
      <c r="AIU51" s="0"/>
      <c r="AIV51" s="0"/>
      <c r="AIW51" s="0"/>
      <c r="AIX51" s="0"/>
      <c r="AIY51" s="0"/>
      <c r="AIZ51" s="0"/>
      <c r="AJA51" s="0"/>
      <c r="AJB51" s="0"/>
      <c r="AJC51" s="0"/>
      <c r="AJD51" s="0"/>
      <c r="AJE51" s="0"/>
      <c r="AJF51" s="0"/>
      <c r="AJG51" s="0"/>
      <c r="AJH51" s="0"/>
      <c r="AJI51" s="0"/>
      <c r="AJJ51" s="0"/>
      <c r="AJK51" s="0"/>
      <c r="AJL51" s="0"/>
      <c r="AJM51" s="0"/>
      <c r="AJN51" s="0"/>
      <c r="AJO51" s="0"/>
      <c r="AJP51" s="0"/>
      <c r="AJQ51" s="0"/>
      <c r="AJR51" s="0"/>
      <c r="AJS51" s="0"/>
      <c r="AJT51" s="0"/>
      <c r="AJU51" s="0"/>
      <c r="AJV51" s="0"/>
      <c r="AJW51" s="0"/>
      <c r="AJX51" s="0"/>
      <c r="AJY51" s="0"/>
      <c r="AJZ51" s="0"/>
      <c r="AKA51" s="0"/>
      <c r="AKB51" s="0"/>
      <c r="AKC51" s="0"/>
      <c r="AKD51" s="0"/>
      <c r="AKE51" s="0"/>
      <c r="AKF51" s="0"/>
      <c r="AKG51" s="0"/>
      <c r="AKH51" s="0"/>
      <c r="AKI51" s="0"/>
      <c r="AKJ51" s="0"/>
      <c r="AKK51" s="0"/>
      <c r="AKL51" s="0"/>
      <c r="AKM51" s="0"/>
      <c r="AKN51" s="0"/>
      <c r="AKO51" s="0"/>
      <c r="AKP51" s="0"/>
      <c r="AKQ51" s="0"/>
      <c r="AKR51" s="0"/>
      <c r="AKS51" s="0"/>
      <c r="AKT51" s="0"/>
      <c r="AKU51" s="0"/>
      <c r="AKV51" s="0"/>
      <c r="AKW51" s="0"/>
      <c r="AKX51" s="0"/>
      <c r="AKY51" s="0"/>
      <c r="AKZ51" s="0"/>
      <c r="ALA51" s="0"/>
      <c r="ALB51" s="0"/>
      <c r="ALC51" s="0"/>
      <c r="ALD51" s="0"/>
      <c r="ALE51" s="0"/>
      <c r="ALF51" s="0"/>
      <c r="ALG51" s="0"/>
      <c r="ALH51" s="0"/>
      <c r="ALI51" s="0"/>
      <c r="ALJ51" s="0"/>
      <c r="ALK51" s="0"/>
      <c r="ALL51" s="0"/>
      <c r="ALM51" s="0"/>
      <c r="ALN51" s="0"/>
      <c r="ALO51" s="0"/>
      <c r="ALP51" s="0"/>
      <c r="ALQ51" s="0"/>
      <c r="ALR51" s="0"/>
      <c r="ALS51" s="0"/>
      <c r="ALT51" s="0"/>
      <c r="ALU51" s="0"/>
      <c r="ALV51" s="0"/>
      <c r="ALW51" s="0"/>
      <c r="ALX51" s="0"/>
      <c r="ALY51" s="0"/>
      <c r="ALZ51" s="0"/>
      <c r="AMA51" s="0"/>
      <c r="AMB51" s="0"/>
      <c r="AMC51" s="0"/>
      <c r="AMD51" s="0"/>
      <c r="AME51" s="0"/>
      <c r="AMF51" s="0"/>
      <c r="AMG51" s="0"/>
      <c r="AMH51" s="0"/>
      <c r="AMI51" s="0"/>
      <c r="AMJ51" s="0"/>
    </row>
    <row r="52" customFormat="false" ht="39.95" hidden="false" customHeight="true" outlineLevel="0" collapsed="false">
      <c r="A52" s="63"/>
      <c r="B52" s="90"/>
      <c r="C52" s="113" t="s">
        <v>99</v>
      </c>
      <c r="D52" s="92" t="s">
        <v>96</v>
      </c>
      <c r="E52" s="92" t="s">
        <v>96</v>
      </c>
      <c r="F52" s="93"/>
      <c r="G52" s="94" t="str">
        <f aca="false">IF(F52="Fiscal","Sim",(IF(F52="Orçamentário","Sim","Não")))</f>
        <v>Não</v>
      </c>
      <c r="H52" s="101"/>
      <c r="I52" s="101"/>
      <c r="J52" s="105"/>
      <c r="K52" s="97" t="s">
        <v>98</v>
      </c>
      <c r="L52" s="98"/>
      <c r="M52" s="98"/>
      <c r="N52" s="99"/>
      <c r="O52" s="99"/>
      <c r="P52" s="112"/>
      <c r="Q52" s="98"/>
      <c r="R52" s="95" t="n">
        <f aca="false">'Plano de Ação'!I56</f>
        <v>0</v>
      </c>
      <c r="S52" s="101" t="str">
        <f aca="false">'Plano de Ação'!H56</f>
        <v>t</v>
      </c>
      <c r="T52" s="102" t="n">
        <f aca="false">'Plano de Ação'!O56</f>
        <v>0</v>
      </c>
      <c r="U52" s="102" t="n">
        <f aca="false">'Plano de Ação'!P56</f>
        <v>0</v>
      </c>
      <c r="V52" s="102" t="str">
        <f aca="false">'Plano de Ação'!Q56</f>
        <v>Não iniciado</v>
      </c>
      <c r="W52" s="103" t="n">
        <f aca="false">'Plano de Ação'!R56</f>
        <v>3</v>
      </c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  <c r="IX52" s="0"/>
      <c r="IY52" s="0"/>
      <c r="IZ52" s="0"/>
      <c r="JA52" s="0"/>
      <c r="JB52" s="0"/>
      <c r="JC52" s="0"/>
      <c r="JD52" s="0"/>
      <c r="JE52" s="0"/>
      <c r="JF52" s="0"/>
      <c r="JG52" s="0"/>
      <c r="JH52" s="0"/>
      <c r="JI52" s="0"/>
      <c r="JJ52" s="0"/>
      <c r="JK52" s="0"/>
      <c r="JL52" s="0"/>
      <c r="JM52" s="0"/>
      <c r="JN52" s="0"/>
      <c r="JO52" s="0"/>
      <c r="JP52" s="0"/>
      <c r="JQ52" s="0"/>
      <c r="JR52" s="0"/>
      <c r="JS52" s="0"/>
      <c r="JT52" s="0"/>
      <c r="JU52" s="0"/>
      <c r="JV52" s="0"/>
      <c r="JW52" s="0"/>
      <c r="JX52" s="0"/>
      <c r="JY52" s="0"/>
      <c r="JZ52" s="0"/>
      <c r="KA52" s="0"/>
      <c r="KB52" s="0"/>
      <c r="KC52" s="0"/>
      <c r="KD52" s="0"/>
      <c r="KE52" s="0"/>
      <c r="KF52" s="0"/>
      <c r="KG52" s="0"/>
      <c r="KH52" s="0"/>
      <c r="KI52" s="0"/>
      <c r="KJ52" s="0"/>
      <c r="KK52" s="0"/>
      <c r="KL52" s="0"/>
      <c r="KM52" s="0"/>
      <c r="KN52" s="0"/>
      <c r="KO52" s="0"/>
      <c r="KP52" s="0"/>
      <c r="KQ52" s="0"/>
      <c r="KR52" s="0"/>
      <c r="KS52" s="0"/>
      <c r="KT52" s="0"/>
      <c r="KU52" s="0"/>
      <c r="KV52" s="0"/>
      <c r="KW52" s="0"/>
      <c r="KX52" s="0"/>
      <c r="KY52" s="0"/>
      <c r="KZ52" s="0"/>
      <c r="LA52" s="0"/>
      <c r="LB52" s="0"/>
      <c r="LC52" s="0"/>
      <c r="LD52" s="0"/>
      <c r="LE52" s="0"/>
      <c r="LF52" s="0"/>
      <c r="LG52" s="0"/>
      <c r="LH52" s="0"/>
      <c r="LI52" s="0"/>
      <c r="LJ52" s="0"/>
      <c r="LK52" s="0"/>
      <c r="LL52" s="0"/>
      <c r="LM52" s="0"/>
      <c r="LN52" s="0"/>
      <c r="LO52" s="0"/>
      <c r="LP52" s="0"/>
      <c r="LQ52" s="0"/>
      <c r="LR52" s="0"/>
      <c r="LS52" s="0"/>
      <c r="LT52" s="0"/>
      <c r="LU52" s="0"/>
      <c r="LV52" s="0"/>
      <c r="LW52" s="0"/>
      <c r="LX52" s="0"/>
      <c r="LY52" s="0"/>
      <c r="LZ52" s="0"/>
      <c r="MA52" s="0"/>
      <c r="MB52" s="0"/>
      <c r="MC52" s="0"/>
      <c r="MD52" s="0"/>
      <c r="ME52" s="0"/>
      <c r="MF52" s="0"/>
      <c r="MG52" s="0"/>
      <c r="MH52" s="0"/>
      <c r="MI52" s="0"/>
      <c r="MJ52" s="0"/>
      <c r="MK52" s="0"/>
      <c r="ML52" s="0"/>
      <c r="MM52" s="0"/>
      <c r="MN52" s="0"/>
      <c r="MO52" s="0"/>
      <c r="MP52" s="0"/>
      <c r="MQ52" s="0"/>
      <c r="MR52" s="0"/>
      <c r="MS52" s="0"/>
      <c r="MT52" s="0"/>
      <c r="MU52" s="0"/>
      <c r="MV52" s="0"/>
      <c r="MW52" s="0"/>
      <c r="MX52" s="0"/>
      <c r="MY52" s="0"/>
      <c r="MZ52" s="0"/>
      <c r="NA52" s="0"/>
      <c r="NB52" s="0"/>
      <c r="NC52" s="0"/>
      <c r="ND52" s="0"/>
      <c r="NE52" s="0"/>
      <c r="NF52" s="0"/>
      <c r="NG52" s="0"/>
      <c r="NH52" s="0"/>
      <c r="NI52" s="0"/>
      <c r="NJ52" s="0"/>
      <c r="NK52" s="0"/>
      <c r="NL52" s="0"/>
      <c r="NM52" s="0"/>
      <c r="NN52" s="0"/>
      <c r="NO52" s="0"/>
      <c r="NP52" s="0"/>
      <c r="NQ52" s="0"/>
      <c r="NR52" s="0"/>
      <c r="NS52" s="0"/>
      <c r="NT52" s="0"/>
      <c r="NU52" s="0"/>
      <c r="NV52" s="0"/>
      <c r="NW52" s="0"/>
      <c r="NX52" s="0"/>
      <c r="NY52" s="0"/>
      <c r="NZ52" s="0"/>
      <c r="OA52" s="0"/>
      <c r="OB52" s="0"/>
      <c r="OC52" s="0"/>
      <c r="OD52" s="0"/>
      <c r="OE52" s="0"/>
      <c r="OF52" s="0"/>
      <c r="OG52" s="0"/>
      <c r="OH52" s="0"/>
      <c r="OI52" s="0"/>
      <c r="OJ52" s="0"/>
      <c r="OK52" s="0"/>
      <c r="OL52" s="0"/>
      <c r="OM52" s="0"/>
      <c r="ON52" s="0"/>
      <c r="OO52" s="0"/>
      <c r="OP52" s="0"/>
      <c r="OQ52" s="0"/>
      <c r="OR52" s="0"/>
      <c r="OS52" s="0"/>
      <c r="OT52" s="0"/>
      <c r="OU52" s="0"/>
      <c r="OV52" s="0"/>
      <c r="OW52" s="0"/>
      <c r="OX52" s="0"/>
      <c r="OY52" s="0"/>
      <c r="OZ52" s="0"/>
      <c r="PA52" s="0"/>
      <c r="PB52" s="0"/>
      <c r="PC52" s="0"/>
      <c r="PD52" s="0"/>
      <c r="PE52" s="0"/>
      <c r="PF52" s="0"/>
      <c r="PG52" s="0"/>
      <c r="PH52" s="0"/>
      <c r="PI52" s="0"/>
      <c r="PJ52" s="0"/>
      <c r="PK52" s="0"/>
      <c r="PL52" s="0"/>
      <c r="PM52" s="0"/>
      <c r="PN52" s="0"/>
      <c r="PO52" s="0"/>
      <c r="PP52" s="0"/>
      <c r="PQ52" s="0"/>
      <c r="PR52" s="0"/>
      <c r="PS52" s="0"/>
      <c r="PT52" s="0"/>
      <c r="PU52" s="0"/>
      <c r="PV52" s="0"/>
      <c r="PW52" s="0"/>
      <c r="PX52" s="0"/>
      <c r="PY52" s="0"/>
      <c r="PZ52" s="0"/>
      <c r="QA52" s="0"/>
      <c r="QB52" s="0"/>
      <c r="QC52" s="0"/>
      <c r="QD52" s="0"/>
      <c r="QE52" s="0"/>
      <c r="QF52" s="0"/>
      <c r="QG52" s="0"/>
      <c r="QH52" s="0"/>
      <c r="QI52" s="0"/>
      <c r="QJ52" s="0"/>
      <c r="QK52" s="0"/>
      <c r="QL52" s="0"/>
      <c r="QM52" s="0"/>
      <c r="QN52" s="0"/>
      <c r="QO52" s="0"/>
      <c r="QP52" s="0"/>
      <c r="QQ52" s="0"/>
      <c r="QR52" s="0"/>
      <c r="QS52" s="0"/>
      <c r="QT52" s="0"/>
      <c r="QU52" s="0"/>
      <c r="QV52" s="0"/>
      <c r="QW52" s="0"/>
      <c r="QX52" s="0"/>
      <c r="QY52" s="0"/>
      <c r="QZ52" s="0"/>
      <c r="RA52" s="0"/>
      <c r="RB52" s="0"/>
      <c r="RC52" s="0"/>
      <c r="RD52" s="0"/>
      <c r="RE52" s="0"/>
      <c r="RF52" s="0"/>
      <c r="RG52" s="0"/>
      <c r="RH52" s="0"/>
      <c r="RI52" s="0"/>
      <c r="RJ52" s="0"/>
      <c r="RK52" s="0"/>
      <c r="RL52" s="0"/>
      <c r="RM52" s="0"/>
      <c r="RN52" s="0"/>
      <c r="RO52" s="0"/>
      <c r="RP52" s="0"/>
      <c r="RQ52" s="0"/>
      <c r="RR52" s="0"/>
      <c r="RS52" s="0"/>
      <c r="RT52" s="0"/>
      <c r="RU52" s="0"/>
      <c r="RV52" s="0"/>
      <c r="RW52" s="0"/>
      <c r="RX52" s="0"/>
      <c r="RY52" s="0"/>
      <c r="RZ52" s="0"/>
      <c r="SA52" s="0"/>
      <c r="SB52" s="0"/>
      <c r="SC52" s="0"/>
      <c r="SD52" s="0"/>
      <c r="SE52" s="0"/>
      <c r="SF52" s="0"/>
      <c r="SG52" s="0"/>
      <c r="SH52" s="0"/>
      <c r="SI52" s="0"/>
      <c r="SJ52" s="0"/>
      <c r="SK52" s="0"/>
      <c r="SL52" s="0"/>
      <c r="SM52" s="0"/>
      <c r="SN52" s="0"/>
      <c r="SO52" s="0"/>
      <c r="SP52" s="0"/>
      <c r="SQ52" s="0"/>
      <c r="SR52" s="0"/>
      <c r="SS52" s="0"/>
      <c r="ST52" s="0"/>
      <c r="SU52" s="0"/>
      <c r="SV52" s="0"/>
      <c r="SW52" s="0"/>
      <c r="SX52" s="0"/>
      <c r="SY52" s="0"/>
      <c r="SZ52" s="0"/>
      <c r="TA52" s="0"/>
      <c r="TB52" s="0"/>
      <c r="TC52" s="0"/>
      <c r="TD52" s="0"/>
      <c r="TE52" s="0"/>
      <c r="TF52" s="0"/>
      <c r="TG52" s="0"/>
      <c r="TH52" s="0"/>
      <c r="TI52" s="0"/>
      <c r="TJ52" s="0"/>
      <c r="TK52" s="0"/>
      <c r="TL52" s="0"/>
      <c r="TM52" s="0"/>
      <c r="TN52" s="0"/>
      <c r="TO52" s="0"/>
      <c r="TP52" s="0"/>
      <c r="TQ52" s="0"/>
      <c r="TR52" s="0"/>
      <c r="TS52" s="0"/>
      <c r="TT52" s="0"/>
      <c r="TU52" s="0"/>
      <c r="TV52" s="0"/>
      <c r="TW52" s="0"/>
      <c r="TX52" s="0"/>
      <c r="TY52" s="0"/>
      <c r="TZ52" s="0"/>
      <c r="UA52" s="0"/>
      <c r="UB52" s="0"/>
      <c r="UC52" s="0"/>
      <c r="UD52" s="0"/>
      <c r="UE52" s="0"/>
      <c r="UF52" s="0"/>
      <c r="UG52" s="0"/>
      <c r="UH52" s="0"/>
      <c r="UI52" s="0"/>
      <c r="UJ52" s="0"/>
      <c r="UK52" s="0"/>
      <c r="UL52" s="0"/>
      <c r="UM52" s="0"/>
      <c r="UN52" s="0"/>
      <c r="UO52" s="0"/>
      <c r="UP52" s="0"/>
      <c r="UQ52" s="0"/>
      <c r="UR52" s="0"/>
      <c r="US52" s="0"/>
      <c r="UT52" s="0"/>
      <c r="UU52" s="0"/>
      <c r="UV52" s="0"/>
      <c r="UW52" s="0"/>
      <c r="UX52" s="0"/>
      <c r="UY52" s="0"/>
      <c r="UZ52" s="0"/>
      <c r="VA52" s="0"/>
      <c r="VB52" s="0"/>
      <c r="VC52" s="0"/>
      <c r="VD52" s="0"/>
      <c r="VE52" s="0"/>
      <c r="VF52" s="0"/>
      <c r="VG52" s="0"/>
      <c r="VH52" s="0"/>
      <c r="VI52" s="0"/>
      <c r="VJ52" s="0"/>
      <c r="VK52" s="0"/>
      <c r="VL52" s="0"/>
      <c r="VM52" s="0"/>
      <c r="VN52" s="0"/>
      <c r="VO52" s="0"/>
      <c r="VP52" s="0"/>
      <c r="VQ52" s="0"/>
      <c r="VR52" s="0"/>
      <c r="VS52" s="0"/>
      <c r="VT52" s="0"/>
      <c r="VU52" s="0"/>
      <c r="VV52" s="0"/>
      <c r="VW52" s="0"/>
      <c r="VX52" s="0"/>
      <c r="VY52" s="0"/>
      <c r="VZ52" s="0"/>
      <c r="WA52" s="0"/>
      <c r="WB52" s="0"/>
      <c r="WC52" s="0"/>
      <c r="WD52" s="0"/>
      <c r="WE52" s="0"/>
      <c r="WF52" s="0"/>
      <c r="WG52" s="0"/>
      <c r="WH52" s="0"/>
      <c r="WI52" s="0"/>
      <c r="WJ52" s="0"/>
      <c r="WK52" s="0"/>
      <c r="WL52" s="0"/>
      <c r="WM52" s="0"/>
      <c r="WN52" s="0"/>
      <c r="WO52" s="0"/>
      <c r="WP52" s="0"/>
      <c r="WQ52" s="0"/>
      <c r="WR52" s="0"/>
      <c r="WS52" s="0"/>
      <c r="WT52" s="0"/>
      <c r="WU52" s="0"/>
      <c r="WV52" s="0"/>
      <c r="WW52" s="0"/>
      <c r="WX52" s="0"/>
      <c r="WY52" s="0"/>
      <c r="WZ52" s="0"/>
      <c r="XA52" s="0"/>
      <c r="XB52" s="0"/>
      <c r="XC52" s="0"/>
      <c r="XD52" s="0"/>
      <c r="XE52" s="0"/>
      <c r="XF52" s="0"/>
      <c r="XG52" s="0"/>
      <c r="XH52" s="0"/>
      <c r="XI52" s="0"/>
      <c r="XJ52" s="0"/>
      <c r="XK52" s="0"/>
      <c r="XL52" s="0"/>
      <c r="XM52" s="0"/>
      <c r="XN52" s="0"/>
      <c r="XO52" s="0"/>
      <c r="XP52" s="0"/>
      <c r="XQ52" s="0"/>
      <c r="XR52" s="0"/>
      <c r="XS52" s="0"/>
      <c r="XT52" s="0"/>
      <c r="XU52" s="0"/>
      <c r="XV52" s="0"/>
      <c r="XW52" s="0"/>
      <c r="XX52" s="0"/>
      <c r="XY52" s="0"/>
      <c r="XZ52" s="0"/>
      <c r="YA52" s="0"/>
      <c r="YB52" s="0"/>
      <c r="YC52" s="0"/>
      <c r="YD52" s="0"/>
      <c r="YE52" s="0"/>
      <c r="YF52" s="0"/>
      <c r="YG52" s="0"/>
      <c r="YH52" s="0"/>
      <c r="YI52" s="0"/>
      <c r="YJ52" s="0"/>
      <c r="YK52" s="0"/>
      <c r="YL52" s="0"/>
      <c r="YM52" s="0"/>
      <c r="YN52" s="0"/>
      <c r="YO52" s="0"/>
      <c r="YP52" s="0"/>
      <c r="YQ52" s="0"/>
      <c r="YR52" s="0"/>
      <c r="YS52" s="0"/>
      <c r="YT52" s="0"/>
      <c r="YU52" s="0"/>
      <c r="YV52" s="0"/>
      <c r="YW52" s="0"/>
      <c r="YX52" s="0"/>
      <c r="YY52" s="0"/>
      <c r="YZ52" s="0"/>
      <c r="ZA52" s="0"/>
      <c r="ZB52" s="0"/>
      <c r="ZC52" s="0"/>
      <c r="ZD52" s="0"/>
      <c r="ZE52" s="0"/>
      <c r="ZF52" s="0"/>
      <c r="ZG52" s="0"/>
      <c r="ZH52" s="0"/>
      <c r="ZI52" s="0"/>
      <c r="ZJ52" s="0"/>
      <c r="ZK52" s="0"/>
      <c r="ZL52" s="0"/>
      <c r="ZM52" s="0"/>
      <c r="ZN52" s="0"/>
      <c r="ZO52" s="0"/>
      <c r="ZP52" s="0"/>
      <c r="ZQ52" s="0"/>
      <c r="ZR52" s="0"/>
      <c r="ZS52" s="0"/>
      <c r="ZT52" s="0"/>
      <c r="ZU52" s="0"/>
      <c r="ZV52" s="0"/>
      <c r="ZW52" s="0"/>
      <c r="ZX52" s="0"/>
      <c r="ZY52" s="0"/>
      <c r="ZZ52" s="0"/>
      <c r="AAA52" s="0"/>
      <c r="AAB52" s="0"/>
      <c r="AAC52" s="0"/>
      <c r="AAD52" s="0"/>
      <c r="AAE52" s="0"/>
      <c r="AAF52" s="0"/>
      <c r="AAG52" s="0"/>
      <c r="AAH52" s="0"/>
      <c r="AAI52" s="0"/>
      <c r="AAJ52" s="0"/>
      <c r="AAK52" s="0"/>
      <c r="AAL52" s="0"/>
      <c r="AAM52" s="0"/>
      <c r="AAN52" s="0"/>
      <c r="AAO52" s="0"/>
      <c r="AAP52" s="0"/>
      <c r="AAQ52" s="0"/>
      <c r="AAR52" s="0"/>
      <c r="AAS52" s="0"/>
      <c r="AAT52" s="0"/>
      <c r="AAU52" s="0"/>
      <c r="AAV52" s="0"/>
      <c r="AAW52" s="0"/>
      <c r="AAX52" s="0"/>
      <c r="AAY52" s="0"/>
      <c r="AAZ52" s="0"/>
      <c r="ABA52" s="0"/>
      <c r="ABB52" s="0"/>
      <c r="ABC52" s="0"/>
      <c r="ABD52" s="0"/>
      <c r="ABE52" s="0"/>
      <c r="ABF52" s="0"/>
      <c r="ABG52" s="0"/>
      <c r="ABH52" s="0"/>
      <c r="ABI52" s="0"/>
      <c r="ABJ52" s="0"/>
      <c r="ABK52" s="0"/>
      <c r="ABL52" s="0"/>
      <c r="ABM52" s="0"/>
      <c r="ABN52" s="0"/>
      <c r="ABO52" s="0"/>
      <c r="ABP52" s="0"/>
      <c r="ABQ52" s="0"/>
      <c r="ABR52" s="0"/>
      <c r="ABS52" s="0"/>
      <c r="ABT52" s="0"/>
      <c r="ABU52" s="0"/>
      <c r="ABV52" s="0"/>
      <c r="ABW52" s="0"/>
      <c r="ABX52" s="0"/>
      <c r="ABY52" s="0"/>
      <c r="ABZ52" s="0"/>
      <c r="ACA52" s="0"/>
      <c r="ACB52" s="0"/>
      <c r="ACC52" s="0"/>
      <c r="ACD52" s="0"/>
      <c r="ACE52" s="0"/>
      <c r="ACF52" s="0"/>
      <c r="ACG52" s="0"/>
      <c r="ACH52" s="0"/>
      <c r="ACI52" s="0"/>
      <c r="ACJ52" s="0"/>
      <c r="ACK52" s="0"/>
      <c r="ACL52" s="0"/>
      <c r="ACM52" s="0"/>
      <c r="ACN52" s="0"/>
      <c r="ACO52" s="0"/>
      <c r="ACP52" s="0"/>
      <c r="ACQ52" s="0"/>
      <c r="ACR52" s="0"/>
      <c r="ACS52" s="0"/>
      <c r="ACT52" s="0"/>
      <c r="ACU52" s="0"/>
      <c r="ACV52" s="0"/>
      <c r="ACW52" s="0"/>
      <c r="ACX52" s="0"/>
      <c r="ACY52" s="0"/>
      <c r="ACZ52" s="0"/>
      <c r="ADA52" s="0"/>
      <c r="ADB52" s="0"/>
      <c r="ADC52" s="0"/>
      <c r="ADD52" s="0"/>
      <c r="ADE52" s="0"/>
      <c r="ADF52" s="0"/>
      <c r="ADG52" s="0"/>
      <c r="ADH52" s="0"/>
      <c r="ADI52" s="0"/>
      <c r="ADJ52" s="0"/>
      <c r="ADK52" s="0"/>
      <c r="ADL52" s="0"/>
      <c r="ADM52" s="0"/>
      <c r="ADN52" s="0"/>
      <c r="ADO52" s="0"/>
      <c r="ADP52" s="0"/>
      <c r="ADQ52" s="0"/>
      <c r="ADR52" s="0"/>
      <c r="ADS52" s="0"/>
      <c r="ADT52" s="0"/>
      <c r="ADU52" s="0"/>
      <c r="ADV52" s="0"/>
      <c r="ADW52" s="0"/>
      <c r="ADX52" s="0"/>
      <c r="ADY52" s="0"/>
      <c r="ADZ52" s="0"/>
      <c r="AEA52" s="0"/>
      <c r="AEB52" s="0"/>
      <c r="AEC52" s="0"/>
      <c r="AED52" s="0"/>
      <c r="AEE52" s="0"/>
      <c r="AEF52" s="0"/>
      <c r="AEG52" s="0"/>
      <c r="AEH52" s="0"/>
      <c r="AEI52" s="0"/>
      <c r="AEJ52" s="0"/>
      <c r="AEK52" s="0"/>
      <c r="AEL52" s="0"/>
      <c r="AEM52" s="0"/>
      <c r="AEN52" s="0"/>
      <c r="AEO52" s="0"/>
      <c r="AEP52" s="0"/>
      <c r="AEQ52" s="0"/>
      <c r="AER52" s="0"/>
      <c r="AES52" s="0"/>
      <c r="AET52" s="0"/>
      <c r="AEU52" s="0"/>
      <c r="AEV52" s="0"/>
      <c r="AEW52" s="0"/>
      <c r="AEX52" s="0"/>
      <c r="AEY52" s="0"/>
      <c r="AEZ52" s="0"/>
      <c r="AFA52" s="0"/>
      <c r="AFB52" s="0"/>
      <c r="AFC52" s="0"/>
      <c r="AFD52" s="0"/>
      <c r="AFE52" s="0"/>
      <c r="AFF52" s="0"/>
      <c r="AFG52" s="0"/>
      <c r="AFH52" s="0"/>
      <c r="AFI52" s="0"/>
      <c r="AFJ52" s="0"/>
      <c r="AFK52" s="0"/>
      <c r="AFL52" s="0"/>
      <c r="AFM52" s="0"/>
      <c r="AFN52" s="0"/>
      <c r="AFO52" s="0"/>
      <c r="AFP52" s="0"/>
      <c r="AFQ52" s="0"/>
      <c r="AFR52" s="0"/>
      <c r="AFS52" s="0"/>
      <c r="AFT52" s="0"/>
      <c r="AFU52" s="0"/>
      <c r="AFV52" s="0"/>
      <c r="AFW52" s="0"/>
      <c r="AFX52" s="0"/>
      <c r="AFY52" s="0"/>
      <c r="AFZ52" s="0"/>
      <c r="AGA52" s="0"/>
      <c r="AGB52" s="0"/>
      <c r="AGC52" s="0"/>
      <c r="AGD52" s="0"/>
      <c r="AGE52" s="0"/>
      <c r="AGF52" s="0"/>
      <c r="AGG52" s="0"/>
      <c r="AGH52" s="0"/>
      <c r="AGI52" s="0"/>
      <c r="AGJ52" s="0"/>
      <c r="AGK52" s="0"/>
      <c r="AGL52" s="0"/>
      <c r="AGM52" s="0"/>
      <c r="AGN52" s="0"/>
      <c r="AGO52" s="0"/>
      <c r="AGP52" s="0"/>
      <c r="AGQ52" s="0"/>
      <c r="AGR52" s="0"/>
      <c r="AGS52" s="0"/>
      <c r="AGT52" s="0"/>
      <c r="AGU52" s="0"/>
      <c r="AGV52" s="0"/>
      <c r="AGW52" s="0"/>
      <c r="AGX52" s="0"/>
      <c r="AGY52" s="0"/>
      <c r="AGZ52" s="0"/>
      <c r="AHA52" s="0"/>
      <c r="AHB52" s="0"/>
      <c r="AHC52" s="0"/>
      <c r="AHD52" s="0"/>
      <c r="AHE52" s="0"/>
      <c r="AHF52" s="0"/>
      <c r="AHG52" s="0"/>
      <c r="AHH52" s="0"/>
      <c r="AHI52" s="0"/>
      <c r="AHJ52" s="0"/>
      <c r="AHK52" s="0"/>
      <c r="AHL52" s="0"/>
      <c r="AHM52" s="0"/>
      <c r="AHN52" s="0"/>
      <c r="AHO52" s="0"/>
      <c r="AHP52" s="0"/>
      <c r="AHQ52" s="0"/>
      <c r="AHR52" s="0"/>
      <c r="AHS52" s="0"/>
      <c r="AHT52" s="0"/>
      <c r="AHU52" s="0"/>
      <c r="AHV52" s="0"/>
      <c r="AHW52" s="0"/>
      <c r="AHX52" s="0"/>
      <c r="AHY52" s="0"/>
      <c r="AHZ52" s="0"/>
      <c r="AIA52" s="0"/>
      <c r="AIB52" s="0"/>
      <c r="AIC52" s="0"/>
      <c r="AID52" s="0"/>
      <c r="AIE52" s="0"/>
      <c r="AIF52" s="0"/>
      <c r="AIG52" s="0"/>
      <c r="AIH52" s="0"/>
      <c r="AII52" s="0"/>
      <c r="AIJ52" s="0"/>
      <c r="AIK52" s="0"/>
      <c r="AIL52" s="0"/>
      <c r="AIM52" s="0"/>
      <c r="AIN52" s="0"/>
      <c r="AIO52" s="0"/>
      <c r="AIP52" s="0"/>
      <c r="AIQ52" s="0"/>
      <c r="AIR52" s="0"/>
      <c r="AIS52" s="0"/>
      <c r="AIT52" s="0"/>
      <c r="AIU52" s="0"/>
      <c r="AIV52" s="0"/>
      <c r="AIW52" s="0"/>
      <c r="AIX52" s="0"/>
      <c r="AIY52" s="0"/>
      <c r="AIZ52" s="0"/>
      <c r="AJA52" s="0"/>
      <c r="AJB52" s="0"/>
      <c r="AJC52" s="0"/>
      <c r="AJD52" s="0"/>
      <c r="AJE52" s="0"/>
      <c r="AJF52" s="0"/>
      <c r="AJG52" s="0"/>
      <c r="AJH52" s="0"/>
      <c r="AJI52" s="0"/>
      <c r="AJJ52" s="0"/>
      <c r="AJK52" s="0"/>
      <c r="AJL52" s="0"/>
      <c r="AJM52" s="0"/>
      <c r="AJN52" s="0"/>
      <c r="AJO52" s="0"/>
      <c r="AJP52" s="0"/>
      <c r="AJQ52" s="0"/>
      <c r="AJR52" s="0"/>
      <c r="AJS52" s="0"/>
      <c r="AJT52" s="0"/>
      <c r="AJU52" s="0"/>
      <c r="AJV52" s="0"/>
      <c r="AJW52" s="0"/>
      <c r="AJX52" s="0"/>
      <c r="AJY52" s="0"/>
      <c r="AJZ52" s="0"/>
      <c r="AKA52" s="0"/>
      <c r="AKB52" s="0"/>
      <c r="AKC52" s="0"/>
      <c r="AKD52" s="0"/>
      <c r="AKE52" s="0"/>
      <c r="AKF52" s="0"/>
      <c r="AKG52" s="0"/>
      <c r="AKH52" s="0"/>
      <c r="AKI52" s="0"/>
      <c r="AKJ52" s="0"/>
      <c r="AKK52" s="0"/>
      <c r="AKL52" s="0"/>
      <c r="AKM52" s="0"/>
      <c r="AKN52" s="0"/>
      <c r="AKO52" s="0"/>
      <c r="AKP52" s="0"/>
      <c r="AKQ52" s="0"/>
      <c r="AKR52" s="0"/>
      <c r="AKS52" s="0"/>
      <c r="AKT52" s="0"/>
      <c r="AKU52" s="0"/>
      <c r="AKV52" s="0"/>
      <c r="AKW52" s="0"/>
      <c r="AKX52" s="0"/>
      <c r="AKY52" s="0"/>
      <c r="AKZ52" s="0"/>
      <c r="ALA52" s="0"/>
      <c r="ALB52" s="0"/>
      <c r="ALC52" s="0"/>
      <c r="ALD52" s="0"/>
      <c r="ALE52" s="0"/>
      <c r="ALF52" s="0"/>
      <c r="ALG52" s="0"/>
      <c r="ALH52" s="0"/>
      <c r="ALI52" s="0"/>
      <c r="ALJ52" s="0"/>
      <c r="ALK52" s="0"/>
      <c r="ALL52" s="0"/>
      <c r="ALM52" s="0"/>
      <c r="ALN52" s="0"/>
      <c r="ALO52" s="0"/>
      <c r="ALP52" s="0"/>
      <c r="ALQ52" s="0"/>
      <c r="ALR52" s="0"/>
      <c r="ALS52" s="0"/>
      <c r="ALT52" s="0"/>
      <c r="ALU52" s="0"/>
      <c r="ALV52" s="0"/>
      <c r="ALW52" s="0"/>
      <c r="ALX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  <c r="AMJ52" s="0"/>
    </row>
    <row r="53" customFormat="false" ht="39.95" hidden="false" customHeight="true" outlineLevel="0" collapsed="false">
      <c r="A53" s="63"/>
      <c r="B53" s="90"/>
      <c r="C53" s="113" t="s">
        <v>100</v>
      </c>
      <c r="D53" s="92" t="s">
        <v>96</v>
      </c>
      <c r="E53" s="92" t="s">
        <v>96</v>
      </c>
      <c r="F53" s="93"/>
      <c r="G53" s="94" t="str">
        <f aca="false">IF(F53="Fiscal","Sim",(IF(F53="Orçamentário","Sim","Não")))</f>
        <v>Não</v>
      </c>
      <c r="H53" s="101"/>
      <c r="I53" s="101"/>
      <c r="J53" s="105"/>
      <c r="K53" s="97" t="s">
        <v>98</v>
      </c>
      <c r="L53" s="98"/>
      <c r="M53" s="98"/>
      <c r="N53" s="99"/>
      <c r="O53" s="99"/>
      <c r="P53" s="112"/>
      <c r="Q53" s="98"/>
      <c r="R53" s="95" t="n">
        <f aca="false">'Plano de Ação'!I57</f>
        <v>0</v>
      </c>
      <c r="S53" s="101" t="str">
        <f aca="false">'Plano de Ação'!H57</f>
        <v>v</v>
      </c>
      <c r="T53" s="102" t="n">
        <f aca="false">'Plano de Ação'!O57</f>
        <v>0</v>
      </c>
      <c r="U53" s="102" t="n">
        <f aca="false">'Plano de Ação'!P57</f>
        <v>0</v>
      </c>
      <c r="V53" s="102" t="str">
        <f aca="false">'Plano de Ação'!Q57</f>
        <v>Não iniciado</v>
      </c>
      <c r="W53" s="103" t="n">
        <f aca="false">'Plano de Ação'!R57</f>
        <v>3</v>
      </c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  <c r="IX53" s="0"/>
      <c r="IY53" s="0"/>
      <c r="IZ53" s="0"/>
      <c r="JA53" s="0"/>
      <c r="JB53" s="0"/>
      <c r="JC53" s="0"/>
      <c r="JD53" s="0"/>
      <c r="JE53" s="0"/>
      <c r="JF53" s="0"/>
      <c r="JG53" s="0"/>
      <c r="JH53" s="0"/>
      <c r="JI53" s="0"/>
      <c r="JJ53" s="0"/>
      <c r="JK53" s="0"/>
      <c r="JL53" s="0"/>
      <c r="JM53" s="0"/>
      <c r="JN53" s="0"/>
      <c r="JO53" s="0"/>
      <c r="JP53" s="0"/>
      <c r="JQ53" s="0"/>
      <c r="JR53" s="0"/>
      <c r="JS53" s="0"/>
      <c r="JT53" s="0"/>
      <c r="JU53" s="0"/>
      <c r="JV53" s="0"/>
      <c r="JW53" s="0"/>
      <c r="JX53" s="0"/>
      <c r="JY53" s="0"/>
      <c r="JZ53" s="0"/>
      <c r="KA53" s="0"/>
      <c r="KB53" s="0"/>
      <c r="KC53" s="0"/>
      <c r="KD53" s="0"/>
      <c r="KE53" s="0"/>
      <c r="KF53" s="0"/>
      <c r="KG53" s="0"/>
      <c r="KH53" s="0"/>
      <c r="KI53" s="0"/>
      <c r="KJ53" s="0"/>
      <c r="KK53" s="0"/>
      <c r="KL53" s="0"/>
      <c r="KM53" s="0"/>
      <c r="KN53" s="0"/>
      <c r="KO53" s="0"/>
      <c r="KP53" s="0"/>
      <c r="KQ53" s="0"/>
      <c r="KR53" s="0"/>
      <c r="KS53" s="0"/>
      <c r="KT53" s="0"/>
      <c r="KU53" s="0"/>
      <c r="KV53" s="0"/>
      <c r="KW53" s="0"/>
      <c r="KX53" s="0"/>
      <c r="KY53" s="0"/>
      <c r="KZ53" s="0"/>
      <c r="LA53" s="0"/>
      <c r="LB53" s="0"/>
      <c r="LC53" s="0"/>
      <c r="LD53" s="0"/>
      <c r="LE53" s="0"/>
      <c r="LF53" s="0"/>
      <c r="LG53" s="0"/>
      <c r="LH53" s="0"/>
      <c r="LI53" s="0"/>
      <c r="LJ53" s="0"/>
      <c r="LK53" s="0"/>
      <c r="LL53" s="0"/>
      <c r="LM53" s="0"/>
      <c r="LN53" s="0"/>
      <c r="LO53" s="0"/>
      <c r="LP53" s="0"/>
      <c r="LQ53" s="0"/>
      <c r="LR53" s="0"/>
      <c r="LS53" s="0"/>
      <c r="LT53" s="0"/>
      <c r="LU53" s="0"/>
      <c r="LV53" s="0"/>
      <c r="LW53" s="0"/>
      <c r="LX53" s="0"/>
      <c r="LY53" s="0"/>
      <c r="LZ53" s="0"/>
      <c r="MA53" s="0"/>
      <c r="MB53" s="0"/>
      <c r="MC53" s="0"/>
      <c r="MD53" s="0"/>
      <c r="ME53" s="0"/>
      <c r="MF53" s="0"/>
      <c r="MG53" s="0"/>
      <c r="MH53" s="0"/>
      <c r="MI53" s="0"/>
      <c r="MJ53" s="0"/>
      <c r="MK53" s="0"/>
      <c r="ML53" s="0"/>
      <c r="MM53" s="0"/>
      <c r="MN53" s="0"/>
      <c r="MO53" s="0"/>
      <c r="MP53" s="0"/>
      <c r="MQ53" s="0"/>
      <c r="MR53" s="0"/>
      <c r="MS53" s="0"/>
      <c r="MT53" s="0"/>
      <c r="MU53" s="0"/>
      <c r="MV53" s="0"/>
      <c r="MW53" s="0"/>
      <c r="MX53" s="0"/>
      <c r="MY53" s="0"/>
      <c r="MZ53" s="0"/>
      <c r="NA53" s="0"/>
      <c r="NB53" s="0"/>
      <c r="NC53" s="0"/>
      <c r="ND53" s="0"/>
      <c r="NE53" s="0"/>
      <c r="NF53" s="0"/>
      <c r="NG53" s="0"/>
      <c r="NH53" s="0"/>
      <c r="NI53" s="0"/>
      <c r="NJ53" s="0"/>
      <c r="NK53" s="0"/>
      <c r="NL53" s="0"/>
      <c r="NM53" s="0"/>
      <c r="NN53" s="0"/>
      <c r="NO53" s="0"/>
      <c r="NP53" s="0"/>
      <c r="NQ53" s="0"/>
      <c r="NR53" s="0"/>
      <c r="NS53" s="0"/>
      <c r="NT53" s="0"/>
      <c r="NU53" s="0"/>
      <c r="NV53" s="0"/>
      <c r="NW53" s="0"/>
      <c r="NX53" s="0"/>
      <c r="NY53" s="0"/>
      <c r="NZ53" s="0"/>
      <c r="OA53" s="0"/>
      <c r="OB53" s="0"/>
      <c r="OC53" s="0"/>
      <c r="OD53" s="0"/>
      <c r="OE53" s="0"/>
      <c r="OF53" s="0"/>
      <c r="OG53" s="0"/>
      <c r="OH53" s="0"/>
      <c r="OI53" s="0"/>
      <c r="OJ53" s="0"/>
      <c r="OK53" s="0"/>
      <c r="OL53" s="0"/>
      <c r="OM53" s="0"/>
      <c r="ON53" s="0"/>
      <c r="OO53" s="0"/>
      <c r="OP53" s="0"/>
      <c r="OQ53" s="0"/>
      <c r="OR53" s="0"/>
      <c r="OS53" s="0"/>
      <c r="OT53" s="0"/>
      <c r="OU53" s="0"/>
      <c r="OV53" s="0"/>
      <c r="OW53" s="0"/>
      <c r="OX53" s="0"/>
      <c r="OY53" s="0"/>
      <c r="OZ53" s="0"/>
      <c r="PA53" s="0"/>
      <c r="PB53" s="0"/>
      <c r="PC53" s="0"/>
      <c r="PD53" s="0"/>
      <c r="PE53" s="0"/>
      <c r="PF53" s="0"/>
      <c r="PG53" s="0"/>
      <c r="PH53" s="0"/>
      <c r="PI53" s="0"/>
      <c r="PJ53" s="0"/>
      <c r="PK53" s="0"/>
      <c r="PL53" s="0"/>
      <c r="PM53" s="0"/>
      <c r="PN53" s="0"/>
      <c r="PO53" s="0"/>
      <c r="PP53" s="0"/>
      <c r="PQ53" s="0"/>
      <c r="PR53" s="0"/>
      <c r="PS53" s="0"/>
      <c r="PT53" s="0"/>
      <c r="PU53" s="0"/>
      <c r="PV53" s="0"/>
      <c r="PW53" s="0"/>
      <c r="PX53" s="0"/>
      <c r="PY53" s="0"/>
      <c r="PZ53" s="0"/>
      <c r="QA53" s="0"/>
      <c r="QB53" s="0"/>
      <c r="QC53" s="0"/>
      <c r="QD53" s="0"/>
      <c r="QE53" s="0"/>
      <c r="QF53" s="0"/>
      <c r="QG53" s="0"/>
      <c r="QH53" s="0"/>
      <c r="QI53" s="0"/>
      <c r="QJ53" s="0"/>
      <c r="QK53" s="0"/>
      <c r="QL53" s="0"/>
      <c r="QM53" s="0"/>
      <c r="QN53" s="0"/>
      <c r="QO53" s="0"/>
      <c r="QP53" s="0"/>
      <c r="QQ53" s="0"/>
      <c r="QR53" s="0"/>
      <c r="QS53" s="0"/>
      <c r="QT53" s="0"/>
      <c r="QU53" s="0"/>
      <c r="QV53" s="0"/>
      <c r="QW53" s="0"/>
      <c r="QX53" s="0"/>
      <c r="QY53" s="0"/>
      <c r="QZ53" s="0"/>
      <c r="RA53" s="0"/>
      <c r="RB53" s="0"/>
      <c r="RC53" s="0"/>
      <c r="RD53" s="0"/>
      <c r="RE53" s="0"/>
      <c r="RF53" s="0"/>
      <c r="RG53" s="0"/>
      <c r="RH53" s="0"/>
      <c r="RI53" s="0"/>
      <c r="RJ53" s="0"/>
      <c r="RK53" s="0"/>
      <c r="RL53" s="0"/>
      <c r="RM53" s="0"/>
      <c r="RN53" s="0"/>
      <c r="RO53" s="0"/>
      <c r="RP53" s="0"/>
      <c r="RQ53" s="0"/>
      <c r="RR53" s="0"/>
      <c r="RS53" s="0"/>
      <c r="RT53" s="0"/>
      <c r="RU53" s="0"/>
      <c r="RV53" s="0"/>
      <c r="RW53" s="0"/>
      <c r="RX53" s="0"/>
      <c r="RY53" s="0"/>
      <c r="RZ53" s="0"/>
      <c r="SA53" s="0"/>
      <c r="SB53" s="0"/>
      <c r="SC53" s="0"/>
      <c r="SD53" s="0"/>
      <c r="SE53" s="0"/>
      <c r="SF53" s="0"/>
      <c r="SG53" s="0"/>
      <c r="SH53" s="0"/>
      <c r="SI53" s="0"/>
      <c r="SJ53" s="0"/>
      <c r="SK53" s="0"/>
      <c r="SL53" s="0"/>
      <c r="SM53" s="0"/>
      <c r="SN53" s="0"/>
      <c r="SO53" s="0"/>
      <c r="SP53" s="0"/>
      <c r="SQ53" s="0"/>
      <c r="SR53" s="0"/>
      <c r="SS53" s="0"/>
      <c r="ST53" s="0"/>
      <c r="SU53" s="0"/>
      <c r="SV53" s="0"/>
      <c r="SW53" s="0"/>
      <c r="SX53" s="0"/>
      <c r="SY53" s="0"/>
      <c r="SZ53" s="0"/>
      <c r="TA53" s="0"/>
      <c r="TB53" s="0"/>
      <c r="TC53" s="0"/>
      <c r="TD53" s="0"/>
      <c r="TE53" s="0"/>
      <c r="TF53" s="0"/>
      <c r="TG53" s="0"/>
      <c r="TH53" s="0"/>
      <c r="TI53" s="0"/>
      <c r="TJ53" s="0"/>
      <c r="TK53" s="0"/>
      <c r="TL53" s="0"/>
      <c r="TM53" s="0"/>
      <c r="TN53" s="0"/>
      <c r="TO53" s="0"/>
      <c r="TP53" s="0"/>
      <c r="TQ53" s="0"/>
      <c r="TR53" s="0"/>
      <c r="TS53" s="0"/>
      <c r="TT53" s="0"/>
      <c r="TU53" s="0"/>
      <c r="TV53" s="0"/>
      <c r="TW53" s="0"/>
      <c r="TX53" s="0"/>
      <c r="TY53" s="0"/>
      <c r="TZ53" s="0"/>
      <c r="UA53" s="0"/>
      <c r="UB53" s="0"/>
      <c r="UC53" s="0"/>
      <c r="UD53" s="0"/>
      <c r="UE53" s="0"/>
      <c r="UF53" s="0"/>
      <c r="UG53" s="0"/>
      <c r="UH53" s="0"/>
      <c r="UI53" s="0"/>
      <c r="UJ53" s="0"/>
      <c r="UK53" s="0"/>
      <c r="UL53" s="0"/>
      <c r="UM53" s="0"/>
      <c r="UN53" s="0"/>
      <c r="UO53" s="0"/>
      <c r="UP53" s="0"/>
      <c r="UQ53" s="0"/>
      <c r="UR53" s="0"/>
      <c r="US53" s="0"/>
      <c r="UT53" s="0"/>
      <c r="UU53" s="0"/>
      <c r="UV53" s="0"/>
      <c r="UW53" s="0"/>
      <c r="UX53" s="0"/>
      <c r="UY53" s="0"/>
      <c r="UZ53" s="0"/>
      <c r="VA53" s="0"/>
      <c r="VB53" s="0"/>
      <c r="VC53" s="0"/>
      <c r="VD53" s="0"/>
      <c r="VE53" s="0"/>
      <c r="VF53" s="0"/>
      <c r="VG53" s="0"/>
      <c r="VH53" s="0"/>
      <c r="VI53" s="0"/>
      <c r="VJ53" s="0"/>
      <c r="VK53" s="0"/>
      <c r="VL53" s="0"/>
      <c r="VM53" s="0"/>
      <c r="VN53" s="0"/>
      <c r="VO53" s="0"/>
      <c r="VP53" s="0"/>
      <c r="VQ53" s="0"/>
      <c r="VR53" s="0"/>
      <c r="VS53" s="0"/>
      <c r="VT53" s="0"/>
      <c r="VU53" s="0"/>
      <c r="VV53" s="0"/>
      <c r="VW53" s="0"/>
      <c r="VX53" s="0"/>
      <c r="VY53" s="0"/>
      <c r="VZ53" s="0"/>
      <c r="WA53" s="0"/>
      <c r="WB53" s="0"/>
      <c r="WC53" s="0"/>
      <c r="WD53" s="0"/>
      <c r="WE53" s="0"/>
      <c r="WF53" s="0"/>
      <c r="WG53" s="0"/>
      <c r="WH53" s="0"/>
      <c r="WI53" s="0"/>
      <c r="WJ53" s="0"/>
      <c r="WK53" s="0"/>
      <c r="WL53" s="0"/>
      <c r="WM53" s="0"/>
      <c r="WN53" s="0"/>
      <c r="WO53" s="0"/>
      <c r="WP53" s="0"/>
      <c r="WQ53" s="0"/>
      <c r="WR53" s="0"/>
      <c r="WS53" s="0"/>
      <c r="WT53" s="0"/>
      <c r="WU53" s="0"/>
      <c r="WV53" s="0"/>
      <c r="WW53" s="0"/>
      <c r="WX53" s="0"/>
      <c r="WY53" s="0"/>
      <c r="WZ53" s="0"/>
      <c r="XA53" s="0"/>
      <c r="XB53" s="0"/>
      <c r="XC53" s="0"/>
      <c r="XD53" s="0"/>
      <c r="XE53" s="0"/>
      <c r="XF53" s="0"/>
      <c r="XG53" s="0"/>
      <c r="XH53" s="0"/>
      <c r="XI53" s="0"/>
      <c r="XJ53" s="0"/>
      <c r="XK53" s="0"/>
      <c r="XL53" s="0"/>
      <c r="XM53" s="0"/>
      <c r="XN53" s="0"/>
      <c r="XO53" s="0"/>
      <c r="XP53" s="0"/>
      <c r="XQ53" s="0"/>
      <c r="XR53" s="0"/>
      <c r="XS53" s="0"/>
      <c r="XT53" s="0"/>
      <c r="XU53" s="0"/>
      <c r="XV53" s="0"/>
      <c r="XW53" s="0"/>
      <c r="XX53" s="0"/>
      <c r="XY53" s="0"/>
      <c r="XZ53" s="0"/>
      <c r="YA53" s="0"/>
      <c r="YB53" s="0"/>
      <c r="YC53" s="0"/>
      <c r="YD53" s="0"/>
      <c r="YE53" s="0"/>
      <c r="YF53" s="0"/>
      <c r="YG53" s="0"/>
      <c r="YH53" s="0"/>
      <c r="YI53" s="0"/>
      <c r="YJ53" s="0"/>
      <c r="YK53" s="0"/>
      <c r="YL53" s="0"/>
      <c r="YM53" s="0"/>
      <c r="YN53" s="0"/>
      <c r="YO53" s="0"/>
      <c r="YP53" s="0"/>
      <c r="YQ53" s="0"/>
      <c r="YR53" s="0"/>
      <c r="YS53" s="0"/>
      <c r="YT53" s="0"/>
      <c r="YU53" s="0"/>
      <c r="YV53" s="0"/>
      <c r="YW53" s="0"/>
      <c r="YX53" s="0"/>
      <c r="YY53" s="0"/>
      <c r="YZ53" s="0"/>
      <c r="ZA53" s="0"/>
      <c r="ZB53" s="0"/>
      <c r="ZC53" s="0"/>
      <c r="ZD53" s="0"/>
      <c r="ZE53" s="0"/>
      <c r="ZF53" s="0"/>
      <c r="ZG53" s="0"/>
      <c r="ZH53" s="0"/>
      <c r="ZI53" s="0"/>
      <c r="ZJ53" s="0"/>
      <c r="ZK53" s="0"/>
      <c r="ZL53" s="0"/>
      <c r="ZM53" s="0"/>
      <c r="ZN53" s="0"/>
      <c r="ZO53" s="0"/>
      <c r="ZP53" s="0"/>
      <c r="ZQ53" s="0"/>
      <c r="ZR53" s="0"/>
      <c r="ZS53" s="0"/>
      <c r="ZT53" s="0"/>
      <c r="ZU53" s="0"/>
      <c r="ZV53" s="0"/>
      <c r="ZW53" s="0"/>
      <c r="ZX53" s="0"/>
      <c r="ZY53" s="0"/>
      <c r="ZZ53" s="0"/>
      <c r="AAA53" s="0"/>
      <c r="AAB53" s="0"/>
      <c r="AAC53" s="0"/>
      <c r="AAD53" s="0"/>
      <c r="AAE53" s="0"/>
      <c r="AAF53" s="0"/>
      <c r="AAG53" s="0"/>
      <c r="AAH53" s="0"/>
      <c r="AAI53" s="0"/>
      <c r="AAJ53" s="0"/>
      <c r="AAK53" s="0"/>
      <c r="AAL53" s="0"/>
      <c r="AAM53" s="0"/>
      <c r="AAN53" s="0"/>
      <c r="AAO53" s="0"/>
      <c r="AAP53" s="0"/>
      <c r="AAQ53" s="0"/>
      <c r="AAR53" s="0"/>
      <c r="AAS53" s="0"/>
      <c r="AAT53" s="0"/>
      <c r="AAU53" s="0"/>
      <c r="AAV53" s="0"/>
      <c r="AAW53" s="0"/>
      <c r="AAX53" s="0"/>
      <c r="AAY53" s="0"/>
      <c r="AAZ53" s="0"/>
      <c r="ABA53" s="0"/>
      <c r="ABB53" s="0"/>
      <c r="ABC53" s="0"/>
      <c r="ABD53" s="0"/>
      <c r="ABE53" s="0"/>
      <c r="ABF53" s="0"/>
      <c r="ABG53" s="0"/>
      <c r="ABH53" s="0"/>
      <c r="ABI53" s="0"/>
      <c r="ABJ53" s="0"/>
      <c r="ABK53" s="0"/>
      <c r="ABL53" s="0"/>
      <c r="ABM53" s="0"/>
      <c r="ABN53" s="0"/>
      <c r="ABO53" s="0"/>
      <c r="ABP53" s="0"/>
      <c r="ABQ53" s="0"/>
      <c r="ABR53" s="0"/>
      <c r="ABS53" s="0"/>
      <c r="ABT53" s="0"/>
      <c r="ABU53" s="0"/>
      <c r="ABV53" s="0"/>
      <c r="ABW53" s="0"/>
      <c r="ABX53" s="0"/>
      <c r="ABY53" s="0"/>
      <c r="ABZ53" s="0"/>
      <c r="ACA53" s="0"/>
      <c r="ACB53" s="0"/>
      <c r="ACC53" s="0"/>
      <c r="ACD53" s="0"/>
      <c r="ACE53" s="0"/>
      <c r="ACF53" s="0"/>
      <c r="ACG53" s="0"/>
      <c r="ACH53" s="0"/>
      <c r="ACI53" s="0"/>
      <c r="ACJ53" s="0"/>
      <c r="ACK53" s="0"/>
      <c r="ACL53" s="0"/>
      <c r="ACM53" s="0"/>
      <c r="ACN53" s="0"/>
      <c r="ACO53" s="0"/>
      <c r="ACP53" s="0"/>
      <c r="ACQ53" s="0"/>
      <c r="ACR53" s="0"/>
      <c r="ACS53" s="0"/>
      <c r="ACT53" s="0"/>
      <c r="ACU53" s="0"/>
      <c r="ACV53" s="0"/>
      <c r="ACW53" s="0"/>
      <c r="ACX53" s="0"/>
      <c r="ACY53" s="0"/>
      <c r="ACZ53" s="0"/>
      <c r="ADA53" s="0"/>
      <c r="ADB53" s="0"/>
      <c r="ADC53" s="0"/>
      <c r="ADD53" s="0"/>
      <c r="ADE53" s="0"/>
      <c r="ADF53" s="0"/>
      <c r="ADG53" s="0"/>
      <c r="ADH53" s="0"/>
      <c r="ADI53" s="0"/>
      <c r="ADJ53" s="0"/>
      <c r="ADK53" s="0"/>
      <c r="ADL53" s="0"/>
      <c r="ADM53" s="0"/>
      <c r="ADN53" s="0"/>
      <c r="ADO53" s="0"/>
      <c r="ADP53" s="0"/>
      <c r="ADQ53" s="0"/>
      <c r="ADR53" s="0"/>
      <c r="ADS53" s="0"/>
      <c r="ADT53" s="0"/>
      <c r="ADU53" s="0"/>
      <c r="ADV53" s="0"/>
      <c r="ADW53" s="0"/>
      <c r="ADX53" s="0"/>
      <c r="ADY53" s="0"/>
      <c r="ADZ53" s="0"/>
      <c r="AEA53" s="0"/>
      <c r="AEB53" s="0"/>
      <c r="AEC53" s="0"/>
      <c r="AED53" s="0"/>
      <c r="AEE53" s="0"/>
      <c r="AEF53" s="0"/>
      <c r="AEG53" s="0"/>
      <c r="AEH53" s="0"/>
      <c r="AEI53" s="0"/>
      <c r="AEJ53" s="0"/>
      <c r="AEK53" s="0"/>
      <c r="AEL53" s="0"/>
      <c r="AEM53" s="0"/>
      <c r="AEN53" s="0"/>
      <c r="AEO53" s="0"/>
      <c r="AEP53" s="0"/>
      <c r="AEQ53" s="0"/>
      <c r="AER53" s="0"/>
      <c r="AES53" s="0"/>
      <c r="AET53" s="0"/>
      <c r="AEU53" s="0"/>
      <c r="AEV53" s="0"/>
      <c r="AEW53" s="0"/>
      <c r="AEX53" s="0"/>
      <c r="AEY53" s="0"/>
      <c r="AEZ53" s="0"/>
      <c r="AFA53" s="0"/>
      <c r="AFB53" s="0"/>
      <c r="AFC53" s="0"/>
      <c r="AFD53" s="0"/>
      <c r="AFE53" s="0"/>
      <c r="AFF53" s="0"/>
      <c r="AFG53" s="0"/>
      <c r="AFH53" s="0"/>
      <c r="AFI53" s="0"/>
      <c r="AFJ53" s="0"/>
      <c r="AFK53" s="0"/>
      <c r="AFL53" s="0"/>
      <c r="AFM53" s="0"/>
      <c r="AFN53" s="0"/>
      <c r="AFO53" s="0"/>
      <c r="AFP53" s="0"/>
      <c r="AFQ53" s="0"/>
      <c r="AFR53" s="0"/>
      <c r="AFS53" s="0"/>
      <c r="AFT53" s="0"/>
      <c r="AFU53" s="0"/>
      <c r="AFV53" s="0"/>
      <c r="AFW53" s="0"/>
      <c r="AFX53" s="0"/>
      <c r="AFY53" s="0"/>
      <c r="AFZ53" s="0"/>
      <c r="AGA53" s="0"/>
      <c r="AGB53" s="0"/>
      <c r="AGC53" s="0"/>
      <c r="AGD53" s="0"/>
      <c r="AGE53" s="0"/>
      <c r="AGF53" s="0"/>
      <c r="AGG53" s="0"/>
      <c r="AGH53" s="0"/>
      <c r="AGI53" s="0"/>
      <c r="AGJ53" s="0"/>
      <c r="AGK53" s="0"/>
      <c r="AGL53" s="0"/>
      <c r="AGM53" s="0"/>
      <c r="AGN53" s="0"/>
      <c r="AGO53" s="0"/>
      <c r="AGP53" s="0"/>
      <c r="AGQ53" s="0"/>
      <c r="AGR53" s="0"/>
      <c r="AGS53" s="0"/>
      <c r="AGT53" s="0"/>
      <c r="AGU53" s="0"/>
      <c r="AGV53" s="0"/>
      <c r="AGW53" s="0"/>
      <c r="AGX53" s="0"/>
      <c r="AGY53" s="0"/>
      <c r="AGZ53" s="0"/>
      <c r="AHA53" s="0"/>
      <c r="AHB53" s="0"/>
      <c r="AHC53" s="0"/>
      <c r="AHD53" s="0"/>
      <c r="AHE53" s="0"/>
      <c r="AHF53" s="0"/>
      <c r="AHG53" s="0"/>
      <c r="AHH53" s="0"/>
      <c r="AHI53" s="0"/>
      <c r="AHJ53" s="0"/>
      <c r="AHK53" s="0"/>
      <c r="AHL53" s="0"/>
      <c r="AHM53" s="0"/>
      <c r="AHN53" s="0"/>
      <c r="AHO53" s="0"/>
      <c r="AHP53" s="0"/>
      <c r="AHQ53" s="0"/>
      <c r="AHR53" s="0"/>
      <c r="AHS53" s="0"/>
      <c r="AHT53" s="0"/>
      <c r="AHU53" s="0"/>
      <c r="AHV53" s="0"/>
      <c r="AHW53" s="0"/>
      <c r="AHX53" s="0"/>
      <c r="AHY53" s="0"/>
      <c r="AHZ53" s="0"/>
      <c r="AIA53" s="0"/>
      <c r="AIB53" s="0"/>
      <c r="AIC53" s="0"/>
      <c r="AID53" s="0"/>
      <c r="AIE53" s="0"/>
      <c r="AIF53" s="0"/>
      <c r="AIG53" s="0"/>
      <c r="AIH53" s="0"/>
      <c r="AII53" s="0"/>
      <c r="AIJ53" s="0"/>
      <c r="AIK53" s="0"/>
      <c r="AIL53" s="0"/>
      <c r="AIM53" s="0"/>
      <c r="AIN53" s="0"/>
      <c r="AIO53" s="0"/>
      <c r="AIP53" s="0"/>
      <c r="AIQ53" s="0"/>
      <c r="AIR53" s="0"/>
      <c r="AIS53" s="0"/>
      <c r="AIT53" s="0"/>
      <c r="AIU53" s="0"/>
      <c r="AIV53" s="0"/>
      <c r="AIW53" s="0"/>
      <c r="AIX53" s="0"/>
      <c r="AIY53" s="0"/>
      <c r="AIZ53" s="0"/>
      <c r="AJA53" s="0"/>
      <c r="AJB53" s="0"/>
      <c r="AJC53" s="0"/>
      <c r="AJD53" s="0"/>
      <c r="AJE53" s="0"/>
      <c r="AJF53" s="0"/>
      <c r="AJG53" s="0"/>
      <c r="AJH53" s="0"/>
      <c r="AJI53" s="0"/>
      <c r="AJJ53" s="0"/>
      <c r="AJK53" s="0"/>
      <c r="AJL53" s="0"/>
      <c r="AJM53" s="0"/>
      <c r="AJN53" s="0"/>
      <c r="AJO53" s="0"/>
      <c r="AJP53" s="0"/>
      <c r="AJQ53" s="0"/>
      <c r="AJR53" s="0"/>
      <c r="AJS53" s="0"/>
      <c r="AJT53" s="0"/>
      <c r="AJU53" s="0"/>
      <c r="AJV53" s="0"/>
      <c r="AJW53" s="0"/>
      <c r="AJX53" s="0"/>
      <c r="AJY53" s="0"/>
      <c r="AJZ53" s="0"/>
      <c r="AKA53" s="0"/>
      <c r="AKB53" s="0"/>
      <c r="AKC53" s="0"/>
      <c r="AKD53" s="0"/>
      <c r="AKE53" s="0"/>
      <c r="AKF53" s="0"/>
      <c r="AKG53" s="0"/>
      <c r="AKH53" s="0"/>
      <c r="AKI53" s="0"/>
      <c r="AKJ53" s="0"/>
      <c r="AKK53" s="0"/>
      <c r="AKL53" s="0"/>
      <c r="AKM53" s="0"/>
      <c r="AKN53" s="0"/>
      <c r="AKO53" s="0"/>
      <c r="AKP53" s="0"/>
      <c r="AKQ53" s="0"/>
      <c r="AKR53" s="0"/>
      <c r="AKS53" s="0"/>
      <c r="AKT53" s="0"/>
      <c r="AKU53" s="0"/>
      <c r="AKV53" s="0"/>
      <c r="AKW53" s="0"/>
      <c r="AKX53" s="0"/>
      <c r="AKY53" s="0"/>
      <c r="AKZ53" s="0"/>
      <c r="ALA53" s="0"/>
      <c r="ALB53" s="0"/>
      <c r="ALC53" s="0"/>
      <c r="ALD53" s="0"/>
      <c r="ALE53" s="0"/>
      <c r="ALF53" s="0"/>
      <c r="ALG53" s="0"/>
      <c r="ALH53" s="0"/>
      <c r="ALI53" s="0"/>
      <c r="ALJ53" s="0"/>
      <c r="ALK53" s="0"/>
      <c r="ALL53" s="0"/>
      <c r="ALM53" s="0"/>
      <c r="ALN53" s="0"/>
      <c r="ALO53" s="0"/>
      <c r="ALP53" s="0"/>
      <c r="ALQ53" s="0"/>
      <c r="ALR53" s="0"/>
      <c r="ALS53" s="0"/>
      <c r="ALT53" s="0"/>
      <c r="ALU53" s="0"/>
      <c r="ALV53" s="0"/>
      <c r="ALW53" s="0"/>
      <c r="ALX53" s="0"/>
      <c r="ALY53" s="0"/>
      <c r="ALZ53" s="0"/>
      <c r="AMA53" s="0"/>
      <c r="AMB53" s="0"/>
      <c r="AMC53" s="0"/>
      <c r="AMD53" s="0"/>
      <c r="AME53" s="0"/>
      <c r="AMF53" s="0"/>
      <c r="AMG53" s="0"/>
      <c r="AMH53" s="0"/>
      <c r="AMI53" s="0"/>
      <c r="AMJ53" s="0"/>
    </row>
    <row r="54" customFormat="false" ht="39.95" hidden="false" customHeight="true" outlineLevel="0" collapsed="false">
      <c r="A54" s="63"/>
      <c r="B54" s="90" t="s">
        <v>115</v>
      </c>
      <c r="C54" s="113" t="s">
        <v>95</v>
      </c>
      <c r="D54" s="92" t="s">
        <v>96</v>
      </c>
      <c r="E54" s="92" t="s">
        <v>96</v>
      </c>
      <c r="F54" s="93"/>
      <c r="G54" s="94" t="str">
        <f aca="false">IF(F54="Fiscal","Sim",(IF(F54="Orçamentário","Sim","Não")))</f>
        <v>Não</v>
      </c>
      <c r="H54" s="101"/>
      <c r="I54" s="101"/>
      <c r="J54" s="105"/>
      <c r="K54" s="97" t="s">
        <v>98</v>
      </c>
      <c r="L54" s="98"/>
      <c r="M54" s="98"/>
      <c r="N54" s="99"/>
      <c r="O54" s="99"/>
      <c r="P54" s="112"/>
      <c r="Q54" s="98"/>
      <c r="R54" s="95" t="n">
        <f aca="false">'Plano de Ação'!I58</f>
        <v>0</v>
      </c>
      <c r="S54" s="101" t="str">
        <f aca="false">'Plano de Ação'!H58</f>
        <v>ç</v>
      </c>
      <c r="T54" s="102" t="n">
        <f aca="false">'Plano de Ação'!O58</f>
        <v>0</v>
      </c>
      <c r="U54" s="102" t="n">
        <f aca="false">'Plano de Ação'!P58</f>
        <v>0</v>
      </c>
      <c r="V54" s="102" t="str">
        <f aca="false">'Plano de Ação'!Q58</f>
        <v>Não iniciado</v>
      </c>
      <c r="W54" s="103" t="n">
        <f aca="false">'Plano de Ação'!R58</f>
        <v>3</v>
      </c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  <c r="IX54" s="0"/>
      <c r="IY54" s="0"/>
      <c r="IZ54" s="0"/>
      <c r="JA54" s="0"/>
      <c r="JB54" s="0"/>
      <c r="JC54" s="0"/>
      <c r="JD54" s="0"/>
      <c r="JE54" s="0"/>
      <c r="JF54" s="0"/>
      <c r="JG54" s="0"/>
      <c r="JH54" s="0"/>
      <c r="JI54" s="0"/>
      <c r="JJ54" s="0"/>
      <c r="JK54" s="0"/>
      <c r="JL54" s="0"/>
      <c r="JM54" s="0"/>
      <c r="JN54" s="0"/>
      <c r="JO54" s="0"/>
      <c r="JP54" s="0"/>
      <c r="JQ54" s="0"/>
      <c r="JR54" s="0"/>
      <c r="JS54" s="0"/>
      <c r="JT54" s="0"/>
      <c r="JU54" s="0"/>
      <c r="JV54" s="0"/>
      <c r="JW54" s="0"/>
      <c r="JX54" s="0"/>
      <c r="JY54" s="0"/>
      <c r="JZ54" s="0"/>
      <c r="KA54" s="0"/>
      <c r="KB54" s="0"/>
      <c r="KC54" s="0"/>
      <c r="KD54" s="0"/>
      <c r="KE54" s="0"/>
      <c r="KF54" s="0"/>
      <c r="KG54" s="0"/>
      <c r="KH54" s="0"/>
      <c r="KI54" s="0"/>
      <c r="KJ54" s="0"/>
      <c r="KK54" s="0"/>
      <c r="KL54" s="0"/>
      <c r="KM54" s="0"/>
      <c r="KN54" s="0"/>
      <c r="KO54" s="0"/>
      <c r="KP54" s="0"/>
      <c r="KQ54" s="0"/>
      <c r="KR54" s="0"/>
      <c r="KS54" s="0"/>
      <c r="KT54" s="0"/>
      <c r="KU54" s="0"/>
      <c r="KV54" s="0"/>
      <c r="KW54" s="0"/>
      <c r="KX54" s="0"/>
      <c r="KY54" s="0"/>
      <c r="KZ54" s="0"/>
      <c r="LA54" s="0"/>
      <c r="LB54" s="0"/>
      <c r="LC54" s="0"/>
      <c r="LD54" s="0"/>
      <c r="LE54" s="0"/>
      <c r="LF54" s="0"/>
      <c r="LG54" s="0"/>
      <c r="LH54" s="0"/>
      <c r="LI54" s="0"/>
      <c r="LJ54" s="0"/>
      <c r="LK54" s="0"/>
      <c r="LL54" s="0"/>
      <c r="LM54" s="0"/>
      <c r="LN54" s="0"/>
      <c r="LO54" s="0"/>
      <c r="LP54" s="0"/>
      <c r="LQ54" s="0"/>
      <c r="LR54" s="0"/>
      <c r="LS54" s="0"/>
      <c r="LT54" s="0"/>
      <c r="LU54" s="0"/>
      <c r="LV54" s="0"/>
      <c r="LW54" s="0"/>
      <c r="LX54" s="0"/>
      <c r="LY54" s="0"/>
      <c r="LZ54" s="0"/>
      <c r="MA54" s="0"/>
      <c r="MB54" s="0"/>
      <c r="MC54" s="0"/>
      <c r="MD54" s="0"/>
      <c r="ME54" s="0"/>
      <c r="MF54" s="0"/>
      <c r="MG54" s="0"/>
      <c r="MH54" s="0"/>
      <c r="MI54" s="0"/>
      <c r="MJ54" s="0"/>
      <c r="MK54" s="0"/>
      <c r="ML54" s="0"/>
      <c r="MM54" s="0"/>
      <c r="MN54" s="0"/>
      <c r="MO54" s="0"/>
      <c r="MP54" s="0"/>
      <c r="MQ54" s="0"/>
      <c r="MR54" s="0"/>
      <c r="MS54" s="0"/>
      <c r="MT54" s="0"/>
      <c r="MU54" s="0"/>
      <c r="MV54" s="0"/>
      <c r="MW54" s="0"/>
      <c r="MX54" s="0"/>
      <c r="MY54" s="0"/>
      <c r="MZ54" s="0"/>
      <c r="NA54" s="0"/>
      <c r="NB54" s="0"/>
      <c r="NC54" s="0"/>
      <c r="ND54" s="0"/>
      <c r="NE54" s="0"/>
      <c r="NF54" s="0"/>
      <c r="NG54" s="0"/>
      <c r="NH54" s="0"/>
      <c r="NI54" s="0"/>
      <c r="NJ54" s="0"/>
      <c r="NK54" s="0"/>
      <c r="NL54" s="0"/>
      <c r="NM54" s="0"/>
      <c r="NN54" s="0"/>
      <c r="NO54" s="0"/>
      <c r="NP54" s="0"/>
      <c r="NQ54" s="0"/>
      <c r="NR54" s="0"/>
      <c r="NS54" s="0"/>
      <c r="NT54" s="0"/>
      <c r="NU54" s="0"/>
      <c r="NV54" s="0"/>
      <c r="NW54" s="0"/>
      <c r="NX54" s="0"/>
      <c r="NY54" s="0"/>
      <c r="NZ54" s="0"/>
      <c r="OA54" s="0"/>
      <c r="OB54" s="0"/>
      <c r="OC54" s="0"/>
      <c r="OD54" s="0"/>
      <c r="OE54" s="0"/>
      <c r="OF54" s="0"/>
      <c r="OG54" s="0"/>
      <c r="OH54" s="0"/>
      <c r="OI54" s="0"/>
      <c r="OJ54" s="0"/>
      <c r="OK54" s="0"/>
      <c r="OL54" s="0"/>
      <c r="OM54" s="0"/>
      <c r="ON54" s="0"/>
      <c r="OO54" s="0"/>
      <c r="OP54" s="0"/>
      <c r="OQ54" s="0"/>
      <c r="OR54" s="0"/>
      <c r="OS54" s="0"/>
      <c r="OT54" s="0"/>
      <c r="OU54" s="0"/>
      <c r="OV54" s="0"/>
      <c r="OW54" s="0"/>
      <c r="OX54" s="0"/>
      <c r="OY54" s="0"/>
      <c r="OZ54" s="0"/>
      <c r="PA54" s="0"/>
      <c r="PB54" s="0"/>
      <c r="PC54" s="0"/>
      <c r="PD54" s="0"/>
      <c r="PE54" s="0"/>
      <c r="PF54" s="0"/>
      <c r="PG54" s="0"/>
      <c r="PH54" s="0"/>
      <c r="PI54" s="0"/>
      <c r="PJ54" s="0"/>
      <c r="PK54" s="0"/>
      <c r="PL54" s="0"/>
      <c r="PM54" s="0"/>
      <c r="PN54" s="0"/>
      <c r="PO54" s="0"/>
      <c r="PP54" s="0"/>
      <c r="PQ54" s="0"/>
      <c r="PR54" s="0"/>
      <c r="PS54" s="0"/>
      <c r="PT54" s="0"/>
      <c r="PU54" s="0"/>
      <c r="PV54" s="0"/>
      <c r="PW54" s="0"/>
      <c r="PX54" s="0"/>
      <c r="PY54" s="0"/>
      <c r="PZ54" s="0"/>
      <c r="QA54" s="0"/>
      <c r="QB54" s="0"/>
      <c r="QC54" s="0"/>
      <c r="QD54" s="0"/>
      <c r="QE54" s="0"/>
      <c r="QF54" s="0"/>
      <c r="QG54" s="0"/>
      <c r="QH54" s="0"/>
      <c r="QI54" s="0"/>
      <c r="QJ54" s="0"/>
      <c r="QK54" s="0"/>
      <c r="QL54" s="0"/>
      <c r="QM54" s="0"/>
      <c r="QN54" s="0"/>
      <c r="QO54" s="0"/>
      <c r="QP54" s="0"/>
      <c r="QQ54" s="0"/>
      <c r="QR54" s="0"/>
      <c r="QS54" s="0"/>
      <c r="QT54" s="0"/>
      <c r="QU54" s="0"/>
      <c r="QV54" s="0"/>
      <c r="QW54" s="0"/>
      <c r="QX54" s="0"/>
      <c r="QY54" s="0"/>
      <c r="QZ54" s="0"/>
      <c r="RA54" s="0"/>
      <c r="RB54" s="0"/>
      <c r="RC54" s="0"/>
      <c r="RD54" s="0"/>
      <c r="RE54" s="0"/>
      <c r="RF54" s="0"/>
      <c r="RG54" s="0"/>
      <c r="RH54" s="0"/>
      <c r="RI54" s="0"/>
      <c r="RJ54" s="0"/>
      <c r="RK54" s="0"/>
      <c r="RL54" s="0"/>
      <c r="RM54" s="0"/>
      <c r="RN54" s="0"/>
      <c r="RO54" s="0"/>
      <c r="RP54" s="0"/>
      <c r="RQ54" s="0"/>
      <c r="RR54" s="0"/>
      <c r="RS54" s="0"/>
      <c r="RT54" s="0"/>
      <c r="RU54" s="0"/>
      <c r="RV54" s="0"/>
      <c r="RW54" s="0"/>
      <c r="RX54" s="0"/>
      <c r="RY54" s="0"/>
      <c r="RZ54" s="0"/>
      <c r="SA54" s="0"/>
      <c r="SB54" s="0"/>
      <c r="SC54" s="0"/>
      <c r="SD54" s="0"/>
      <c r="SE54" s="0"/>
      <c r="SF54" s="0"/>
      <c r="SG54" s="0"/>
      <c r="SH54" s="0"/>
      <c r="SI54" s="0"/>
      <c r="SJ54" s="0"/>
      <c r="SK54" s="0"/>
      <c r="SL54" s="0"/>
      <c r="SM54" s="0"/>
      <c r="SN54" s="0"/>
      <c r="SO54" s="0"/>
      <c r="SP54" s="0"/>
      <c r="SQ54" s="0"/>
      <c r="SR54" s="0"/>
      <c r="SS54" s="0"/>
      <c r="ST54" s="0"/>
      <c r="SU54" s="0"/>
      <c r="SV54" s="0"/>
      <c r="SW54" s="0"/>
      <c r="SX54" s="0"/>
      <c r="SY54" s="0"/>
      <c r="SZ54" s="0"/>
      <c r="TA54" s="0"/>
      <c r="TB54" s="0"/>
      <c r="TC54" s="0"/>
      <c r="TD54" s="0"/>
      <c r="TE54" s="0"/>
      <c r="TF54" s="0"/>
      <c r="TG54" s="0"/>
      <c r="TH54" s="0"/>
      <c r="TI54" s="0"/>
      <c r="TJ54" s="0"/>
      <c r="TK54" s="0"/>
      <c r="TL54" s="0"/>
      <c r="TM54" s="0"/>
      <c r="TN54" s="0"/>
      <c r="TO54" s="0"/>
      <c r="TP54" s="0"/>
      <c r="TQ54" s="0"/>
      <c r="TR54" s="0"/>
      <c r="TS54" s="0"/>
      <c r="TT54" s="0"/>
      <c r="TU54" s="0"/>
      <c r="TV54" s="0"/>
      <c r="TW54" s="0"/>
      <c r="TX54" s="0"/>
      <c r="TY54" s="0"/>
      <c r="TZ54" s="0"/>
      <c r="UA54" s="0"/>
      <c r="UB54" s="0"/>
      <c r="UC54" s="0"/>
      <c r="UD54" s="0"/>
      <c r="UE54" s="0"/>
      <c r="UF54" s="0"/>
      <c r="UG54" s="0"/>
      <c r="UH54" s="0"/>
      <c r="UI54" s="0"/>
      <c r="UJ54" s="0"/>
      <c r="UK54" s="0"/>
      <c r="UL54" s="0"/>
      <c r="UM54" s="0"/>
      <c r="UN54" s="0"/>
      <c r="UO54" s="0"/>
      <c r="UP54" s="0"/>
      <c r="UQ54" s="0"/>
      <c r="UR54" s="0"/>
      <c r="US54" s="0"/>
      <c r="UT54" s="0"/>
      <c r="UU54" s="0"/>
      <c r="UV54" s="0"/>
      <c r="UW54" s="0"/>
      <c r="UX54" s="0"/>
      <c r="UY54" s="0"/>
      <c r="UZ54" s="0"/>
      <c r="VA54" s="0"/>
      <c r="VB54" s="0"/>
      <c r="VC54" s="0"/>
      <c r="VD54" s="0"/>
      <c r="VE54" s="0"/>
      <c r="VF54" s="0"/>
      <c r="VG54" s="0"/>
      <c r="VH54" s="0"/>
      <c r="VI54" s="0"/>
      <c r="VJ54" s="0"/>
      <c r="VK54" s="0"/>
      <c r="VL54" s="0"/>
      <c r="VM54" s="0"/>
      <c r="VN54" s="0"/>
      <c r="VO54" s="0"/>
      <c r="VP54" s="0"/>
      <c r="VQ54" s="0"/>
      <c r="VR54" s="0"/>
      <c r="VS54" s="0"/>
      <c r="VT54" s="0"/>
      <c r="VU54" s="0"/>
      <c r="VV54" s="0"/>
      <c r="VW54" s="0"/>
      <c r="VX54" s="0"/>
      <c r="VY54" s="0"/>
      <c r="VZ54" s="0"/>
      <c r="WA54" s="0"/>
      <c r="WB54" s="0"/>
      <c r="WC54" s="0"/>
      <c r="WD54" s="0"/>
      <c r="WE54" s="0"/>
      <c r="WF54" s="0"/>
      <c r="WG54" s="0"/>
      <c r="WH54" s="0"/>
      <c r="WI54" s="0"/>
      <c r="WJ54" s="0"/>
      <c r="WK54" s="0"/>
      <c r="WL54" s="0"/>
      <c r="WM54" s="0"/>
      <c r="WN54" s="0"/>
      <c r="WO54" s="0"/>
      <c r="WP54" s="0"/>
      <c r="WQ54" s="0"/>
      <c r="WR54" s="0"/>
      <c r="WS54" s="0"/>
      <c r="WT54" s="0"/>
      <c r="WU54" s="0"/>
      <c r="WV54" s="0"/>
      <c r="WW54" s="0"/>
      <c r="WX54" s="0"/>
      <c r="WY54" s="0"/>
      <c r="WZ54" s="0"/>
      <c r="XA54" s="0"/>
      <c r="XB54" s="0"/>
      <c r="XC54" s="0"/>
      <c r="XD54" s="0"/>
      <c r="XE54" s="0"/>
      <c r="XF54" s="0"/>
      <c r="XG54" s="0"/>
      <c r="XH54" s="0"/>
      <c r="XI54" s="0"/>
      <c r="XJ54" s="0"/>
      <c r="XK54" s="0"/>
      <c r="XL54" s="0"/>
      <c r="XM54" s="0"/>
      <c r="XN54" s="0"/>
      <c r="XO54" s="0"/>
      <c r="XP54" s="0"/>
      <c r="XQ54" s="0"/>
      <c r="XR54" s="0"/>
      <c r="XS54" s="0"/>
      <c r="XT54" s="0"/>
      <c r="XU54" s="0"/>
      <c r="XV54" s="0"/>
      <c r="XW54" s="0"/>
      <c r="XX54" s="0"/>
      <c r="XY54" s="0"/>
      <c r="XZ54" s="0"/>
      <c r="YA54" s="0"/>
      <c r="YB54" s="0"/>
      <c r="YC54" s="0"/>
      <c r="YD54" s="0"/>
      <c r="YE54" s="0"/>
      <c r="YF54" s="0"/>
      <c r="YG54" s="0"/>
      <c r="YH54" s="0"/>
      <c r="YI54" s="0"/>
      <c r="YJ54" s="0"/>
      <c r="YK54" s="0"/>
      <c r="YL54" s="0"/>
      <c r="YM54" s="0"/>
      <c r="YN54" s="0"/>
      <c r="YO54" s="0"/>
      <c r="YP54" s="0"/>
      <c r="YQ54" s="0"/>
      <c r="YR54" s="0"/>
      <c r="YS54" s="0"/>
      <c r="YT54" s="0"/>
      <c r="YU54" s="0"/>
      <c r="YV54" s="0"/>
      <c r="YW54" s="0"/>
      <c r="YX54" s="0"/>
      <c r="YY54" s="0"/>
      <c r="YZ54" s="0"/>
      <c r="ZA54" s="0"/>
      <c r="ZB54" s="0"/>
      <c r="ZC54" s="0"/>
      <c r="ZD54" s="0"/>
      <c r="ZE54" s="0"/>
      <c r="ZF54" s="0"/>
      <c r="ZG54" s="0"/>
      <c r="ZH54" s="0"/>
      <c r="ZI54" s="0"/>
      <c r="ZJ54" s="0"/>
      <c r="ZK54" s="0"/>
      <c r="ZL54" s="0"/>
      <c r="ZM54" s="0"/>
      <c r="ZN54" s="0"/>
      <c r="ZO54" s="0"/>
      <c r="ZP54" s="0"/>
      <c r="ZQ54" s="0"/>
      <c r="ZR54" s="0"/>
      <c r="ZS54" s="0"/>
      <c r="ZT54" s="0"/>
      <c r="ZU54" s="0"/>
      <c r="ZV54" s="0"/>
      <c r="ZW54" s="0"/>
      <c r="ZX54" s="0"/>
      <c r="ZY54" s="0"/>
      <c r="ZZ54" s="0"/>
      <c r="AAA54" s="0"/>
      <c r="AAB54" s="0"/>
      <c r="AAC54" s="0"/>
      <c r="AAD54" s="0"/>
      <c r="AAE54" s="0"/>
      <c r="AAF54" s="0"/>
      <c r="AAG54" s="0"/>
      <c r="AAH54" s="0"/>
      <c r="AAI54" s="0"/>
      <c r="AAJ54" s="0"/>
      <c r="AAK54" s="0"/>
      <c r="AAL54" s="0"/>
      <c r="AAM54" s="0"/>
      <c r="AAN54" s="0"/>
      <c r="AAO54" s="0"/>
      <c r="AAP54" s="0"/>
      <c r="AAQ54" s="0"/>
      <c r="AAR54" s="0"/>
      <c r="AAS54" s="0"/>
      <c r="AAT54" s="0"/>
      <c r="AAU54" s="0"/>
      <c r="AAV54" s="0"/>
      <c r="AAW54" s="0"/>
      <c r="AAX54" s="0"/>
      <c r="AAY54" s="0"/>
      <c r="AAZ54" s="0"/>
      <c r="ABA54" s="0"/>
      <c r="ABB54" s="0"/>
      <c r="ABC54" s="0"/>
      <c r="ABD54" s="0"/>
      <c r="ABE54" s="0"/>
      <c r="ABF54" s="0"/>
      <c r="ABG54" s="0"/>
      <c r="ABH54" s="0"/>
      <c r="ABI54" s="0"/>
      <c r="ABJ54" s="0"/>
      <c r="ABK54" s="0"/>
      <c r="ABL54" s="0"/>
      <c r="ABM54" s="0"/>
      <c r="ABN54" s="0"/>
      <c r="ABO54" s="0"/>
      <c r="ABP54" s="0"/>
      <c r="ABQ54" s="0"/>
      <c r="ABR54" s="0"/>
      <c r="ABS54" s="0"/>
      <c r="ABT54" s="0"/>
      <c r="ABU54" s="0"/>
      <c r="ABV54" s="0"/>
      <c r="ABW54" s="0"/>
      <c r="ABX54" s="0"/>
      <c r="ABY54" s="0"/>
      <c r="ABZ54" s="0"/>
      <c r="ACA54" s="0"/>
      <c r="ACB54" s="0"/>
      <c r="ACC54" s="0"/>
      <c r="ACD54" s="0"/>
      <c r="ACE54" s="0"/>
      <c r="ACF54" s="0"/>
      <c r="ACG54" s="0"/>
      <c r="ACH54" s="0"/>
      <c r="ACI54" s="0"/>
      <c r="ACJ54" s="0"/>
      <c r="ACK54" s="0"/>
      <c r="ACL54" s="0"/>
      <c r="ACM54" s="0"/>
      <c r="ACN54" s="0"/>
      <c r="ACO54" s="0"/>
      <c r="ACP54" s="0"/>
      <c r="ACQ54" s="0"/>
      <c r="ACR54" s="0"/>
      <c r="ACS54" s="0"/>
      <c r="ACT54" s="0"/>
      <c r="ACU54" s="0"/>
      <c r="ACV54" s="0"/>
      <c r="ACW54" s="0"/>
      <c r="ACX54" s="0"/>
      <c r="ACY54" s="0"/>
      <c r="ACZ54" s="0"/>
      <c r="ADA54" s="0"/>
      <c r="ADB54" s="0"/>
      <c r="ADC54" s="0"/>
      <c r="ADD54" s="0"/>
      <c r="ADE54" s="0"/>
      <c r="ADF54" s="0"/>
      <c r="ADG54" s="0"/>
      <c r="ADH54" s="0"/>
      <c r="ADI54" s="0"/>
      <c r="ADJ54" s="0"/>
      <c r="ADK54" s="0"/>
      <c r="ADL54" s="0"/>
      <c r="ADM54" s="0"/>
      <c r="ADN54" s="0"/>
      <c r="ADO54" s="0"/>
      <c r="ADP54" s="0"/>
      <c r="ADQ54" s="0"/>
      <c r="ADR54" s="0"/>
      <c r="ADS54" s="0"/>
      <c r="ADT54" s="0"/>
      <c r="ADU54" s="0"/>
      <c r="ADV54" s="0"/>
      <c r="ADW54" s="0"/>
      <c r="ADX54" s="0"/>
      <c r="ADY54" s="0"/>
      <c r="ADZ54" s="0"/>
      <c r="AEA54" s="0"/>
      <c r="AEB54" s="0"/>
      <c r="AEC54" s="0"/>
      <c r="AED54" s="0"/>
      <c r="AEE54" s="0"/>
      <c r="AEF54" s="0"/>
      <c r="AEG54" s="0"/>
      <c r="AEH54" s="0"/>
      <c r="AEI54" s="0"/>
      <c r="AEJ54" s="0"/>
      <c r="AEK54" s="0"/>
      <c r="AEL54" s="0"/>
      <c r="AEM54" s="0"/>
      <c r="AEN54" s="0"/>
      <c r="AEO54" s="0"/>
      <c r="AEP54" s="0"/>
      <c r="AEQ54" s="0"/>
      <c r="AER54" s="0"/>
      <c r="AES54" s="0"/>
      <c r="AET54" s="0"/>
      <c r="AEU54" s="0"/>
      <c r="AEV54" s="0"/>
      <c r="AEW54" s="0"/>
      <c r="AEX54" s="0"/>
      <c r="AEY54" s="0"/>
      <c r="AEZ54" s="0"/>
      <c r="AFA54" s="0"/>
      <c r="AFB54" s="0"/>
      <c r="AFC54" s="0"/>
      <c r="AFD54" s="0"/>
      <c r="AFE54" s="0"/>
      <c r="AFF54" s="0"/>
      <c r="AFG54" s="0"/>
      <c r="AFH54" s="0"/>
      <c r="AFI54" s="0"/>
      <c r="AFJ54" s="0"/>
      <c r="AFK54" s="0"/>
      <c r="AFL54" s="0"/>
      <c r="AFM54" s="0"/>
      <c r="AFN54" s="0"/>
      <c r="AFO54" s="0"/>
      <c r="AFP54" s="0"/>
      <c r="AFQ54" s="0"/>
      <c r="AFR54" s="0"/>
      <c r="AFS54" s="0"/>
      <c r="AFT54" s="0"/>
      <c r="AFU54" s="0"/>
      <c r="AFV54" s="0"/>
      <c r="AFW54" s="0"/>
      <c r="AFX54" s="0"/>
      <c r="AFY54" s="0"/>
      <c r="AFZ54" s="0"/>
      <c r="AGA54" s="0"/>
      <c r="AGB54" s="0"/>
      <c r="AGC54" s="0"/>
      <c r="AGD54" s="0"/>
      <c r="AGE54" s="0"/>
      <c r="AGF54" s="0"/>
      <c r="AGG54" s="0"/>
      <c r="AGH54" s="0"/>
      <c r="AGI54" s="0"/>
      <c r="AGJ54" s="0"/>
      <c r="AGK54" s="0"/>
      <c r="AGL54" s="0"/>
      <c r="AGM54" s="0"/>
      <c r="AGN54" s="0"/>
      <c r="AGO54" s="0"/>
      <c r="AGP54" s="0"/>
      <c r="AGQ54" s="0"/>
      <c r="AGR54" s="0"/>
      <c r="AGS54" s="0"/>
      <c r="AGT54" s="0"/>
      <c r="AGU54" s="0"/>
      <c r="AGV54" s="0"/>
      <c r="AGW54" s="0"/>
      <c r="AGX54" s="0"/>
      <c r="AGY54" s="0"/>
      <c r="AGZ54" s="0"/>
      <c r="AHA54" s="0"/>
      <c r="AHB54" s="0"/>
      <c r="AHC54" s="0"/>
      <c r="AHD54" s="0"/>
      <c r="AHE54" s="0"/>
      <c r="AHF54" s="0"/>
      <c r="AHG54" s="0"/>
      <c r="AHH54" s="0"/>
      <c r="AHI54" s="0"/>
      <c r="AHJ54" s="0"/>
      <c r="AHK54" s="0"/>
      <c r="AHL54" s="0"/>
      <c r="AHM54" s="0"/>
      <c r="AHN54" s="0"/>
      <c r="AHO54" s="0"/>
      <c r="AHP54" s="0"/>
      <c r="AHQ54" s="0"/>
      <c r="AHR54" s="0"/>
      <c r="AHS54" s="0"/>
      <c r="AHT54" s="0"/>
      <c r="AHU54" s="0"/>
      <c r="AHV54" s="0"/>
      <c r="AHW54" s="0"/>
      <c r="AHX54" s="0"/>
      <c r="AHY54" s="0"/>
      <c r="AHZ54" s="0"/>
      <c r="AIA54" s="0"/>
      <c r="AIB54" s="0"/>
      <c r="AIC54" s="0"/>
      <c r="AID54" s="0"/>
      <c r="AIE54" s="0"/>
      <c r="AIF54" s="0"/>
      <c r="AIG54" s="0"/>
      <c r="AIH54" s="0"/>
      <c r="AII54" s="0"/>
      <c r="AIJ54" s="0"/>
      <c r="AIK54" s="0"/>
      <c r="AIL54" s="0"/>
      <c r="AIM54" s="0"/>
      <c r="AIN54" s="0"/>
      <c r="AIO54" s="0"/>
      <c r="AIP54" s="0"/>
      <c r="AIQ54" s="0"/>
      <c r="AIR54" s="0"/>
      <c r="AIS54" s="0"/>
      <c r="AIT54" s="0"/>
      <c r="AIU54" s="0"/>
      <c r="AIV54" s="0"/>
      <c r="AIW54" s="0"/>
      <c r="AIX54" s="0"/>
      <c r="AIY54" s="0"/>
      <c r="AIZ54" s="0"/>
      <c r="AJA54" s="0"/>
      <c r="AJB54" s="0"/>
      <c r="AJC54" s="0"/>
      <c r="AJD54" s="0"/>
      <c r="AJE54" s="0"/>
      <c r="AJF54" s="0"/>
      <c r="AJG54" s="0"/>
      <c r="AJH54" s="0"/>
      <c r="AJI54" s="0"/>
      <c r="AJJ54" s="0"/>
      <c r="AJK54" s="0"/>
      <c r="AJL54" s="0"/>
      <c r="AJM54" s="0"/>
      <c r="AJN54" s="0"/>
      <c r="AJO54" s="0"/>
      <c r="AJP54" s="0"/>
      <c r="AJQ54" s="0"/>
      <c r="AJR54" s="0"/>
      <c r="AJS54" s="0"/>
      <c r="AJT54" s="0"/>
      <c r="AJU54" s="0"/>
      <c r="AJV54" s="0"/>
      <c r="AJW54" s="0"/>
      <c r="AJX54" s="0"/>
      <c r="AJY54" s="0"/>
      <c r="AJZ54" s="0"/>
      <c r="AKA54" s="0"/>
      <c r="AKB54" s="0"/>
      <c r="AKC54" s="0"/>
      <c r="AKD54" s="0"/>
      <c r="AKE54" s="0"/>
      <c r="AKF54" s="0"/>
      <c r="AKG54" s="0"/>
      <c r="AKH54" s="0"/>
      <c r="AKI54" s="0"/>
      <c r="AKJ54" s="0"/>
      <c r="AKK54" s="0"/>
      <c r="AKL54" s="0"/>
      <c r="AKM54" s="0"/>
      <c r="AKN54" s="0"/>
      <c r="AKO54" s="0"/>
      <c r="AKP54" s="0"/>
      <c r="AKQ54" s="0"/>
      <c r="AKR54" s="0"/>
      <c r="AKS54" s="0"/>
      <c r="AKT54" s="0"/>
      <c r="AKU54" s="0"/>
      <c r="AKV54" s="0"/>
      <c r="AKW54" s="0"/>
      <c r="AKX54" s="0"/>
      <c r="AKY54" s="0"/>
      <c r="AKZ54" s="0"/>
      <c r="ALA54" s="0"/>
      <c r="ALB54" s="0"/>
      <c r="ALC54" s="0"/>
      <c r="ALD54" s="0"/>
      <c r="ALE54" s="0"/>
      <c r="ALF54" s="0"/>
      <c r="ALG54" s="0"/>
      <c r="ALH54" s="0"/>
      <c r="ALI54" s="0"/>
      <c r="ALJ54" s="0"/>
      <c r="ALK54" s="0"/>
      <c r="ALL54" s="0"/>
      <c r="ALM54" s="0"/>
      <c r="ALN54" s="0"/>
      <c r="ALO54" s="0"/>
      <c r="ALP54" s="0"/>
      <c r="ALQ54" s="0"/>
      <c r="ALR54" s="0"/>
      <c r="ALS54" s="0"/>
      <c r="ALT54" s="0"/>
      <c r="ALU54" s="0"/>
      <c r="ALV54" s="0"/>
      <c r="ALW54" s="0"/>
      <c r="ALX54" s="0"/>
      <c r="ALY54" s="0"/>
      <c r="ALZ54" s="0"/>
      <c r="AMA54" s="0"/>
      <c r="AMB54" s="0"/>
      <c r="AMC54" s="0"/>
      <c r="AMD54" s="0"/>
      <c r="AME54" s="0"/>
      <c r="AMF54" s="0"/>
      <c r="AMG54" s="0"/>
      <c r="AMH54" s="0"/>
      <c r="AMI54" s="0"/>
      <c r="AMJ54" s="0"/>
    </row>
    <row r="55" customFormat="false" ht="39.95" hidden="false" customHeight="true" outlineLevel="0" collapsed="false">
      <c r="A55" s="63"/>
      <c r="B55" s="90"/>
      <c r="C55" s="113" t="s">
        <v>99</v>
      </c>
      <c r="D55" s="92" t="s">
        <v>96</v>
      </c>
      <c r="E55" s="92" t="s">
        <v>96</v>
      </c>
      <c r="F55" s="93"/>
      <c r="G55" s="94" t="str">
        <f aca="false">IF(F55="Fiscal","Sim",(IF(F55="Orçamentário","Sim","Não")))</f>
        <v>Não</v>
      </c>
      <c r="H55" s="101"/>
      <c r="I55" s="101"/>
      <c r="J55" s="105"/>
      <c r="K55" s="97" t="s">
        <v>98</v>
      </c>
      <c r="L55" s="98"/>
      <c r="M55" s="98"/>
      <c r="N55" s="99"/>
      <c r="O55" s="99"/>
      <c r="P55" s="112"/>
      <c r="Q55" s="98"/>
      <c r="R55" s="95" t="n">
        <f aca="false">'Plano de Ação'!I59</f>
        <v>0</v>
      </c>
      <c r="S55" s="101" t="str">
        <f aca="false">'Plano de Ação'!H59</f>
        <v>t</v>
      </c>
      <c r="T55" s="102" t="n">
        <f aca="false">'Plano de Ação'!O59</f>
        <v>0</v>
      </c>
      <c r="U55" s="102" t="n">
        <f aca="false">'Plano de Ação'!P59</f>
        <v>0</v>
      </c>
      <c r="V55" s="102" t="str">
        <f aca="false">'Plano de Ação'!Q59</f>
        <v>Não iniciado</v>
      </c>
      <c r="W55" s="103" t="n">
        <f aca="false">'Plano de Ação'!R59</f>
        <v>3</v>
      </c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  <c r="IX55" s="0"/>
      <c r="IY55" s="0"/>
      <c r="IZ55" s="0"/>
      <c r="JA55" s="0"/>
      <c r="JB55" s="0"/>
      <c r="JC55" s="0"/>
      <c r="JD55" s="0"/>
      <c r="JE55" s="0"/>
      <c r="JF55" s="0"/>
      <c r="JG55" s="0"/>
      <c r="JH55" s="0"/>
      <c r="JI55" s="0"/>
      <c r="JJ55" s="0"/>
      <c r="JK55" s="0"/>
      <c r="JL55" s="0"/>
      <c r="JM55" s="0"/>
      <c r="JN55" s="0"/>
      <c r="JO55" s="0"/>
      <c r="JP55" s="0"/>
      <c r="JQ55" s="0"/>
      <c r="JR55" s="0"/>
      <c r="JS55" s="0"/>
      <c r="JT55" s="0"/>
      <c r="JU55" s="0"/>
      <c r="JV55" s="0"/>
      <c r="JW55" s="0"/>
      <c r="JX55" s="0"/>
      <c r="JY55" s="0"/>
      <c r="JZ55" s="0"/>
      <c r="KA55" s="0"/>
      <c r="KB55" s="0"/>
      <c r="KC55" s="0"/>
      <c r="KD55" s="0"/>
      <c r="KE55" s="0"/>
      <c r="KF55" s="0"/>
      <c r="KG55" s="0"/>
      <c r="KH55" s="0"/>
      <c r="KI55" s="0"/>
      <c r="KJ55" s="0"/>
      <c r="KK55" s="0"/>
      <c r="KL55" s="0"/>
      <c r="KM55" s="0"/>
      <c r="KN55" s="0"/>
      <c r="KO55" s="0"/>
      <c r="KP55" s="0"/>
      <c r="KQ55" s="0"/>
      <c r="KR55" s="0"/>
      <c r="KS55" s="0"/>
      <c r="KT55" s="0"/>
      <c r="KU55" s="0"/>
      <c r="KV55" s="0"/>
      <c r="KW55" s="0"/>
      <c r="KX55" s="0"/>
      <c r="KY55" s="0"/>
      <c r="KZ55" s="0"/>
      <c r="LA55" s="0"/>
      <c r="LB55" s="0"/>
      <c r="LC55" s="0"/>
      <c r="LD55" s="0"/>
      <c r="LE55" s="0"/>
      <c r="LF55" s="0"/>
      <c r="LG55" s="0"/>
      <c r="LH55" s="0"/>
      <c r="LI55" s="0"/>
      <c r="LJ55" s="0"/>
      <c r="LK55" s="0"/>
      <c r="LL55" s="0"/>
      <c r="LM55" s="0"/>
      <c r="LN55" s="0"/>
      <c r="LO55" s="0"/>
      <c r="LP55" s="0"/>
      <c r="LQ55" s="0"/>
      <c r="LR55" s="0"/>
      <c r="LS55" s="0"/>
      <c r="LT55" s="0"/>
      <c r="LU55" s="0"/>
      <c r="LV55" s="0"/>
      <c r="LW55" s="0"/>
      <c r="LX55" s="0"/>
      <c r="LY55" s="0"/>
      <c r="LZ55" s="0"/>
      <c r="MA55" s="0"/>
      <c r="MB55" s="0"/>
      <c r="MC55" s="0"/>
      <c r="MD55" s="0"/>
      <c r="ME55" s="0"/>
      <c r="MF55" s="0"/>
      <c r="MG55" s="0"/>
      <c r="MH55" s="0"/>
      <c r="MI55" s="0"/>
      <c r="MJ55" s="0"/>
      <c r="MK55" s="0"/>
      <c r="ML55" s="0"/>
      <c r="MM55" s="0"/>
      <c r="MN55" s="0"/>
      <c r="MO55" s="0"/>
      <c r="MP55" s="0"/>
      <c r="MQ55" s="0"/>
      <c r="MR55" s="0"/>
      <c r="MS55" s="0"/>
      <c r="MT55" s="0"/>
      <c r="MU55" s="0"/>
      <c r="MV55" s="0"/>
      <c r="MW55" s="0"/>
      <c r="MX55" s="0"/>
      <c r="MY55" s="0"/>
      <c r="MZ55" s="0"/>
      <c r="NA55" s="0"/>
      <c r="NB55" s="0"/>
      <c r="NC55" s="0"/>
      <c r="ND55" s="0"/>
      <c r="NE55" s="0"/>
      <c r="NF55" s="0"/>
      <c r="NG55" s="0"/>
      <c r="NH55" s="0"/>
      <c r="NI55" s="0"/>
      <c r="NJ55" s="0"/>
      <c r="NK55" s="0"/>
      <c r="NL55" s="0"/>
      <c r="NM55" s="0"/>
      <c r="NN55" s="0"/>
      <c r="NO55" s="0"/>
      <c r="NP55" s="0"/>
      <c r="NQ55" s="0"/>
      <c r="NR55" s="0"/>
      <c r="NS55" s="0"/>
      <c r="NT55" s="0"/>
      <c r="NU55" s="0"/>
      <c r="NV55" s="0"/>
      <c r="NW55" s="0"/>
      <c r="NX55" s="0"/>
      <c r="NY55" s="0"/>
      <c r="NZ55" s="0"/>
      <c r="OA55" s="0"/>
      <c r="OB55" s="0"/>
      <c r="OC55" s="0"/>
      <c r="OD55" s="0"/>
      <c r="OE55" s="0"/>
      <c r="OF55" s="0"/>
      <c r="OG55" s="0"/>
      <c r="OH55" s="0"/>
      <c r="OI55" s="0"/>
      <c r="OJ55" s="0"/>
      <c r="OK55" s="0"/>
      <c r="OL55" s="0"/>
      <c r="OM55" s="0"/>
      <c r="ON55" s="0"/>
      <c r="OO55" s="0"/>
      <c r="OP55" s="0"/>
      <c r="OQ55" s="0"/>
      <c r="OR55" s="0"/>
      <c r="OS55" s="0"/>
      <c r="OT55" s="0"/>
      <c r="OU55" s="0"/>
      <c r="OV55" s="0"/>
      <c r="OW55" s="0"/>
      <c r="OX55" s="0"/>
      <c r="OY55" s="0"/>
      <c r="OZ55" s="0"/>
      <c r="PA55" s="0"/>
      <c r="PB55" s="0"/>
      <c r="PC55" s="0"/>
      <c r="PD55" s="0"/>
      <c r="PE55" s="0"/>
      <c r="PF55" s="0"/>
      <c r="PG55" s="0"/>
      <c r="PH55" s="0"/>
      <c r="PI55" s="0"/>
      <c r="PJ55" s="0"/>
      <c r="PK55" s="0"/>
      <c r="PL55" s="0"/>
      <c r="PM55" s="0"/>
      <c r="PN55" s="0"/>
      <c r="PO55" s="0"/>
      <c r="PP55" s="0"/>
      <c r="PQ55" s="0"/>
      <c r="PR55" s="0"/>
      <c r="PS55" s="0"/>
      <c r="PT55" s="0"/>
      <c r="PU55" s="0"/>
      <c r="PV55" s="0"/>
      <c r="PW55" s="0"/>
      <c r="PX55" s="0"/>
      <c r="PY55" s="0"/>
      <c r="PZ55" s="0"/>
      <c r="QA55" s="0"/>
      <c r="QB55" s="0"/>
      <c r="QC55" s="0"/>
      <c r="QD55" s="0"/>
      <c r="QE55" s="0"/>
      <c r="QF55" s="0"/>
      <c r="QG55" s="0"/>
      <c r="QH55" s="0"/>
      <c r="QI55" s="0"/>
      <c r="QJ55" s="0"/>
      <c r="QK55" s="0"/>
      <c r="QL55" s="0"/>
      <c r="QM55" s="0"/>
      <c r="QN55" s="0"/>
      <c r="QO55" s="0"/>
      <c r="QP55" s="0"/>
      <c r="QQ55" s="0"/>
      <c r="QR55" s="0"/>
      <c r="QS55" s="0"/>
      <c r="QT55" s="0"/>
      <c r="QU55" s="0"/>
      <c r="QV55" s="0"/>
      <c r="QW55" s="0"/>
      <c r="QX55" s="0"/>
      <c r="QY55" s="0"/>
      <c r="QZ55" s="0"/>
      <c r="RA55" s="0"/>
      <c r="RB55" s="0"/>
      <c r="RC55" s="0"/>
      <c r="RD55" s="0"/>
      <c r="RE55" s="0"/>
      <c r="RF55" s="0"/>
      <c r="RG55" s="0"/>
      <c r="RH55" s="0"/>
      <c r="RI55" s="0"/>
      <c r="RJ55" s="0"/>
      <c r="RK55" s="0"/>
      <c r="RL55" s="0"/>
      <c r="RM55" s="0"/>
      <c r="RN55" s="0"/>
      <c r="RO55" s="0"/>
      <c r="RP55" s="0"/>
      <c r="RQ55" s="0"/>
      <c r="RR55" s="0"/>
      <c r="RS55" s="0"/>
      <c r="RT55" s="0"/>
      <c r="RU55" s="0"/>
      <c r="RV55" s="0"/>
      <c r="RW55" s="0"/>
      <c r="RX55" s="0"/>
      <c r="RY55" s="0"/>
      <c r="RZ55" s="0"/>
      <c r="SA55" s="0"/>
      <c r="SB55" s="0"/>
      <c r="SC55" s="0"/>
      <c r="SD55" s="0"/>
      <c r="SE55" s="0"/>
      <c r="SF55" s="0"/>
      <c r="SG55" s="0"/>
      <c r="SH55" s="0"/>
      <c r="SI55" s="0"/>
      <c r="SJ55" s="0"/>
      <c r="SK55" s="0"/>
      <c r="SL55" s="0"/>
      <c r="SM55" s="0"/>
      <c r="SN55" s="0"/>
      <c r="SO55" s="0"/>
      <c r="SP55" s="0"/>
      <c r="SQ55" s="0"/>
      <c r="SR55" s="0"/>
      <c r="SS55" s="0"/>
      <c r="ST55" s="0"/>
      <c r="SU55" s="0"/>
      <c r="SV55" s="0"/>
      <c r="SW55" s="0"/>
      <c r="SX55" s="0"/>
      <c r="SY55" s="0"/>
      <c r="SZ55" s="0"/>
      <c r="TA55" s="0"/>
      <c r="TB55" s="0"/>
      <c r="TC55" s="0"/>
      <c r="TD55" s="0"/>
      <c r="TE55" s="0"/>
      <c r="TF55" s="0"/>
      <c r="TG55" s="0"/>
      <c r="TH55" s="0"/>
      <c r="TI55" s="0"/>
      <c r="TJ55" s="0"/>
      <c r="TK55" s="0"/>
      <c r="TL55" s="0"/>
      <c r="TM55" s="0"/>
      <c r="TN55" s="0"/>
      <c r="TO55" s="0"/>
      <c r="TP55" s="0"/>
      <c r="TQ55" s="0"/>
      <c r="TR55" s="0"/>
      <c r="TS55" s="0"/>
      <c r="TT55" s="0"/>
      <c r="TU55" s="0"/>
      <c r="TV55" s="0"/>
      <c r="TW55" s="0"/>
      <c r="TX55" s="0"/>
      <c r="TY55" s="0"/>
      <c r="TZ55" s="0"/>
      <c r="UA55" s="0"/>
      <c r="UB55" s="0"/>
      <c r="UC55" s="0"/>
      <c r="UD55" s="0"/>
      <c r="UE55" s="0"/>
      <c r="UF55" s="0"/>
      <c r="UG55" s="0"/>
      <c r="UH55" s="0"/>
      <c r="UI55" s="0"/>
      <c r="UJ55" s="0"/>
      <c r="UK55" s="0"/>
      <c r="UL55" s="0"/>
      <c r="UM55" s="0"/>
      <c r="UN55" s="0"/>
      <c r="UO55" s="0"/>
      <c r="UP55" s="0"/>
      <c r="UQ55" s="0"/>
      <c r="UR55" s="0"/>
      <c r="US55" s="0"/>
      <c r="UT55" s="0"/>
      <c r="UU55" s="0"/>
      <c r="UV55" s="0"/>
      <c r="UW55" s="0"/>
      <c r="UX55" s="0"/>
      <c r="UY55" s="0"/>
      <c r="UZ55" s="0"/>
      <c r="VA55" s="0"/>
      <c r="VB55" s="0"/>
      <c r="VC55" s="0"/>
      <c r="VD55" s="0"/>
      <c r="VE55" s="0"/>
      <c r="VF55" s="0"/>
      <c r="VG55" s="0"/>
      <c r="VH55" s="0"/>
      <c r="VI55" s="0"/>
      <c r="VJ55" s="0"/>
      <c r="VK55" s="0"/>
      <c r="VL55" s="0"/>
      <c r="VM55" s="0"/>
      <c r="VN55" s="0"/>
      <c r="VO55" s="0"/>
      <c r="VP55" s="0"/>
      <c r="VQ55" s="0"/>
      <c r="VR55" s="0"/>
      <c r="VS55" s="0"/>
      <c r="VT55" s="0"/>
      <c r="VU55" s="0"/>
      <c r="VV55" s="0"/>
      <c r="VW55" s="0"/>
      <c r="VX55" s="0"/>
      <c r="VY55" s="0"/>
      <c r="VZ55" s="0"/>
      <c r="WA55" s="0"/>
      <c r="WB55" s="0"/>
      <c r="WC55" s="0"/>
      <c r="WD55" s="0"/>
      <c r="WE55" s="0"/>
      <c r="WF55" s="0"/>
      <c r="WG55" s="0"/>
      <c r="WH55" s="0"/>
      <c r="WI55" s="0"/>
      <c r="WJ55" s="0"/>
      <c r="WK55" s="0"/>
      <c r="WL55" s="0"/>
      <c r="WM55" s="0"/>
      <c r="WN55" s="0"/>
      <c r="WO55" s="0"/>
      <c r="WP55" s="0"/>
      <c r="WQ55" s="0"/>
      <c r="WR55" s="0"/>
      <c r="WS55" s="0"/>
      <c r="WT55" s="0"/>
      <c r="WU55" s="0"/>
      <c r="WV55" s="0"/>
      <c r="WW55" s="0"/>
      <c r="WX55" s="0"/>
      <c r="WY55" s="0"/>
      <c r="WZ55" s="0"/>
      <c r="XA55" s="0"/>
      <c r="XB55" s="0"/>
      <c r="XC55" s="0"/>
      <c r="XD55" s="0"/>
      <c r="XE55" s="0"/>
      <c r="XF55" s="0"/>
      <c r="XG55" s="0"/>
      <c r="XH55" s="0"/>
      <c r="XI55" s="0"/>
      <c r="XJ55" s="0"/>
      <c r="XK55" s="0"/>
      <c r="XL55" s="0"/>
      <c r="XM55" s="0"/>
      <c r="XN55" s="0"/>
      <c r="XO55" s="0"/>
      <c r="XP55" s="0"/>
      <c r="XQ55" s="0"/>
      <c r="XR55" s="0"/>
      <c r="XS55" s="0"/>
      <c r="XT55" s="0"/>
      <c r="XU55" s="0"/>
      <c r="XV55" s="0"/>
      <c r="XW55" s="0"/>
      <c r="XX55" s="0"/>
      <c r="XY55" s="0"/>
      <c r="XZ55" s="0"/>
      <c r="YA55" s="0"/>
      <c r="YB55" s="0"/>
      <c r="YC55" s="0"/>
      <c r="YD55" s="0"/>
      <c r="YE55" s="0"/>
      <c r="YF55" s="0"/>
      <c r="YG55" s="0"/>
      <c r="YH55" s="0"/>
      <c r="YI55" s="0"/>
      <c r="YJ55" s="0"/>
      <c r="YK55" s="0"/>
      <c r="YL55" s="0"/>
      <c r="YM55" s="0"/>
      <c r="YN55" s="0"/>
      <c r="YO55" s="0"/>
      <c r="YP55" s="0"/>
      <c r="YQ55" s="0"/>
      <c r="YR55" s="0"/>
      <c r="YS55" s="0"/>
      <c r="YT55" s="0"/>
      <c r="YU55" s="0"/>
      <c r="YV55" s="0"/>
      <c r="YW55" s="0"/>
      <c r="YX55" s="0"/>
      <c r="YY55" s="0"/>
      <c r="YZ55" s="0"/>
      <c r="ZA55" s="0"/>
      <c r="ZB55" s="0"/>
      <c r="ZC55" s="0"/>
      <c r="ZD55" s="0"/>
      <c r="ZE55" s="0"/>
      <c r="ZF55" s="0"/>
      <c r="ZG55" s="0"/>
      <c r="ZH55" s="0"/>
      <c r="ZI55" s="0"/>
      <c r="ZJ55" s="0"/>
      <c r="ZK55" s="0"/>
      <c r="ZL55" s="0"/>
      <c r="ZM55" s="0"/>
      <c r="ZN55" s="0"/>
      <c r="ZO55" s="0"/>
      <c r="ZP55" s="0"/>
      <c r="ZQ55" s="0"/>
      <c r="ZR55" s="0"/>
      <c r="ZS55" s="0"/>
      <c r="ZT55" s="0"/>
      <c r="ZU55" s="0"/>
      <c r="ZV55" s="0"/>
      <c r="ZW55" s="0"/>
      <c r="ZX55" s="0"/>
      <c r="ZY55" s="0"/>
      <c r="ZZ55" s="0"/>
      <c r="AAA55" s="0"/>
      <c r="AAB55" s="0"/>
      <c r="AAC55" s="0"/>
      <c r="AAD55" s="0"/>
      <c r="AAE55" s="0"/>
      <c r="AAF55" s="0"/>
      <c r="AAG55" s="0"/>
      <c r="AAH55" s="0"/>
      <c r="AAI55" s="0"/>
      <c r="AAJ55" s="0"/>
      <c r="AAK55" s="0"/>
      <c r="AAL55" s="0"/>
      <c r="AAM55" s="0"/>
      <c r="AAN55" s="0"/>
      <c r="AAO55" s="0"/>
      <c r="AAP55" s="0"/>
      <c r="AAQ55" s="0"/>
      <c r="AAR55" s="0"/>
      <c r="AAS55" s="0"/>
      <c r="AAT55" s="0"/>
      <c r="AAU55" s="0"/>
      <c r="AAV55" s="0"/>
      <c r="AAW55" s="0"/>
      <c r="AAX55" s="0"/>
      <c r="AAY55" s="0"/>
      <c r="AAZ55" s="0"/>
      <c r="ABA55" s="0"/>
      <c r="ABB55" s="0"/>
      <c r="ABC55" s="0"/>
      <c r="ABD55" s="0"/>
      <c r="ABE55" s="0"/>
      <c r="ABF55" s="0"/>
      <c r="ABG55" s="0"/>
      <c r="ABH55" s="0"/>
      <c r="ABI55" s="0"/>
      <c r="ABJ55" s="0"/>
      <c r="ABK55" s="0"/>
      <c r="ABL55" s="0"/>
      <c r="ABM55" s="0"/>
      <c r="ABN55" s="0"/>
      <c r="ABO55" s="0"/>
      <c r="ABP55" s="0"/>
      <c r="ABQ55" s="0"/>
      <c r="ABR55" s="0"/>
      <c r="ABS55" s="0"/>
      <c r="ABT55" s="0"/>
      <c r="ABU55" s="0"/>
      <c r="ABV55" s="0"/>
      <c r="ABW55" s="0"/>
      <c r="ABX55" s="0"/>
      <c r="ABY55" s="0"/>
      <c r="ABZ55" s="0"/>
      <c r="ACA55" s="0"/>
      <c r="ACB55" s="0"/>
      <c r="ACC55" s="0"/>
      <c r="ACD55" s="0"/>
      <c r="ACE55" s="0"/>
      <c r="ACF55" s="0"/>
      <c r="ACG55" s="0"/>
      <c r="ACH55" s="0"/>
      <c r="ACI55" s="0"/>
      <c r="ACJ55" s="0"/>
      <c r="ACK55" s="0"/>
      <c r="ACL55" s="0"/>
      <c r="ACM55" s="0"/>
      <c r="ACN55" s="0"/>
      <c r="ACO55" s="0"/>
      <c r="ACP55" s="0"/>
      <c r="ACQ55" s="0"/>
      <c r="ACR55" s="0"/>
      <c r="ACS55" s="0"/>
      <c r="ACT55" s="0"/>
      <c r="ACU55" s="0"/>
      <c r="ACV55" s="0"/>
      <c r="ACW55" s="0"/>
      <c r="ACX55" s="0"/>
      <c r="ACY55" s="0"/>
      <c r="ACZ55" s="0"/>
      <c r="ADA55" s="0"/>
      <c r="ADB55" s="0"/>
      <c r="ADC55" s="0"/>
      <c r="ADD55" s="0"/>
      <c r="ADE55" s="0"/>
      <c r="ADF55" s="0"/>
      <c r="ADG55" s="0"/>
      <c r="ADH55" s="0"/>
      <c r="ADI55" s="0"/>
      <c r="ADJ55" s="0"/>
      <c r="ADK55" s="0"/>
      <c r="ADL55" s="0"/>
      <c r="ADM55" s="0"/>
      <c r="ADN55" s="0"/>
      <c r="ADO55" s="0"/>
      <c r="ADP55" s="0"/>
      <c r="ADQ55" s="0"/>
      <c r="ADR55" s="0"/>
      <c r="ADS55" s="0"/>
      <c r="ADT55" s="0"/>
      <c r="ADU55" s="0"/>
      <c r="ADV55" s="0"/>
      <c r="ADW55" s="0"/>
      <c r="ADX55" s="0"/>
      <c r="ADY55" s="0"/>
      <c r="ADZ55" s="0"/>
      <c r="AEA55" s="0"/>
      <c r="AEB55" s="0"/>
      <c r="AEC55" s="0"/>
      <c r="AED55" s="0"/>
      <c r="AEE55" s="0"/>
      <c r="AEF55" s="0"/>
      <c r="AEG55" s="0"/>
      <c r="AEH55" s="0"/>
      <c r="AEI55" s="0"/>
      <c r="AEJ55" s="0"/>
      <c r="AEK55" s="0"/>
      <c r="AEL55" s="0"/>
      <c r="AEM55" s="0"/>
      <c r="AEN55" s="0"/>
      <c r="AEO55" s="0"/>
      <c r="AEP55" s="0"/>
      <c r="AEQ55" s="0"/>
      <c r="AER55" s="0"/>
      <c r="AES55" s="0"/>
      <c r="AET55" s="0"/>
      <c r="AEU55" s="0"/>
      <c r="AEV55" s="0"/>
      <c r="AEW55" s="0"/>
      <c r="AEX55" s="0"/>
      <c r="AEY55" s="0"/>
      <c r="AEZ55" s="0"/>
      <c r="AFA55" s="0"/>
      <c r="AFB55" s="0"/>
      <c r="AFC55" s="0"/>
      <c r="AFD55" s="0"/>
      <c r="AFE55" s="0"/>
      <c r="AFF55" s="0"/>
      <c r="AFG55" s="0"/>
      <c r="AFH55" s="0"/>
      <c r="AFI55" s="0"/>
      <c r="AFJ55" s="0"/>
      <c r="AFK55" s="0"/>
      <c r="AFL55" s="0"/>
      <c r="AFM55" s="0"/>
      <c r="AFN55" s="0"/>
      <c r="AFO55" s="0"/>
      <c r="AFP55" s="0"/>
      <c r="AFQ55" s="0"/>
      <c r="AFR55" s="0"/>
      <c r="AFS55" s="0"/>
      <c r="AFT55" s="0"/>
      <c r="AFU55" s="0"/>
      <c r="AFV55" s="0"/>
      <c r="AFW55" s="0"/>
      <c r="AFX55" s="0"/>
      <c r="AFY55" s="0"/>
      <c r="AFZ55" s="0"/>
      <c r="AGA55" s="0"/>
      <c r="AGB55" s="0"/>
      <c r="AGC55" s="0"/>
      <c r="AGD55" s="0"/>
      <c r="AGE55" s="0"/>
      <c r="AGF55" s="0"/>
      <c r="AGG55" s="0"/>
      <c r="AGH55" s="0"/>
      <c r="AGI55" s="0"/>
      <c r="AGJ55" s="0"/>
      <c r="AGK55" s="0"/>
      <c r="AGL55" s="0"/>
      <c r="AGM55" s="0"/>
      <c r="AGN55" s="0"/>
      <c r="AGO55" s="0"/>
      <c r="AGP55" s="0"/>
      <c r="AGQ55" s="0"/>
      <c r="AGR55" s="0"/>
      <c r="AGS55" s="0"/>
      <c r="AGT55" s="0"/>
      <c r="AGU55" s="0"/>
      <c r="AGV55" s="0"/>
      <c r="AGW55" s="0"/>
      <c r="AGX55" s="0"/>
      <c r="AGY55" s="0"/>
      <c r="AGZ55" s="0"/>
      <c r="AHA55" s="0"/>
      <c r="AHB55" s="0"/>
      <c r="AHC55" s="0"/>
      <c r="AHD55" s="0"/>
      <c r="AHE55" s="0"/>
      <c r="AHF55" s="0"/>
      <c r="AHG55" s="0"/>
      <c r="AHH55" s="0"/>
      <c r="AHI55" s="0"/>
      <c r="AHJ55" s="0"/>
      <c r="AHK55" s="0"/>
      <c r="AHL55" s="0"/>
      <c r="AHM55" s="0"/>
      <c r="AHN55" s="0"/>
      <c r="AHO55" s="0"/>
      <c r="AHP55" s="0"/>
      <c r="AHQ55" s="0"/>
      <c r="AHR55" s="0"/>
      <c r="AHS55" s="0"/>
      <c r="AHT55" s="0"/>
      <c r="AHU55" s="0"/>
      <c r="AHV55" s="0"/>
      <c r="AHW55" s="0"/>
      <c r="AHX55" s="0"/>
      <c r="AHY55" s="0"/>
      <c r="AHZ55" s="0"/>
      <c r="AIA55" s="0"/>
      <c r="AIB55" s="0"/>
      <c r="AIC55" s="0"/>
      <c r="AID55" s="0"/>
      <c r="AIE55" s="0"/>
      <c r="AIF55" s="0"/>
      <c r="AIG55" s="0"/>
      <c r="AIH55" s="0"/>
      <c r="AII55" s="0"/>
      <c r="AIJ55" s="0"/>
      <c r="AIK55" s="0"/>
      <c r="AIL55" s="0"/>
      <c r="AIM55" s="0"/>
      <c r="AIN55" s="0"/>
      <c r="AIO55" s="0"/>
      <c r="AIP55" s="0"/>
      <c r="AIQ55" s="0"/>
      <c r="AIR55" s="0"/>
      <c r="AIS55" s="0"/>
      <c r="AIT55" s="0"/>
      <c r="AIU55" s="0"/>
      <c r="AIV55" s="0"/>
      <c r="AIW55" s="0"/>
      <c r="AIX55" s="0"/>
      <c r="AIY55" s="0"/>
      <c r="AIZ55" s="0"/>
      <c r="AJA55" s="0"/>
      <c r="AJB55" s="0"/>
      <c r="AJC55" s="0"/>
      <c r="AJD55" s="0"/>
      <c r="AJE55" s="0"/>
      <c r="AJF55" s="0"/>
      <c r="AJG55" s="0"/>
      <c r="AJH55" s="0"/>
      <c r="AJI55" s="0"/>
      <c r="AJJ55" s="0"/>
      <c r="AJK55" s="0"/>
      <c r="AJL55" s="0"/>
      <c r="AJM55" s="0"/>
      <c r="AJN55" s="0"/>
      <c r="AJO55" s="0"/>
      <c r="AJP55" s="0"/>
      <c r="AJQ55" s="0"/>
      <c r="AJR55" s="0"/>
      <c r="AJS55" s="0"/>
      <c r="AJT55" s="0"/>
      <c r="AJU55" s="0"/>
      <c r="AJV55" s="0"/>
      <c r="AJW55" s="0"/>
      <c r="AJX55" s="0"/>
      <c r="AJY55" s="0"/>
      <c r="AJZ55" s="0"/>
      <c r="AKA55" s="0"/>
      <c r="AKB55" s="0"/>
      <c r="AKC55" s="0"/>
      <c r="AKD55" s="0"/>
      <c r="AKE55" s="0"/>
      <c r="AKF55" s="0"/>
      <c r="AKG55" s="0"/>
      <c r="AKH55" s="0"/>
      <c r="AKI55" s="0"/>
      <c r="AKJ55" s="0"/>
      <c r="AKK55" s="0"/>
      <c r="AKL55" s="0"/>
      <c r="AKM55" s="0"/>
      <c r="AKN55" s="0"/>
      <c r="AKO55" s="0"/>
      <c r="AKP55" s="0"/>
      <c r="AKQ55" s="0"/>
      <c r="AKR55" s="0"/>
      <c r="AKS55" s="0"/>
      <c r="AKT55" s="0"/>
      <c r="AKU55" s="0"/>
      <c r="AKV55" s="0"/>
      <c r="AKW55" s="0"/>
      <c r="AKX55" s="0"/>
      <c r="AKY55" s="0"/>
      <c r="AKZ55" s="0"/>
      <c r="ALA55" s="0"/>
      <c r="ALB55" s="0"/>
      <c r="ALC55" s="0"/>
      <c r="ALD55" s="0"/>
      <c r="ALE55" s="0"/>
      <c r="ALF55" s="0"/>
      <c r="ALG55" s="0"/>
      <c r="ALH55" s="0"/>
      <c r="ALI55" s="0"/>
      <c r="ALJ55" s="0"/>
      <c r="ALK55" s="0"/>
      <c r="ALL55" s="0"/>
      <c r="ALM55" s="0"/>
      <c r="ALN55" s="0"/>
      <c r="ALO55" s="0"/>
      <c r="ALP55" s="0"/>
      <c r="ALQ55" s="0"/>
      <c r="ALR55" s="0"/>
      <c r="ALS55" s="0"/>
      <c r="ALT55" s="0"/>
      <c r="ALU55" s="0"/>
      <c r="ALV55" s="0"/>
      <c r="ALW55" s="0"/>
      <c r="ALX55" s="0"/>
      <c r="ALY55" s="0"/>
      <c r="ALZ55" s="0"/>
      <c r="AMA55" s="0"/>
      <c r="AMB55" s="0"/>
      <c r="AMC55" s="0"/>
      <c r="AMD55" s="0"/>
      <c r="AME55" s="0"/>
      <c r="AMF55" s="0"/>
      <c r="AMG55" s="0"/>
      <c r="AMH55" s="0"/>
      <c r="AMI55" s="0"/>
      <c r="AMJ55" s="0"/>
    </row>
    <row r="56" customFormat="false" ht="39.95" hidden="false" customHeight="true" outlineLevel="0" collapsed="false">
      <c r="A56" s="63"/>
      <c r="B56" s="90"/>
      <c r="C56" s="113" t="s">
        <v>100</v>
      </c>
      <c r="D56" s="92" t="s">
        <v>96</v>
      </c>
      <c r="E56" s="92" t="s">
        <v>96</v>
      </c>
      <c r="F56" s="93"/>
      <c r="G56" s="94" t="str">
        <f aca="false">IF(F56="Fiscal","Sim",(IF(F56="Orçamentário","Sim","Não")))</f>
        <v>Não</v>
      </c>
      <c r="H56" s="101"/>
      <c r="I56" s="101"/>
      <c r="J56" s="105"/>
      <c r="K56" s="97" t="s">
        <v>98</v>
      </c>
      <c r="L56" s="98"/>
      <c r="M56" s="98"/>
      <c r="N56" s="99"/>
      <c r="O56" s="99"/>
      <c r="P56" s="112"/>
      <c r="Q56" s="98"/>
      <c r="R56" s="95" t="n">
        <f aca="false">'Plano de Ação'!I60</f>
        <v>0</v>
      </c>
      <c r="S56" s="101" t="str">
        <f aca="false">'Plano de Ação'!H60</f>
        <v>v</v>
      </c>
      <c r="T56" s="102" t="n">
        <f aca="false">'Plano de Ação'!O60</f>
        <v>0</v>
      </c>
      <c r="U56" s="102" t="n">
        <f aca="false">'Plano de Ação'!P60</f>
        <v>0</v>
      </c>
      <c r="V56" s="102" t="str">
        <f aca="false">'Plano de Ação'!Q60</f>
        <v>Não iniciado</v>
      </c>
      <c r="W56" s="103" t="n">
        <f aca="false">'Plano de Ação'!R60</f>
        <v>3</v>
      </c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  <c r="IX56" s="0"/>
      <c r="IY56" s="0"/>
      <c r="IZ56" s="0"/>
      <c r="JA56" s="0"/>
      <c r="JB56" s="0"/>
      <c r="JC56" s="0"/>
      <c r="JD56" s="0"/>
      <c r="JE56" s="0"/>
      <c r="JF56" s="0"/>
      <c r="JG56" s="0"/>
      <c r="JH56" s="0"/>
      <c r="JI56" s="0"/>
      <c r="JJ56" s="0"/>
      <c r="JK56" s="0"/>
      <c r="JL56" s="0"/>
      <c r="JM56" s="0"/>
      <c r="JN56" s="0"/>
      <c r="JO56" s="0"/>
      <c r="JP56" s="0"/>
      <c r="JQ56" s="0"/>
      <c r="JR56" s="0"/>
      <c r="JS56" s="0"/>
      <c r="JT56" s="0"/>
      <c r="JU56" s="0"/>
      <c r="JV56" s="0"/>
      <c r="JW56" s="0"/>
      <c r="JX56" s="0"/>
      <c r="JY56" s="0"/>
      <c r="JZ56" s="0"/>
      <c r="KA56" s="0"/>
      <c r="KB56" s="0"/>
      <c r="KC56" s="0"/>
      <c r="KD56" s="0"/>
      <c r="KE56" s="0"/>
      <c r="KF56" s="0"/>
      <c r="KG56" s="0"/>
      <c r="KH56" s="0"/>
      <c r="KI56" s="0"/>
      <c r="KJ56" s="0"/>
      <c r="KK56" s="0"/>
      <c r="KL56" s="0"/>
      <c r="KM56" s="0"/>
      <c r="KN56" s="0"/>
      <c r="KO56" s="0"/>
      <c r="KP56" s="0"/>
      <c r="KQ56" s="0"/>
      <c r="KR56" s="0"/>
      <c r="KS56" s="0"/>
      <c r="KT56" s="0"/>
      <c r="KU56" s="0"/>
      <c r="KV56" s="0"/>
      <c r="KW56" s="0"/>
      <c r="KX56" s="0"/>
      <c r="KY56" s="0"/>
      <c r="KZ56" s="0"/>
      <c r="LA56" s="0"/>
      <c r="LB56" s="0"/>
      <c r="LC56" s="0"/>
      <c r="LD56" s="0"/>
      <c r="LE56" s="0"/>
      <c r="LF56" s="0"/>
      <c r="LG56" s="0"/>
      <c r="LH56" s="0"/>
      <c r="LI56" s="0"/>
      <c r="LJ56" s="0"/>
      <c r="LK56" s="0"/>
      <c r="LL56" s="0"/>
      <c r="LM56" s="0"/>
      <c r="LN56" s="0"/>
      <c r="LO56" s="0"/>
      <c r="LP56" s="0"/>
      <c r="LQ56" s="0"/>
      <c r="LR56" s="0"/>
      <c r="LS56" s="0"/>
      <c r="LT56" s="0"/>
      <c r="LU56" s="0"/>
      <c r="LV56" s="0"/>
      <c r="LW56" s="0"/>
      <c r="LX56" s="0"/>
      <c r="LY56" s="0"/>
      <c r="LZ56" s="0"/>
      <c r="MA56" s="0"/>
      <c r="MB56" s="0"/>
      <c r="MC56" s="0"/>
      <c r="MD56" s="0"/>
      <c r="ME56" s="0"/>
      <c r="MF56" s="0"/>
      <c r="MG56" s="0"/>
      <c r="MH56" s="0"/>
      <c r="MI56" s="0"/>
      <c r="MJ56" s="0"/>
      <c r="MK56" s="0"/>
      <c r="ML56" s="0"/>
      <c r="MM56" s="0"/>
      <c r="MN56" s="0"/>
      <c r="MO56" s="0"/>
      <c r="MP56" s="0"/>
      <c r="MQ56" s="0"/>
      <c r="MR56" s="0"/>
      <c r="MS56" s="0"/>
      <c r="MT56" s="0"/>
      <c r="MU56" s="0"/>
      <c r="MV56" s="0"/>
      <c r="MW56" s="0"/>
      <c r="MX56" s="0"/>
      <c r="MY56" s="0"/>
      <c r="MZ56" s="0"/>
      <c r="NA56" s="0"/>
      <c r="NB56" s="0"/>
      <c r="NC56" s="0"/>
      <c r="ND56" s="0"/>
      <c r="NE56" s="0"/>
      <c r="NF56" s="0"/>
      <c r="NG56" s="0"/>
      <c r="NH56" s="0"/>
      <c r="NI56" s="0"/>
      <c r="NJ56" s="0"/>
      <c r="NK56" s="0"/>
      <c r="NL56" s="0"/>
      <c r="NM56" s="0"/>
      <c r="NN56" s="0"/>
      <c r="NO56" s="0"/>
      <c r="NP56" s="0"/>
      <c r="NQ56" s="0"/>
      <c r="NR56" s="0"/>
      <c r="NS56" s="0"/>
      <c r="NT56" s="0"/>
      <c r="NU56" s="0"/>
      <c r="NV56" s="0"/>
      <c r="NW56" s="0"/>
      <c r="NX56" s="0"/>
      <c r="NY56" s="0"/>
      <c r="NZ56" s="0"/>
      <c r="OA56" s="0"/>
      <c r="OB56" s="0"/>
      <c r="OC56" s="0"/>
      <c r="OD56" s="0"/>
      <c r="OE56" s="0"/>
      <c r="OF56" s="0"/>
      <c r="OG56" s="0"/>
      <c r="OH56" s="0"/>
      <c r="OI56" s="0"/>
      <c r="OJ56" s="0"/>
      <c r="OK56" s="0"/>
      <c r="OL56" s="0"/>
      <c r="OM56" s="0"/>
      <c r="ON56" s="0"/>
      <c r="OO56" s="0"/>
      <c r="OP56" s="0"/>
      <c r="OQ56" s="0"/>
      <c r="OR56" s="0"/>
      <c r="OS56" s="0"/>
      <c r="OT56" s="0"/>
      <c r="OU56" s="0"/>
      <c r="OV56" s="0"/>
      <c r="OW56" s="0"/>
      <c r="OX56" s="0"/>
      <c r="OY56" s="0"/>
      <c r="OZ56" s="0"/>
      <c r="PA56" s="0"/>
      <c r="PB56" s="0"/>
      <c r="PC56" s="0"/>
      <c r="PD56" s="0"/>
      <c r="PE56" s="0"/>
      <c r="PF56" s="0"/>
      <c r="PG56" s="0"/>
      <c r="PH56" s="0"/>
      <c r="PI56" s="0"/>
      <c r="PJ56" s="0"/>
      <c r="PK56" s="0"/>
      <c r="PL56" s="0"/>
      <c r="PM56" s="0"/>
      <c r="PN56" s="0"/>
      <c r="PO56" s="0"/>
      <c r="PP56" s="0"/>
      <c r="PQ56" s="0"/>
      <c r="PR56" s="0"/>
      <c r="PS56" s="0"/>
      <c r="PT56" s="0"/>
      <c r="PU56" s="0"/>
      <c r="PV56" s="0"/>
      <c r="PW56" s="0"/>
      <c r="PX56" s="0"/>
      <c r="PY56" s="0"/>
      <c r="PZ56" s="0"/>
      <c r="QA56" s="0"/>
      <c r="QB56" s="0"/>
      <c r="QC56" s="0"/>
      <c r="QD56" s="0"/>
      <c r="QE56" s="0"/>
      <c r="QF56" s="0"/>
      <c r="QG56" s="0"/>
      <c r="QH56" s="0"/>
      <c r="QI56" s="0"/>
      <c r="QJ56" s="0"/>
      <c r="QK56" s="0"/>
      <c r="QL56" s="0"/>
      <c r="QM56" s="0"/>
      <c r="QN56" s="0"/>
      <c r="QO56" s="0"/>
      <c r="QP56" s="0"/>
      <c r="QQ56" s="0"/>
      <c r="QR56" s="0"/>
      <c r="QS56" s="0"/>
      <c r="QT56" s="0"/>
      <c r="QU56" s="0"/>
      <c r="QV56" s="0"/>
      <c r="QW56" s="0"/>
      <c r="QX56" s="0"/>
      <c r="QY56" s="0"/>
      <c r="QZ56" s="0"/>
      <c r="RA56" s="0"/>
      <c r="RB56" s="0"/>
      <c r="RC56" s="0"/>
      <c r="RD56" s="0"/>
      <c r="RE56" s="0"/>
      <c r="RF56" s="0"/>
      <c r="RG56" s="0"/>
      <c r="RH56" s="0"/>
      <c r="RI56" s="0"/>
      <c r="RJ56" s="0"/>
      <c r="RK56" s="0"/>
      <c r="RL56" s="0"/>
      <c r="RM56" s="0"/>
      <c r="RN56" s="0"/>
      <c r="RO56" s="0"/>
      <c r="RP56" s="0"/>
      <c r="RQ56" s="0"/>
      <c r="RR56" s="0"/>
      <c r="RS56" s="0"/>
      <c r="RT56" s="0"/>
      <c r="RU56" s="0"/>
      <c r="RV56" s="0"/>
      <c r="RW56" s="0"/>
      <c r="RX56" s="0"/>
      <c r="RY56" s="0"/>
      <c r="RZ56" s="0"/>
      <c r="SA56" s="0"/>
      <c r="SB56" s="0"/>
      <c r="SC56" s="0"/>
      <c r="SD56" s="0"/>
      <c r="SE56" s="0"/>
      <c r="SF56" s="0"/>
      <c r="SG56" s="0"/>
      <c r="SH56" s="0"/>
      <c r="SI56" s="0"/>
      <c r="SJ56" s="0"/>
      <c r="SK56" s="0"/>
      <c r="SL56" s="0"/>
      <c r="SM56" s="0"/>
      <c r="SN56" s="0"/>
      <c r="SO56" s="0"/>
      <c r="SP56" s="0"/>
      <c r="SQ56" s="0"/>
      <c r="SR56" s="0"/>
      <c r="SS56" s="0"/>
      <c r="ST56" s="0"/>
      <c r="SU56" s="0"/>
      <c r="SV56" s="0"/>
      <c r="SW56" s="0"/>
      <c r="SX56" s="0"/>
      <c r="SY56" s="0"/>
      <c r="SZ56" s="0"/>
      <c r="TA56" s="0"/>
      <c r="TB56" s="0"/>
      <c r="TC56" s="0"/>
      <c r="TD56" s="0"/>
      <c r="TE56" s="0"/>
      <c r="TF56" s="0"/>
      <c r="TG56" s="0"/>
      <c r="TH56" s="0"/>
      <c r="TI56" s="0"/>
      <c r="TJ56" s="0"/>
      <c r="TK56" s="0"/>
      <c r="TL56" s="0"/>
      <c r="TM56" s="0"/>
      <c r="TN56" s="0"/>
      <c r="TO56" s="0"/>
      <c r="TP56" s="0"/>
      <c r="TQ56" s="0"/>
      <c r="TR56" s="0"/>
      <c r="TS56" s="0"/>
      <c r="TT56" s="0"/>
      <c r="TU56" s="0"/>
      <c r="TV56" s="0"/>
      <c r="TW56" s="0"/>
      <c r="TX56" s="0"/>
      <c r="TY56" s="0"/>
      <c r="TZ56" s="0"/>
      <c r="UA56" s="0"/>
      <c r="UB56" s="0"/>
      <c r="UC56" s="0"/>
      <c r="UD56" s="0"/>
      <c r="UE56" s="0"/>
      <c r="UF56" s="0"/>
      <c r="UG56" s="0"/>
      <c r="UH56" s="0"/>
      <c r="UI56" s="0"/>
      <c r="UJ56" s="0"/>
      <c r="UK56" s="0"/>
      <c r="UL56" s="0"/>
      <c r="UM56" s="0"/>
      <c r="UN56" s="0"/>
      <c r="UO56" s="0"/>
      <c r="UP56" s="0"/>
      <c r="UQ56" s="0"/>
      <c r="UR56" s="0"/>
      <c r="US56" s="0"/>
      <c r="UT56" s="0"/>
      <c r="UU56" s="0"/>
      <c r="UV56" s="0"/>
      <c r="UW56" s="0"/>
      <c r="UX56" s="0"/>
      <c r="UY56" s="0"/>
      <c r="UZ56" s="0"/>
      <c r="VA56" s="0"/>
      <c r="VB56" s="0"/>
      <c r="VC56" s="0"/>
      <c r="VD56" s="0"/>
      <c r="VE56" s="0"/>
      <c r="VF56" s="0"/>
      <c r="VG56" s="0"/>
      <c r="VH56" s="0"/>
      <c r="VI56" s="0"/>
      <c r="VJ56" s="0"/>
      <c r="VK56" s="0"/>
      <c r="VL56" s="0"/>
      <c r="VM56" s="0"/>
      <c r="VN56" s="0"/>
      <c r="VO56" s="0"/>
      <c r="VP56" s="0"/>
      <c r="VQ56" s="0"/>
      <c r="VR56" s="0"/>
      <c r="VS56" s="0"/>
      <c r="VT56" s="0"/>
      <c r="VU56" s="0"/>
      <c r="VV56" s="0"/>
      <c r="VW56" s="0"/>
      <c r="VX56" s="0"/>
      <c r="VY56" s="0"/>
      <c r="VZ56" s="0"/>
      <c r="WA56" s="0"/>
      <c r="WB56" s="0"/>
      <c r="WC56" s="0"/>
      <c r="WD56" s="0"/>
      <c r="WE56" s="0"/>
      <c r="WF56" s="0"/>
      <c r="WG56" s="0"/>
      <c r="WH56" s="0"/>
      <c r="WI56" s="0"/>
      <c r="WJ56" s="0"/>
      <c r="WK56" s="0"/>
      <c r="WL56" s="0"/>
      <c r="WM56" s="0"/>
      <c r="WN56" s="0"/>
      <c r="WO56" s="0"/>
      <c r="WP56" s="0"/>
      <c r="WQ56" s="0"/>
      <c r="WR56" s="0"/>
      <c r="WS56" s="0"/>
      <c r="WT56" s="0"/>
      <c r="WU56" s="0"/>
      <c r="WV56" s="0"/>
      <c r="WW56" s="0"/>
      <c r="WX56" s="0"/>
      <c r="WY56" s="0"/>
      <c r="WZ56" s="0"/>
      <c r="XA56" s="0"/>
      <c r="XB56" s="0"/>
      <c r="XC56" s="0"/>
      <c r="XD56" s="0"/>
      <c r="XE56" s="0"/>
      <c r="XF56" s="0"/>
      <c r="XG56" s="0"/>
      <c r="XH56" s="0"/>
      <c r="XI56" s="0"/>
      <c r="XJ56" s="0"/>
      <c r="XK56" s="0"/>
      <c r="XL56" s="0"/>
      <c r="XM56" s="0"/>
      <c r="XN56" s="0"/>
      <c r="XO56" s="0"/>
      <c r="XP56" s="0"/>
      <c r="XQ56" s="0"/>
      <c r="XR56" s="0"/>
      <c r="XS56" s="0"/>
      <c r="XT56" s="0"/>
      <c r="XU56" s="0"/>
      <c r="XV56" s="0"/>
      <c r="XW56" s="0"/>
      <c r="XX56" s="0"/>
      <c r="XY56" s="0"/>
      <c r="XZ56" s="0"/>
      <c r="YA56" s="0"/>
      <c r="YB56" s="0"/>
      <c r="YC56" s="0"/>
      <c r="YD56" s="0"/>
      <c r="YE56" s="0"/>
      <c r="YF56" s="0"/>
      <c r="YG56" s="0"/>
      <c r="YH56" s="0"/>
      <c r="YI56" s="0"/>
      <c r="YJ56" s="0"/>
      <c r="YK56" s="0"/>
      <c r="YL56" s="0"/>
      <c r="YM56" s="0"/>
      <c r="YN56" s="0"/>
      <c r="YO56" s="0"/>
      <c r="YP56" s="0"/>
      <c r="YQ56" s="0"/>
      <c r="YR56" s="0"/>
      <c r="YS56" s="0"/>
      <c r="YT56" s="0"/>
      <c r="YU56" s="0"/>
      <c r="YV56" s="0"/>
      <c r="YW56" s="0"/>
      <c r="YX56" s="0"/>
      <c r="YY56" s="0"/>
      <c r="YZ56" s="0"/>
      <c r="ZA56" s="0"/>
      <c r="ZB56" s="0"/>
      <c r="ZC56" s="0"/>
      <c r="ZD56" s="0"/>
      <c r="ZE56" s="0"/>
      <c r="ZF56" s="0"/>
      <c r="ZG56" s="0"/>
      <c r="ZH56" s="0"/>
      <c r="ZI56" s="0"/>
      <c r="ZJ56" s="0"/>
      <c r="ZK56" s="0"/>
      <c r="ZL56" s="0"/>
      <c r="ZM56" s="0"/>
      <c r="ZN56" s="0"/>
      <c r="ZO56" s="0"/>
      <c r="ZP56" s="0"/>
      <c r="ZQ56" s="0"/>
      <c r="ZR56" s="0"/>
      <c r="ZS56" s="0"/>
      <c r="ZT56" s="0"/>
      <c r="ZU56" s="0"/>
      <c r="ZV56" s="0"/>
      <c r="ZW56" s="0"/>
      <c r="ZX56" s="0"/>
      <c r="ZY56" s="0"/>
      <c r="ZZ56" s="0"/>
      <c r="AAA56" s="0"/>
      <c r="AAB56" s="0"/>
      <c r="AAC56" s="0"/>
      <c r="AAD56" s="0"/>
      <c r="AAE56" s="0"/>
      <c r="AAF56" s="0"/>
      <c r="AAG56" s="0"/>
      <c r="AAH56" s="0"/>
      <c r="AAI56" s="0"/>
      <c r="AAJ56" s="0"/>
      <c r="AAK56" s="0"/>
      <c r="AAL56" s="0"/>
      <c r="AAM56" s="0"/>
      <c r="AAN56" s="0"/>
      <c r="AAO56" s="0"/>
      <c r="AAP56" s="0"/>
      <c r="AAQ56" s="0"/>
      <c r="AAR56" s="0"/>
      <c r="AAS56" s="0"/>
      <c r="AAT56" s="0"/>
      <c r="AAU56" s="0"/>
      <c r="AAV56" s="0"/>
      <c r="AAW56" s="0"/>
      <c r="AAX56" s="0"/>
      <c r="AAY56" s="0"/>
      <c r="AAZ56" s="0"/>
      <c r="ABA56" s="0"/>
      <c r="ABB56" s="0"/>
      <c r="ABC56" s="0"/>
      <c r="ABD56" s="0"/>
      <c r="ABE56" s="0"/>
      <c r="ABF56" s="0"/>
      <c r="ABG56" s="0"/>
      <c r="ABH56" s="0"/>
      <c r="ABI56" s="0"/>
      <c r="ABJ56" s="0"/>
      <c r="ABK56" s="0"/>
      <c r="ABL56" s="0"/>
      <c r="ABM56" s="0"/>
      <c r="ABN56" s="0"/>
      <c r="ABO56" s="0"/>
      <c r="ABP56" s="0"/>
      <c r="ABQ56" s="0"/>
      <c r="ABR56" s="0"/>
      <c r="ABS56" s="0"/>
      <c r="ABT56" s="0"/>
      <c r="ABU56" s="0"/>
      <c r="ABV56" s="0"/>
      <c r="ABW56" s="0"/>
      <c r="ABX56" s="0"/>
      <c r="ABY56" s="0"/>
      <c r="ABZ56" s="0"/>
      <c r="ACA56" s="0"/>
      <c r="ACB56" s="0"/>
      <c r="ACC56" s="0"/>
      <c r="ACD56" s="0"/>
      <c r="ACE56" s="0"/>
      <c r="ACF56" s="0"/>
      <c r="ACG56" s="0"/>
      <c r="ACH56" s="0"/>
      <c r="ACI56" s="0"/>
      <c r="ACJ56" s="0"/>
      <c r="ACK56" s="0"/>
      <c r="ACL56" s="0"/>
      <c r="ACM56" s="0"/>
      <c r="ACN56" s="0"/>
      <c r="ACO56" s="0"/>
      <c r="ACP56" s="0"/>
      <c r="ACQ56" s="0"/>
      <c r="ACR56" s="0"/>
      <c r="ACS56" s="0"/>
      <c r="ACT56" s="0"/>
      <c r="ACU56" s="0"/>
      <c r="ACV56" s="0"/>
      <c r="ACW56" s="0"/>
      <c r="ACX56" s="0"/>
      <c r="ACY56" s="0"/>
      <c r="ACZ56" s="0"/>
      <c r="ADA56" s="0"/>
      <c r="ADB56" s="0"/>
      <c r="ADC56" s="0"/>
      <c r="ADD56" s="0"/>
      <c r="ADE56" s="0"/>
      <c r="ADF56" s="0"/>
      <c r="ADG56" s="0"/>
      <c r="ADH56" s="0"/>
      <c r="ADI56" s="0"/>
      <c r="ADJ56" s="0"/>
      <c r="ADK56" s="0"/>
      <c r="ADL56" s="0"/>
      <c r="ADM56" s="0"/>
      <c r="ADN56" s="0"/>
      <c r="ADO56" s="0"/>
      <c r="ADP56" s="0"/>
      <c r="ADQ56" s="0"/>
      <c r="ADR56" s="0"/>
      <c r="ADS56" s="0"/>
      <c r="ADT56" s="0"/>
      <c r="ADU56" s="0"/>
      <c r="ADV56" s="0"/>
      <c r="ADW56" s="0"/>
      <c r="ADX56" s="0"/>
      <c r="ADY56" s="0"/>
      <c r="ADZ56" s="0"/>
      <c r="AEA56" s="0"/>
      <c r="AEB56" s="0"/>
      <c r="AEC56" s="0"/>
      <c r="AED56" s="0"/>
      <c r="AEE56" s="0"/>
      <c r="AEF56" s="0"/>
      <c r="AEG56" s="0"/>
      <c r="AEH56" s="0"/>
      <c r="AEI56" s="0"/>
      <c r="AEJ56" s="0"/>
      <c r="AEK56" s="0"/>
      <c r="AEL56" s="0"/>
      <c r="AEM56" s="0"/>
      <c r="AEN56" s="0"/>
      <c r="AEO56" s="0"/>
      <c r="AEP56" s="0"/>
      <c r="AEQ56" s="0"/>
      <c r="AER56" s="0"/>
      <c r="AES56" s="0"/>
      <c r="AET56" s="0"/>
      <c r="AEU56" s="0"/>
      <c r="AEV56" s="0"/>
      <c r="AEW56" s="0"/>
      <c r="AEX56" s="0"/>
      <c r="AEY56" s="0"/>
      <c r="AEZ56" s="0"/>
      <c r="AFA56" s="0"/>
      <c r="AFB56" s="0"/>
      <c r="AFC56" s="0"/>
      <c r="AFD56" s="0"/>
      <c r="AFE56" s="0"/>
      <c r="AFF56" s="0"/>
      <c r="AFG56" s="0"/>
      <c r="AFH56" s="0"/>
      <c r="AFI56" s="0"/>
      <c r="AFJ56" s="0"/>
      <c r="AFK56" s="0"/>
      <c r="AFL56" s="0"/>
      <c r="AFM56" s="0"/>
      <c r="AFN56" s="0"/>
      <c r="AFO56" s="0"/>
      <c r="AFP56" s="0"/>
      <c r="AFQ56" s="0"/>
      <c r="AFR56" s="0"/>
      <c r="AFS56" s="0"/>
      <c r="AFT56" s="0"/>
      <c r="AFU56" s="0"/>
      <c r="AFV56" s="0"/>
      <c r="AFW56" s="0"/>
      <c r="AFX56" s="0"/>
      <c r="AFY56" s="0"/>
      <c r="AFZ56" s="0"/>
      <c r="AGA56" s="0"/>
      <c r="AGB56" s="0"/>
      <c r="AGC56" s="0"/>
      <c r="AGD56" s="0"/>
      <c r="AGE56" s="0"/>
      <c r="AGF56" s="0"/>
      <c r="AGG56" s="0"/>
      <c r="AGH56" s="0"/>
      <c r="AGI56" s="0"/>
      <c r="AGJ56" s="0"/>
      <c r="AGK56" s="0"/>
      <c r="AGL56" s="0"/>
      <c r="AGM56" s="0"/>
      <c r="AGN56" s="0"/>
      <c r="AGO56" s="0"/>
      <c r="AGP56" s="0"/>
      <c r="AGQ56" s="0"/>
      <c r="AGR56" s="0"/>
      <c r="AGS56" s="0"/>
      <c r="AGT56" s="0"/>
      <c r="AGU56" s="0"/>
      <c r="AGV56" s="0"/>
      <c r="AGW56" s="0"/>
      <c r="AGX56" s="0"/>
      <c r="AGY56" s="0"/>
      <c r="AGZ56" s="0"/>
      <c r="AHA56" s="0"/>
      <c r="AHB56" s="0"/>
      <c r="AHC56" s="0"/>
      <c r="AHD56" s="0"/>
      <c r="AHE56" s="0"/>
      <c r="AHF56" s="0"/>
      <c r="AHG56" s="0"/>
      <c r="AHH56" s="0"/>
      <c r="AHI56" s="0"/>
      <c r="AHJ56" s="0"/>
      <c r="AHK56" s="0"/>
      <c r="AHL56" s="0"/>
      <c r="AHM56" s="0"/>
      <c r="AHN56" s="0"/>
      <c r="AHO56" s="0"/>
      <c r="AHP56" s="0"/>
      <c r="AHQ56" s="0"/>
      <c r="AHR56" s="0"/>
      <c r="AHS56" s="0"/>
      <c r="AHT56" s="0"/>
      <c r="AHU56" s="0"/>
      <c r="AHV56" s="0"/>
      <c r="AHW56" s="0"/>
      <c r="AHX56" s="0"/>
      <c r="AHY56" s="0"/>
      <c r="AHZ56" s="0"/>
      <c r="AIA56" s="0"/>
      <c r="AIB56" s="0"/>
      <c r="AIC56" s="0"/>
      <c r="AID56" s="0"/>
      <c r="AIE56" s="0"/>
      <c r="AIF56" s="0"/>
      <c r="AIG56" s="0"/>
      <c r="AIH56" s="0"/>
      <c r="AII56" s="0"/>
      <c r="AIJ56" s="0"/>
      <c r="AIK56" s="0"/>
      <c r="AIL56" s="0"/>
      <c r="AIM56" s="0"/>
      <c r="AIN56" s="0"/>
      <c r="AIO56" s="0"/>
      <c r="AIP56" s="0"/>
      <c r="AIQ56" s="0"/>
      <c r="AIR56" s="0"/>
      <c r="AIS56" s="0"/>
      <c r="AIT56" s="0"/>
      <c r="AIU56" s="0"/>
      <c r="AIV56" s="0"/>
      <c r="AIW56" s="0"/>
      <c r="AIX56" s="0"/>
      <c r="AIY56" s="0"/>
      <c r="AIZ56" s="0"/>
      <c r="AJA56" s="0"/>
      <c r="AJB56" s="0"/>
      <c r="AJC56" s="0"/>
      <c r="AJD56" s="0"/>
      <c r="AJE56" s="0"/>
      <c r="AJF56" s="0"/>
      <c r="AJG56" s="0"/>
      <c r="AJH56" s="0"/>
      <c r="AJI56" s="0"/>
      <c r="AJJ56" s="0"/>
      <c r="AJK56" s="0"/>
      <c r="AJL56" s="0"/>
      <c r="AJM56" s="0"/>
      <c r="AJN56" s="0"/>
      <c r="AJO56" s="0"/>
      <c r="AJP56" s="0"/>
      <c r="AJQ56" s="0"/>
      <c r="AJR56" s="0"/>
      <c r="AJS56" s="0"/>
      <c r="AJT56" s="0"/>
      <c r="AJU56" s="0"/>
      <c r="AJV56" s="0"/>
      <c r="AJW56" s="0"/>
      <c r="AJX56" s="0"/>
      <c r="AJY56" s="0"/>
      <c r="AJZ56" s="0"/>
      <c r="AKA56" s="0"/>
      <c r="AKB56" s="0"/>
      <c r="AKC56" s="0"/>
      <c r="AKD56" s="0"/>
      <c r="AKE56" s="0"/>
      <c r="AKF56" s="0"/>
      <c r="AKG56" s="0"/>
      <c r="AKH56" s="0"/>
      <c r="AKI56" s="0"/>
      <c r="AKJ56" s="0"/>
      <c r="AKK56" s="0"/>
      <c r="AKL56" s="0"/>
      <c r="AKM56" s="0"/>
      <c r="AKN56" s="0"/>
      <c r="AKO56" s="0"/>
      <c r="AKP56" s="0"/>
      <c r="AKQ56" s="0"/>
      <c r="AKR56" s="0"/>
      <c r="AKS56" s="0"/>
      <c r="AKT56" s="0"/>
      <c r="AKU56" s="0"/>
      <c r="AKV56" s="0"/>
      <c r="AKW56" s="0"/>
      <c r="AKX56" s="0"/>
      <c r="AKY56" s="0"/>
      <c r="AKZ56" s="0"/>
      <c r="ALA56" s="0"/>
      <c r="ALB56" s="0"/>
      <c r="ALC56" s="0"/>
      <c r="ALD56" s="0"/>
      <c r="ALE56" s="0"/>
      <c r="ALF56" s="0"/>
      <c r="ALG56" s="0"/>
      <c r="ALH56" s="0"/>
      <c r="ALI56" s="0"/>
      <c r="ALJ56" s="0"/>
      <c r="ALK56" s="0"/>
      <c r="ALL56" s="0"/>
      <c r="ALM56" s="0"/>
      <c r="ALN56" s="0"/>
      <c r="ALO56" s="0"/>
      <c r="ALP56" s="0"/>
      <c r="ALQ56" s="0"/>
      <c r="ALR56" s="0"/>
      <c r="ALS56" s="0"/>
      <c r="ALT56" s="0"/>
      <c r="ALU56" s="0"/>
      <c r="ALV56" s="0"/>
      <c r="ALW56" s="0"/>
      <c r="ALX56" s="0"/>
      <c r="ALY56" s="0"/>
      <c r="ALZ56" s="0"/>
      <c r="AMA56" s="0"/>
      <c r="AMB56" s="0"/>
      <c r="AMC56" s="0"/>
      <c r="AMD56" s="0"/>
      <c r="AME56" s="0"/>
      <c r="AMF56" s="0"/>
      <c r="AMG56" s="0"/>
      <c r="AMH56" s="0"/>
      <c r="AMI56" s="0"/>
      <c r="AMJ56" s="0"/>
    </row>
    <row r="57" customFormat="false" ht="16.5" hidden="false" customHeight="false" outlineLevel="0" collapsed="false">
      <c r="A57" s="63"/>
      <c r="B57" s="114"/>
      <c r="C57" s="115"/>
      <c r="D57" s="41"/>
      <c r="E57" s="41"/>
      <c r="F57" s="116"/>
      <c r="G57" s="117"/>
      <c r="H57" s="118"/>
      <c r="I57" s="117"/>
      <c r="J57" s="117"/>
      <c r="K57" s="119"/>
      <c r="L57" s="117"/>
      <c r="M57" s="117"/>
      <c r="N57" s="120"/>
      <c r="O57" s="120"/>
      <c r="P57" s="120"/>
      <c r="Q57" s="117"/>
      <c r="R57" s="117"/>
      <c r="S57" s="117"/>
      <c r="T57" s="117"/>
      <c r="U57" s="117"/>
      <c r="V57" s="121"/>
      <c r="W57" s="122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  <c r="IX57" s="0"/>
      <c r="IY57" s="0"/>
      <c r="IZ57" s="0"/>
      <c r="JA57" s="0"/>
      <c r="JB57" s="0"/>
      <c r="JC57" s="0"/>
      <c r="JD57" s="0"/>
      <c r="JE57" s="0"/>
      <c r="JF57" s="0"/>
      <c r="JG57" s="0"/>
      <c r="JH57" s="0"/>
      <c r="JI57" s="0"/>
      <c r="JJ57" s="0"/>
      <c r="JK57" s="0"/>
      <c r="JL57" s="0"/>
      <c r="JM57" s="0"/>
      <c r="JN57" s="0"/>
      <c r="JO57" s="0"/>
      <c r="JP57" s="0"/>
      <c r="JQ57" s="0"/>
      <c r="JR57" s="0"/>
      <c r="JS57" s="0"/>
      <c r="JT57" s="0"/>
      <c r="JU57" s="0"/>
      <c r="JV57" s="0"/>
      <c r="JW57" s="0"/>
      <c r="JX57" s="0"/>
      <c r="JY57" s="0"/>
      <c r="JZ57" s="0"/>
      <c r="KA57" s="0"/>
      <c r="KB57" s="0"/>
      <c r="KC57" s="0"/>
      <c r="KD57" s="0"/>
      <c r="KE57" s="0"/>
      <c r="KF57" s="0"/>
      <c r="KG57" s="0"/>
      <c r="KH57" s="0"/>
      <c r="KI57" s="0"/>
      <c r="KJ57" s="0"/>
      <c r="KK57" s="0"/>
      <c r="KL57" s="0"/>
      <c r="KM57" s="0"/>
      <c r="KN57" s="0"/>
      <c r="KO57" s="0"/>
      <c r="KP57" s="0"/>
      <c r="KQ57" s="0"/>
      <c r="KR57" s="0"/>
      <c r="KS57" s="0"/>
      <c r="KT57" s="0"/>
      <c r="KU57" s="0"/>
      <c r="KV57" s="0"/>
      <c r="KW57" s="0"/>
      <c r="KX57" s="0"/>
      <c r="KY57" s="0"/>
      <c r="KZ57" s="0"/>
      <c r="LA57" s="0"/>
      <c r="LB57" s="0"/>
      <c r="LC57" s="0"/>
      <c r="LD57" s="0"/>
      <c r="LE57" s="0"/>
      <c r="LF57" s="0"/>
      <c r="LG57" s="0"/>
      <c r="LH57" s="0"/>
      <c r="LI57" s="0"/>
      <c r="LJ57" s="0"/>
      <c r="LK57" s="0"/>
      <c r="LL57" s="0"/>
      <c r="LM57" s="0"/>
      <c r="LN57" s="0"/>
      <c r="LO57" s="0"/>
      <c r="LP57" s="0"/>
      <c r="LQ57" s="0"/>
      <c r="LR57" s="0"/>
      <c r="LS57" s="0"/>
      <c r="LT57" s="0"/>
      <c r="LU57" s="0"/>
      <c r="LV57" s="0"/>
      <c r="LW57" s="0"/>
      <c r="LX57" s="0"/>
      <c r="LY57" s="0"/>
      <c r="LZ57" s="0"/>
      <c r="MA57" s="0"/>
      <c r="MB57" s="0"/>
      <c r="MC57" s="0"/>
      <c r="MD57" s="0"/>
      <c r="ME57" s="0"/>
      <c r="MF57" s="0"/>
      <c r="MG57" s="0"/>
      <c r="MH57" s="0"/>
      <c r="MI57" s="0"/>
      <c r="MJ57" s="0"/>
      <c r="MK57" s="0"/>
      <c r="ML57" s="0"/>
      <c r="MM57" s="0"/>
      <c r="MN57" s="0"/>
      <c r="MO57" s="0"/>
      <c r="MP57" s="0"/>
      <c r="MQ57" s="0"/>
      <c r="MR57" s="0"/>
      <c r="MS57" s="0"/>
      <c r="MT57" s="0"/>
      <c r="MU57" s="0"/>
      <c r="MV57" s="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customFormat="false" ht="19.5" hidden="false" customHeight="true" outlineLevel="0" collapsed="false">
      <c r="A58" s="63"/>
      <c r="B58" s="114"/>
      <c r="C58" s="119"/>
      <c r="D58" s="41"/>
      <c r="E58" s="41"/>
      <c r="F58" s="116"/>
      <c r="G58" s="117"/>
      <c r="H58" s="116"/>
      <c r="I58" s="117"/>
      <c r="J58" s="117"/>
      <c r="K58" s="119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W58" s="123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  <c r="IX58" s="0"/>
      <c r="IY58" s="0"/>
      <c r="IZ58" s="0"/>
      <c r="JA58" s="0"/>
      <c r="JB58" s="0"/>
      <c r="JC58" s="0"/>
      <c r="JD58" s="0"/>
      <c r="JE58" s="0"/>
      <c r="JF58" s="0"/>
      <c r="JG58" s="0"/>
      <c r="JH58" s="0"/>
      <c r="JI58" s="0"/>
      <c r="JJ58" s="0"/>
      <c r="JK58" s="0"/>
      <c r="JL58" s="0"/>
      <c r="JM58" s="0"/>
      <c r="JN58" s="0"/>
      <c r="JO58" s="0"/>
      <c r="JP58" s="0"/>
      <c r="JQ58" s="0"/>
      <c r="JR58" s="0"/>
      <c r="JS58" s="0"/>
      <c r="JT58" s="0"/>
      <c r="JU58" s="0"/>
      <c r="JV58" s="0"/>
      <c r="JW58" s="0"/>
      <c r="JX58" s="0"/>
      <c r="JY58" s="0"/>
      <c r="JZ58" s="0"/>
      <c r="KA58" s="0"/>
      <c r="KB58" s="0"/>
      <c r="KC58" s="0"/>
      <c r="KD58" s="0"/>
      <c r="KE58" s="0"/>
      <c r="KF58" s="0"/>
      <c r="KG58" s="0"/>
      <c r="KH58" s="0"/>
      <c r="KI58" s="0"/>
      <c r="KJ58" s="0"/>
      <c r="KK58" s="0"/>
      <c r="KL58" s="0"/>
      <c r="KM58" s="0"/>
      <c r="KN58" s="0"/>
      <c r="KO58" s="0"/>
      <c r="KP58" s="0"/>
      <c r="KQ58" s="0"/>
      <c r="KR58" s="0"/>
      <c r="KS58" s="0"/>
      <c r="KT58" s="0"/>
      <c r="KU58" s="0"/>
      <c r="KV58" s="0"/>
      <c r="KW58" s="0"/>
      <c r="KX58" s="0"/>
      <c r="KY58" s="0"/>
      <c r="KZ58" s="0"/>
      <c r="LA58" s="0"/>
      <c r="LB58" s="0"/>
      <c r="LC58" s="0"/>
      <c r="LD58" s="0"/>
      <c r="LE58" s="0"/>
      <c r="LF58" s="0"/>
      <c r="LG58" s="0"/>
      <c r="LH58" s="0"/>
      <c r="LI58" s="0"/>
      <c r="LJ58" s="0"/>
      <c r="LK58" s="0"/>
      <c r="LL58" s="0"/>
      <c r="LM58" s="0"/>
      <c r="LN58" s="0"/>
      <c r="LO58" s="0"/>
      <c r="LP58" s="0"/>
      <c r="LQ58" s="0"/>
      <c r="LR58" s="0"/>
      <c r="LS58" s="0"/>
      <c r="LT58" s="0"/>
      <c r="LU58" s="0"/>
      <c r="LV58" s="0"/>
      <c r="LW58" s="0"/>
      <c r="LX58" s="0"/>
      <c r="LY58" s="0"/>
      <c r="LZ58" s="0"/>
      <c r="MA58" s="0"/>
      <c r="MB58" s="0"/>
      <c r="MC58" s="0"/>
      <c r="MD58" s="0"/>
      <c r="ME58" s="0"/>
      <c r="MF58" s="0"/>
      <c r="MG58" s="0"/>
      <c r="MH58" s="0"/>
      <c r="MI58" s="0"/>
      <c r="MJ58" s="0"/>
      <c r="MK58" s="0"/>
      <c r="ML58" s="0"/>
      <c r="MM58" s="0"/>
      <c r="MN58" s="0"/>
      <c r="MO58" s="0"/>
      <c r="MP58" s="0"/>
      <c r="MQ58" s="0"/>
      <c r="MR58" s="0"/>
      <c r="MS58" s="0"/>
      <c r="MT58" s="0"/>
      <c r="MU58" s="0"/>
      <c r="MV58" s="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  <c r="AMJ58" s="0"/>
    </row>
    <row r="59" customFormat="false" ht="20.25" hidden="false" customHeight="true" outlineLevel="0" collapsed="false">
      <c r="A59" s="124"/>
      <c r="B59" s="125"/>
      <c r="C59" s="0"/>
      <c r="D59" s="41"/>
      <c r="E59" s="41"/>
      <c r="F59" s="116"/>
      <c r="G59" s="126"/>
      <c r="H59" s="116"/>
      <c r="I59" s="126"/>
      <c r="J59" s="126"/>
      <c r="K59" s="127"/>
      <c r="L59" s="128" t="s">
        <v>116</v>
      </c>
      <c r="M59" s="126"/>
      <c r="N59" s="129" t="s">
        <v>117</v>
      </c>
      <c r="O59" s="129"/>
      <c r="P59" s="130"/>
      <c r="Q59" s="130"/>
      <c r="S59" s="130" t="s">
        <v>71</v>
      </c>
      <c r="T59" s="130"/>
      <c r="U59" s="130"/>
      <c r="V59" s="131"/>
      <c r="W59" s="123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  <c r="AMJ59" s="0"/>
    </row>
    <row r="60" customFormat="false" ht="15.75" hidden="false" customHeight="false" outlineLevel="0" collapsed="false">
      <c r="A60" s="124"/>
      <c r="B60" s="0"/>
      <c r="C60" s="0"/>
      <c r="D60" s="41"/>
      <c r="E60" s="41"/>
      <c r="F60" s="116"/>
      <c r="G60" s="118"/>
      <c r="H60" s="116"/>
      <c r="I60" s="118"/>
      <c r="J60" s="118"/>
      <c r="K60" s="132"/>
      <c r="L60" s="133" t="s">
        <v>118</v>
      </c>
      <c r="M60" s="118"/>
      <c r="N60" s="134" t="s">
        <v>119</v>
      </c>
      <c r="O60" s="134"/>
      <c r="P60" s="135"/>
      <c r="Q60" s="135"/>
      <c r="S60" s="135" t="s">
        <v>120</v>
      </c>
      <c r="T60" s="135"/>
      <c r="U60" s="135"/>
      <c r="W60" s="123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15.75" hidden="false" customHeight="false" outlineLevel="0" collapsed="false">
      <c r="A61" s="63"/>
      <c r="B61" s="0"/>
      <c r="C61" s="127"/>
      <c r="D61" s="136"/>
      <c r="E61" s="41"/>
      <c r="F61" s="0"/>
      <c r="G61" s="116"/>
      <c r="H61" s="116"/>
      <c r="I61" s="116"/>
      <c r="J61" s="116"/>
      <c r="K61" s="41"/>
      <c r="L61" s="133" t="s">
        <v>121</v>
      </c>
      <c r="M61" s="116"/>
      <c r="N61" s="137" t="s">
        <v>122</v>
      </c>
      <c r="O61" s="137"/>
      <c r="P61" s="138"/>
      <c r="Q61" s="138"/>
      <c r="R61" s="0"/>
      <c r="S61" s="139" t="s">
        <v>123</v>
      </c>
      <c r="T61" s="139"/>
      <c r="U61" s="139"/>
      <c r="V61" s="0"/>
      <c r="W61" s="123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41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  <c r="IX61" s="0"/>
      <c r="IY61" s="0"/>
      <c r="IZ61" s="0"/>
      <c r="JA61" s="0"/>
      <c r="JB61" s="0"/>
      <c r="JC61" s="0"/>
      <c r="JD61" s="0"/>
      <c r="JE61" s="0"/>
      <c r="JF61" s="0"/>
      <c r="JG61" s="0"/>
      <c r="JH61" s="0"/>
      <c r="JI61" s="0"/>
      <c r="JJ61" s="0"/>
      <c r="JK61" s="0"/>
      <c r="JL61" s="0"/>
      <c r="JM61" s="0"/>
      <c r="JN61" s="0"/>
      <c r="JO61" s="0"/>
      <c r="JP61" s="0"/>
      <c r="JQ61" s="0"/>
      <c r="JR61" s="0"/>
      <c r="JS61" s="0"/>
      <c r="JT61" s="0"/>
      <c r="JU61" s="0"/>
      <c r="JV61" s="0"/>
      <c r="JW61" s="0"/>
      <c r="JX61" s="0"/>
      <c r="JY61" s="0"/>
      <c r="JZ61" s="0"/>
      <c r="KA61" s="0"/>
      <c r="KB61" s="0"/>
      <c r="KC61" s="0"/>
      <c r="KD61" s="0"/>
      <c r="KE61" s="0"/>
      <c r="KF61" s="0"/>
      <c r="KG61" s="0"/>
      <c r="KH61" s="0"/>
      <c r="KI61" s="0"/>
      <c r="KJ61" s="0"/>
      <c r="KK61" s="0"/>
      <c r="KL61" s="0"/>
      <c r="KM61" s="0"/>
      <c r="KN61" s="0"/>
      <c r="KO61" s="0"/>
      <c r="KP61" s="0"/>
      <c r="KQ61" s="0"/>
      <c r="KR61" s="0"/>
      <c r="KS61" s="0"/>
      <c r="KT61" s="0"/>
      <c r="KU61" s="0"/>
      <c r="KV61" s="0"/>
      <c r="KW61" s="0"/>
      <c r="KX61" s="0"/>
      <c r="KY61" s="0"/>
      <c r="KZ61" s="0"/>
      <c r="LA61" s="0"/>
      <c r="LB61" s="0"/>
      <c r="LC61" s="0"/>
      <c r="LD61" s="0"/>
      <c r="LE61" s="0"/>
      <c r="LF61" s="0"/>
      <c r="LG61" s="0"/>
      <c r="LH61" s="0"/>
      <c r="LI61" s="0"/>
      <c r="LJ61" s="0"/>
      <c r="LK61" s="0"/>
      <c r="LL61" s="0"/>
      <c r="LM61" s="0"/>
      <c r="LN61" s="0"/>
      <c r="LO61" s="0"/>
      <c r="LP61" s="0"/>
      <c r="LQ61" s="0"/>
      <c r="LR61" s="0"/>
      <c r="LS61" s="0"/>
      <c r="LT61" s="0"/>
      <c r="LU61" s="0"/>
      <c r="LV61" s="0"/>
      <c r="LW61" s="0"/>
      <c r="LX61" s="0"/>
      <c r="LY61" s="0"/>
      <c r="LZ61" s="0"/>
      <c r="MA61" s="0"/>
      <c r="MB61" s="0"/>
      <c r="MC61" s="0"/>
      <c r="MD61" s="0"/>
      <c r="ME61" s="0"/>
      <c r="MF61" s="0"/>
      <c r="MG61" s="0"/>
      <c r="MH61" s="0"/>
      <c r="MI61" s="0"/>
      <c r="MJ61" s="0"/>
      <c r="MK61" s="0"/>
      <c r="ML61" s="0"/>
      <c r="MM61" s="0"/>
      <c r="MN61" s="0"/>
      <c r="MO61" s="0"/>
      <c r="MP61" s="0"/>
      <c r="MQ61" s="0"/>
      <c r="MR61" s="0"/>
      <c r="MS61" s="0"/>
      <c r="MT61" s="0"/>
      <c r="MU61" s="0"/>
      <c r="MV61" s="0"/>
      <c r="MW61" s="0"/>
      <c r="MX61" s="0"/>
      <c r="MY61" s="0"/>
      <c r="MZ61" s="0"/>
      <c r="NA61" s="0"/>
      <c r="NB61" s="0"/>
      <c r="NC61" s="0"/>
      <c r="ND61" s="0"/>
      <c r="NE61" s="0"/>
      <c r="NF61" s="0"/>
      <c r="NG61" s="0"/>
      <c r="NH61" s="0"/>
      <c r="NI61" s="0"/>
      <c r="NJ61" s="0"/>
      <c r="NK61" s="0"/>
      <c r="NL61" s="0"/>
      <c r="NM61" s="0"/>
      <c r="NN61" s="0"/>
      <c r="NO61" s="0"/>
      <c r="NP61" s="0"/>
      <c r="NQ61" s="0"/>
      <c r="NR61" s="0"/>
      <c r="NS61" s="0"/>
      <c r="NT61" s="0"/>
      <c r="NU61" s="0"/>
      <c r="NV61" s="0"/>
      <c r="NW61" s="0"/>
      <c r="NX61" s="0"/>
      <c r="NY61" s="0"/>
      <c r="NZ61" s="0"/>
      <c r="OA61" s="0"/>
      <c r="OB61" s="0"/>
      <c r="OC61" s="0"/>
      <c r="OD61" s="0"/>
      <c r="OE61" s="0"/>
      <c r="OF61" s="0"/>
      <c r="OG61" s="0"/>
      <c r="OH61" s="0"/>
      <c r="OI61" s="0"/>
      <c r="OJ61" s="0"/>
      <c r="OK61" s="0"/>
      <c r="OL61" s="0"/>
      <c r="OM61" s="0"/>
      <c r="ON61" s="0"/>
      <c r="OO61" s="0"/>
      <c r="OP61" s="0"/>
      <c r="OQ61" s="0"/>
      <c r="OR61" s="0"/>
      <c r="OS61" s="0"/>
      <c r="OT61" s="0"/>
      <c r="OU61" s="0"/>
      <c r="OV61" s="0"/>
      <c r="OW61" s="0"/>
      <c r="OX61" s="0"/>
      <c r="OY61" s="0"/>
      <c r="OZ61" s="0"/>
      <c r="PA61" s="0"/>
      <c r="PB61" s="0"/>
      <c r="PC61" s="0"/>
      <c r="PD61" s="0"/>
      <c r="PE61" s="0"/>
      <c r="PF61" s="0"/>
      <c r="PG61" s="0"/>
      <c r="PH61" s="0"/>
      <c r="PI61" s="0"/>
      <c r="PJ61" s="0"/>
      <c r="PK61" s="0"/>
      <c r="PL61" s="0"/>
      <c r="PM61" s="0"/>
      <c r="PN61" s="0"/>
      <c r="PO61" s="0"/>
      <c r="PP61" s="0"/>
      <c r="PQ61" s="0"/>
      <c r="PR61" s="0"/>
      <c r="PS61" s="0"/>
      <c r="PT61" s="0"/>
      <c r="PU61" s="0"/>
      <c r="PV61" s="0"/>
      <c r="PW61" s="0"/>
      <c r="PX61" s="0"/>
      <c r="PY61" s="0"/>
      <c r="PZ61" s="0"/>
      <c r="QA61" s="0"/>
      <c r="QB61" s="0"/>
      <c r="QC61" s="0"/>
      <c r="QD61" s="0"/>
      <c r="QE61" s="0"/>
      <c r="QF61" s="0"/>
      <c r="QG61" s="0"/>
      <c r="QH61" s="0"/>
      <c r="QI61" s="0"/>
      <c r="QJ61" s="0"/>
      <c r="QK61" s="0"/>
      <c r="QL61" s="0"/>
      <c r="QM61" s="0"/>
      <c r="QN61" s="0"/>
      <c r="QO61" s="0"/>
      <c r="QP61" s="0"/>
      <c r="QQ61" s="0"/>
      <c r="QR61" s="0"/>
      <c r="QS61" s="0"/>
      <c r="QT61" s="0"/>
      <c r="QU61" s="0"/>
      <c r="QV61" s="0"/>
      <c r="QW61" s="0"/>
      <c r="QX61" s="0"/>
      <c r="QY61" s="0"/>
      <c r="QZ61" s="0"/>
      <c r="RA61" s="0"/>
      <c r="RB61" s="0"/>
      <c r="RC61" s="0"/>
      <c r="RD61" s="0"/>
      <c r="RE61" s="0"/>
      <c r="RF61" s="0"/>
      <c r="RG61" s="0"/>
      <c r="RH61" s="0"/>
      <c r="RI61" s="0"/>
      <c r="RJ61" s="0"/>
      <c r="RK61" s="0"/>
      <c r="RL61" s="0"/>
      <c r="RM61" s="0"/>
      <c r="RN61" s="0"/>
      <c r="RO61" s="0"/>
      <c r="RP61" s="0"/>
      <c r="RQ61" s="0"/>
      <c r="RR61" s="0"/>
      <c r="RS61" s="0"/>
      <c r="RT61" s="0"/>
      <c r="RU61" s="0"/>
      <c r="RV61" s="0"/>
      <c r="RW61" s="0"/>
      <c r="RX61" s="0"/>
      <c r="RY61" s="0"/>
      <c r="RZ61" s="0"/>
      <c r="SA61" s="0"/>
      <c r="SB61" s="0"/>
      <c r="SC61" s="0"/>
      <c r="SD61" s="0"/>
      <c r="SE61" s="0"/>
      <c r="SF61" s="0"/>
      <c r="SG61" s="0"/>
      <c r="SH61" s="0"/>
      <c r="SI61" s="0"/>
      <c r="SJ61" s="0"/>
      <c r="SK61" s="0"/>
      <c r="SL61" s="0"/>
      <c r="SM61" s="0"/>
      <c r="SN61" s="0"/>
      <c r="SO61" s="0"/>
      <c r="SP61" s="0"/>
      <c r="SQ61" s="0"/>
      <c r="SR61" s="0"/>
      <c r="SS61" s="0"/>
      <c r="ST61" s="0"/>
      <c r="SU61" s="0"/>
      <c r="SV61" s="0"/>
      <c r="SW61" s="0"/>
      <c r="SX61" s="0"/>
      <c r="SY61" s="0"/>
      <c r="SZ61" s="0"/>
      <c r="TA61" s="0"/>
      <c r="TB61" s="0"/>
      <c r="TC61" s="0"/>
      <c r="TD61" s="0"/>
      <c r="TE61" s="0"/>
      <c r="TF61" s="0"/>
      <c r="TG61" s="0"/>
      <c r="TH61" s="0"/>
      <c r="TI61" s="0"/>
      <c r="TJ61" s="0"/>
      <c r="TK61" s="0"/>
      <c r="TL61" s="0"/>
      <c r="TM61" s="0"/>
      <c r="TN61" s="0"/>
      <c r="TO61" s="0"/>
      <c r="TP61" s="0"/>
      <c r="TQ61" s="0"/>
      <c r="TR61" s="0"/>
      <c r="TS61" s="0"/>
      <c r="TT61" s="0"/>
      <c r="TU61" s="0"/>
      <c r="TV61" s="0"/>
      <c r="TW61" s="0"/>
      <c r="TX61" s="0"/>
      <c r="TY61" s="0"/>
      <c r="TZ61" s="0"/>
      <c r="UA61" s="0"/>
      <c r="UB61" s="0"/>
      <c r="UC61" s="0"/>
      <c r="UD61" s="0"/>
      <c r="UE61" s="0"/>
      <c r="UF61" s="0"/>
      <c r="UG61" s="0"/>
      <c r="UH61" s="0"/>
      <c r="UI61" s="0"/>
      <c r="UJ61" s="0"/>
      <c r="UK61" s="0"/>
      <c r="UL61" s="0"/>
      <c r="UM61" s="0"/>
      <c r="UN61" s="0"/>
      <c r="UO61" s="0"/>
      <c r="UP61" s="0"/>
      <c r="UQ61" s="0"/>
      <c r="UR61" s="0"/>
      <c r="US61" s="0"/>
      <c r="UT61" s="0"/>
      <c r="UU61" s="0"/>
      <c r="UV61" s="0"/>
      <c r="UW61" s="0"/>
      <c r="UX61" s="0"/>
      <c r="UY61" s="0"/>
      <c r="UZ61" s="0"/>
      <c r="VA61" s="0"/>
      <c r="VB61" s="0"/>
      <c r="VC61" s="0"/>
      <c r="VD61" s="0"/>
      <c r="VE61" s="0"/>
      <c r="VF61" s="0"/>
      <c r="VG61" s="0"/>
      <c r="VH61" s="0"/>
      <c r="VI61" s="0"/>
      <c r="VJ61" s="0"/>
      <c r="VK61" s="0"/>
      <c r="VL61" s="0"/>
      <c r="VM61" s="0"/>
      <c r="VN61" s="0"/>
      <c r="VO61" s="0"/>
      <c r="VP61" s="0"/>
      <c r="VQ61" s="0"/>
      <c r="VR61" s="0"/>
      <c r="VS61" s="0"/>
      <c r="VT61" s="0"/>
      <c r="VU61" s="0"/>
      <c r="VV61" s="0"/>
      <c r="VW61" s="0"/>
      <c r="VX61" s="0"/>
      <c r="VY61" s="0"/>
      <c r="VZ61" s="0"/>
      <c r="WA61" s="0"/>
      <c r="WB61" s="0"/>
      <c r="WC61" s="0"/>
      <c r="WD61" s="0"/>
      <c r="WE61" s="0"/>
      <c r="WF61" s="0"/>
      <c r="WG61" s="0"/>
      <c r="WH61" s="0"/>
      <c r="WI61" s="0"/>
      <c r="WJ61" s="0"/>
      <c r="WK61" s="0"/>
      <c r="WL61" s="0"/>
      <c r="WM61" s="0"/>
      <c r="WN61" s="0"/>
      <c r="WO61" s="0"/>
      <c r="WP61" s="0"/>
      <c r="WQ61" s="0"/>
      <c r="WR61" s="0"/>
      <c r="WS61" s="0"/>
      <c r="WT61" s="0"/>
      <c r="WU61" s="0"/>
      <c r="WV61" s="0"/>
      <c r="WW61" s="0"/>
      <c r="WX61" s="0"/>
      <c r="WY61" s="0"/>
      <c r="WZ61" s="0"/>
      <c r="XA61" s="0"/>
      <c r="XB61" s="0"/>
      <c r="XC61" s="0"/>
      <c r="XD61" s="0"/>
      <c r="XE61" s="0"/>
      <c r="XF61" s="0"/>
      <c r="XG61" s="0"/>
      <c r="XH61" s="0"/>
      <c r="XI61" s="0"/>
      <c r="XJ61" s="0"/>
      <c r="XK61" s="0"/>
      <c r="XL61" s="0"/>
      <c r="XM61" s="0"/>
      <c r="XN61" s="0"/>
      <c r="XO61" s="0"/>
      <c r="XP61" s="0"/>
      <c r="XQ61" s="0"/>
      <c r="XR61" s="0"/>
      <c r="XS61" s="0"/>
      <c r="XT61" s="0"/>
      <c r="XU61" s="0"/>
      <c r="XV61" s="0"/>
      <c r="XW61" s="0"/>
      <c r="XX61" s="0"/>
      <c r="XY61" s="0"/>
      <c r="XZ61" s="0"/>
      <c r="YA61" s="0"/>
      <c r="YB61" s="0"/>
      <c r="YC61" s="0"/>
      <c r="YD61" s="0"/>
      <c r="YE61" s="0"/>
      <c r="YF61" s="0"/>
      <c r="YG61" s="0"/>
      <c r="YH61" s="0"/>
      <c r="YI61" s="0"/>
      <c r="YJ61" s="0"/>
      <c r="YK61" s="0"/>
      <c r="YL61" s="0"/>
      <c r="YM61" s="0"/>
      <c r="YN61" s="0"/>
      <c r="YO61" s="0"/>
      <c r="YP61" s="0"/>
      <c r="YQ61" s="0"/>
      <c r="YR61" s="0"/>
      <c r="YS61" s="0"/>
      <c r="YT61" s="0"/>
      <c r="YU61" s="0"/>
      <c r="YV61" s="0"/>
      <c r="YW61" s="0"/>
      <c r="YX61" s="0"/>
      <c r="YY61" s="0"/>
      <c r="YZ61" s="0"/>
      <c r="ZA61" s="0"/>
      <c r="ZB61" s="0"/>
      <c r="ZC61" s="0"/>
      <c r="ZD61" s="0"/>
      <c r="ZE61" s="0"/>
      <c r="ZF61" s="0"/>
      <c r="ZG61" s="0"/>
      <c r="ZH61" s="0"/>
      <c r="ZI61" s="0"/>
      <c r="ZJ61" s="0"/>
      <c r="ZK61" s="0"/>
      <c r="ZL61" s="0"/>
      <c r="ZM61" s="0"/>
      <c r="ZN61" s="0"/>
      <c r="ZO61" s="0"/>
      <c r="ZP61" s="0"/>
      <c r="ZQ61" s="0"/>
      <c r="ZR61" s="0"/>
      <c r="ZS61" s="0"/>
      <c r="ZT61" s="0"/>
      <c r="ZU61" s="0"/>
      <c r="ZV61" s="0"/>
      <c r="ZW61" s="0"/>
      <c r="ZX61" s="0"/>
      <c r="ZY61" s="0"/>
      <c r="ZZ61" s="0"/>
      <c r="AAA61" s="0"/>
      <c r="AAB61" s="0"/>
      <c r="AAC61" s="0"/>
      <c r="AAD61" s="0"/>
      <c r="AAE61" s="0"/>
      <c r="AAF61" s="0"/>
      <c r="AAG61" s="0"/>
      <c r="AAH61" s="0"/>
      <c r="AAI61" s="0"/>
      <c r="AAJ61" s="0"/>
      <c r="AAK61" s="0"/>
      <c r="AAL61" s="0"/>
      <c r="AAM61" s="0"/>
      <c r="AAN61" s="0"/>
      <c r="AAO61" s="0"/>
      <c r="AAP61" s="0"/>
      <c r="AAQ61" s="0"/>
      <c r="AAR61" s="0"/>
      <c r="AAS61" s="0"/>
      <c r="AAT61" s="0"/>
      <c r="AAU61" s="0"/>
      <c r="AAV61" s="0"/>
      <c r="AAW61" s="0"/>
      <c r="AAX61" s="0"/>
      <c r="AAY61" s="0"/>
      <c r="AAZ61" s="0"/>
      <c r="ABA61" s="0"/>
      <c r="ABB61" s="0"/>
      <c r="ABC61" s="0"/>
      <c r="ABD61" s="0"/>
      <c r="ABE61" s="0"/>
      <c r="ABF61" s="0"/>
      <c r="ABG61" s="0"/>
      <c r="ABH61" s="0"/>
      <c r="ABI61" s="0"/>
      <c r="ABJ61" s="0"/>
      <c r="ABK61" s="0"/>
      <c r="ABL61" s="0"/>
      <c r="ABM61" s="0"/>
      <c r="ABN61" s="0"/>
      <c r="ABO61" s="0"/>
      <c r="ABP61" s="0"/>
      <c r="ABQ61" s="0"/>
      <c r="ABR61" s="0"/>
      <c r="ABS61" s="0"/>
      <c r="ABT61" s="0"/>
      <c r="ABU61" s="0"/>
      <c r="ABV61" s="0"/>
      <c r="ABW61" s="0"/>
      <c r="ABX61" s="0"/>
      <c r="ABY61" s="0"/>
      <c r="ABZ61" s="0"/>
      <c r="ACA61" s="0"/>
      <c r="ACB61" s="0"/>
      <c r="ACC61" s="0"/>
      <c r="ACD61" s="0"/>
      <c r="ACE61" s="0"/>
      <c r="ACF61" s="0"/>
      <c r="ACG61" s="0"/>
      <c r="ACH61" s="0"/>
      <c r="ACI61" s="0"/>
      <c r="ACJ61" s="0"/>
      <c r="ACK61" s="0"/>
      <c r="ACL61" s="0"/>
      <c r="ACM61" s="0"/>
      <c r="ACN61" s="0"/>
      <c r="ACO61" s="0"/>
      <c r="ACP61" s="0"/>
      <c r="ACQ61" s="0"/>
      <c r="ACR61" s="0"/>
      <c r="ACS61" s="0"/>
      <c r="ACT61" s="0"/>
      <c r="ACU61" s="0"/>
      <c r="ACV61" s="0"/>
      <c r="ACW61" s="0"/>
      <c r="ACX61" s="0"/>
      <c r="ACY61" s="0"/>
      <c r="ACZ61" s="0"/>
      <c r="ADA61" s="0"/>
      <c r="ADB61" s="0"/>
      <c r="ADC61" s="0"/>
      <c r="ADD61" s="0"/>
      <c r="ADE61" s="0"/>
      <c r="ADF61" s="0"/>
      <c r="ADG61" s="0"/>
      <c r="ADH61" s="0"/>
      <c r="ADI61" s="0"/>
      <c r="ADJ61" s="0"/>
      <c r="ADK61" s="0"/>
      <c r="ADL61" s="0"/>
      <c r="ADM61" s="0"/>
      <c r="ADN61" s="0"/>
      <c r="ADO61" s="0"/>
      <c r="ADP61" s="0"/>
      <c r="ADQ61" s="0"/>
      <c r="ADR61" s="0"/>
      <c r="ADS61" s="0"/>
      <c r="ADT61" s="0"/>
      <c r="ADU61" s="0"/>
      <c r="ADV61" s="0"/>
      <c r="ADW61" s="0"/>
      <c r="ADX61" s="0"/>
      <c r="ADY61" s="0"/>
      <c r="ADZ61" s="0"/>
      <c r="AEA61" s="0"/>
      <c r="AEB61" s="0"/>
      <c r="AEC61" s="0"/>
      <c r="AED61" s="0"/>
      <c r="AEE61" s="0"/>
      <c r="AEF61" s="0"/>
      <c r="AEG61" s="0"/>
      <c r="AEH61" s="0"/>
      <c r="AEI61" s="0"/>
      <c r="AEJ61" s="0"/>
      <c r="AEK61" s="0"/>
      <c r="AEL61" s="0"/>
      <c r="AEM61" s="0"/>
      <c r="AEN61" s="0"/>
      <c r="AEO61" s="0"/>
      <c r="AEP61" s="0"/>
      <c r="AEQ61" s="0"/>
      <c r="AER61" s="0"/>
      <c r="AES61" s="0"/>
      <c r="AET61" s="0"/>
      <c r="AEU61" s="0"/>
      <c r="AEV61" s="0"/>
      <c r="AEW61" s="0"/>
      <c r="AEX61" s="0"/>
      <c r="AEY61" s="0"/>
      <c r="AEZ61" s="0"/>
      <c r="AFA61" s="0"/>
      <c r="AFB61" s="0"/>
      <c r="AFC61" s="0"/>
      <c r="AFD61" s="0"/>
      <c r="AFE61" s="0"/>
      <c r="AFF61" s="0"/>
      <c r="AFG61" s="0"/>
      <c r="AFH61" s="0"/>
      <c r="AFI61" s="0"/>
      <c r="AFJ61" s="0"/>
      <c r="AFK61" s="0"/>
      <c r="AFL61" s="0"/>
      <c r="AFM61" s="0"/>
      <c r="AFN61" s="0"/>
      <c r="AFO61" s="0"/>
      <c r="AFP61" s="0"/>
      <c r="AFQ61" s="0"/>
      <c r="AFR61" s="0"/>
      <c r="AFS61" s="0"/>
      <c r="AFT61" s="0"/>
      <c r="AFU61" s="0"/>
      <c r="AFV61" s="0"/>
      <c r="AFW61" s="0"/>
      <c r="AFX61" s="0"/>
      <c r="AFY61" s="0"/>
      <c r="AFZ61" s="0"/>
      <c r="AGA61" s="0"/>
      <c r="AGB61" s="0"/>
      <c r="AGC61" s="0"/>
      <c r="AGD61" s="0"/>
      <c r="AGE61" s="0"/>
      <c r="AGF61" s="0"/>
      <c r="AGG61" s="0"/>
      <c r="AGH61" s="0"/>
      <c r="AGI61" s="0"/>
      <c r="AGJ61" s="0"/>
      <c r="AGK61" s="0"/>
      <c r="AGL61" s="0"/>
      <c r="AGM61" s="0"/>
      <c r="AGN61" s="0"/>
      <c r="AGO61" s="0"/>
      <c r="AGP61" s="0"/>
      <c r="AGQ61" s="0"/>
      <c r="AGR61" s="0"/>
      <c r="AGS61" s="0"/>
      <c r="AGT61" s="0"/>
      <c r="AGU61" s="0"/>
      <c r="AGV61" s="0"/>
      <c r="AGW61" s="0"/>
      <c r="AGX61" s="0"/>
      <c r="AGY61" s="0"/>
      <c r="AGZ61" s="0"/>
      <c r="AHA61" s="0"/>
      <c r="AHB61" s="0"/>
      <c r="AHC61" s="0"/>
      <c r="AHD61" s="0"/>
      <c r="AHE61" s="0"/>
      <c r="AHF61" s="0"/>
      <c r="AHG61" s="0"/>
      <c r="AHH61" s="0"/>
      <c r="AHI61" s="0"/>
      <c r="AHJ61" s="0"/>
      <c r="AHK61" s="0"/>
      <c r="AHL61" s="0"/>
      <c r="AHM61" s="0"/>
      <c r="AHN61" s="0"/>
      <c r="AHO61" s="0"/>
      <c r="AHP61" s="0"/>
      <c r="AHQ61" s="0"/>
      <c r="AHR61" s="0"/>
      <c r="AHS61" s="0"/>
      <c r="AHT61" s="0"/>
      <c r="AHU61" s="0"/>
      <c r="AHV61" s="0"/>
      <c r="AHW61" s="0"/>
      <c r="AHX61" s="0"/>
      <c r="AHY61" s="0"/>
      <c r="AHZ61" s="0"/>
      <c r="AIA61" s="0"/>
      <c r="AIB61" s="0"/>
      <c r="AIC61" s="0"/>
      <c r="AID61" s="0"/>
      <c r="AIE61" s="0"/>
      <c r="AIF61" s="0"/>
      <c r="AIG61" s="0"/>
      <c r="AIH61" s="0"/>
      <c r="AII61" s="0"/>
      <c r="AIJ61" s="0"/>
      <c r="AIK61" s="0"/>
      <c r="AIL61" s="0"/>
      <c r="AIM61" s="0"/>
      <c r="AIN61" s="0"/>
      <c r="AIO61" s="0"/>
      <c r="AIP61" s="0"/>
      <c r="AIQ61" s="0"/>
      <c r="AIR61" s="0"/>
      <c r="AIS61" s="0"/>
      <c r="AIT61" s="0"/>
      <c r="AIU61" s="0"/>
      <c r="AIV61" s="0"/>
      <c r="AIW61" s="0"/>
      <c r="AIX61" s="0"/>
      <c r="AIY61" s="0"/>
      <c r="AIZ61" s="0"/>
      <c r="AJA61" s="0"/>
      <c r="AJB61" s="0"/>
      <c r="AJC61" s="0"/>
      <c r="AJD61" s="0"/>
      <c r="AJE61" s="0"/>
      <c r="AJF61" s="0"/>
      <c r="AJG61" s="0"/>
      <c r="AJH61" s="0"/>
      <c r="AJI61" s="0"/>
      <c r="AJJ61" s="0"/>
      <c r="AJK61" s="0"/>
      <c r="AJL61" s="0"/>
      <c r="AJM61" s="0"/>
      <c r="AJN61" s="0"/>
      <c r="AJO61" s="0"/>
      <c r="AJP61" s="0"/>
      <c r="AJQ61" s="0"/>
      <c r="AJR61" s="0"/>
      <c r="AJS61" s="0"/>
      <c r="AJT61" s="0"/>
      <c r="AJU61" s="0"/>
      <c r="AJV61" s="0"/>
      <c r="AJW61" s="0"/>
      <c r="AJX61" s="0"/>
      <c r="AJY61" s="0"/>
      <c r="AJZ61" s="0"/>
      <c r="AKA61" s="0"/>
      <c r="AKB61" s="0"/>
      <c r="AKC61" s="0"/>
      <c r="AKD61" s="0"/>
      <c r="AKE61" s="0"/>
      <c r="AKF61" s="0"/>
      <c r="AKG61" s="0"/>
      <c r="AKH61" s="0"/>
      <c r="AKI61" s="0"/>
      <c r="AKJ61" s="0"/>
      <c r="AKK61" s="0"/>
      <c r="AKL61" s="0"/>
      <c r="AKM61" s="0"/>
      <c r="AKN61" s="0"/>
      <c r="AKO61" s="0"/>
      <c r="AKP61" s="0"/>
      <c r="AKQ61" s="0"/>
      <c r="AKR61" s="0"/>
      <c r="AKS61" s="0"/>
      <c r="AKT61" s="0"/>
      <c r="AKU61" s="0"/>
      <c r="AKV61" s="0"/>
      <c r="AKW61" s="0"/>
      <c r="AKX61" s="0"/>
      <c r="AKY61" s="0"/>
      <c r="AKZ61" s="0"/>
      <c r="ALA61" s="0"/>
      <c r="ALB61" s="0"/>
      <c r="ALC61" s="0"/>
      <c r="ALD61" s="0"/>
      <c r="ALE61" s="0"/>
      <c r="ALF61" s="0"/>
      <c r="ALG61" s="0"/>
      <c r="ALH61" s="0"/>
      <c r="ALI61" s="0"/>
      <c r="ALJ61" s="0"/>
      <c r="ALK61" s="0"/>
      <c r="ALL61" s="0"/>
      <c r="ALM61" s="0"/>
      <c r="ALN61" s="0"/>
      <c r="ALO61" s="0"/>
      <c r="ALP61" s="0"/>
      <c r="ALQ61" s="0"/>
      <c r="ALR61" s="0"/>
      <c r="ALS61" s="0"/>
      <c r="ALT61" s="0"/>
      <c r="ALU61" s="0"/>
      <c r="ALV61" s="0"/>
      <c r="ALW61" s="0"/>
      <c r="ALX61" s="0"/>
      <c r="ALY61" s="0"/>
      <c r="ALZ61" s="0"/>
      <c r="AMA61" s="0"/>
      <c r="AMB61" s="0"/>
      <c r="AMC61" s="0"/>
      <c r="AMD61" s="0"/>
      <c r="AME61" s="0"/>
      <c r="AMF61" s="0"/>
      <c r="AMG61" s="0"/>
      <c r="AMH61" s="0"/>
      <c r="AMI61" s="0"/>
      <c r="AMJ61" s="0"/>
    </row>
    <row r="62" customFormat="false" ht="15.75" hidden="false" customHeight="false" outlineLevel="0" collapsed="false">
      <c r="A62" s="0"/>
      <c r="B62" s="140" t="s">
        <v>124</v>
      </c>
      <c r="C62" s="141"/>
      <c r="D62" s="136"/>
      <c r="E62" s="41"/>
      <c r="F62" s="126"/>
      <c r="G62" s="116"/>
      <c r="H62" s="116"/>
      <c r="I62" s="116"/>
      <c r="J62" s="116"/>
      <c r="K62" s="41"/>
      <c r="L62" s="133" t="s">
        <v>125</v>
      </c>
      <c r="M62" s="116"/>
      <c r="N62" s="142" t="s">
        <v>126</v>
      </c>
      <c r="O62" s="142"/>
      <c r="P62" s="143"/>
      <c r="Q62" s="143"/>
      <c r="R62" s="0"/>
      <c r="S62" s="144" t="s">
        <v>127</v>
      </c>
      <c r="T62" s="144"/>
      <c r="U62" s="144"/>
      <c r="V62" s="0"/>
      <c r="W62" s="123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41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  <c r="IX62" s="0"/>
      <c r="IY62" s="0"/>
      <c r="IZ62" s="0"/>
      <c r="JA62" s="0"/>
      <c r="JB62" s="0"/>
      <c r="JC62" s="0"/>
      <c r="JD62" s="0"/>
      <c r="JE62" s="0"/>
      <c r="JF62" s="0"/>
      <c r="JG62" s="0"/>
      <c r="JH62" s="0"/>
      <c r="JI62" s="0"/>
      <c r="JJ62" s="0"/>
      <c r="JK62" s="0"/>
      <c r="JL62" s="0"/>
      <c r="JM62" s="0"/>
      <c r="JN62" s="0"/>
      <c r="JO62" s="0"/>
      <c r="JP62" s="0"/>
      <c r="JQ62" s="0"/>
      <c r="JR62" s="0"/>
      <c r="JS62" s="0"/>
      <c r="JT62" s="0"/>
      <c r="JU62" s="0"/>
      <c r="JV62" s="0"/>
      <c r="JW62" s="0"/>
      <c r="JX62" s="0"/>
      <c r="JY62" s="0"/>
      <c r="JZ62" s="0"/>
      <c r="KA62" s="0"/>
      <c r="KB62" s="0"/>
      <c r="KC62" s="0"/>
      <c r="KD62" s="0"/>
      <c r="KE62" s="0"/>
      <c r="KF62" s="0"/>
      <c r="KG62" s="0"/>
      <c r="KH62" s="0"/>
      <c r="KI62" s="0"/>
      <c r="KJ62" s="0"/>
      <c r="KK62" s="0"/>
      <c r="KL62" s="0"/>
      <c r="KM62" s="0"/>
      <c r="KN62" s="0"/>
      <c r="KO62" s="0"/>
      <c r="KP62" s="0"/>
      <c r="KQ62" s="0"/>
      <c r="KR62" s="0"/>
      <c r="KS62" s="0"/>
      <c r="KT62" s="0"/>
      <c r="KU62" s="0"/>
      <c r="KV62" s="0"/>
      <c r="KW62" s="0"/>
      <c r="KX62" s="0"/>
      <c r="KY62" s="0"/>
      <c r="KZ62" s="0"/>
      <c r="LA62" s="0"/>
      <c r="LB62" s="0"/>
      <c r="LC62" s="0"/>
      <c r="LD62" s="0"/>
      <c r="LE62" s="0"/>
      <c r="LF62" s="0"/>
      <c r="LG62" s="0"/>
      <c r="LH62" s="0"/>
      <c r="LI62" s="0"/>
      <c r="LJ62" s="0"/>
      <c r="LK62" s="0"/>
      <c r="LL62" s="0"/>
      <c r="LM62" s="0"/>
      <c r="LN62" s="0"/>
      <c r="LO62" s="0"/>
      <c r="LP62" s="0"/>
      <c r="LQ62" s="0"/>
      <c r="LR62" s="0"/>
      <c r="LS62" s="0"/>
      <c r="LT62" s="0"/>
      <c r="LU62" s="0"/>
      <c r="LV62" s="0"/>
      <c r="LW62" s="0"/>
      <c r="LX62" s="0"/>
      <c r="LY62" s="0"/>
      <c r="LZ62" s="0"/>
      <c r="MA62" s="0"/>
      <c r="MB62" s="0"/>
      <c r="MC62" s="0"/>
      <c r="MD62" s="0"/>
      <c r="ME62" s="0"/>
      <c r="MF62" s="0"/>
      <c r="MG62" s="0"/>
      <c r="MH62" s="0"/>
      <c r="MI62" s="0"/>
      <c r="MJ62" s="0"/>
      <c r="MK62" s="0"/>
      <c r="ML62" s="0"/>
      <c r="MM62" s="0"/>
      <c r="MN62" s="0"/>
      <c r="MO62" s="0"/>
      <c r="MP62" s="0"/>
      <c r="MQ62" s="0"/>
      <c r="MR62" s="0"/>
      <c r="MS62" s="0"/>
      <c r="MT62" s="0"/>
      <c r="MU62" s="0"/>
      <c r="MV62" s="0"/>
      <c r="MW62" s="0"/>
      <c r="MX62" s="0"/>
      <c r="MY62" s="0"/>
      <c r="MZ62" s="0"/>
      <c r="NA62" s="0"/>
      <c r="NB62" s="0"/>
      <c r="NC62" s="0"/>
      <c r="ND62" s="0"/>
      <c r="NE62" s="0"/>
      <c r="NF62" s="0"/>
      <c r="NG62" s="0"/>
      <c r="NH62" s="0"/>
      <c r="NI62" s="0"/>
      <c r="NJ62" s="0"/>
      <c r="NK62" s="0"/>
      <c r="NL62" s="0"/>
      <c r="NM62" s="0"/>
      <c r="NN62" s="0"/>
      <c r="NO62" s="0"/>
      <c r="NP62" s="0"/>
      <c r="NQ62" s="0"/>
      <c r="NR62" s="0"/>
      <c r="NS62" s="0"/>
      <c r="NT62" s="0"/>
      <c r="NU62" s="0"/>
      <c r="NV62" s="0"/>
      <c r="NW62" s="0"/>
      <c r="NX62" s="0"/>
      <c r="NY62" s="0"/>
      <c r="NZ62" s="0"/>
      <c r="OA62" s="0"/>
      <c r="OB62" s="0"/>
      <c r="OC62" s="0"/>
      <c r="OD62" s="0"/>
      <c r="OE62" s="0"/>
      <c r="OF62" s="0"/>
      <c r="OG62" s="0"/>
      <c r="OH62" s="0"/>
      <c r="OI62" s="0"/>
      <c r="OJ62" s="0"/>
      <c r="OK62" s="0"/>
      <c r="OL62" s="0"/>
      <c r="OM62" s="0"/>
      <c r="ON62" s="0"/>
      <c r="OO62" s="0"/>
      <c r="OP62" s="0"/>
      <c r="OQ62" s="0"/>
      <c r="OR62" s="0"/>
      <c r="OS62" s="0"/>
      <c r="OT62" s="0"/>
      <c r="OU62" s="0"/>
      <c r="OV62" s="0"/>
      <c r="OW62" s="0"/>
      <c r="OX62" s="0"/>
      <c r="OY62" s="0"/>
      <c r="OZ62" s="0"/>
      <c r="PA62" s="0"/>
      <c r="PB62" s="0"/>
      <c r="PC62" s="0"/>
      <c r="PD62" s="0"/>
      <c r="PE62" s="0"/>
      <c r="PF62" s="0"/>
      <c r="PG62" s="0"/>
      <c r="PH62" s="0"/>
      <c r="PI62" s="0"/>
      <c r="PJ62" s="0"/>
      <c r="PK62" s="0"/>
      <c r="PL62" s="0"/>
      <c r="PM62" s="0"/>
      <c r="PN62" s="0"/>
      <c r="PO62" s="0"/>
      <c r="PP62" s="0"/>
      <c r="PQ62" s="0"/>
      <c r="PR62" s="0"/>
      <c r="PS62" s="0"/>
      <c r="PT62" s="0"/>
      <c r="PU62" s="0"/>
      <c r="PV62" s="0"/>
      <c r="PW62" s="0"/>
      <c r="PX62" s="0"/>
      <c r="PY62" s="0"/>
      <c r="PZ62" s="0"/>
      <c r="QA62" s="0"/>
      <c r="QB62" s="0"/>
      <c r="QC62" s="0"/>
      <c r="QD62" s="0"/>
      <c r="QE62" s="0"/>
      <c r="QF62" s="0"/>
      <c r="QG62" s="0"/>
      <c r="QH62" s="0"/>
      <c r="QI62" s="0"/>
      <c r="QJ62" s="0"/>
      <c r="QK62" s="0"/>
      <c r="QL62" s="0"/>
      <c r="QM62" s="0"/>
      <c r="QN62" s="0"/>
      <c r="QO62" s="0"/>
      <c r="QP62" s="0"/>
      <c r="QQ62" s="0"/>
      <c r="QR62" s="0"/>
      <c r="QS62" s="0"/>
      <c r="QT62" s="0"/>
      <c r="QU62" s="0"/>
      <c r="QV62" s="0"/>
      <c r="QW62" s="0"/>
      <c r="QX62" s="0"/>
      <c r="QY62" s="0"/>
      <c r="QZ62" s="0"/>
      <c r="RA62" s="0"/>
      <c r="RB62" s="0"/>
      <c r="RC62" s="0"/>
      <c r="RD62" s="0"/>
      <c r="RE62" s="0"/>
      <c r="RF62" s="0"/>
      <c r="RG62" s="0"/>
      <c r="RH62" s="0"/>
      <c r="RI62" s="0"/>
      <c r="RJ62" s="0"/>
      <c r="RK62" s="0"/>
      <c r="RL62" s="0"/>
      <c r="RM62" s="0"/>
      <c r="RN62" s="0"/>
      <c r="RO62" s="0"/>
      <c r="RP62" s="0"/>
      <c r="RQ62" s="0"/>
      <c r="RR62" s="0"/>
      <c r="RS62" s="0"/>
      <c r="RT62" s="0"/>
      <c r="RU62" s="0"/>
      <c r="RV62" s="0"/>
      <c r="RW62" s="0"/>
      <c r="RX62" s="0"/>
      <c r="RY62" s="0"/>
      <c r="RZ62" s="0"/>
      <c r="SA62" s="0"/>
      <c r="SB62" s="0"/>
      <c r="SC62" s="0"/>
      <c r="SD62" s="0"/>
      <c r="SE62" s="0"/>
      <c r="SF62" s="0"/>
      <c r="SG62" s="0"/>
      <c r="SH62" s="0"/>
      <c r="SI62" s="0"/>
      <c r="SJ62" s="0"/>
      <c r="SK62" s="0"/>
      <c r="SL62" s="0"/>
      <c r="SM62" s="0"/>
      <c r="SN62" s="0"/>
      <c r="SO62" s="0"/>
      <c r="SP62" s="0"/>
      <c r="SQ62" s="0"/>
      <c r="SR62" s="0"/>
      <c r="SS62" s="0"/>
      <c r="ST62" s="0"/>
      <c r="SU62" s="0"/>
      <c r="SV62" s="0"/>
      <c r="SW62" s="0"/>
      <c r="SX62" s="0"/>
      <c r="SY62" s="0"/>
      <c r="SZ62" s="0"/>
      <c r="TA62" s="0"/>
      <c r="TB62" s="0"/>
      <c r="TC62" s="0"/>
      <c r="TD62" s="0"/>
      <c r="TE62" s="0"/>
      <c r="TF62" s="0"/>
      <c r="TG62" s="0"/>
      <c r="TH62" s="0"/>
      <c r="TI62" s="0"/>
      <c r="TJ62" s="0"/>
      <c r="TK62" s="0"/>
      <c r="TL62" s="0"/>
      <c r="TM62" s="0"/>
      <c r="TN62" s="0"/>
      <c r="TO62" s="0"/>
      <c r="TP62" s="0"/>
      <c r="TQ62" s="0"/>
      <c r="TR62" s="0"/>
      <c r="TS62" s="0"/>
      <c r="TT62" s="0"/>
      <c r="TU62" s="0"/>
      <c r="TV62" s="0"/>
      <c r="TW62" s="0"/>
      <c r="TX62" s="0"/>
      <c r="TY62" s="0"/>
      <c r="TZ62" s="0"/>
      <c r="UA62" s="0"/>
      <c r="UB62" s="0"/>
      <c r="UC62" s="0"/>
      <c r="UD62" s="0"/>
      <c r="UE62" s="0"/>
      <c r="UF62" s="0"/>
      <c r="UG62" s="0"/>
      <c r="UH62" s="0"/>
      <c r="UI62" s="0"/>
      <c r="UJ62" s="0"/>
      <c r="UK62" s="0"/>
      <c r="UL62" s="0"/>
      <c r="UM62" s="0"/>
      <c r="UN62" s="0"/>
      <c r="UO62" s="0"/>
      <c r="UP62" s="0"/>
      <c r="UQ62" s="0"/>
      <c r="UR62" s="0"/>
      <c r="US62" s="0"/>
      <c r="UT62" s="0"/>
      <c r="UU62" s="0"/>
      <c r="UV62" s="0"/>
      <c r="UW62" s="0"/>
      <c r="UX62" s="0"/>
      <c r="UY62" s="0"/>
      <c r="UZ62" s="0"/>
      <c r="VA62" s="0"/>
      <c r="VB62" s="0"/>
      <c r="VC62" s="0"/>
      <c r="VD62" s="0"/>
      <c r="VE62" s="0"/>
      <c r="VF62" s="0"/>
      <c r="VG62" s="0"/>
      <c r="VH62" s="0"/>
      <c r="VI62" s="0"/>
      <c r="VJ62" s="0"/>
      <c r="VK62" s="0"/>
      <c r="VL62" s="0"/>
      <c r="VM62" s="0"/>
      <c r="VN62" s="0"/>
      <c r="VO62" s="0"/>
      <c r="VP62" s="0"/>
      <c r="VQ62" s="0"/>
      <c r="VR62" s="0"/>
      <c r="VS62" s="0"/>
      <c r="VT62" s="0"/>
      <c r="VU62" s="0"/>
      <c r="VV62" s="0"/>
      <c r="VW62" s="0"/>
      <c r="VX62" s="0"/>
      <c r="VY62" s="0"/>
      <c r="VZ62" s="0"/>
      <c r="WA62" s="0"/>
      <c r="WB62" s="0"/>
      <c r="WC62" s="0"/>
      <c r="WD62" s="0"/>
      <c r="WE62" s="0"/>
      <c r="WF62" s="0"/>
      <c r="WG62" s="0"/>
      <c r="WH62" s="0"/>
      <c r="WI62" s="0"/>
      <c r="WJ62" s="0"/>
      <c r="WK62" s="0"/>
      <c r="WL62" s="0"/>
      <c r="WM62" s="0"/>
      <c r="WN62" s="0"/>
      <c r="WO62" s="0"/>
      <c r="WP62" s="0"/>
      <c r="WQ62" s="0"/>
      <c r="WR62" s="0"/>
      <c r="WS62" s="0"/>
      <c r="WT62" s="0"/>
      <c r="WU62" s="0"/>
      <c r="WV62" s="0"/>
      <c r="WW62" s="0"/>
      <c r="WX62" s="0"/>
      <c r="WY62" s="0"/>
      <c r="WZ62" s="0"/>
      <c r="XA62" s="0"/>
      <c r="XB62" s="0"/>
      <c r="XC62" s="0"/>
      <c r="XD62" s="0"/>
      <c r="XE62" s="0"/>
      <c r="XF62" s="0"/>
      <c r="XG62" s="0"/>
      <c r="XH62" s="0"/>
      <c r="XI62" s="0"/>
      <c r="XJ62" s="0"/>
      <c r="XK62" s="0"/>
      <c r="XL62" s="0"/>
      <c r="XM62" s="0"/>
      <c r="XN62" s="0"/>
      <c r="XO62" s="0"/>
      <c r="XP62" s="0"/>
      <c r="XQ62" s="0"/>
      <c r="XR62" s="0"/>
      <c r="XS62" s="0"/>
      <c r="XT62" s="0"/>
      <c r="XU62" s="0"/>
      <c r="XV62" s="0"/>
      <c r="XW62" s="0"/>
      <c r="XX62" s="0"/>
      <c r="XY62" s="0"/>
      <c r="XZ62" s="0"/>
      <c r="YA62" s="0"/>
      <c r="YB62" s="0"/>
      <c r="YC62" s="0"/>
      <c r="YD62" s="0"/>
      <c r="YE62" s="0"/>
      <c r="YF62" s="0"/>
      <c r="YG62" s="0"/>
      <c r="YH62" s="0"/>
      <c r="YI62" s="0"/>
      <c r="YJ62" s="0"/>
      <c r="YK62" s="0"/>
      <c r="YL62" s="0"/>
      <c r="YM62" s="0"/>
      <c r="YN62" s="0"/>
      <c r="YO62" s="0"/>
      <c r="YP62" s="0"/>
      <c r="YQ62" s="0"/>
      <c r="YR62" s="0"/>
      <c r="YS62" s="0"/>
      <c r="YT62" s="0"/>
      <c r="YU62" s="0"/>
      <c r="YV62" s="0"/>
      <c r="YW62" s="0"/>
      <c r="YX62" s="0"/>
      <c r="YY62" s="0"/>
      <c r="YZ62" s="0"/>
      <c r="ZA62" s="0"/>
      <c r="ZB62" s="0"/>
      <c r="ZC62" s="0"/>
      <c r="ZD62" s="0"/>
      <c r="ZE62" s="0"/>
      <c r="ZF62" s="0"/>
      <c r="ZG62" s="0"/>
      <c r="ZH62" s="0"/>
      <c r="ZI62" s="0"/>
      <c r="ZJ62" s="0"/>
      <c r="ZK62" s="0"/>
      <c r="ZL62" s="0"/>
      <c r="ZM62" s="0"/>
      <c r="ZN62" s="0"/>
      <c r="ZO62" s="0"/>
      <c r="ZP62" s="0"/>
      <c r="ZQ62" s="0"/>
      <c r="ZR62" s="0"/>
      <c r="ZS62" s="0"/>
      <c r="ZT62" s="0"/>
      <c r="ZU62" s="0"/>
      <c r="ZV62" s="0"/>
      <c r="ZW62" s="0"/>
      <c r="ZX62" s="0"/>
      <c r="ZY62" s="0"/>
      <c r="ZZ62" s="0"/>
      <c r="AAA62" s="0"/>
      <c r="AAB62" s="0"/>
      <c r="AAC62" s="0"/>
      <c r="AAD62" s="0"/>
      <c r="AAE62" s="0"/>
      <c r="AAF62" s="0"/>
      <c r="AAG62" s="0"/>
      <c r="AAH62" s="0"/>
      <c r="AAI62" s="0"/>
      <c r="AAJ62" s="0"/>
      <c r="AAK62" s="0"/>
      <c r="AAL62" s="0"/>
      <c r="AAM62" s="0"/>
      <c r="AAN62" s="0"/>
      <c r="AAO62" s="0"/>
      <c r="AAP62" s="0"/>
      <c r="AAQ62" s="0"/>
      <c r="AAR62" s="0"/>
      <c r="AAS62" s="0"/>
      <c r="AAT62" s="0"/>
      <c r="AAU62" s="0"/>
      <c r="AAV62" s="0"/>
      <c r="AAW62" s="0"/>
      <c r="AAX62" s="0"/>
      <c r="AAY62" s="0"/>
      <c r="AAZ62" s="0"/>
      <c r="ABA62" s="0"/>
      <c r="ABB62" s="0"/>
      <c r="ABC62" s="0"/>
      <c r="ABD62" s="0"/>
      <c r="ABE62" s="0"/>
      <c r="ABF62" s="0"/>
      <c r="ABG62" s="0"/>
      <c r="ABH62" s="0"/>
      <c r="ABI62" s="0"/>
      <c r="ABJ62" s="0"/>
      <c r="ABK62" s="0"/>
      <c r="ABL62" s="0"/>
      <c r="ABM62" s="0"/>
      <c r="ABN62" s="0"/>
      <c r="ABO62" s="0"/>
      <c r="ABP62" s="0"/>
      <c r="ABQ62" s="0"/>
      <c r="ABR62" s="0"/>
      <c r="ABS62" s="0"/>
      <c r="ABT62" s="0"/>
      <c r="ABU62" s="0"/>
      <c r="ABV62" s="0"/>
      <c r="ABW62" s="0"/>
      <c r="ABX62" s="0"/>
      <c r="ABY62" s="0"/>
      <c r="ABZ62" s="0"/>
      <c r="ACA62" s="0"/>
      <c r="ACB62" s="0"/>
      <c r="ACC62" s="0"/>
      <c r="ACD62" s="0"/>
      <c r="ACE62" s="0"/>
      <c r="ACF62" s="0"/>
      <c r="ACG62" s="0"/>
      <c r="ACH62" s="0"/>
      <c r="ACI62" s="0"/>
      <c r="ACJ62" s="0"/>
      <c r="ACK62" s="0"/>
      <c r="ACL62" s="0"/>
      <c r="ACM62" s="0"/>
      <c r="ACN62" s="0"/>
      <c r="ACO62" s="0"/>
      <c r="ACP62" s="0"/>
      <c r="ACQ62" s="0"/>
      <c r="ACR62" s="0"/>
      <c r="ACS62" s="0"/>
      <c r="ACT62" s="0"/>
      <c r="ACU62" s="0"/>
      <c r="ACV62" s="0"/>
      <c r="ACW62" s="0"/>
      <c r="ACX62" s="0"/>
      <c r="ACY62" s="0"/>
      <c r="ACZ62" s="0"/>
      <c r="ADA62" s="0"/>
      <c r="ADB62" s="0"/>
      <c r="ADC62" s="0"/>
      <c r="ADD62" s="0"/>
      <c r="ADE62" s="0"/>
      <c r="ADF62" s="0"/>
      <c r="ADG62" s="0"/>
      <c r="ADH62" s="0"/>
      <c r="ADI62" s="0"/>
      <c r="ADJ62" s="0"/>
      <c r="ADK62" s="0"/>
      <c r="ADL62" s="0"/>
      <c r="ADM62" s="0"/>
      <c r="ADN62" s="0"/>
      <c r="ADO62" s="0"/>
      <c r="ADP62" s="0"/>
      <c r="ADQ62" s="0"/>
      <c r="ADR62" s="0"/>
      <c r="ADS62" s="0"/>
      <c r="ADT62" s="0"/>
      <c r="ADU62" s="0"/>
      <c r="ADV62" s="0"/>
      <c r="ADW62" s="0"/>
      <c r="ADX62" s="0"/>
      <c r="ADY62" s="0"/>
      <c r="ADZ62" s="0"/>
      <c r="AEA62" s="0"/>
      <c r="AEB62" s="0"/>
      <c r="AEC62" s="0"/>
      <c r="AED62" s="0"/>
      <c r="AEE62" s="0"/>
      <c r="AEF62" s="0"/>
      <c r="AEG62" s="0"/>
      <c r="AEH62" s="0"/>
      <c r="AEI62" s="0"/>
      <c r="AEJ62" s="0"/>
      <c r="AEK62" s="0"/>
      <c r="AEL62" s="0"/>
      <c r="AEM62" s="0"/>
      <c r="AEN62" s="0"/>
      <c r="AEO62" s="0"/>
      <c r="AEP62" s="0"/>
      <c r="AEQ62" s="0"/>
      <c r="AER62" s="0"/>
      <c r="AES62" s="0"/>
      <c r="AET62" s="0"/>
      <c r="AEU62" s="0"/>
      <c r="AEV62" s="0"/>
      <c r="AEW62" s="0"/>
      <c r="AEX62" s="0"/>
      <c r="AEY62" s="0"/>
      <c r="AEZ62" s="0"/>
      <c r="AFA62" s="0"/>
      <c r="AFB62" s="0"/>
      <c r="AFC62" s="0"/>
      <c r="AFD62" s="0"/>
      <c r="AFE62" s="0"/>
      <c r="AFF62" s="0"/>
      <c r="AFG62" s="0"/>
      <c r="AFH62" s="0"/>
      <c r="AFI62" s="0"/>
      <c r="AFJ62" s="0"/>
      <c r="AFK62" s="0"/>
      <c r="AFL62" s="0"/>
      <c r="AFM62" s="0"/>
      <c r="AFN62" s="0"/>
      <c r="AFO62" s="0"/>
      <c r="AFP62" s="0"/>
      <c r="AFQ62" s="0"/>
      <c r="AFR62" s="0"/>
      <c r="AFS62" s="0"/>
      <c r="AFT62" s="0"/>
      <c r="AFU62" s="0"/>
      <c r="AFV62" s="0"/>
      <c r="AFW62" s="0"/>
      <c r="AFX62" s="0"/>
      <c r="AFY62" s="0"/>
      <c r="AFZ62" s="0"/>
      <c r="AGA62" s="0"/>
      <c r="AGB62" s="0"/>
      <c r="AGC62" s="0"/>
      <c r="AGD62" s="0"/>
      <c r="AGE62" s="0"/>
      <c r="AGF62" s="0"/>
      <c r="AGG62" s="0"/>
      <c r="AGH62" s="0"/>
      <c r="AGI62" s="0"/>
      <c r="AGJ62" s="0"/>
      <c r="AGK62" s="0"/>
      <c r="AGL62" s="0"/>
      <c r="AGM62" s="0"/>
      <c r="AGN62" s="0"/>
      <c r="AGO62" s="0"/>
      <c r="AGP62" s="0"/>
      <c r="AGQ62" s="0"/>
      <c r="AGR62" s="0"/>
      <c r="AGS62" s="0"/>
      <c r="AGT62" s="0"/>
      <c r="AGU62" s="0"/>
      <c r="AGV62" s="0"/>
      <c r="AGW62" s="0"/>
      <c r="AGX62" s="0"/>
      <c r="AGY62" s="0"/>
      <c r="AGZ62" s="0"/>
      <c r="AHA62" s="0"/>
      <c r="AHB62" s="0"/>
      <c r="AHC62" s="0"/>
      <c r="AHD62" s="0"/>
      <c r="AHE62" s="0"/>
      <c r="AHF62" s="0"/>
      <c r="AHG62" s="0"/>
      <c r="AHH62" s="0"/>
      <c r="AHI62" s="0"/>
      <c r="AHJ62" s="0"/>
      <c r="AHK62" s="0"/>
      <c r="AHL62" s="0"/>
      <c r="AHM62" s="0"/>
      <c r="AHN62" s="0"/>
      <c r="AHO62" s="0"/>
      <c r="AHP62" s="0"/>
      <c r="AHQ62" s="0"/>
      <c r="AHR62" s="0"/>
      <c r="AHS62" s="0"/>
      <c r="AHT62" s="0"/>
      <c r="AHU62" s="0"/>
      <c r="AHV62" s="0"/>
      <c r="AHW62" s="0"/>
      <c r="AHX62" s="0"/>
      <c r="AHY62" s="0"/>
      <c r="AHZ62" s="0"/>
      <c r="AIA62" s="0"/>
      <c r="AIB62" s="0"/>
      <c r="AIC62" s="0"/>
      <c r="AID62" s="0"/>
      <c r="AIE62" s="0"/>
      <c r="AIF62" s="0"/>
      <c r="AIG62" s="0"/>
      <c r="AIH62" s="0"/>
      <c r="AII62" s="0"/>
      <c r="AIJ62" s="0"/>
      <c r="AIK62" s="0"/>
      <c r="AIL62" s="0"/>
      <c r="AIM62" s="0"/>
      <c r="AIN62" s="0"/>
      <c r="AIO62" s="0"/>
      <c r="AIP62" s="0"/>
      <c r="AIQ62" s="0"/>
      <c r="AIR62" s="0"/>
      <c r="AIS62" s="0"/>
      <c r="AIT62" s="0"/>
      <c r="AIU62" s="0"/>
      <c r="AIV62" s="0"/>
      <c r="AIW62" s="0"/>
      <c r="AIX62" s="0"/>
      <c r="AIY62" s="0"/>
      <c r="AIZ62" s="0"/>
      <c r="AJA62" s="0"/>
      <c r="AJB62" s="0"/>
      <c r="AJC62" s="0"/>
      <c r="AJD62" s="0"/>
      <c r="AJE62" s="0"/>
      <c r="AJF62" s="0"/>
      <c r="AJG62" s="0"/>
      <c r="AJH62" s="0"/>
      <c r="AJI62" s="0"/>
      <c r="AJJ62" s="0"/>
      <c r="AJK62" s="0"/>
      <c r="AJL62" s="0"/>
      <c r="AJM62" s="0"/>
      <c r="AJN62" s="0"/>
      <c r="AJO62" s="0"/>
      <c r="AJP62" s="0"/>
      <c r="AJQ62" s="0"/>
      <c r="AJR62" s="0"/>
      <c r="AJS62" s="0"/>
      <c r="AJT62" s="0"/>
      <c r="AJU62" s="0"/>
      <c r="AJV62" s="0"/>
      <c r="AJW62" s="0"/>
      <c r="AJX62" s="0"/>
      <c r="AJY62" s="0"/>
      <c r="AJZ62" s="0"/>
      <c r="AKA62" s="0"/>
      <c r="AKB62" s="0"/>
      <c r="AKC62" s="0"/>
      <c r="AKD62" s="0"/>
      <c r="AKE62" s="0"/>
      <c r="AKF62" s="0"/>
      <c r="AKG62" s="0"/>
      <c r="AKH62" s="0"/>
      <c r="AKI62" s="0"/>
      <c r="AKJ62" s="0"/>
      <c r="AKK62" s="0"/>
      <c r="AKL62" s="0"/>
      <c r="AKM62" s="0"/>
      <c r="AKN62" s="0"/>
      <c r="AKO62" s="0"/>
      <c r="AKP62" s="0"/>
      <c r="AKQ62" s="0"/>
      <c r="AKR62" s="0"/>
      <c r="AKS62" s="0"/>
      <c r="AKT62" s="0"/>
      <c r="AKU62" s="0"/>
      <c r="AKV62" s="0"/>
      <c r="AKW62" s="0"/>
      <c r="AKX62" s="0"/>
      <c r="AKY62" s="0"/>
      <c r="AKZ62" s="0"/>
      <c r="ALA62" s="0"/>
      <c r="ALB62" s="0"/>
      <c r="ALC62" s="0"/>
      <c r="ALD62" s="0"/>
      <c r="ALE62" s="0"/>
      <c r="ALF62" s="0"/>
      <c r="ALG62" s="0"/>
      <c r="ALH62" s="0"/>
      <c r="ALI62" s="0"/>
      <c r="ALJ62" s="0"/>
      <c r="ALK62" s="0"/>
      <c r="ALL62" s="0"/>
      <c r="ALM62" s="0"/>
      <c r="ALN62" s="0"/>
      <c r="ALO62" s="0"/>
      <c r="ALP62" s="0"/>
      <c r="ALQ62" s="0"/>
      <c r="ALR62" s="0"/>
      <c r="ALS62" s="0"/>
      <c r="ALT62" s="0"/>
      <c r="ALU62" s="0"/>
      <c r="ALV62" s="0"/>
      <c r="ALW62" s="0"/>
      <c r="ALX62" s="0"/>
      <c r="ALY62" s="0"/>
      <c r="ALZ62" s="0"/>
      <c r="AMA62" s="0"/>
      <c r="AMB62" s="0"/>
      <c r="AMC62" s="0"/>
      <c r="AMD62" s="0"/>
      <c r="AME62" s="0"/>
      <c r="AMF62" s="0"/>
      <c r="AMG62" s="0"/>
      <c r="AMH62" s="0"/>
      <c r="AMI62" s="0"/>
      <c r="AMJ62" s="0"/>
    </row>
    <row r="63" customFormat="false" ht="15.75" hidden="false" customHeight="false" outlineLevel="0" collapsed="false">
      <c r="A63" s="145"/>
      <c r="B63" s="146" t="s">
        <v>128</v>
      </c>
      <c r="C63" s="147"/>
      <c r="D63" s="136"/>
      <c r="E63" s="41"/>
      <c r="F63" s="0"/>
      <c r="G63" s="116"/>
      <c r="H63" s="116"/>
      <c r="I63" s="116"/>
      <c r="J63" s="116"/>
      <c r="K63" s="41"/>
      <c r="L63" s="0"/>
      <c r="M63" s="116"/>
      <c r="N63" s="148" t="s">
        <v>129</v>
      </c>
      <c r="O63" s="148"/>
      <c r="P63" s="149"/>
      <c r="Q63" s="149"/>
      <c r="R63" s="0"/>
      <c r="S63" s="150" t="s">
        <v>130</v>
      </c>
      <c r="T63" s="150"/>
      <c r="U63" s="150"/>
      <c r="V63" s="0"/>
      <c r="W63" s="123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41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  <c r="IX63" s="0"/>
      <c r="IY63" s="0"/>
      <c r="IZ63" s="0"/>
      <c r="JA63" s="0"/>
      <c r="JB63" s="0"/>
      <c r="JC63" s="0"/>
      <c r="JD63" s="0"/>
      <c r="JE63" s="0"/>
      <c r="JF63" s="0"/>
      <c r="JG63" s="0"/>
      <c r="JH63" s="0"/>
      <c r="JI63" s="0"/>
      <c r="JJ63" s="0"/>
      <c r="JK63" s="0"/>
      <c r="JL63" s="0"/>
      <c r="JM63" s="0"/>
      <c r="JN63" s="0"/>
      <c r="JO63" s="0"/>
      <c r="JP63" s="0"/>
      <c r="JQ63" s="0"/>
      <c r="JR63" s="0"/>
      <c r="JS63" s="0"/>
      <c r="JT63" s="0"/>
      <c r="JU63" s="0"/>
      <c r="JV63" s="0"/>
      <c r="JW63" s="0"/>
      <c r="JX63" s="0"/>
      <c r="JY63" s="0"/>
      <c r="JZ63" s="0"/>
      <c r="KA63" s="0"/>
      <c r="KB63" s="0"/>
      <c r="KC63" s="0"/>
      <c r="KD63" s="0"/>
      <c r="KE63" s="0"/>
      <c r="KF63" s="0"/>
      <c r="KG63" s="0"/>
      <c r="KH63" s="0"/>
      <c r="KI63" s="0"/>
      <c r="KJ63" s="0"/>
      <c r="KK63" s="0"/>
      <c r="KL63" s="0"/>
      <c r="KM63" s="0"/>
      <c r="KN63" s="0"/>
      <c r="KO63" s="0"/>
      <c r="KP63" s="0"/>
      <c r="KQ63" s="0"/>
      <c r="KR63" s="0"/>
      <c r="KS63" s="0"/>
      <c r="KT63" s="0"/>
      <c r="KU63" s="0"/>
      <c r="KV63" s="0"/>
      <c r="KW63" s="0"/>
      <c r="KX63" s="0"/>
      <c r="KY63" s="0"/>
      <c r="KZ63" s="0"/>
      <c r="LA63" s="0"/>
      <c r="LB63" s="0"/>
      <c r="LC63" s="0"/>
      <c r="LD63" s="0"/>
      <c r="LE63" s="0"/>
      <c r="LF63" s="0"/>
      <c r="LG63" s="0"/>
      <c r="LH63" s="0"/>
      <c r="LI63" s="0"/>
      <c r="LJ63" s="0"/>
      <c r="LK63" s="0"/>
      <c r="LL63" s="0"/>
      <c r="LM63" s="0"/>
      <c r="LN63" s="0"/>
      <c r="LO63" s="0"/>
      <c r="LP63" s="0"/>
      <c r="LQ63" s="0"/>
      <c r="LR63" s="0"/>
      <c r="LS63" s="0"/>
      <c r="LT63" s="0"/>
      <c r="LU63" s="0"/>
      <c r="LV63" s="0"/>
      <c r="LW63" s="0"/>
      <c r="LX63" s="0"/>
      <c r="LY63" s="0"/>
      <c r="LZ63" s="0"/>
      <c r="MA63" s="0"/>
      <c r="MB63" s="0"/>
      <c r="MC63" s="0"/>
      <c r="MD63" s="0"/>
      <c r="ME63" s="0"/>
      <c r="MF63" s="0"/>
      <c r="MG63" s="0"/>
      <c r="MH63" s="0"/>
      <c r="MI63" s="0"/>
      <c r="MJ63" s="0"/>
      <c r="MK63" s="0"/>
      <c r="ML63" s="0"/>
      <c r="MM63" s="0"/>
      <c r="MN63" s="0"/>
      <c r="MO63" s="0"/>
      <c r="MP63" s="0"/>
      <c r="MQ63" s="0"/>
      <c r="MR63" s="0"/>
      <c r="MS63" s="0"/>
      <c r="MT63" s="0"/>
      <c r="MU63" s="0"/>
      <c r="MV63" s="0"/>
      <c r="MW63" s="0"/>
      <c r="MX63" s="0"/>
      <c r="MY63" s="0"/>
      <c r="MZ63" s="0"/>
      <c r="NA63" s="0"/>
      <c r="NB63" s="0"/>
      <c r="NC63" s="0"/>
      <c r="ND63" s="0"/>
      <c r="NE63" s="0"/>
      <c r="NF63" s="0"/>
      <c r="NG63" s="0"/>
      <c r="NH63" s="0"/>
      <c r="NI63" s="0"/>
      <c r="NJ63" s="0"/>
      <c r="NK63" s="0"/>
      <c r="NL63" s="0"/>
      <c r="NM63" s="0"/>
      <c r="NN63" s="0"/>
      <c r="NO63" s="0"/>
      <c r="NP63" s="0"/>
      <c r="NQ63" s="0"/>
      <c r="NR63" s="0"/>
      <c r="NS63" s="0"/>
      <c r="NT63" s="0"/>
      <c r="NU63" s="0"/>
      <c r="NV63" s="0"/>
      <c r="NW63" s="0"/>
      <c r="NX63" s="0"/>
      <c r="NY63" s="0"/>
      <c r="NZ63" s="0"/>
      <c r="OA63" s="0"/>
      <c r="OB63" s="0"/>
      <c r="OC63" s="0"/>
      <c r="OD63" s="0"/>
      <c r="OE63" s="0"/>
      <c r="OF63" s="0"/>
      <c r="OG63" s="0"/>
      <c r="OH63" s="0"/>
      <c r="OI63" s="0"/>
      <c r="OJ63" s="0"/>
      <c r="OK63" s="0"/>
      <c r="OL63" s="0"/>
      <c r="OM63" s="0"/>
      <c r="ON63" s="0"/>
      <c r="OO63" s="0"/>
      <c r="OP63" s="0"/>
      <c r="OQ63" s="0"/>
      <c r="OR63" s="0"/>
      <c r="OS63" s="0"/>
      <c r="OT63" s="0"/>
      <c r="OU63" s="0"/>
      <c r="OV63" s="0"/>
      <c r="OW63" s="0"/>
      <c r="OX63" s="0"/>
      <c r="OY63" s="0"/>
      <c r="OZ63" s="0"/>
      <c r="PA63" s="0"/>
      <c r="PB63" s="0"/>
      <c r="PC63" s="0"/>
      <c r="PD63" s="0"/>
      <c r="PE63" s="0"/>
      <c r="PF63" s="0"/>
      <c r="PG63" s="0"/>
      <c r="PH63" s="0"/>
      <c r="PI63" s="0"/>
      <c r="PJ63" s="0"/>
      <c r="PK63" s="0"/>
      <c r="PL63" s="0"/>
      <c r="PM63" s="0"/>
      <c r="PN63" s="0"/>
      <c r="PO63" s="0"/>
      <c r="PP63" s="0"/>
      <c r="PQ63" s="0"/>
      <c r="PR63" s="0"/>
      <c r="PS63" s="0"/>
      <c r="PT63" s="0"/>
      <c r="PU63" s="0"/>
      <c r="PV63" s="0"/>
      <c r="PW63" s="0"/>
      <c r="PX63" s="0"/>
      <c r="PY63" s="0"/>
      <c r="PZ63" s="0"/>
      <c r="QA63" s="0"/>
      <c r="QB63" s="0"/>
      <c r="QC63" s="0"/>
      <c r="QD63" s="0"/>
      <c r="QE63" s="0"/>
      <c r="QF63" s="0"/>
      <c r="QG63" s="0"/>
      <c r="QH63" s="0"/>
      <c r="QI63" s="0"/>
      <c r="QJ63" s="0"/>
      <c r="QK63" s="0"/>
      <c r="QL63" s="0"/>
      <c r="QM63" s="0"/>
      <c r="QN63" s="0"/>
      <c r="QO63" s="0"/>
      <c r="QP63" s="0"/>
      <c r="QQ63" s="0"/>
      <c r="QR63" s="0"/>
      <c r="QS63" s="0"/>
      <c r="QT63" s="0"/>
      <c r="QU63" s="0"/>
      <c r="QV63" s="0"/>
      <c r="QW63" s="0"/>
      <c r="QX63" s="0"/>
      <c r="QY63" s="0"/>
      <c r="QZ63" s="0"/>
      <c r="RA63" s="0"/>
      <c r="RB63" s="0"/>
      <c r="RC63" s="0"/>
      <c r="RD63" s="0"/>
      <c r="RE63" s="0"/>
      <c r="RF63" s="0"/>
      <c r="RG63" s="0"/>
      <c r="RH63" s="0"/>
      <c r="RI63" s="0"/>
      <c r="RJ63" s="0"/>
      <c r="RK63" s="0"/>
      <c r="RL63" s="0"/>
      <c r="RM63" s="0"/>
      <c r="RN63" s="0"/>
      <c r="RO63" s="0"/>
      <c r="RP63" s="0"/>
      <c r="RQ63" s="0"/>
      <c r="RR63" s="0"/>
      <c r="RS63" s="0"/>
      <c r="RT63" s="0"/>
      <c r="RU63" s="0"/>
      <c r="RV63" s="0"/>
      <c r="RW63" s="0"/>
      <c r="RX63" s="0"/>
      <c r="RY63" s="0"/>
      <c r="RZ63" s="0"/>
      <c r="SA63" s="0"/>
      <c r="SB63" s="0"/>
      <c r="SC63" s="0"/>
      <c r="SD63" s="0"/>
      <c r="SE63" s="0"/>
      <c r="SF63" s="0"/>
      <c r="SG63" s="0"/>
      <c r="SH63" s="0"/>
      <c r="SI63" s="0"/>
      <c r="SJ63" s="0"/>
      <c r="SK63" s="0"/>
      <c r="SL63" s="0"/>
      <c r="SM63" s="0"/>
      <c r="SN63" s="0"/>
      <c r="SO63" s="0"/>
      <c r="SP63" s="0"/>
      <c r="SQ63" s="0"/>
      <c r="SR63" s="0"/>
      <c r="SS63" s="0"/>
      <c r="ST63" s="0"/>
      <c r="SU63" s="0"/>
      <c r="SV63" s="0"/>
      <c r="SW63" s="0"/>
      <c r="SX63" s="0"/>
      <c r="SY63" s="0"/>
      <c r="SZ63" s="0"/>
      <c r="TA63" s="0"/>
      <c r="TB63" s="0"/>
      <c r="TC63" s="0"/>
      <c r="TD63" s="0"/>
      <c r="TE63" s="0"/>
      <c r="TF63" s="0"/>
      <c r="TG63" s="0"/>
      <c r="TH63" s="0"/>
      <c r="TI63" s="0"/>
      <c r="TJ63" s="0"/>
      <c r="TK63" s="0"/>
      <c r="TL63" s="0"/>
      <c r="TM63" s="0"/>
      <c r="TN63" s="0"/>
      <c r="TO63" s="0"/>
      <c r="TP63" s="0"/>
      <c r="TQ63" s="0"/>
      <c r="TR63" s="0"/>
      <c r="TS63" s="0"/>
      <c r="TT63" s="0"/>
      <c r="TU63" s="0"/>
      <c r="TV63" s="0"/>
      <c r="TW63" s="0"/>
      <c r="TX63" s="0"/>
      <c r="TY63" s="0"/>
      <c r="TZ63" s="0"/>
      <c r="UA63" s="0"/>
      <c r="UB63" s="0"/>
      <c r="UC63" s="0"/>
      <c r="UD63" s="0"/>
      <c r="UE63" s="0"/>
      <c r="UF63" s="0"/>
      <c r="UG63" s="0"/>
      <c r="UH63" s="0"/>
      <c r="UI63" s="0"/>
      <c r="UJ63" s="0"/>
      <c r="UK63" s="0"/>
      <c r="UL63" s="0"/>
      <c r="UM63" s="0"/>
      <c r="UN63" s="0"/>
      <c r="UO63" s="0"/>
      <c r="UP63" s="0"/>
      <c r="UQ63" s="0"/>
      <c r="UR63" s="0"/>
      <c r="US63" s="0"/>
      <c r="UT63" s="0"/>
      <c r="UU63" s="0"/>
      <c r="UV63" s="0"/>
      <c r="UW63" s="0"/>
      <c r="UX63" s="0"/>
      <c r="UY63" s="0"/>
      <c r="UZ63" s="0"/>
      <c r="VA63" s="0"/>
      <c r="VB63" s="0"/>
      <c r="VC63" s="0"/>
      <c r="VD63" s="0"/>
      <c r="VE63" s="0"/>
      <c r="VF63" s="0"/>
      <c r="VG63" s="0"/>
      <c r="VH63" s="0"/>
      <c r="VI63" s="0"/>
      <c r="VJ63" s="0"/>
      <c r="VK63" s="0"/>
      <c r="VL63" s="0"/>
      <c r="VM63" s="0"/>
      <c r="VN63" s="0"/>
      <c r="VO63" s="0"/>
      <c r="VP63" s="0"/>
      <c r="VQ63" s="0"/>
      <c r="VR63" s="0"/>
      <c r="VS63" s="0"/>
      <c r="VT63" s="0"/>
      <c r="VU63" s="0"/>
      <c r="VV63" s="0"/>
      <c r="VW63" s="0"/>
      <c r="VX63" s="0"/>
      <c r="VY63" s="0"/>
      <c r="VZ63" s="0"/>
      <c r="WA63" s="0"/>
      <c r="WB63" s="0"/>
      <c r="WC63" s="0"/>
      <c r="WD63" s="0"/>
      <c r="WE63" s="0"/>
      <c r="WF63" s="0"/>
      <c r="WG63" s="0"/>
      <c r="WH63" s="0"/>
      <c r="WI63" s="0"/>
      <c r="WJ63" s="0"/>
      <c r="WK63" s="0"/>
      <c r="WL63" s="0"/>
      <c r="WM63" s="0"/>
      <c r="WN63" s="0"/>
      <c r="WO63" s="0"/>
      <c r="WP63" s="0"/>
      <c r="WQ63" s="0"/>
      <c r="WR63" s="0"/>
      <c r="WS63" s="0"/>
      <c r="WT63" s="0"/>
      <c r="WU63" s="0"/>
      <c r="WV63" s="0"/>
      <c r="WW63" s="0"/>
      <c r="WX63" s="0"/>
      <c r="WY63" s="0"/>
      <c r="WZ63" s="0"/>
      <c r="XA63" s="0"/>
      <c r="XB63" s="0"/>
      <c r="XC63" s="0"/>
      <c r="XD63" s="0"/>
      <c r="XE63" s="0"/>
      <c r="XF63" s="0"/>
      <c r="XG63" s="0"/>
      <c r="XH63" s="0"/>
      <c r="XI63" s="0"/>
      <c r="XJ63" s="0"/>
      <c r="XK63" s="0"/>
      <c r="XL63" s="0"/>
      <c r="XM63" s="0"/>
      <c r="XN63" s="0"/>
      <c r="XO63" s="0"/>
      <c r="XP63" s="0"/>
      <c r="XQ63" s="0"/>
      <c r="XR63" s="0"/>
      <c r="XS63" s="0"/>
      <c r="XT63" s="0"/>
      <c r="XU63" s="0"/>
      <c r="XV63" s="0"/>
      <c r="XW63" s="0"/>
      <c r="XX63" s="0"/>
      <c r="XY63" s="0"/>
      <c r="XZ63" s="0"/>
      <c r="YA63" s="0"/>
      <c r="YB63" s="0"/>
      <c r="YC63" s="0"/>
      <c r="YD63" s="0"/>
      <c r="YE63" s="0"/>
      <c r="YF63" s="0"/>
      <c r="YG63" s="0"/>
      <c r="YH63" s="0"/>
      <c r="YI63" s="0"/>
      <c r="YJ63" s="0"/>
      <c r="YK63" s="0"/>
      <c r="YL63" s="0"/>
      <c r="YM63" s="0"/>
      <c r="YN63" s="0"/>
      <c r="YO63" s="0"/>
      <c r="YP63" s="0"/>
      <c r="YQ63" s="0"/>
      <c r="YR63" s="0"/>
      <c r="YS63" s="0"/>
      <c r="YT63" s="0"/>
      <c r="YU63" s="0"/>
      <c r="YV63" s="0"/>
      <c r="YW63" s="0"/>
      <c r="YX63" s="0"/>
      <c r="YY63" s="0"/>
      <c r="YZ63" s="0"/>
      <c r="ZA63" s="0"/>
      <c r="ZB63" s="0"/>
      <c r="ZC63" s="0"/>
      <c r="ZD63" s="0"/>
      <c r="ZE63" s="0"/>
      <c r="ZF63" s="0"/>
      <c r="ZG63" s="0"/>
      <c r="ZH63" s="0"/>
      <c r="ZI63" s="0"/>
      <c r="ZJ63" s="0"/>
      <c r="ZK63" s="0"/>
      <c r="ZL63" s="0"/>
      <c r="ZM63" s="0"/>
      <c r="ZN63" s="0"/>
      <c r="ZO63" s="0"/>
      <c r="ZP63" s="0"/>
      <c r="ZQ63" s="0"/>
      <c r="ZR63" s="0"/>
      <c r="ZS63" s="0"/>
      <c r="ZT63" s="0"/>
      <c r="ZU63" s="0"/>
      <c r="ZV63" s="0"/>
      <c r="ZW63" s="0"/>
      <c r="ZX63" s="0"/>
      <c r="ZY63" s="0"/>
      <c r="ZZ63" s="0"/>
      <c r="AAA63" s="0"/>
      <c r="AAB63" s="0"/>
      <c r="AAC63" s="0"/>
      <c r="AAD63" s="0"/>
      <c r="AAE63" s="0"/>
      <c r="AAF63" s="0"/>
      <c r="AAG63" s="0"/>
      <c r="AAH63" s="0"/>
      <c r="AAI63" s="0"/>
      <c r="AAJ63" s="0"/>
      <c r="AAK63" s="0"/>
      <c r="AAL63" s="0"/>
      <c r="AAM63" s="0"/>
      <c r="AAN63" s="0"/>
      <c r="AAO63" s="0"/>
      <c r="AAP63" s="0"/>
      <c r="AAQ63" s="0"/>
      <c r="AAR63" s="0"/>
      <c r="AAS63" s="0"/>
      <c r="AAT63" s="0"/>
      <c r="AAU63" s="0"/>
      <c r="AAV63" s="0"/>
      <c r="AAW63" s="0"/>
      <c r="AAX63" s="0"/>
      <c r="AAY63" s="0"/>
      <c r="AAZ63" s="0"/>
      <c r="ABA63" s="0"/>
      <c r="ABB63" s="0"/>
      <c r="ABC63" s="0"/>
      <c r="ABD63" s="0"/>
      <c r="ABE63" s="0"/>
      <c r="ABF63" s="0"/>
      <c r="ABG63" s="0"/>
      <c r="ABH63" s="0"/>
      <c r="ABI63" s="0"/>
      <c r="ABJ63" s="0"/>
      <c r="ABK63" s="0"/>
      <c r="ABL63" s="0"/>
      <c r="ABM63" s="0"/>
      <c r="ABN63" s="0"/>
      <c r="ABO63" s="0"/>
      <c r="ABP63" s="0"/>
      <c r="ABQ63" s="0"/>
      <c r="ABR63" s="0"/>
      <c r="ABS63" s="0"/>
      <c r="ABT63" s="0"/>
      <c r="ABU63" s="0"/>
      <c r="ABV63" s="0"/>
      <c r="ABW63" s="0"/>
      <c r="ABX63" s="0"/>
      <c r="ABY63" s="0"/>
      <c r="ABZ63" s="0"/>
      <c r="ACA63" s="0"/>
      <c r="ACB63" s="0"/>
      <c r="ACC63" s="0"/>
      <c r="ACD63" s="0"/>
      <c r="ACE63" s="0"/>
      <c r="ACF63" s="0"/>
      <c r="ACG63" s="0"/>
      <c r="ACH63" s="0"/>
      <c r="ACI63" s="0"/>
      <c r="ACJ63" s="0"/>
      <c r="ACK63" s="0"/>
      <c r="ACL63" s="0"/>
      <c r="ACM63" s="0"/>
      <c r="ACN63" s="0"/>
      <c r="ACO63" s="0"/>
      <c r="ACP63" s="0"/>
      <c r="ACQ63" s="0"/>
      <c r="ACR63" s="0"/>
      <c r="ACS63" s="0"/>
      <c r="ACT63" s="0"/>
      <c r="ACU63" s="0"/>
      <c r="ACV63" s="0"/>
      <c r="ACW63" s="0"/>
      <c r="ACX63" s="0"/>
      <c r="ACY63" s="0"/>
      <c r="ACZ63" s="0"/>
      <c r="ADA63" s="0"/>
      <c r="ADB63" s="0"/>
      <c r="ADC63" s="0"/>
      <c r="ADD63" s="0"/>
      <c r="ADE63" s="0"/>
      <c r="ADF63" s="0"/>
      <c r="ADG63" s="0"/>
      <c r="ADH63" s="0"/>
      <c r="ADI63" s="0"/>
      <c r="ADJ63" s="0"/>
      <c r="ADK63" s="0"/>
      <c r="ADL63" s="0"/>
      <c r="ADM63" s="0"/>
      <c r="ADN63" s="0"/>
      <c r="ADO63" s="0"/>
      <c r="ADP63" s="0"/>
      <c r="ADQ63" s="0"/>
      <c r="ADR63" s="0"/>
      <c r="ADS63" s="0"/>
      <c r="ADT63" s="0"/>
      <c r="ADU63" s="0"/>
      <c r="ADV63" s="0"/>
      <c r="ADW63" s="0"/>
      <c r="ADX63" s="0"/>
      <c r="ADY63" s="0"/>
      <c r="ADZ63" s="0"/>
      <c r="AEA63" s="0"/>
      <c r="AEB63" s="0"/>
      <c r="AEC63" s="0"/>
      <c r="AED63" s="0"/>
      <c r="AEE63" s="0"/>
      <c r="AEF63" s="0"/>
      <c r="AEG63" s="0"/>
      <c r="AEH63" s="0"/>
      <c r="AEI63" s="0"/>
      <c r="AEJ63" s="0"/>
      <c r="AEK63" s="0"/>
      <c r="AEL63" s="0"/>
      <c r="AEM63" s="0"/>
      <c r="AEN63" s="0"/>
      <c r="AEO63" s="0"/>
      <c r="AEP63" s="0"/>
      <c r="AEQ63" s="0"/>
      <c r="AER63" s="0"/>
      <c r="AES63" s="0"/>
      <c r="AET63" s="0"/>
      <c r="AEU63" s="0"/>
      <c r="AEV63" s="0"/>
      <c r="AEW63" s="0"/>
      <c r="AEX63" s="0"/>
      <c r="AEY63" s="0"/>
      <c r="AEZ63" s="0"/>
      <c r="AFA63" s="0"/>
      <c r="AFB63" s="0"/>
      <c r="AFC63" s="0"/>
      <c r="AFD63" s="0"/>
      <c r="AFE63" s="0"/>
      <c r="AFF63" s="0"/>
      <c r="AFG63" s="0"/>
      <c r="AFH63" s="0"/>
      <c r="AFI63" s="0"/>
      <c r="AFJ63" s="0"/>
      <c r="AFK63" s="0"/>
      <c r="AFL63" s="0"/>
      <c r="AFM63" s="0"/>
      <c r="AFN63" s="0"/>
      <c r="AFO63" s="0"/>
      <c r="AFP63" s="0"/>
      <c r="AFQ63" s="0"/>
      <c r="AFR63" s="0"/>
      <c r="AFS63" s="0"/>
      <c r="AFT63" s="0"/>
      <c r="AFU63" s="0"/>
      <c r="AFV63" s="0"/>
      <c r="AFW63" s="0"/>
      <c r="AFX63" s="0"/>
      <c r="AFY63" s="0"/>
      <c r="AFZ63" s="0"/>
      <c r="AGA63" s="0"/>
      <c r="AGB63" s="0"/>
      <c r="AGC63" s="0"/>
      <c r="AGD63" s="0"/>
      <c r="AGE63" s="0"/>
      <c r="AGF63" s="0"/>
      <c r="AGG63" s="0"/>
      <c r="AGH63" s="0"/>
      <c r="AGI63" s="0"/>
      <c r="AGJ63" s="0"/>
      <c r="AGK63" s="0"/>
      <c r="AGL63" s="0"/>
      <c r="AGM63" s="0"/>
      <c r="AGN63" s="0"/>
      <c r="AGO63" s="0"/>
      <c r="AGP63" s="0"/>
      <c r="AGQ63" s="0"/>
      <c r="AGR63" s="0"/>
      <c r="AGS63" s="0"/>
      <c r="AGT63" s="0"/>
      <c r="AGU63" s="0"/>
      <c r="AGV63" s="0"/>
      <c r="AGW63" s="0"/>
      <c r="AGX63" s="0"/>
      <c r="AGY63" s="0"/>
      <c r="AGZ63" s="0"/>
      <c r="AHA63" s="0"/>
      <c r="AHB63" s="0"/>
      <c r="AHC63" s="0"/>
      <c r="AHD63" s="0"/>
      <c r="AHE63" s="0"/>
      <c r="AHF63" s="0"/>
      <c r="AHG63" s="0"/>
      <c r="AHH63" s="0"/>
      <c r="AHI63" s="0"/>
      <c r="AHJ63" s="0"/>
      <c r="AHK63" s="0"/>
      <c r="AHL63" s="0"/>
      <c r="AHM63" s="0"/>
      <c r="AHN63" s="0"/>
      <c r="AHO63" s="0"/>
      <c r="AHP63" s="0"/>
      <c r="AHQ63" s="0"/>
      <c r="AHR63" s="0"/>
      <c r="AHS63" s="0"/>
      <c r="AHT63" s="0"/>
      <c r="AHU63" s="0"/>
      <c r="AHV63" s="0"/>
      <c r="AHW63" s="0"/>
      <c r="AHX63" s="0"/>
      <c r="AHY63" s="0"/>
      <c r="AHZ63" s="0"/>
      <c r="AIA63" s="0"/>
      <c r="AIB63" s="0"/>
      <c r="AIC63" s="0"/>
      <c r="AID63" s="0"/>
      <c r="AIE63" s="0"/>
      <c r="AIF63" s="0"/>
      <c r="AIG63" s="0"/>
      <c r="AIH63" s="0"/>
      <c r="AII63" s="0"/>
      <c r="AIJ63" s="0"/>
      <c r="AIK63" s="0"/>
      <c r="AIL63" s="0"/>
      <c r="AIM63" s="0"/>
      <c r="AIN63" s="0"/>
      <c r="AIO63" s="0"/>
      <c r="AIP63" s="0"/>
      <c r="AIQ63" s="0"/>
      <c r="AIR63" s="0"/>
      <c r="AIS63" s="0"/>
      <c r="AIT63" s="0"/>
      <c r="AIU63" s="0"/>
      <c r="AIV63" s="0"/>
      <c r="AIW63" s="0"/>
      <c r="AIX63" s="0"/>
      <c r="AIY63" s="0"/>
      <c r="AIZ63" s="0"/>
      <c r="AJA63" s="0"/>
      <c r="AJB63" s="0"/>
      <c r="AJC63" s="0"/>
      <c r="AJD63" s="0"/>
      <c r="AJE63" s="0"/>
      <c r="AJF63" s="0"/>
      <c r="AJG63" s="0"/>
      <c r="AJH63" s="0"/>
      <c r="AJI63" s="0"/>
      <c r="AJJ63" s="0"/>
      <c r="AJK63" s="0"/>
      <c r="AJL63" s="0"/>
      <c r="AJM63" s="0"/>
      <c r="AJN63" s="0"/>
      <c r="AJO63" s="0"/>
      <c r="AJP63" s="0"/>
      <c r="AJQ63" s="0"/>
      <c r="AJR63" s="0"/>
      <c r="AJS63" s="0"/>
      <c r="AJT63" s="0"/>
      <c r="AJU63" s="0"/>
      <c r="AJV63" s="0"/>
      <c r="AJW63" s="0"/>
      <c r="AJX63" s="0"/>
      <c r="AJY63" s="0"/>
      <c r="AJZ63" s="0"/>
      <c r="AKA63" s="0"/>
      <c r="AKB63" s="0"/>
      <c r="AKC63" s="0"/>
      <c r="AKD63" s="0"/>
      <c r="AKE63" s="0"/>
      <c r="AKF63" s="0"/>
      <c r="AKG63" s="0"/>
      <c r="AKH63" s="0"/>
      <c r="AKI63" s="0"/>
      <c r="AKJ63" s="0"/>
      <c r="AKK63" s="0"/>
      <c r="AKL63" s="0"/>
      <c r="AKM63" s="0"/>
      <c r="AKN63" s="0"/>
      <c r="AKO63" s="0"/>
      <c r="AKP63" s="0"/>
      <c r="AKQ63" s="0"/>
      <c r="AKR63" s="0"/>
      <c r="AKS63" s="0"/>
      <c r="AKT63" s="0"/>
      <c r="AKU63" s="0"/>
      <c r="AKV63" s="0"/>
      <c r="AKW63" s="0"/>
      <c r="AKX63" s="0"/>
      <c r="AKY63" s="0"/>
      <c r="AKZ63" s="0"/>
      <c r="ALA63" s="0"/>
      <c r="ALB63" s="0"/>
      <c r="ALC63" s="0"/>
      <c r="ALD63" s="0"/>
      <c r="ALE63" s="0"/>
      <c r="ALF63" s="0"/>
      <c r="ALG63" s="0"/>
      <c r="ALH63" s="0"/>
      <c r="ALI63" s="0"/>
      <c r="ALJ63" s="0"/>
      <c r="ALK63" s="0"/>
      <c r="ALL63" s="0"/>
      <c r="ALM63" s="0"/>
      <c r="ALN63" s="0"/>
      <c r="ALO63" s="0"/>
      <c r="ALP63" s="0"/>
      <c r="ALQ63" s="0"/>
      <c r="ALR63" s="0"/>
      <c r="ALS63" s="0"/>
      <c r="ALT63" s="0"/>
      <c r="ALU63" s="0"/>
      <c r="ALV63" s="0"/>
      <c r="ALW63" s="0"/>
      <c r="ALX63" s="0"/>
      <c r="ALY63" s="0"/>
      <c r="ALZ63" s="0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customFormat="false" ht="15.75" hidden="false" customHeight="false" outlineLevel="0" collapsed="false">
      <c r="A64" s="145"/>
      <c r="B64" s="151" t="s">
        <v>131</v>
      </c>
      <c r="C64" s="152"/>
      <c r="D64" s="136"/>
      <c r="E64" s="41"/>
      <c r="F64" s="0"/>
      <c r="G64" s="116"/>
      <c r="H64" s="0"/>
      <c r="I64" s="116"/>
      <c r="J64" s="116"/>
      <c r="K64" s="41"/>
      <c r="L64" s="131"/>
      <c r="M64" s="116"/>
      <c r="N64" s="116"/>
      <c r="O64" s="116"/>
      <c r="P64" s="116"/>
      <c r="Q64" s="0"/>
      <c r="R64" s="0"/>
      <c r="S64" s="0"/>
      <c r="T64" s="0"/>
      <c r="U64" s="0"/>
      <c r="V64" s="0"/>
      <c r="W64" s="123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41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  <c r="IX64" s="0"/>
      <c r="IY64" s="0"/>
      <c r="IZ64" s="0"/>
      <c r="JA64" s="0"/>
      <c r="JB64" s="0"/>
      <c r="JC64" s="0"/>
      <c r="JD64" s="0"/>
      <c r="JE64" s="0"/>
      <c r="JF64" s="0"/>
      <c r="JG64" s="0"/>
      <c r="JH64" s="0"/>
      <c r="JI64" s="0"/>
      <c r="JJ64" s="0"/>
      <c r="JK64" s="0"/>
      <c r="JL64" s="0"/>
      <c r="JM64" s="0"/>
      <c r="JN64" s="0"/>
      <c r="JO64" s="0"/>
      <c r="JP64" s="0"/>
      <c r="JQ64" s="0"/>
      <c r="JR64" s="0"/>
      <c r="JS64" s="0"/>
      <c r="JT64" s="0"/>
      <c r="JU64" s="0"/>
      <c r="JV64" s="0"/>
      <c r="JW64" s="0"/>
      <c r="JX64" s="0"/>
      <c r="JY64" s="0"/>
      <c r="JZ64" s="0"/>
      <c r="KA64" s="0"/>
      <c r="KB64" s="0"/>
      <c r="KC64" s="0"/>
      <c r="KD64" s="0"/>
      <c r="KE64" s="0"/>
      <c r="KF64" s="0"/>
      <c r="KG64" s="0"/>
      <c r="KH64" s="0"/>
      <c r="KI64" s="0"/>
      <c r="KJ64" s="0"/>
      <c r="KK64" s="0"/>
      <c r="KL64" s="0"/>
      <c r="KM64" s="0"/>
      <c r="KN64" s="0"/>
      <c r="KO64" s="0"/>
      <c r="KP64" s="0"/>
      <c r="KQ64" s="0"/>
      <c r="KR64" s="0"/>
      <c r="KS64" s="0"/>
      <c r="KT64" s="0"/>
      <c r="KU64" s="0"/>
      <c r="KV64" s="0"/>
      <c r="KW64" s="0"/>
      <c r="KX64" s="0"/>
      <c r="KY64" s="0"/>
      <c r="KZ64" s="0"/>
      <c r="LA64" s="0"/>
      <c r="LB64" s="0"/>
      <c r="LC64" s="0"/>
      <c r="LD64" s="0"/>
      <c r="LE64" s="0"/>
      <c r="LF64" s="0"/>
      <c r="LG64" s="0"/>
      <c r="LH64" s="0"/>
      <c r="LI64" s="0"/>
      <c r="LJ64" s="0"/>
      <c r="LK64" s="0"/>
      <c r="LL64" s="0"/>
      <c r="LM64" s="0"/>
      <c r="LN64" s="0"/>
      <c r="LO64" s="0"/>
      <c r="LP64" s="0"/>
      <c r="LQ64" s="0"/>
      <c r="LR64" s="0"/>
      <c r="LS64" s="0"/>
      <c r="LT64" s="0"/>
      <c r="LU64" s="0"/>
      <c r="LV64" s="0"/>
      <c r="LW64" s="0"/>
      <c r="LX64" s="0"/>
      <c r="LY64" s="0"/>
      <c r="LZ64" s="0"/>
      <c r="MA64" s="0"/>
      <c r="MB64" s="0"/>
      <c r="MC64" s="0"/>
      <c r="MD64" s="0"/>
      <c r="ME64" s="0"/>
      <c r="MF64" s="0"/>
      <c r="MG64" s="0"/>
      <c r="MH64" s="0"/>
      <c r="MI64" s="0"/>
      <c r="MJ64" s="0"/>
      <c r="MK64" s="0"/>
      <c r="ML64" s="0"/>
      <c r="MM64" s="0"/>
      <c r="MN64" s="0"/>
      <c r="MO64" s="0"/>
      <c r="MP64" s="0"/>
      <c r="MQ64" s="0"/>
      <c r="MR64" s="0"/>
      <c r="MS64" s="0"/>
      <c r="MT64" s="0"/>
      <c r="MU64" s="0"/>
      <c r="MV64" s="0"/>
      <c r="MW64" s="0"/>
      <c r="MX64" s="0"/>
      <c r="MY64" s="0"/>
      <c r="MZ64" s="0"/>
      <c r="NA64" s="0"/>
      <c r="NB64" s="0"/>
      <c r="NC64" s="0"/>
      <c r="ND64" s="0"/>
      <c r="NE64" s="0"/>
      <c r="NF64" s="0"/>
      <c r="NG64" s="0"/>
      <c r="NH64" s="0"/>
      <c r="NI64" s="0"/>
      <c r="NJ64" s="0"/>
      <c r="NK64" s="0"/>
      <c r="NL64" s="0"/>
      <c r="NM64" s="0"/>
      <c r="NN64" s="0"/>
      <c r="NO64" s="0"/>
      <c r="NP64" s="0"/>
      <c r="NQ64" s="0"/>
      <c r="NR64" s="0"/>
      <c r="NS64" s="0"/>
      <c r="NT64" s="0"/>
      <c r="NU64" s="0"/>
      <c r="NV64" s="0"/>
      <c r="NW64" s="0"/>
      <c r="NX64" s="0"/>
      <c r="NY64" s="0"/>
      <c r="NZ64" s="0"/>
      <c r="OA64" s="0"/>
      <c r="OB64" s="0"/>
      <c r="OC64" s="0"/>
      <c r="OD64" s="0"/>
      <c r="OE64" s="0"/>
      <c r="OF64" s="0"/>
      <c r="OG64" s="0"/>
      <c r="OH64" s="0"/>
      <c r="OI64" s="0"/>
      <c r="OJ64" s="0"/>
      <c r="OK64" s="0"/>
      <c r="OL64" s="0"/>
      <c r="OM64" s="0"/>
      <c r="ON64" s="0"/>
      <c r="OO64" s="0"/>
      <c r="OP64" s="0"/>
      <c r="OQ64" s="0"/>
      <c r="OR64" s="0"/>
      <c r="OS64" s="0"/>
      <c r="OT64" s="0"/>
      <c r="OU64" s="0"/>
      <c r="OV64" s="0"/>
      <c r="OW64" s="0"/>
      <c r="OX64" s="0"/>
      <c r="OY64" s="0"/>
      <c r="OZ64" s="0"/>
      <c r="PA64" s="0"/>
      <c r="PB64" s="0"/>
      <c r="PC64" s="0"/>
      <c r="PD64" s="0"/>
      <c r="PE64" s="0"/>
      <c r="PF64" s="0"/>
      <c r="PG64" s="0"/>
      <c r="PH64" s="0"/>
      <c r="PI64" s="0"/>
      <c r="PJ64" s="0"/>
      <c r="PK64" s="0"/>
      <c r="PL64" s="0"/>
      <c r="PM64" s="0"/>
      <c r="PN64" s="0"/>
      <c r="PO64" s="0"/>
      <c r="PP64" s="0"/>
      <c r="PQ64" s="0"/>
      <c r="PR64" s="0"/>
      <c r="PS64" s="0"/>
      <c r="PT64" s="0"/>
      <c r="PU64" s="0"/>
      <c r="PV64" s="0"/>
      <c r="PW64" s="0"/>
      <c r="PX64" s="0"/>
      <c r="PY64" s="0"/>
      <c r="PZ64" s="0"/>
      <c r="QA64" s="0"/>
      <c r="QB64" s="0"/>
      <c r="QC64" s="0"/>
      <c r="QD64" s="0"/>
      <c r="QE64" s="0"/>
      <c r="QF64" s="0"/>
      <c r="QG64" s="0"/>
      <c r="QH64" s="0"/>
      <c r="QI64" s="0"/>
      <c r="QJ64" s="0"/>
      <c r="QK64" s="0"/>
      <c r="QL64" s="0"/>
      <c r="QM64" s="0"/>
      <c r="QN64" s="0"/>
      <c r="QO64" s="0"/>
      <c r="QP64" s="0"/>
      <c r="QQ64" s="0"/>
      <c r="QR64" s="0"/>
      <c r="QS64" s="0"/>
      <c r="QT64" s="0"/>
      <c r="QU64" s="0"/>
      <c r="QV64" s="0"/>
      <c r="QW64" s="0"/>
      <c r="QX64" s="0"/>
      <c r="QY64" s="0"/>
      <c r="QZ64" s="0"/>
      <c r="RA64" s="0"/>
      <c r="RB64" s="0"/>
      <c r="RC64" s="0"/>
      <c r="RD64" s="0"/>
      <c r="RE64" s="0"/>
      <c r="RF64" s="0"/>
      <c r="RG64" s="0"/>
      <c r="RH64" s="0"/>
      <c r="RI64" s="0"/>
      <c r="RJ64" s="0"/>
      <c r="RK64" s="0"/>
      <c r="RL64" s="0"/>
      <c r="RM64" s="0"/>
      <c r="RN64" s="0"/>
      <c r="RO64" s="0"/>
      <c r="RP64" s="0"/>
      <c r="RQ64" s="0"/>
      <c r="RR64" s="0"/>
      <c r="RS64" s="0"/>
      <c r="RT64" s="0"/>
      <c r="RU64" s="0"/>
      <c r="RV64" s="0"/>
      <c r="RW64" s="0"/>
      <c r="RX64" s="0"/>
      <c r="RY64" s="0"/>
      <c r="RZ64" s="0"/>
      <c r="SA64" s="0"/>
      <c r="SB64" s="0"/>
      <c r="SC64" s="0"/>
      <c r="SD64" s="0"/>
      <c r="SE64" s="0"/>
      <c r="SF64" s="0"/>
      <c r="SG64" s="0"/>
      <c r="SH64" s="0"/>
      <c r="SI64" s="0"/>
      <c r="SJ64" s="0"/>
      <c r="SK64" s="0"/>
      <c r="SL64" s="0"/>
      <c r="SM64" s="0"/>
      <c r="SN64" s="0"/>
      <c r="SO64" s="0"/>
      <c r="SP64" s="0"/>
      <c r="SQ64" s="0"/>
      <c r="SR64" s="0"/>
      <c r="SS64" s="0"/>
      <c r="ST64" s="0"/>
      <c r="SU64" s="0"/>
      <c r="SV64" s="0"/>
      <c r="SW64" s="0"/>
      <c r="SX64" s="0"/>
      <c r="SY64" s="0"/>
      <c r="SZ64" s="0"/>
      <c r="TA64" s="0"/>
      <c r="TB64" s="0"/>
      <c r="TC64" s="0"/>
      <c r="TD64" s="0"/>
      <c r="TE64" s="0"/>
      <c r="TF64" s="0"/>
      <c r="TG64" s="0"/>
      <c r="TH64" s="0"/>
      <c r="TI64" s="0"/>
      <c r="TJ64" s="0"/>
      <c r="TK64" s="0"/>
      <c r="TL64" s="0"/>
      <c r="TM64" s="0"/>
      <c r="TN64" s="0"/>
      <c r="TO64" s="0"/>
      <c r="TP64" s="0"/>
      <c r="TQ64" s="0"/>
      <c r="TR64" s="0"/>
      <c r="TS64" s="0"/>
      <c r="TT64" s="0"/>
      <c r="TU64" s="0"/>
      <c r="TV64" s="0"/>
      <c r="TW64" s="0"/>
      <c r="TX64" s="0"/>
      <c r="TY64" s="0"/>
      <c r="TZ64" s="0"/>
      <c r="UA64" s="0"/>
      <c r="UB64" s="0"/>
      <c r="UC64" s="0"/>
      <c r="UD64" s="0"/>
      <c r="UE64" s="0"/>
      <c r="UF64" s="0"/>
      <c r="UG64" s="0"/>
      <c r="UH64" s="0"/>
      <c r="UI64" s="0"/>
      <c r="UJ64" s="0"/>
      <c r="UK64" s="0"/>
      <c r="UL64" s="0"/>
      <c r="UM64" s="0"/>
      <c r="UN64" s="0"/>
      <c r="UO64" s="0"/>
      <c r="UP64" s="0"/>
      <c r="UQ64" s="0"/>
      <c r="UR64" s="0"/>
      <c r="US64" s="0"/>
      <c r="UT64" s="0"/>
      <c r="UU64" s="0"/>
      <c r="UV64" s="0"/>
      <c r="UW64" s="0"/>
      <c r="UX64" s="0"/>
      <c r="UY64" s="0"/>
      <c r="UZ64" s="0"/>
      <c r="VA64" s="0"/>
      <c r="VB64" s="0"/>
      <c r="VC64" s="0"/>
      <c r="VD64" s="0"/>
      <c r="VE64" s="0"/>
      <c r="VF64" s="0"/>
      <c r="VG64" s="0"/>
      <c r="VH64" s="0"/>
      <c r="VI64" s="0"/>
      <c r="VJ64" s="0"/>
      <c r="VK64" s="0"/>
      <c r="VL64" s="0"/>
      <c r="VM64" s="0"/>
      <c r="VN64" s="0"/>
      <c r="VO64" s="0"/>
      <c r="VP64" s="0"/>
      <c r="VQ64" s="0"/>
      <c r="VR64" s="0"/>
      <c r="VS64" s="0"/>
      <c r="VT64" s="0"/>
      <c r="VU64" s="0"/>
      <c r="VV64" s="0"/>
      <c r="VW64" s="0"/>
      <c r="VX64" s="0"/>
      <c r="VY64" s="0"/>
      <c r="VZ64" s="0"/>
      <c r="WA64" s="0"/>
      <c r="WB64" s="0"/>
      <c r="WC64" s="0"/>
      <c r="WD64" s="0"/>
      <c r="WE64" s="0"/>
      <c r="WF64" s="0"/>
      <c r="WG64" s="0"/>
      <c r="WH64" s="0"/>
      <c r="WI64" s="0"/>
      <c r="WJ64" s="0"/>
      <c r="WK64" s="0"/>
      <c r="WL64" s="0"/>
      <c r="WM64" s="0"/>
      <c r="WN64" s="0"/>
      <c r="WO64" s="0"/>
      <c r="WP64" s="0"/>
      <c r="WQ64" s="0"/>
      <c r="WR64" s="0"/>
      <c r="WS64" s="0"/>
      <c r="WT64" s="0"/>
      <c r="WU64" s="0"/>
      <c r="WV64" s="0"/>
      <c r="WW64" s="0"/>
      <c r="WX64" s="0"/>
      <c r="WY64" s="0"/>
      <c r="WZ64" s="0"/>
      <c r="XA64" s="0"/>
      <c r="XB64" s="0"/>
      <c r="XC64" s="0"/>
      <c r="XD64" s="0"/>
      <c r="XE64" s="0"/>
      <c r="XF64" s="0"/>
      <c r="XG64" s="0"/>
      <c r="XH64" s="0"/>
      <c r="XI64" s="0"/>
      <c r="XJ64" s="0"/>
      <c r="XK64" s="0"/>
      <c r="XL64" s="0"/>
      <c r="XM64" s="0"/>
      <c r="XN64" s="0"/>
      <c r="XO64" s="0"/>
      <c r="XP64" s="0"/>
      <c r="XQ64" s="0"/>
      <c r="XR64" s="0"/>
      <c r="XS64" s="0"/>
      <c r="XT64" s="0"/>
      <c r="XU64" s="0"/>
      <c r="XV64" s="0"/>
      <c r="XW64" s="0"/>
      <c r="XX64" s="0"/>
      <c r="XY64" s="0"/>
      <c r="XZ64" s="0"/>
      <c r="YA64" s="0"/>
      <c r="YB64" s="0"/>
      <c r="YC64" s="0"/>
      <c r="YD64" s="0"/>
      <c r="YE64" s="0"/>
      <c r="YF64" s="0"/>
      <c r="YG64" s="0"/>
      <c r="YH64" s="0"/>
      <c r="YI64" s="0"/>
      <c r="YJ64" s="0"/>
      <c r="YK64" s="0"/>
      <c r="YL64" s="0"/>
      <c r="YM64" s="0"/>
      <c r="YN64" s="0"/>
      <c r="YO64" s="0"/>
      <c r="YP64" s="0"/>
      <c r="YQ64" s="0"/>
      <c r="YR64" s="0"/>
      <c r="YS64" s="0"/>
      <c r="YT64" s="0"/>
      <c r="YU64" s="0"/>
      <c r="YV64" s="0"/>
      <c r="YW64" s="0"/>
      <c r="YX64" s="0"/>
      <c r="YY64" s="0"/>
      <c r="YZ64" s="0"/>
      <c r="ZA64" s="0"/>
      <c r="ZB64" s="0"/>
      <c r="ZC64" s="0"/>
      <c r="ZD64" s="0"/>
      <c r="ZE64" s="0"/>
      <c r="ZF64" s="0"/>
      <c r="ZG64" s="0"/>
      <c r="ZH64" s="0"/>
      <c r="ZI64" s="0"/>
      <c r="ZJ64" s="0"/>
      <c r="ZK64" s="0"/>
      <c r="ZL64" s="0"/>
      <c r="ZM64" s="0"/>
      <c r="ZN64" s="0"/>
      <c r="ZO64" s="0"/>
      <c r="ZP64" s="0"/>
      <c r="ZQ64" s="0"/>
      <c r="ZR64" s="0"/>
      <c r="ZS64" s="0"/>
      <c r="ZT64" s="0"/>
      <c r="ZU64" s="0"/>
      <c r="ZV64" s="0"/>
      <c r="ZW64" s="0"/>
      <c r="ZX64" s="0"/>
      <c r="ZY64" s="0"/>
      <c r="ZZ64" s="0"/>
      <c r="AAA64" s="0"/>
      <c r="AAB64" s="0"/>
      <c r="AAC64" s="0"/>
      <c r="AAD64" s="0"/>
      <c r="AAE64" s="0"/>
      <c r="AAF64" s="0"/>
      <c r="AAG64" s="0"/>
      <c r="AAH64" s="0"/>
      <c r="AAI64" s="0"/>
      <c r="AAJ64" s="0"/>
      <c r="AAK64" s="0"/>
      <c r="AAL64" s="0"/>
      <c r="AAM64" s="0"/>
      <c r="AAN64" s="0"/>
      <c r="AAO64" s="0"/>
      <c r="AAP64" s="0"/>
      <c r="AAQ64" s="0"/>
      <c r="AAR64" s="0"/>
      <c r="AAS64" s="0"/>
      <c r="AAT64" s="0"/>
      <c r="AAU64" s="0"/>
      <c r="AAV64" s="0"/>
      <c r="AAW64" s="0"/>
      <c r="AAX64" s="0"/>
      <c r="AAY64" s="0"/>
      <c r="AAZ64" s="0"/>
      <c r="ABA64" s="0"/>
      <c r="ABB64" s="0"/>
      <c r="ABC64" s="0"/>
      <c r="ABD64" s="0"/>
      <c r="ABE64" s="0"/>
      <c r="ABF64" s="0"/>
      <c r="ABG64" s="0"/>
      <c r="ABH64" s="0"/>
      <c r="ABI64" s="0"/>
      <c r="ABJ64" s="0"/>
      <c r="ABK64" s="0"/>
      <c r="ABL64" s="0"/>
      <c r="ABM64" s="0"/>
      <c r="ABN64" s="0"/>
      <c r="ABO64" s="0"/>
      <c r="ABP64" s="0"/>
      <c r="ABQ64" s="0"/>
      <c r="ABR64" s="0"/>
      <c r="ABS64" s="0"/>
      <c r="ABT64" s="0"/>
      <c r="ABU64" s="0"/>
      <c r="ABV64" s="0"/>
      <c r="ABW64" s="0"/>
      <c r="ABX64" s="0"/>
      <c r="ABY64" s="0"/>
      <c r="ABZ64" s="0"/>
      <c r="ACA64" s="0"/>
      <c r="ACB64" s="0"/>
      <c r="ACC64" s="0"/>
      <c r="ACD64" s="0"/>
      <c r="ACE64" s="0"/>
      <c r="ACF64" s="0"/>
      <c r="ACG64" s="0"/>
      <c r="ACH64" s="0"/>
      <c r="ACI64" s="0"/>
      <c r="ACJ64" s="0"/>
      <c r="ACK64" s="0"/>
      <c r="ACL64" s="0"/>
      <c r="ACM64" s="0"/>
      <c r="ACN64" s="0"/>
      <c r="ACO64" s="0"/>
      <c r="ACP64" s="0"/>
      <c r="ACQ64" s="0"/>
      <c r="ACR64" s="0"/>
      <c r="ACS64" s="0"/>
      <c r="ACT64" s="0"/>
      <c r="ACU64" s="0"/>
      <c r="ACV64" s="0"/>
      <c r="ACW64" s="0"/>
      <c r="ACX64" s="0"/>
      <c r="ACY64" s="0"/>
      <c r="ACZ64" s="0"/>
      <c r="ADA64" s="0"/>
      <c r="ADB64" s="0"/>
      <c r="ADC64" s="0"/>
      <c r="ADD64" s="0"/>
      <c r="ADE64" s="0"/>
      <c r="ADF64" s="0"/>
      <c r="ADG64" s="0"/>
      <c r="ADH64" s="0"/>
      <c r="ADI64" s="0"/>
      <c r="ADJ64" s="0"/>
      <c r="ADK64" s="0"/>
      <c r="ADL64" s="0"/>
      <c r="ADM64" s="0"/>
      <c r="ADN64" s="0"/>
      <c r="ADO64" s="0"/>
      <c r="ADP64" s="0"/>
      <c r="ADQ64" s="0"/>
      <c r="ADR64" s="0"/>
      <c r="ADS64" s="0"/>
      <c r="ADT64" s="0"/>
      <c r="ADU64" s="0"/>
      <c r="ADV64" s="0"/>
      <c r="ADW64" s="0"/>
      <c r="ADX64" s="0"/>
      <c r="ADY64" s="0"/>
      <c r="ADZ64" s="0"/>
      <c r="AEA64" s="0"/>
      <c r="AEB64" s="0"/>
      <c r="AEC64" s="0"/>
      <c r="AED64" s="0"/>
      <c r="AEE64" s="0"/>
      <c r="AEF64" s="0"/>
      <c r="AEG64" s="0"/>
      <c r="AEH64" s="0"/>
      <c r="AEI64" s="0"/>
      <c r="AEJ64" s="0"/>
      <c r="AEK64" s="0"/>
      <c r="AEL64" s="0"/>
      <c r="AEM64" s="0"/>
      <c r="AEN64" s="0"/>
      <c r="AEO64" s="0"/>
      <c r="AEP64" s="0"/>
      <c r="AEQ64" s="0"/>
      <c r="AER64" s="0"/>
      <c r="AES64" s="0"/>
      <c r="AET64" s="0"/>
      <c r="AEU64" s="0"/>
      <c r="AEV64" s="0"/>
      <c r="AEW64" s="0"/>
      <c r="AEX64" s="0"/>
      <c r="AEY64" s="0"/>
      <c r="AEZ64" s="0"/>
      <c r="AFA64" s="0"/>
      <c r="AFB64" s="0"/>
      <c r="AFC64" s="0"/>
      <c r="AFD64" s="0"/>
      <c r="AFE64" s="0"/>
      <c r="AFF64" s="0"/>
      <c r="AFG64" s="0"/>
      <c r="AFH64" s="0"/>
      <c r="AFI64" s="0"/>
      <c r="AFJ64" s="0"/>
      <c r="AFK64" s="0"/>
      <c r="AFL64" s="0"/>
      <c r="AFM64" s="0"/>
      <c r="AFN64" s="0"/>
      <c r="AFO64" s="0"/>
      <c r="AFP64" s="0"/>
      <c r="AFQ64" s="0"/>
      <c r="AFR64" s="0"/>
      <c r="AFS64" s="0"/>
      <c r="AFT64" s="0"/>
      <c r="AFU64" s="0"/>
      <c r="AFV64" s="0"/>
      <c r="AFW64" s="0"/>
      <c r="AFX64" s="0"/>
      <c r="AFY64" s="0"/>
      <c r="AFZ64" s="0"/>
      <c r="AGA64" s="0"/>
      <c r="AGB64" s="0"/>
      <c r="AGC64" s="0"/>
      <c r="AGD64" s="0"/>
      <c r="AGE64" s="0"/>
      <c r="AGF64" s="0"/>
      <c r="AGG64" s="0"/>
      <c r="AGH64" s="0"/>
      <c r="AGI64" s="0"/>
      <c r="AGJ64" s="0"/>
      <c r="AGK64" s="0"/>
      <c r="AGL64" s="0"/>
      <c r="AGM64" s="0"/>
      <c r="AGN64" s="0"/>
      <c r="AGO64" s="0"/>
      <c r="AGP64" s="0"/>
      <c r="AGQ64" s="0"/>
      <c r="AGR64" s="0"/>
      <c r="AGS64" s="0"/>
      <c r="AGT64" s="0"/>
      <c r="AGU64" s="0"/>
      <c r="AGV64" s="0"/>
      <c r="AGW64" s="0"/>
      <c r="AGX64" s="0"/>
      <c r="AGY64" s="0"/>
      <c r="AGZ64" s="0"/>
      <c r="AHA64" s="0"/>
      <c r="AHB64" s="0"/>
      <c r="AHC64" s="0"/>
      <c r="AHD64" s="0"/>
      <c r="AHE64" s="0"/>
      <c r="AHF64" s="0"/>
      <c r="AHG64" s="0"/>
      <c r="AHH64" s="0"/>
      <c r="AHI64" s="0"/>
      <c r="AHJ64" s="0"/>
      <c r="AHK64" s="0"/>
      <c r="AHL64" s="0"/>
      <c r="AHM64" s="0"/>
      <c r="AHN64" s="0"/>
      <c r="AHO64" s="0"/>
      <c r="AHP64" s="0"/>
      <c r="AHQ64" s="0"/>
      <c r="AHR64" s="0"/>
      <c r="AHS64" s="0"/>
      <c r="AHT64" s="0"/>
      <c r="AHU64" s="0"/>
      <c r="AHV64" s="0"/>
      <c r="AHW64" s="0"/>
      <c r="AHX64" s="0"/>
      <c r="AHY64" s="0"/>
      <c r="AHZ64" s="0"/>
      <c r="AIA64" s="0"/>
      <c r="AIB64" s="0"/>
      <c r="AIC64" s="0"/>
      <c r="AID64" s="0"/>
      <c r="AIE64" s="0"/>
      <c r="AIF64" s="0"/>
      <c r="AIG64" s="0"/>
      <c r="AIH64" s="0"/>
      <c r="AII64" s="0"/>
      <c r="AIJ64" s="0"/>
      <c r="AIK64" s="0"/>
      <c r="AIL64" s="0"/>
      <c r="AIM64" s="0"/>
      <c r="AIN64" s="0"/>
      <c r="AIO64" s="0"/>
      <c r="AIP64" s="0"/>
      <c r="AIQ64" s="0"/>
      <c r="AIR64" s="0"/>
      <c r="AIS64" s="0"/>
      <c r="AIT64" s="0"/>
      <c r="AIU64" s="0"/>
      <c r="AIV64" s="0"/>
      <c r="AIW64" s="0"/>
      <c r="AIX64" s="0"/>
      <c r="AIY64" s="0"/>
      <c r="AIZ64" s="0"/>
      <c r="AJA64" s="0"/>
      <c r="AJB64" s="0"/>
      <c r="AJC64" s="0"/>
      <c r="AJD64" s="0"/>
      <c r="AJE64" s="0"/>
      <c r="AJF64" s="0"/>
      <c r="AJG64" s="0"/>
      <c r="AJH64" s="0"/>
      <c r="AJI64" s="0"/>
      <c r="AJJ64" s="0"/>
      <c r="AJK64" s="0"/>
      <c r="AJL64" s="0"/>
      <c r="AJM64" s="0"/>
      <c r="AJN64" s="0"/>
      <c r="AJO64" s="0"/>
      <c r="AJP64" s="0"/>
      <c r="AJQ64" s="0"/>
      <c r="AJR64" s="0"/>
      <c r="AJS64" s="0"/>
      <c r="AJT64" s="0"/>
      <c r="AJU64" s="0"/>
      <c r="AJV64" s="0"/>
      <c r="AJW64" s="0"/>
      <c r="AJX64" s="0"/>
      <c r="AJY64" s="0"/>
      <c r="AJZ64" s="0"/>
      <c r="AKA64" s="0"/>
      <c r="AKB64" s="0"/>
      <c r="AKC64" s="0"/>
      <c r="AKD64" s="0"/>
      <c r="AKE64" s="0"/>
      <c r="AKF64" s="0"/>
      <c r="AKG64" s="0"/>
      <c r="AKH64" s="0"/>
      <c r="AKI64" s="0"/>
      <c r="AKJ64" s="0"/>
      <c r="AKK64" s="0"/>
      <c r="AKL64" s="0"/>
      <c r="AKM64" s="0"/>
      <c r="AKN64" s="0"/>
      <c r="AKO64" s="0"/>
      <c r="AKP64" s="0"/>
      <c r="AKQ64" s="0"/>
      <c r="AKR64" s="0"/>
      <c r="AKS64" s="0"/>
      <c r="AKT64" s="0"/>
      <c r="AKU64" s="0"/>
      <c r="AKV64" s="0"/>
      <c r="AKW64" s="0"/>
      <c r="AKX64" s="0"/>
      <c r="AKY64" s="0"/>
      <c r="AKZ64" s="0"/>
      <c r="ALA64" s="0"/>
      <c r="ALB64" s="0"/>
      <c r="ALC64" s="0"/>
      <c r="ALD64" s="0"/>
      <c r="ALE64" s="0"/>
      <c r="ALF64" s="0"/>
      <c r="ALG64" s="0"/>
      <c r="ALH64" s="0"/>
      <c r="ALI64" s="0"/>
      <c r="ALJ64" s="0"/>
      <c r="ALK64" s="0"/>
      <c r="ALL64" s="0"/>
      <c r="ALM64" s="0"/>
      <c r="ALN64" s="0"/>
      <c r="ALO64" s="0"/>
      <c r="ALP64" s="0"/>
      <c r="ALQ64" s="0"/>
      <c r="ALR64" s="0"/>
      <c r="ALS64" s="0"/>
      <c r="ALT64" s="0"/>
      <c r="ALU64" s="0"/>
      <c r="ALV64" s="0"/>
      <c r="ALW64" s="0"/>
      <c r="ALX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customFormat="false" ht="16.5" hidden="false" customHeight="false" outlineLevel="0" collapsed="false">
      <c r="A65" s="0"/>
      <c r="B65" s="153" t="s">
        <v>132</v>
      </c>
      <c r="C65" s="152"/>
      <c r="D65" s="136"/>
      <c r="E65" s="41"/>
      <c r="F65" s="0"/>
      <c r="G65" s="116"/>
      <c r="H65" s="0"/>
      <c r="I65" s="116"/>
      <c r="J65" s="116"/>
      <c r="K65" s="41"/>
      <c r="L65" s="116"/>
      <c r="M65" s="116"/>
      <c r="N65" s="116"/>
      <c r="O65" s="116"/>
      <c r="P65" s="116"/>
      <c r="Q65" s="0"/>
      <c r="R65" s="0"/>
      <c r="S65" s="0"/>
      <c r="T65" s="0"/>
      <c r="U65" s="0"/>
      <c r="V65" s="0"/>
      <c r="W65" s="123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  <c r="IX65" s="0"/>
      <c r="IY65" s="0"/>
      <c r="IZ65" s="0"/>
      <c r="JA65" s="0"/>
      <c r="JB65" s="0"/>
      <c r="JC65" s="0"/>
      <c r="JD65" s="0"/>
      <c r="JE65" s="0"/>
      <c r="JF65" s="0"/>
      <c r="JG65" s="0"/>
      <c r="JH65" s="0"/>
      <c r="JI65" s="0"/>
      <c r="JJ65" s="0"/>
      <c r="JK65" s="0"/>
      <c r="JL65" s="0"/>
      <c r="JM65" s="0"/>
      <c r="JN65" s="0"/>
      <c r="JO65" s="0"/>
      <c r="JP65" s="0"/>
      <c r="JQ65" s="0"/>
      <c r="JR65" s="0"/>
      <c r="JS65" s="0"/>
      <c r="JT65" s="0"/>
      <c r="JU65" s="0"/>
      <c r="JV65" s="0"/>
      <c r="JW65" s="0"/>
      <c r="JX65" s="0"/>
      <c r="JY65" s="0"/>
      <c r="JZ65" s="0"/>
      <c r="KA65" s="0"/>
      <c r="KB65" s="0"/>
      <c r="KC65" s="0"/>
      <c r="KD65" s="0"/>
      <c r="KE65" s="0"/>
      <c r="KF65" s="0"/>
      <c r="KG65" s="0"/>
      <c r="KH65" s="0"/>
      <c r="KI65" s="0"/>
      <c r="KJ65" s="0"/>
      <c r="KK65" s="0"/>
      <c r="KL65" s="0"/>
      <c r="KM65" s="0"/>
      <c r="KN65" s="0"/>
      <c r="KO65" s="0"/>
      <c r="KP65" s="0"/>
      <c r="KQ65" s="0"/>
      <c r="KR65" s="0"/>
      <c r="KS65" s="0"/>
      <c r="KT65" s="0"/>
      <c r="KU65" s="0"/>
      <c r="KV65" s="0"/>
      <c r="KW65" s="0"/>
      <c r="KX65" s="0"/>
      <c r="KY65" s="0"/>
      <c r="KZ65" s="0"/>
      <c r="LA65" s="0"/>
      <c r="LB65" s="0"/>
      <c r="LC65" s="0"/>
      <c r="LD65" s="0"/>
      <c r="LE65" s="0"/>
      <c r="LF65" s="0"/>
      <c r="LG65" s="0"/>
      <c r="LH65" s="0"/>
      <c r="LI65" s="0"/>
      <c r="LJ65" s="0"/>
      <c r="LK65" s="0"/>
      <c r="LL65" s="0"/>
      <c r="LM65" s="0"/>
      <c r="LN65" s="0"/>
      <c r="LO65" s="0"/>
      <c r="LP65" s="0"/>
      <c r="LQ65" s="0"/>
      <c r="LR65" s="0"/>
      <c r="LS65" s="0"/>
      <c r="LT65" s="0"/>
      <c r="LU65" s="0"/>
      <c r="LV65" s="0"/>
      <c r="LW65" s="0"/>
      <c r="LX65" s="0"/>
      <c r="LY65" s="0"/>
      <c r="LZ65" s="0"/>
      <c r="MA65" s="0"/>
      <c r="MB65" s="0"/>
      <c r="MC65" s="0"/>
      <c r="MD65" s="0"/>
      <c r="ME65" s="0"/>
      <c r="MF65" s="0"/>
      <c r="MG65" s="0"/>
      <c r="MH65" s="0"/>
      <c r="MI65" s="0"/>
      <c r="MJ65" s="0"/>
      <c r="MK65" s="0"/>
      <c r="ML65" s="0"/>
      <c r="MM65" s="0"/>
      <c r="MN65" s="0"/>
      <c r="MO65" s="0"/>
      <c r="MP65" s="0"/>
      <c r="MQ65" s="0"/>
      <c r="MR65" s="0"/>
      <c r="MS65" s="0"/>
      <c r="MT65" s="0"/>
      <c r="MU65" s="0"/>
      <c r="MV65" s="0"/>
      <c r="MW65" s="0"/>
      <c r="MX65" s="0"/>
      <c r="MY65" s="0"/>
      <c r="MZ65" s="0"/>
      <c r="NA65" s="0"/>
      <c r="NB65" s="0"/>
      <c r="NC65" s="0"/>
      <c r="ND65" s="0"/>
      <c r="NE65" s="0"/>
      <c r="NF65" s="0"/>
      <c r="NG65" s="0"/>
      <c r="NH65" s="0"/>
      <c r="NI65" s="0"/>
      <c r="NJ65" s="0"/>
      <c r="NK65" s="0"/>
      <c r="NL65" s="0"/>
      <c r="NM65" s="0"/>
      <c r="NN65" s="0"/>
      <c r="NO65" s="0"/>
      <c r="NP65" s="0"/>
      <c r="NQ65" s="0"/>
      <c r="NR65" s="0"/>
      <c r="NS65" s="0"/>
      <c r="NT65" s="0"/>
      <c r="NU65" s="0"/>
      <c r="NV65" s="0"/>
      <c r="NW65" s="0"/>
      <c r="NX65" s="0"/>
      <c r="NY65" s="0"/>
      <c r="NZ65" s="0"/>
      <c r="OA65" s="0"/>
      <c r="OB65" s="0"/>
      <c r="OC65" s="0"/>
      <c r="OD65" s="0"/>
      <c r="OE65" s="0"/>
      <c r="OF65" s="0"/>
      <c r="OG65" s="0"/>
      <c r="OH65" s="0"/>
      <c r="OI65" s="0"/>
      <c r="OJ65" s="0"/>
      <c r="OK65" s="0"/>
      <c r="OL65" s="0"/>
      <c r="OM65" s="0"/>
      <c r="ON65" s="0"/>
      <c r="OO65" s="0"/>
      <c r="OP65" s="0"/>
      <c r="OQ65" s="0"/>
      <c r="OR65" s="0"/>
      <c r="OS65" s="0"/>
      <c r="OT65" s="0"/>
      <c r="OU65" s="0"/>
      <c r="OV65" s="0"/>
      <c r="OW65" s="0"/>
      <c r="OX65" s="0"/>
      <c r="OY65" s="0"/>
      <c r="OZ65" s="0"/>
      <c r="PA65" s="0"/>
      <c r="PB65" s="0"/>
      <c r="PC65" s="0"/>
      <c r="PD65" s="0"/>
      <c r="PE65" s="0"/>
      <c r="PF65" s="0"/>
      <c r="PG65" s="0"/>
      <c r="PH65" s="0"/>
      <c r="PI65" s="0"/>
      <c r="PJ65" s="0"/>
      <c r="PK65" s="0"/>
      <c r="PL65" s="0"/>
      <c r="PM65" s="0"/>
      <c r="PN65" s="0"/>
      <c r="PO65" s="0"/>
      <c r="PP65" s="0"/>
      <c r="PQ65" s="0"/>
      <c r="PR65" s="0"/>
      <c r="PS65" s="0"/>
      <c r="PT65" s="0"/>
      <c r="PU65" s="0"/>
      <c r="PV65" s="0"/>
      <c r="PW65" s="0"/>
      <c r="PX65" s="0"/>
      <c r="PY65" s="0"/>
      <c r="PZ65" s="0"/>
      <c r="QA65" s="0"/>
      <c r="QB65" s="0"/>
      <c r="QC65" s="0"/>
      <c r="QD65" s="0"/>
      <c r="QE65" s="0"/>
      <c r="QF65" s="0"/>
      <c r="QG65" s="0"/>
      <c r="QH65" s="0"/>
      <c r="QI65" s="0"/>
      <c r="QJ65" s="0"/>
      <c r="QK65" s="0"/>
      <c r="QL65" s="0"/>
      <c r="QM65" s="0"/>
      <c r="QN65" s="0"/>
      <c r="QO65" s="0"/>
      <c r="QP65" s="0"/>
      <c r="QQ65" s="0"/>
      <c r="QR65" s="0"/>
      <c r="QS65" s="0"/>
      <c r="QT65" s="0"/>
      <c r="QU65" s="0"/>
      <c r="QV65" s="0"/>
      <c r="QW65" s="0"/>
      <c r="QX65" s="0"/>
      <c r="QY65" s="0"/>
      <c r="QZ65" s="0"/>
      <c r="RA65" s="0"/>
      <c r="RB65" s="0"/>
      <c r="RC65" s="0"/>
      <c r="RD65" s="0"/>
      <c r="RE65" s="0"/>
      <c r="RF65" s="0"/>
      <c r="RG65" s="0"/>
      <c r="RH65" s="0"/>
      <c r="RI65" s="0"/>
      <c r="RJ65" s="0"/>
      <c r="RK65" s="0"/>
      <c r="RL65" s="0"/>
      <c r="RM65" s="0"/>
      <c r="RN65" s="0"/>
      <c r="RO65" s="0"/>
      <c r="RP65" s="0"/>
      <c r="RQ65" s="0"/>
      <c r="RR65" s="0"/>
      <c r="RS65" s="0"/>
      <c r="RT65" s="0"/>
      <c r="RU65" s="0"/>
      <c r="RV65" s="0"/>
      <c r="RW65" s="0"/>
      <c r="RX65" s="0"/>
      <c r="RY65" s="0"/>
      <c r="RZ65" s="0"/>
      <c r="SA65" s="0"/>
      <c r="SB65" s="0"/>
      <c r="SC65" s="0"/>
      <c r="SD65" s="0"/>
      <c r="SE65" s="0"/>
      <c r="SF65" s="0"/>
      <c r="SG65" s="0"/>
      <c r="SH65" s="0"/>
      <c r="SI65" s="0"/>
      <c r="SJ65" s="0"/>
      <c r="SK65" s="0"/>
      <c r="SL65" s="0"/>
      <c r="SM65" s="0"/>
      <c r="SN65" s="0"/>
      <c r="SO65" s="0"/>
      <c r="SP65" s="0"/>
      <c r="SQ65" s="0"/>
      <c r="SR65" s="0"/>
      <c r="SS65" s="0"/>
      <c r="ST65" s="0"/>
      <c r="SU65" s="0"/>
      <c r="SV65" s="0"/>
      <c r="SW65" s="0"/>
      <c r="SX65" s="0"/>
      <c r="SY65" s="0"/>
      <c r="SZ65" s="0"/>
      <c r="TA65" s="0"/>
      <c r="TB65" s="0"/>
      <c r="TC65" s="0"/>
      <c r="TD65" s="0"/>
      <c r="TE65" s="0"/>
      <c r="TF65" s="0"/>
      <c r="TG65" s="0"/>
      <c r="TH65" s="0"/>
      <c r="TI65" s="0"/>
      <c r="TJ65" s="0"/>
      <c r="TK65" s="0"/>
      <c r="TL65" s="0"/>
      <c r="TM65" s="0"/>
      <c r="TN65" s="0"/>
      <c r="TO65" s="0"/>
      <c r="TP65" s="0"/>
      <c r="TQ65" s="0"/>
      <c r="TR65" s="0"/>
      <c r="TS65" s="0"/>
      <c r="TT65" s="0"/>
      <c r="TU65" s="0"/>
      <c r="TV65" s="0"/>
      <c r="TW65" s="0"/>
      <c r="TX65" s="0"/>
      <c r="TY65" s="0"/>
      <c r="TZ65" s="0"/>
      <c r="UA65" s="0"/>
      <c r="UB65" s="0"/>
      <c r="UC65" s="0"/>
      <c r="UD65" s="0"/>
      <c r="UE65" s="0"/>
      <c r="UF65" s="0"/>
      <c r="UG65" s="0"/>
      <c r="UH65" s="0"/>
      <c r="UI65" s="0"/>
      <c r="UJ65" s="0"/>
      <c r="UK65" s="0"/>
      <c r="UL65" s="0"/>
      <c r="UM65" s="0"/>
      <c r="UN65" s="0"/>
      <c r="UO65" s="0"/>
      <c r="UP65" s="0"/>
      <c r="UQ65" s="0"/>
      <c r="UR65" s="0"/>
      <c r="US65" s="0"/>
      <c r="UT65" s="0"/>
      <c r="UU65" s="0"/>
      <c r="UV65" s="0"/>
      <c r="UW65" s="0"/>
      <c r="UX65" s="0"/>
      <c r="UY65" s="0"/>
      <c r="UZ65" s="0"/>
      <c r="VA65" s="0"/>
      <c r="VB65" s="0"/>
      <c r="VC65" s="0"/>
      <c r="VD65" s="0"/>
      <c r="VE65" s="0"/>
      <c r="VF65" s="0"/>
      <c r="VG65" s="0"/>
      <c r="VH65" s="0"/>
      <c r="VI65" s="0"/>
      <c r="VJ65" s="0"/>
      <c r="VK65" s="0"/>
      <c r="VL65" s="0"/>
      <c r="VM65" s="0"/>
      <c r="VN65" s="0"/>
      <c r="VO65" s="0"/>
      <c r="VP65" s="0"/>
      <c r="VQ65" s="0"/>
      <c r="VR65" s="0"/>
      <c r="VS65" s="0"/>
      <c r="VT65" s="0"/>
      <c r="VU65" s="0"/>
      <c r="VV65" s="0"/>
      <c r="VW65" s="0"/>
      <c r="VX65" s="0"/>
      <c r="VY65" s="0"/>
      <c r="VZ65" s="0"/>
      <c r="WA65" s="0"/>
      <c r="WB65" s="0"/>
      <c r="WC65" s="0"/>
      <c r="WD65" s="0"/>
      <c r="WE65" s="0"/>
      <c r="WF65" s="0"/>
      <c r="WG65" s="0"/>
      <c r="WH65" s="0"/>
      <c r="WI65" s="0"/>
      <c r="WJ65" s="0"/>
      <c r="WK65" s="0"/>
      <c r="WL65" s="0"/>
      <c r="WM65" s="0"/>
      <c r="WN65" s="0"/>
      <c r="WO65" s="0"/>
      <c r="WP65" s="0"/>
      <c r="WQ65" s="0"/>
      <c r="WR65" s="0"/>
      <c r="WS65" s="0"/>
      <c r="WT65" s="0"/>
      <c r="WU65" s="0"/>
      <c r="WV65" s="0"/>
      <c r="WW65" s="0"/>
      <c r="WX65" s="0"/>
      <c r="WY65" s="0"/>
      <c r="WZ65" s="0"/>
      <c r="XA65" s="0"/>
      <c r="XB65" s="0"/>
      <c r="XC65" s="0"/>
      <c r="XD65" s="0"/>
      <c r="XE65" s="0"/>
      <c r="XF65" s="0"/>
      <c r="XG65" s="0"/>
      <c r="XH65" s="0"/>
      <c r="XI65" s="0"/>
      <c r="XJ65" s="0"/>
      <c r="XK65" s="0"/>
      <c r="XL65" s="0"/>
      <c r="XM65" s="0"/>
      <c r="XN65" s="0"/>
      <c r="XO65" s="0"/>
      <c r="XP65" s="0"/>
      <c r="XQ65" s="0"/>
      <c r="XR65" s="0"/>
      <c r="XS65" s="0"/>
      <c r="XT65" s="0"/>
      <c r="XU65" s="0"/>
      <c r="XV65" s="0"/>
      <c r="XW65" s="0"/>
      <c r="XX65" s="0"/>
      <c r="XY65" s="0"/>
      <c r="XZ65" s="0"/>
      <c r="YA65" s="0"/>
      <c r="YB65" s="0"/>
      <c r="YC65" s="0"/>
      <c r="YD65" s="0"/>
      <c r="YE65" s="0"/>
      <c r="YF65" s="0"/>
      <c r="YG65" s="0"/>
      <c r="YH65" s="0"/>
      <c r="YI65" s="0"/>
      <c r="YJ65" s="0"/>
      <c r="YK65" s="0"/>
      <c r="YL65" s="0"/>
      <c r="YM65" s="0"/>
      <c r="YN65" s="0"/>
      <c r="YO65" s="0"/>
      <c r="YP65" s="0"/>
      <c r="YQ65" s="0"/>
      <c r="YR65" s="0"/>
      <c r="YS65" s="0"/>
      <c r="YT65" s="0"/>
      <c r="YU65" s="0"/>
      <c r="YV65" s="0"/>
      <c r="YW65" s="0"/>
      <c r="YX65" s="0"/>
      <c r="YY65" s="0"/>
      <c r="YZ65" s="0"/>
      <c r="ZA65" s="0"/>
      <c r="ZB65" s="0"/>
      <c r="ZC65" s="0"/>
      <c r="ZD65" s="0"/>
      <c r="ZE65" s="0"/>
      <c r="ZF65" s="0"/>
      <c r="ZG65" s="0"/>
      <c r="ZH65" s="0"/>
      <c r="ZI65" s="0"/>
      <c r="ZJ65" s="0"/>
      <c r="ZK65" s="0"/>
      <c r="ZL65" s="0"/>
      <c r="ZM65" s="0"/>
      <c r="ZN65" s="0"/>
      <c r="ZO65" s="0"/>
      <c r="ZP65" s="0"/>
      <c r="ZQ65" s="0"/>
      <c r="ZR65" s="0"/>
      <c r="ZS65" s="0"/>
      <c r="ZT65" s="0"/>
      <c r="ZU65" s="0"/>
      <c r="ZV65" s="0"/>
      <c r="ZW65" s="0"/>
      <c r="ZX65" s="0"/>
      <c r="ZY65" s="0"/>
      <c r="ZZ65" s="0"/>
      <c r="AAA65" s="0"/>
      <c r="AAB65" s="0"/>
      <c r="AAC65" s="0"/>
      <c r="AAD65" s="0"/>
      <c r="AAE65" s="0"/>
      <c r="AAF65" s="0"/>
      <c r="AAG65" s="0"/>
      <c r="AAH65" s="0"/>
      <c r="AAI65" s="0"/>
      <c r="AAJ65" s="0"/>
      <c r="AAK65" s="0"/>
      <c r="AAL65" s="0"/>
      <c r="AAM65" s="0"/>
      <c r="AAN65" s="0"/>
      <c r="AAO65" s="0"/>
      <c r="AAP65" s="0"/>
      <c r="AAQ65" s="0"/>
      <c r="AAR65" s="0"/>
      <c r="AAS65" s="0"/>
      <c r="AAT65" s="0"/>
      <c r="AAU65" s="0"/>
      <c r="AAV65" s="0"/>
      <c r="AAW65" s="0"/>
      <c r="AAX65" s="0"/>
      <c r="AAY65" s="0"/>
      <c r="AAZ65" s="0"/>
      <c r="ABA65" s="0"/>
      <c r="ABB65" s="0"/>
      <c r="ABC65" s="0"/>
      <c r="ABD65" s="0"/>
      <c r="ABE65" s="0"/>
      <c r="ABF65" s="0"/>
      <c r="ABG65" s="0"/>
      <c r="ABH65" s="0"/>
      <c r="ABI65" s="0"/>
      <c r="ABJ65" s="0"/>
      <c r="ABK65" s="0"/>
      <c r="ABL65" s="0"/>
      <c r="ABM65" s="0"/>
      <c r="ABN65" s="0"/>
      <c r="ABO65" s="0"/>
      <c r="ABP65" s="0"/>
      <c r="ABQ65" s="0"/>
      <c r="ABR65" s="0"/>
      <c r="ABS65" s="0"/>
      <c r="ABT65" s="0"/>
      <c r="ABU65" s="0"/>
      <c r="ABV65" s="0"/>
      <c r="ABW65" s="0"/>
      <c r="ABX65" s="0"/>
      <c r="ABY65" s="0"/>
      <c r="ABZ65" s="0"/>
      <c r="ACA65" s="0"/>
      <c r="ACB65" s="0"/>
      <c r="ACC65" s="0"/>
      <c r="ACD65" s="0"/>
      <c r="ACE65" s="0"/>
      <c r="ACF65" s="0"/>
      <c r="ACG65" s="0"/>
      <c r="ACH65" s="0"/>
      <c r="ACI65" s="0"/>
      <c r="ACJ65" s="0"/>
      <c r="ACK65" s="0"/>
      <c r="ACL65" s="0"/>
      <c r="ACM65" s="0"/>
      <c r="ACN65" s="0"/>
      <c r="ACO65" s="0"/>
      <c r="ACP65" s="0"/>
      <c r="ACQ65" s="0"/>
      <c r="ACR65" s="0"/>
      <c r="ACS65" s="0"/>
      <c r="ACT65" s="0"/>
      <c r="ACU65" s="0"/>
      <c r="ACV65" s="0"/>
      <c r="ACW65" s="0"/>
      <c r="ACX65" s="0"/>
      <c r="ACY65" s="0"/>
      <c r="ACZ65" s="0"/>
      <c r="ADA65" s="0"/>
      <c r="ADB65" s="0"/>
      <c r="ADC65" s="0"/>
      <c r="ADD65" s="0"/>
      <c r="ADE65" s="0"/>
      <c r="ADF65" s="0"/>
      <c r="ADG65" s="0"/>
      <c r="ADH65" s="0"/>
      <c r="ADI65" s="0"/>
      <c r="ADJ65" s="0"/>
      <c r="ADK65" s="0"/>
      <c r="ADL65" s="0"/>
      <c r="ADM65" s="0"/>
      <c r="ADN65" s="0"/>
      <c r="ADO65" s="0"/>
      <c r="ADP65" s="0"/>
      <c r="ADQ65" s="0"/>
      <c r="ADR65" s="0"/>
      <c r="ADS65" s="0"/>
      <c r="ADT65" s="0"/>
      <c r="ADU65" s="0"/>
      <c r="ADV65" s="0"/>
      <c r="ADW65" s="0"/>
      <c r="ADX65" s="0"/>
      <c r="ADY65" s="0"/>
      <c r="ADZ65" s="0"/>
      <c r="AEA65" s="0"/>
      <c r="AEB65" s="0"/>
      <c r="AEC65" s="0"/>
      <c r="AED65" s="0"/>
      <c r="AEE65" s="0"/>
      <c r="AEF65" s="0"/>
      <c r="AEG65" s="0"/>
      <c r="AEH65" s="0"/>
      <c r="AEI65" s="0"/>
      <c r="AEJ65" s="0"/>
      <c r="AEK65" s="0"/>
      <c r="AEL65" s="0"/>
      <c r="AEM65" s="0"/>
      <c r="AEN65" s="0"/>
      <c r="AEO65" s="0"/>
      <c r="AEP65" s="0"/>
      <c r="AEQ65" s="0"/>
      <c r="AER65" s="0"/>
      <c r="AES65" s="0"/>
      <c r="AET65" s="0"/>
      <c r="AEU65" s="0"/>
      <c r="AEV65" s="0"/>
      <c r="AEW65" s="0"/>
      <c r="AEX65" s="0"/>
      <c r="AEY65" s="0"/>
      <c r="AEZ65" s="0"/>
      <c r="AFA65" s="0"/>
      <c r="AFB65" s="0"/>
      <c r="AFC65" s="0"/>
      <c r="AFD65" s="0"/>
      <c r="AFE65" s="0"/>
      <c r="AFF65" s="0"/>
      <c r="AFG65" s="0"/>
      <c r="AFH65" s="0"/>
      <c r="AFI65" s="0"/>
      <c r="AFJ65" s="0"/>
      <c r="AFK65" s="0"/>
      <c r="AFL65" s="0"/>
      <c r="AFM65" s="0"/>
      <c r="AFN65" s="0"/>
      <c r="AFO65" s="0"/>
      <c r="AFP65" s="0"/>
      <c r="AFQ65" s="0"/>
      <c r="AFR65" s="0"/>
      <c r="AFS65" s="0"/>
      <c r="AFT65" s="0"/>
      <c r="AFU65" s="0"/>
      <c r="AFV65" s="0"/>
      <c r="AFW65" s="0"/>
      <c r="AFX65" s="0"/>
      <c r="AFY65" s="0"/>
      <c r="AFZ65" s="0"/>
      <c r="AGA65" s="0"/>
      <c r="AGB65" s="0"/>
      <c r="AGC65" s="0"/>
      <c r="AGD65" s="0"/>
      <c r="AGE65" s="0"/>
      <c r="AGF65" s="0"/>
      <c r="AGG65" s="0"/>
      <c r="AGH65" s="0"/>
      <c r="AGI65" s="0"/>
      <c r="AGJ65" s="0"/>
      <c r="AGK65" s="0"/>
      <c r="AGL65" s="0"/>
      <c r="AGM65" s="0"/>
      <c r="AGN65" s="0"/>
      <c r="AGO65" s="0"/>
      <c r="AGP65" s="0"/>
      <c r="AGQ65" s="0"/>
      <c r="AGR65" s="0"/>
      <c r="AGS65" s="0"/>
      <c r="AGT65" s="0"/>
      <c r="AGU65" s="0"/>
      <c r="AGV65" s="0"/>
      <c r="AGW65" s="0"/>
      <c r="AGX65" s="0"/>
      <c r="AGY65" s="0"/>
      <c r="AGZ65" s="0"/>
      <c r="AHA65" s="0"/>
      <c r="AHB65" s="0"/>
      <c r="AHC65" s="0"/>
      <c r="AHD65" s="0"/>
      <c r="AHE65" s="0"/>
      <c r="AHF65" s="0"/>
      <c r="AHG65" s="0"/>
      <c r="AHH65" s="0"/>
      <c r="AHI65" s="0"/>
      <c r="AHJ65" s="0"/>
      <c r="AHK65" s="0"/>
      <c r="AHL65" s="0"/>
      <c r="AHM65" s="0"/>
      <c r="AHN65" s="0"/>
      <c r="AHO65" s="0"/>
      <c r="AHP65" s="0"/>
      <c r="AHQ65" s="0"/>
      <c r="AHR65" s="0"/>
      <c r="AHS65" s="0"/>
      <c r="AHT65" s="0"/>
      <c r="AHU65" s="0"/>
      <c r="AHV65" s="0"/>
      <c r="AHW65" s="0"/>
      <c r="AHX65" s="0"/>
      <c r="AHY65" s="0"/>
      <c r="AHZ65" s="0"/>
      <c r="AIA65" s="0"/>
      <c r="AIB65" s="0"/>
      <c r="AIC65" s="0"/>
      <c r="AID65" s="0"/>
      <c r="AIE65" s="0"/>
      <c r="AIF65" s="0"/>
      <c r="AIG65" s="0"/>
      <c r="AIH65" s="0"/>
      <c r="AII65" s="0"/>
      <c r="AIJ65" s="0"/>
      <c r="AIK65" s="0"/>
      <c r="AIL65" s="0"/>
      <c r="AIM65" s="0"/>
      <c r="AIN65" s="0"/>
      <c r="AIO65" s="0"/>
      <c r="AIP65" s="0"/>
      <c r="AIQ65" s="0"/>
      <c r="AIR65" s="0"/>
      <c r="AIS65" s="0"/>
      <c r="AIT65" s="0"/>
      <c r="AIU65" s="0"/>
      <c r="AIV65" s="0"/>
      <c r="AIW65" s="0"/>
      <c r="AIX65" s="0"/>
      <c r="AIY65" s="0"/>
      <c r="AIZ65" s="0"/>
      <c r="AJA65" s="0"/>
      <c r="AJB65" s="0"/>
      <c r="AJC65" s="0"/>
      <c r="AJD65" s="0"/>
      <c r="AJE65" s="0"/>
      <c r="AJF65" s="0"/>
      <c r="AJG65" s="0"/>
      <c r="AJH65" s="0"/>
      <c r="AJI65" s="0"/>
      <c r="AJJ65" s="0"/>
      <c r="AJK65" s="0"/>
      <c r="AJL65" s="0"/>
      <c r="AJM65" s="0"/>
      <c r="AJN65" s="0"/>
      <c r="AJO65" s="0"/>
      <c r="AJP65" s="0"/>
      <c r="AJQ65" s="0"/>
      <c r="AJR65" s="0"/>
      <c r="AJS65" s="0"/>
      <c r="AJT65" s="0"/>
      <c r="AJU65" s="0"/>
      <c r="AJV65" s="0"/>
      <c r="AJW65" s="0"/>
      <c r="AJX65" s="0"/>
      <c r="AJY65" s="0"/>
      <c r="AJZ65" s="0"/>
      <c r="AKA65" s="0"/>
      <c r="AKB65" s="0"/>
      <c r="AKC65" s="0"/>
      <c r="AKD65" s="0"/>
      <c r="AKE65" s="0"/>
      <c r="AKF65" s="0"/>
      <c r="AKG65" s="0"/>
      <c r="AKH65" s="0"/>
      <c r="AKI65" s="0"/>
      <c r="AKJ65" s="0"/>
      <c r="AKK65" s="0"/>
      <c r="AKL65" s="0"/>
      <c r="AKM65" s="0"/>
      <c r="AKN65" s="0"/>
      <c r="AKO65" s="0"/>
      <c r="AKP65" s="0"/>
      <c r="AKQ65" s="0"/>
      <c r="AKR65" s="0"/>
      <c r="AKS65" s="0"/>
      <c r="AKT65" s="0"/>
      <c r="AKU65" s="0"/>
      <c r="AKV65" s="0"/>
      <c r="AKW65" s="0"/>
      <c r="AKX65" s="0"/>
      <c r="AKY65" s="0"/>
      <c r="AKZ65" s="0"/>
      <c r="ALA65" s="0"/>
      <c r="ALB65" s="0"/>
      <c r="ALC65" s="0"/>
      <c r="ALD65" s="0"/>
      <c r="ALE65" s="0"/>
      <c r="ALF65" s="0"/>
      <c r="ALG65" s="0"/>
      <c r="ALH65" s="0"/>
      <c r="ALI65" s="0"/>
      <c r="ALJ65" s="0"/>
      <c r="ALK65" s="0"/>
      <c r="ALL65" s="0"/>
      <c r="ALM65" s="0"/>
      <c r="ALN65" s="0"/>
      <c r="ALO65" s="0"/>
      <c r="ALP65" s="0"/>
      <c r="ALQ65" s="0"/>
      <c r="ALR65" s="0"/>
      <c r="ALS65" s="0"/>
      <c r="ALT65" s="0"/>
      <c r="ALU65" s="0"/>
      <c r="ALV65" s="0"/>
      <c r="ALW65" s="0"/>
      <c r="ALX65" s="0"/>
      <c r="ALY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customFormat="false" ht="15.75" hidden="false" customHeight="false" outlineLevel="0" collapsed="false">
      <c r="A66" s="0"/>
      <c r="B66" s="153" t="s">
        <v>133</v>
      </c>
      <c r="C66" s="136"/>
      <c r="D66" s="136"/>
      <c r="E66" s="41"/>
      <c r="F66" s="0"/>
      <c r="G66" s="116"/>
      <c r="H66" s="0"/>
      <c r="I66" s="116"/>
      <c r="J66" s="116"/>
      <c r="K66" s="41"/>
      <c r="L66" s="116"/>
      <c r="M66" s="116"/>
      <c r="N66" s="116"/>
      <c r="O66" s="116"/>
      <c r="P66" s="116"/>
      <c r="Q66" s="0"/>
      <c r="R66" s="0"/>
      <c r="S66" s="154" t="s">
        <v>134</v>
      </c>
      <c r="T66" s="116"/>
      <c r="U66" s="0"/>
      <c r="V66" s="0"/>
      <c r="W66" s="123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  <c r="IX66" s="0"/>
      <c r="IY66" s="0"/>
      <c r="IZ66" s="0"/>
      <c r="JA66" s="0"/>
      <c r="JB66" s="0"/>
      <c r="JC66" s="0"/>
      <c r="JD66" s="0"/>
      <c r="JE66" s="0"/>
      <c r="JF66" s="0"/>
      <c r="JG66" s="0"/>
      <c r="JH66" s="0"/>
      <c r="JI66" s="0"/>
      <c r="JJ66" s="0"/>
      <c r="JK66" s="0"/>
      <c r="JL66" s="0"/>
      <c r="JM66" s="0"/>
      <c r="JN66" s="0"/>
      <c r="JO66" s="0"/>
      <c r="JP66" s="0"/>
      <c r="JQ66" s="0"/>
      <c r="JR66" s="0"/>
      <c r="JS66" s="0"/>
      <c r="JT66" s="0"/>
      <c r="JU66" s="0"/>
      <c r="JV66" s="0"/>
      <c r="JW66" s="0"/>
      <c r="JX66" s="0"/>
      <c r="JY66" s="0"/>
      <c r="JZ66" s="0"/>
      <c r="KA66" s="0"/>
      <c r="KB66" s="0"/>
      <c r="KC66" s="0"/>
      <c r="KD66" s="0"/>
      <c r="KE66" s="0"/>
      <c r="KF66" s="0"/>
      <c r="KG66" s="0"/>
      <c r="KH66" s="0"/>
      <c r="KI66" s="0"/>
      <c r="KJ66" s="0"/>
      <c r="KK66" s="0"/>
      <c r="KL66" s="0"/>
      <c r="KM66" s="0"/>
      <c r="KN66" s="0"/>
      <c r="KO66" s="0"/>
      <c r="KP66" s="0"/>
      <c r="KQ66" s="0"/>
      <c r="KR66" s="0"/>
      <c r="KS66" s="0"/>
      <c r="KT66" s="0"/>
      <c r="KU66" s="0"/>
      <c r="KV66" s="0"/>
      <c r="KW66" s="0"/>
      <c r="KX66" s="0"/>
      <c r="KY66" s="0"/>
      <c r="KZ66" s="0"/>
      <c r="LA66" s="0"/>
      <c r="LB66" s="0"/>
      <c r="LC66" s="0"/>
      <c r="LD66" s="0"/>
      <c r="LE66" s="0"/>
      <c r="LF66" s="0"/>
      <c r="LG66" s="0"/>
      <c r="LH66" s="0"/>
      <c r="LI66" s="0"/>
      <c r="LJ66" s="0"/>
      <c r="LK66" s="0"/>
      <c r="LL66" s="0"/>
      <c r="LM66" s="0"/>
      <c r="LN66" s="0"/>
      <c r="LO66" s="0"/>
      <c r="LP66" s="0"/>
      <c r="LQ66" s="0"/>
      <c r="LR66" s="0"/>
      <c r="LS66" s="0"/>
      <c r="LT66" s="0"/>
      <c r="LU66" s="0"/>
      <c r="LV66" s="0"/>
      <c r="LW66" s="0"/>
      <c r="LX66" s="0"/>
      <c r="LY66" s="0"/>
      <c r="LZ66" s="0"/>
      <c r="MA66" s="0"/>
      <c r="MB66" s="0"/>
      <c r="MC66" s="0"/>
      <c r="MD66" s="0"/>
      <c r="ME66" s="0"/>
      <c r="MF66" s="0"/>
      <c r="MG66" s="0"/>
      <c r="MH66" s="0"/>
      <c r="MI66" s="0"/>
      <c r="MJ66" s="0"/>
      <c r="MK66" s="0"/>
      <c r="ML66" s="0"/>
      <c r="MM66" s="0"/>
      <c r="MN66" s="0"/>
      <c r="MO66" s="0"/>
      <c r="MP66" s="0"/>
      <c r="MQ66" s="0"/>
      <c r="MR66" s="0"/>
      <c r="MS66" s="0"/>
      <c r="MT66" s="0"/>
      <c r="MU66" s="0"/>
      <c r="MV66" s="0"/>
      <c r="MW66" s="0"/>
      <c r="MX66" s="0"/>
      <c r="MY66" s="0"/>
      <c r="MZ66" s="0"/>
      <c r="NA66" s="0"/>
      <c r="NB66" s="0"/>
      <c r="NC66" s="0"/>
      <c r="ND66" s="0"/>
      <c r="NE66" s="0"/>
      <c r="NF66" s="0"/>
      <c r="NG66" s="0"/>
      <c r="NH66" s="0"/>
      <c r="NI66" s="0"/>
      <c r="NJ66" s="0"/>
      <c r="NK66" s="0"/>
      <c r="NL66" s="0"/>
      <c r="NM66" s="0"/>
      <c r="NN66" s="0"/>
      <c r="NO66" s="0"/>
      <c r="NP66" s="0"/>
      <c r="NQ66" s="0"/>
      <c r="NR66" s="0"/>
      <c r="NS66" s="0"/>
      <c r="NT66" s="0"/>
      <c r="NU66" s="0"/>
      <c r="NV66" s="0"/>
      <c r="NW66" s="0"/>
      <c r="NX66" s="0"/>
      <c r="NY66" s="0"/>
      <c r="NZ66" s="0"/>
      <c r="OA66" s="0"/>
      <c r="OB66" s="0"/>
      <c r="OC66" s="0"/>
      <c r="OD66" s="0"/>
      <c r="OE66" s="0"/>
      <c r="OF66" s="0"/>
      <c r="OG66" s="0"/>
      <c r="OH66" s="0"/>
      <c r="OI66" s="0"/>
      <c r="OJ66" s="0"/>
      <c r="OK66" s="0"/>
      <c r="OL66" s="0"/>
      <c r="OM66" s="0"/>
      <c r="ON66" s="0"/>
      <c r="OO66" s="0"/>
      <c r="OP66" s="0"/>
      <c r="OQ66" s="0"/>
      <c r="OR66" s="0"/>
      <c r="OS66" s="0"/>
      <c r="OT66" s="0"/>
      <c r="OU66" s="0"/>
      <c r="OV66" s="0"/>
      <c r="OW66" s="0"/>
      <c r="OX66" s="0"/>
      <c r="OY66" s="0"/>
      <c r="OZ66" s="0"/>
      <c r="PA66" s="0"/>
      <c r="PB66" s="0"/>
      <c r="PC66" s="0"/>
      <c r="PD66" s="0"/>
      <c r="PE66" s="0"/>
      <c r="PF66" s="0"/>
      <c r="PG66" s="0"/>
      <c r="PH66" s="0"/>
      <c r="PI66" s="0"/>
      <c r="PJ66" s="0"/>
      <c r="PK66" s="0"/>
      <c r="PL66" s="0"/>
      <c r="PM66" s="0"/>
      <c r="PN66" s="0"/>
      <c r="PO66" s="0"/>
      <c r="PP66" s="0"/>
      <c r="PQ66" s="0"/>
      <c r="PR66" s="0"/>
      <c r="PS66" s="0"/>
      <c r="PT66" s="0"/>
      <c r="PU66" s="0"/>
      <c r="PV66" s="0"/>
      <c r="PW66" s="0"/>
      <c r="PX66" s="0"/>
      <c r="PY66" s="0"/>
      <c r="PZ66" s="0"/>
      <c r="QA66" s="0"/>
      <c r="QB66" s="0"/>
      <c r="QC66" s="0"/>
      <c r="QD66" s="0"/>
      <c r="QE66" s="0"/>
      <c r="QF66" s="0"/>
      <c r="QG66" s="0"/>
      <c r="QH66" s="0"/>
      <c r="QI66" s="0"/>
      <c r="QJ66" s="0"/>
      <c r="QK66" s="0"/>
      <c r="QL66" s="0"/>
      <c r="QM66" s="0"/>
      <c r="QN66" s="0"/>
      <c r="QO66" s="0"/>
      <c r="QP66" s="0"/>
      <c r="QQ66" s="0"/>
      <c r="QR66" s="0"/>
      <c r="QS66" s="0"/>
      <c r="QT66" s="0"/>
      <c r="QU66" s="0"/>
      <c r="QV66" s="0"/>
      <c r="QW66" s="0"/>
      <c r="QX66" s="0"/>
      <c r="QY66" s="0"/>
      <c r="QZ66" s="0"/>
      <c r="RA66" s="0"/>
      <c r="RB66" s="0"/>
      <c r="RC66" s="0"/>
      <c r="RD66" s="0"/>
      <c r="RE66" s="0"/>
      <c r="RF66" s="0"/>
      <c r="RG66" s="0"/>
      <c r="RH66" s="0"/>
      <c r="RI66" s="0"/>
      <c r="RJ66" s="0"/>
      <c r="RK66" s="0"/>
      <c r="RL66" s="0"/>
      <c r="RM66" s="0"/>
      <c r="RN66" s="0"/>
      <c r="RO66" s="0"/>
      <c r="RP66" s="0"/>
      <c r="RQ66" s="0"/>
      <c r="RR66" s="0"/>
      <c r="RS66" s="0"/>
      <c r="RT66" s="0"/>
      <c r="RU66" s="0"/>
      <c r="RV66" s="0"/>
      <c r="RW66" s="0"/>
      <c r="RX66" s="0"/>
      <c r="RY66" s="0"/>
      <c r="RZ66" s="0"/>
      <c r="SA66" s="0"/>
      <c r="SB66" s="0"/>
      <c r="SC66" s="0"/>
      <c r="SD66" s="0"/>
      <c r="SE66" s="0"/>
      <c r="SF66" s="0"/>
      <c r="SG66" s="0"/>
      <c r="SH66" s="0"/>
      <c r="SI66" s="0"/>
      <c r="SJ66" s="0"/>
      <c r="SK66" s="0"/>
      <c r="SL66" s="0"/>
      <c r="SM66" s="0"/>
      <c r="SN66" s="0"/>
      <c r="SO66" s="0"/>
      <c r="SP66" s="0"/>
      <c r="SQ66" s="0"/>
      <c r="SR66" s="0"/>
      <c r="SS66" s="0"/>
      <c r="ST66" s="0"/>
      <c r="SU66" s="0"/>
      <c r="SV66" s="0"/>
      <c r="SW66" s="0"/>
      <c r="SX66" s="0"/>
      <c r="SY66" s="0"/>
      <c r="SZ66" s="0"/>
      <c r="TA66" s="0"/>
      <c r="TB66" s="0"/>
      <c r="TC66" s="0"/>
      <c r="TD66" s="0"/>
      <c r="TE66" s="0"/>
      <c r="TF66" s="0"/>
      <c r="TG66" s="0"/>
      <c r="TH66" s="0"/>
      <c r="TI66" s="0"/>
      <c r="TJ66" s="0"/>
      <c r="TK66" s="0"/>
      <c r="TL66" s="0"/>
      <c r="TM66" s="0"/>
      <c r="TN66" s="0"/>
      <c r="TO66" s="0"/>
      <c r="TP66" s="0"/>
      <c r="TQ66" s="0"/>
      <c r="TR66" s="0"/>
      <c r="TS66" s="0"/>
      <c r="TT66" s="0"/>
      <c r="TU66" s="0"/>
      <c r="TV66" s="0"/>
      <c r="TW66" s="0"/>
      <c r="TX66" s="0"/>
      <c r="TY66" s="0"/>
      <c r="TZ66" s="0"/>
      <c r="UA66" s="0"/>
      <c r="UB66" s="0"/>
      <c r="UC66" s="0"/>
      <c r="UD66" s="0"/>
      <c r="UE66" s="0"/>
      <c r="UF66" s="0"/>
      <c r="UG66" s="0"/>
      <c r="UH66" s="0"/>
      <c r="UI66" s="0"/>
      <c r="UJ66" s="0"/>
      <c r="UK66" s="0"/>
      <c r="UL66" s="0"/>
      <c r="UM66" s="0"/>
      <c r="UN66" s="0"/>
      <c r="UO66" s="0"/>
      <c r="UP66" s="0"/>
      <c r="UQ66" s="0"/>
      <c r="UR66" s="0"/>
      <c r="US66" s="0"/>
      <c r="UT66" s="0"/>
      <c r="UU66" s="0"/>
      <c r="UV66" s="0"/>
      <c r="UW66" s="0"/>
      <c r="UX66" s="0"/>
      <c r="UY66" s="0"/>
      <c r="UZ66" s="0"/>
      <c r="VA66" s="0"/>
      <c r="VB66" s="0"/>
      <c r="VC66" s="0"/>
      <c r="VD66" s="0"/>
      <c r="VE66" s="0"/>
      <c r="VF66" s="0"/>
      <c r="VG66" s="0"/>
      <c r="VH66" s="0"/>
      <c r="VI66" s="0"/>
      <c r="VJ66" s="0"/>
      <c r="VK66" s="0"/>
      <c r="VL66" s="0"/>
      <c r="VM66" s="0"/>
      <c r="VN66" s="0"/>
      <c r="VO66" s="0"/>
      <c r="VP66" s="0"/>
      <c r="VQ66" s="0"/>
      <c r="VR66" s="0"/>
      <c r="VS66" s="0"/>
      <c r="VT66" s="0"/>
      <c r="VU66" s="0"/>
      <c r="VV66" s="0"/>
      <c r="VW66" s="0"/>
      <c r="VX66" s="0"/>
      <c r="VY66" s="0"/>
      <c r="VZ66" s="0"/>
      <c r="WA66" s="0"/>
      <c r="WB66" s="0"/>
      <c r="WC66" s="0"/>
      <c r="WD66" s="0"/>
      <c r="WE66" s="0"/>
      <c r="WF66" s="0"/>
      <c r="WG66" s="0"/>
      <c r="WH66" s="0"/>
      <c r="WI66" s="0"/>
      <c r="WJ66" s="0"/>
      <c r="WK66" s="0"/>
      <c r="WL66" s="0"/>
      <c r="WM66" s="0"/>
      <c r="WN66" s="0"/>
      <c r="WO66" s="0"/>
      <c r="WP66" s="0"/>
      <c r="WQ66" s="0"/>
      <c r="WR66" s="0"/>
      <c r="WS66" s="0"/>
      <c r="WT66" s="0"/>
      <c r="WU66" s="0"/>
      <c r="WV66" s="0"/>
      <c r="WW66" s="0"/>
      <c r="WX66" s="0"/>
      <c r="WY66" s="0"/>
      <c r="WZ66" s="0"/>
      <c r="XA66" s="0"/>
      <c r="XB66" s="0"/>
      <c r="XC66" s="0"/>
      <c r="XD66" s="0"/>
      <c r="XE66" s="0"/>
      <c r="XF66" s="0"/>
      <c r="XG66" s="0"/>
      <c r="XH66" s="0"/>
      <c r="XI66" s="0"/>
      <c r="XJ66" s="0"/>
      <c r="XK66" s="0"/>
      <c r="XL66" s="0"/>
      <c r="XM66" s="0"/>
      <c r="XN66" s="0"/>
      <c r="XO66" s="0"/>
      <c r="XP66" s="0"/>
      <c r="XQ66" s="0"/>
      <c r="XR66" s="0"/>
      <c r="XS66" s="0"/>
      <c r="XT66" s="0"/>
      <c r="XU66" s="0"/>
      <c r="XV66" s="0"/>
      <c r="XW66" s="0"/>
      <c r="XX66" s="0"/>
      <c r="XY66" s="0"/>
      <c r="XZ66" s="0"/>
      <c r="YA66" s="0"/>
      <c r="YB66" s="0"/>
      <c r="YC66" s="0"/>
      <c r="YD66" s="0"/>
      <c r="YE66" s="0"/>
      <c r="YF66" s="0"/>
      <c r="YG66" s="0"/>
      <c r="YH66" s="0"/>
      <c r="YI66" s="0"/>
      <c r="YJ66" s="0"/>
      <c r="YK66" s="0"/>
      <c r="YL66" s="0"/>
      <c r="YM66" s="0"/>
      <c r="YN66" s="0"/>
      <c r="YO66" s="0"/>
      <c r="YP66" s="0"/>
      <c r="YQ66" s="0"/>
      <c r="YR66" s="0"/>
      <c r="YS66" s="0"/>
      <c r="YT66" s="0"/>
      <c r="YU66" s="0"/>
      <c r="YV66" s="0"/>
      <c r="YW66" s="0"/>
      <c r="YX66" s="0"/>
      <c r="YY66" s="0"/>
      <c r="YZ66" s="0"/>
      <c r="ZA66" s="0"/>
      <c r="ZB66" s="0"/>
      <c r="ZC66" s="0"/>
      <c r="ZD66" s="0"/>
      <c r="ZE66" s="0"/>
      <c r="ZF66" s="0"/>
      <c r="ZG66" s="0"/>
      <c r="ZH66" s="0"/>
      <c r="ZI66" s="0"/>
      <c r="ZJ66" s="0"/>
      <c r="ZK66" s="0"/>
      <c r="ZL66" s="0"/>
      <c r="ZM66" s="0"/>
      <c r="ZN66" s="0"/>
      <c r="ZO66" s="0"/>
      <c r="ZP66" s="0"/>
      <c r="ZQ66" s="0"/>
      <c r="ZR66" s="0"/>
      <c r="ZS66" s="0"/>
      <c r="ZT66" s="0"/>
      <c r="ZU66" s="0"/>
      <c r="ZV66" s="0"/>
      <c r="ZW66" s="0"/>
      <c r="ZX66" s="0"/>
      <c r="ZY66" s="0"/>
      <c r="ZZ66" s="0"/>
      <c r="AAA66" s="0"/>
      <c r="AAB66" s="0"/>
      <c r="AAC66" s="0"/>
      <c r="AAD66" s="0"/>
      <c r="AAE66" s="0"/>
      <c r="AAF66" s="0"/>
      <c r="AAG66" s="0"/>
      <c r="AAH66" s="0"/>
      <c r="AAI66" s="0"/>
      <c r="AAJ66" s="0"/>
      <c r="AAK66" s="0"/>
      <c r="AAL66" s="0"/>
      <c r="AAM66" s="0"/>
      <c r="AAN66" s="0"/>
      <c r="AAO66" s="0"/>
      <c r="AAP66" s="0"/>
      <c r="AAQ66" s="0"/>
      <c r="AAR66" s="0"/>
      <c r="AAS66" s="0"/>
      <c r="AAT66" s="0"/>
      <c r="AAU66" s="0"/>
      <c r="AAV66" s="0"/>
      <c r="AAW66" s="0"/>
      <c r="AAX66" s="0"/>
      <c r="AAY66" s="0"/>
      <c r="AAZ66" s="0"/>
      <c r="ABA66" s="0"/>
      <c r="ABB66" s="0"/>
      <c r="ABC66" s="0"/>
      <c r="ABD66" s="0"/>
      <c r="ABE66" s="0"/>
      <c r="ABF66" s="0"/>
      <c r="ABG66" s="0"/>
      <c r="ABH66" s="0"/>
      <c r="ABI66" s="0"/>
      <c r="ABJ66" s="0"/>
      <c r="ABK66" s="0"/>
      <c r="ABL66" s="0"/>
      <c r="ABM66" s="0"/>
      <c r="ABN66" s="0"/>
      <c r="ABO66" s="0"/>
      <c r="ABP66" s="0"/>
      <c r="ABQ66" s="0"/>
      <c r="ABR66" s="0"/>
      <c r="ABS66" s="0"/>
      <c r="ABT66" s="0"/>
      <c r="ABU66" s="0"/>
      <c r="ABV66" s="0"/>
      <c r="ABW66" s="0"/>
      <c r="ABX66" s="0"/>
      <c r="ABY66" s="0"/>
      <c r="ABZ66" s="0"/>
      <c r="ACA66" s="0"/>
      <c r="ACB66" s="0"/>
      <c r="ACC66" s="0"/>
      <c r="ACD66" s="0"/>
      <c r="ACE66" s="0"/>
      <c r="ACF66" s="0"/>
      <c r="ACG66" s="0"/>
      <c r="ACH66" s="0"/>
      <c r="ACI66" s="0"/>
      <c r="ACJ66" s="0"/>
      <c r="ACK66" s="0"/>
      <c r="ACL66" s="0"/>
      <c r="ACM66" s="0"/>
      <c r="ACN66" s="0"/>
      <c r="ACO66" s="0"/>
      <c r="ACP66" s="0"/>
      <c r="ACQ66" s="0"/>
      <c r="ACR66" s="0"/>
      <c r="ACS66" s="0"/>
      <c r="ACT66" s="0"/>
      <c r="ACU66" s="0"/>
      <c r="ACV66" s="0"/>
      <c r="ACW66" s="0"/>
      <c r="ACX66" s="0"/>
      <c r="ACY66" s="0"/>
      <c r="ACZ66" s="0"/>
      <c r="ADA66" s="0"/>
      <c r="ADB66" s="0"/>
      <c r="ADC66" s="0"/>
      <c r="ADD66" s="0"/>
      <c r="ADE66" s="0"/>
      <c r="ADF66" s="0"/>
      <c r="ADG66" s="0"/>
      <c r="ADH66" s="0"/>
      <c r="ADI66" s="0"/>
      <c r="ADJ66" s="0"/>
      <c r="ADK66" s="0"/>
      <c r="ADL66" s="0"/>
      <c r="ADM66" s="0"/>
      <c r="ADN66" s="0"/>
      <c r="ADO66" s="0"/>
      <c r="ADP66" s="0"/>
      <c r="ADQ66" s="0"/>
      <c r="ADR66" s="0"/>
      <c r="ADS66" s="0"/>
      <c r="ADT66" s="0"/>
      <c r="ADU66" s="0"/>
      <c r="ADV66" s="0"/>
      <c r="ADW66" s="0"/>
      <c r="ADX66" s="0"/>
      <c r="ADY66" s="0"/>
      <c r="ADZ66" s="0"/>
      <c r="AEA66" s="0"/>
      <c r="AEB66" s="0"/>
      <c r="AEC66" s="0"/>
      <c r="AED66" s="0"/>
      <c r="AEE66" s="0"/>
      <c r="AEF66" s="0"/>
      <c r="AEG66" s="0"/>
      <c r="AEH66" s="0"/>
      <c r="AEI66" s="0"/>
      <c r="AEJ66" s="0"/>
      <c r="AEK66" s="0"/>
      <c r="AEL66" s="0"/>
      <c r="AEM66" s="0"/>
      <c r="AEN66" s="0"/>
      <c r="AEO66" s="0"/>
      <c r="AEP66" s="0"/>
      <c r="AEQ66" s="0"/>
      <c r="AER66" s="0"/>
      <c r="AES66" s="0"/>
      <c r="AET66" s="0"/>
      <c r="AEU66" s="0"/>
      <c r="AEV66" s="0"/>
      <c r="AEW66" s="0"/>
      <c r="AEX66" s="0"/>
      <c r="AEY66" s="0"/>
      <c r="AEZ66" s="0"/>
      <c r="AFA66" s="0"/>
      <c r="AFB66" s="0"/>
      <c r="AFC66" s="0"/>
      <c r="AFD66" s="0"/>
      <c r="AFE66" s="0"/>
      <c r="AFF66" s="0"/>
      <c r="AFG66" s="0"/>
      <c r="AFH66" s="0"/>
      <c r="AFI66" s="0"/>
      <c r="AFJ66" s="0"/>
      <c r="AFK66" s="0"/>
      <c r="AFL66" s="0"/>
      <c r="AFM66" s="0"/>
      <c r="AFN66" s="0"/>
      <c r="AFO66" s="0"/>
      <c r="AFP66" s="0"/>
      <c r="AFQ66" s="0"/>
      <c r="AFR66" s="0"/>
      <c r="AFS66" s="0"/>
      <c r="AFT66" s="0"/>
      <c r="AFU66" s="0"/>
      <c r="AFV66" s="0"/>
      <c r="AFW66" s="0"/>
      <c r="AFX66" s="0"/>
      <c r="AFY66" s="0"/>
      <c r="AFZ66" s="0"/>
      <c r="AGA66" s="0"/>
      <c r="AGB66" s="0"/>
      <c r="AGC66" s="0"/>
      <c r="AGD66" s="0"/>
      <c r="AGE66" s="0"/>
      <c r="AGF66" s="0"/>
      <c r="AGG66" s="0"/>
      <c r="AGH66" s="0"/>
      <c r="AGI66" s="0"/>
      <c r="AGJ66" s="0"/>
      <c r="AGK66" s="0"/>
      <c r="AGL66" s="0"/>
      <c r="AGM66" s="0"/>
      <c r="AGN66" s="0"/>
      <c r="AGO66" s="0"/>
      <c r="AGP66" s="0"/>
      <c r="AGQ66" s="0"/>
      <c r="AGR66" s="0"/>
      <c r="AGS66" s="0"/>
      <c r="AGT66" s="0"/>
      <c r="AGU66" s="0"/>
      <c r="AGV66" s="0"/>
      <c r="AGW66" s="0"/>
      <c r="AGX66" s="0"/>
      <c r="AGY66" s="0"/>
      <c r="AGZ66" s="0"/>
      <c r="AHA66" s="0"/>
      <c r="AHB66" s="0"/>
      <c r="AHC66" s="0"/>
      <c r="AHD66" s="0"/>
      <c r="AHE66" s="0"/>
      <c r="AHF66" s="0"/>
      <c r="AHG66" s="0"/>
      <c r="AHH66" s="0"/>
      <c r="AHI66" s="0"/>
      <c r="AHJ66" s="0"/>
      <c r="AHK66" s="0"/>
      <c r="AHL66" s="0"/>
      <c r="AHM66" s="0"/>
      <c r="AHN66" s="0"/>
      <c r="AHO66" s="0"/>
      <c r="AHP66" s="0"/>
      <c r="AHQ66" s="0"/>
      <c r="AHR66" s="0"/>
      <c r="AHS66" s="0"/>
      <c r="AHT66" s="0"/>
      <c r="AHU66" s="0"/>
      <c r="AHV66" s="0"/>
      <c r="AHW66" s="0"/>
      <c r="AHX66" s="0"/>
      <c r="AHY66" s="0"/>
      <c r="AHZ66" s="0"/>
      <c r="AIA66" s="0"/>
      <c r="AIB66" s="0"/>
      <c r="AIC66" s="0"/>
      <c r="AID66" s="0"/>
      <c r="AIE66" s="0"/>
      <c r="AIF66" s="0"/>
      <c r="AIG66" s="0"/>
      <c r="AIH66" s="0"/>
      <c r="AII66" s="0"/>
      <c r="AIJ66" s="0"/>
      <c r="AIK66" s="0"/>
      <c r="AIL66" s="0"/>
      <c r="AIM66" s="0"/>
      <c r="AIN66" s="0"/>
      <c r="AIO66" s="0"/>
      <c r="AIP66" s="0"/>
      <c r="AIQ66" s="0"/>
      <c r="AIR66" s="0"/>
      <c r="AIS66" s="0"/>
      <c r="AIT66" s="0"/>
      <c r="AIU66" s="0"/>
      <c r="AIV66" s="0"/>
      <c r="AIW66" s="0"/>
      <c r="AIX66" s="0"/>
      <c r="AIY66" s="0"/>
      <c r="AIZ66" s="0"/>
      <c r="AJA66" s="0"/>
      <c r="AJB66" s="0"/>
      <c r="AJC66" s="0"/>
      <c r="AJD66" s="0"/>
      <c r="AJE66" s="0"/>
      <c r="AJF66" s="0"/>
      <c r="AJG66" s="0"/>
      <c r="AJH66" s="0"/>
      <c r="AJI66" s="0"/>
      <c r="AJJ66" s="0"/>
      <c r="AJK66" s="0"/>
      <c r="AJL66" s="0"/>
      <c r="AJM66" s="0"/>
      <c r="AJN66" s="0"/>
      <c r="AJO66" s="0"/>
      <c r="AJP66" s="0"/>
      <c r="AJQ66" s="0"/>
      <c r="AJR66" s="0"/>
      <c r="AJS66" s="0"/>
      <c r="AJT66" s="0"/>
      <c r="AJU66" s="0"/>
      <c r="AJV66" s="0"/>
      <c r="AJW66" s="0"/>
      <c r="AJX66" s="0"/>
      <c r="AJY66" s="0"/>
      <c r="AJZ66" s="0"/>
      <c r="AKA66" s="0"/>
      <c r="AKB66" s="0"/>
      <c r="AKC66" s="0"/>
      <c r="AKD66" s="0"/>
      <c r="AKE66" s="0"/>
      <c r="AKF66" s="0"/>
      <c r="AKG66" s="0"/>
      <c r="AKH66" s="0"/>
      <c r="AKI66" s="0"/>
      <c r="AKJ66" s="0"/>
      <c r="AKK66" s="0"/>
      <c r="AKL66" s="0"/>
      <c r="AKM66" s="0"/>
      <c r="AKN66" s="0"/>
      <c r="AKO66" s="0"/>
      <c r="AKP66" s="0"/>
      <c r="AKQ66" s="0"/>
      <c r="AKR66" s="0"/>
      <c r="AKS66" s="0"/>
      <c r="AKT66" s="0"/>
      <c r="AKU66" s="0"/>
      <c r="AKV66" s="0"/>
      <c r="AKW66" s="0"/>
      <c r="AKX66" s="0"/>
      <c r="AKY66" s="0"/>
      <c r="AKZ66" s="0"/>
      <c r="ALA66" s="0"/>
      <c r="ALB66" s="0"/>
      <c r="ALC66" s="0"/>
      <c r="ALD66" s="0"/>
      <c r="ALE66" s="0"/>
      <c r="ALF66" s="0"/>
      <c r="ALG66" s="0"/>
      <c r="ALH66" s="0"/>
      <c r="ALI66" s="0"/>
      <c r="ALJ66" s="0"/>
      <c r="ALK66" s="0"/>
      <c r="ALL66" s="0"/>
      <c r="ALM66" s="0"/>
      <c r="ALN66" s="0"/>
      <c r="ALO66" s="0"/>
      <c r="ALP66" s="0"/>
      <c r="ALQ66" s="0"/>
      <c r="ALR66" s="0"/>
      <c r="ALS66" s="0"/>
      <c r="ALT66" s="0"/>
      <c r="ALU66" s="0"/>
      <c r="ALV66" s="0"/>
      <c r="ALW66" s="0"/>
      <c r="ALX66" s="0"/>
      <c r="ALY66" s="0"/>
      <c r="ALZ66" s="0"/>
      <c r="AMA66" s="0"/>
      <c r="AMB66" s="0"/>
      <c r="AMC66" s="0"/>
      <c r="AMD66" s="0"/>
      <c r="AME66" s="0"/>
      <c r="AMF66" s="0"/>
      <c r="AMG66" s="0"/>
      <c r="AMH66" s="0"/>
      <c r="AMI66" s="0"/>
      <c r="AMJ66" s="0"/>
    </row>
    <row r="67" customFormat="false" ht="15.75" hidden="false" customHeight="false" outlineLevel="0" collapsed="false">
      <c r="B67" s="153" t="s">
        <v>135</v>
      </c>
      <c r="R67" s="116"/>
      <c r="S67" s="155" t="s">
        <v>136</v>
      </c>
      <c r="T67" s="156"/>
      <c r="U67" s="116"/>
      <c r="W67" s="123"/>
    </row>
    <row r="68" customFormat="false" ht="15.75" hidden="false" customHeight="false" outlineLevel="0" collapsed="false">
      <c r="B68" s="153" t="s">
        <v>137</v>
      </c>
      <c r="R68" s="116"/>
      <c r="S68" s="155" t="s">
        <v>97</v>
      </c>
      <c r="T68" s="156"/>
      <c r="U68" s="116"/>
      <c r="W68" s="123"/>
    </row>
    <row r="69" customFormat="false" ht="15.75" hidden="false" customHeight="false" outlineLevel="0" collapsed="false">
      <c r="B69" s="153" t="s">
        <v>138</v>
      </c>
      <c r="R69" s="116"/>
      <c r="S69" s="155" t="s">
        <v>139</v>
      </c>
      <c r="T69" s="116"/>
      <c r="U69" s="116"/>
      <c r="W69" s="123"/>
      <c r="X69" s="0"/>
      <c r="Y69" s="157"/>
    </row>
    <row r="70" customFormat="false" ht="15.75" hidden="false" customHeight="false" outlineLevel="0" collapsed="false">
      <c r="B70" s="153" t="s">
        <v>140</v>
      </c>
      <c r="R70" s="116"/>
      <c r="S70" s="155" t="s">
        <v>141</v>
      </c>
      <c r="U70" s="116"/>
      <c r="W70" s="123"/>
      <c r="X70" s="0"/>
      <c r="Y70" s="157"/>
    </row>
    <row r="71" customFormat="false" ht="15.75" hidden="false" customHeight="false" outlineLevel="0" collapsed="false">
      <c r="B71" s="153"/>
      <c r="R71" s="116"/>
      <c r="S71" s="155" t="s">
        <v>142</v>
      </c>
      <c r="U71" s="116"/>
      <c r="W71" s="123"/>
      <c r="X71" s="0"/>
      <c r="Y71" s="157"/>
    </row>
    <row r="72" customFormat="false" ht="15.75" hidden="false" customHeight="false" outlineLevel="0" collapsed="false">
      <c r="B72" s="158" t="s">
        <v>143</v>
      </c>
      <c r="R72" s="116"/>
      <c r="S72" s="155" t="s">
        <v>144</v>
      </c>
      <c r="U72" s="116"/>
      <c r="W72" s="123"/>
      <c r="X72" s="0"/>
      <c r="Y72" s="157"/>
    </row>
    <row r="73" customFormat="false" ht="16.5" hidden="false" customHeight="false" outlineLevel="0" collapsed="false">
      <c r="B73" s="159" t="s">
        <v>145</v>
      </c>
      <c r="R73" s="116"/>
      <c r="S73" s="160" t="s">
        <v>146</v>
      </c>
      <c r="U73" s="116"/>
      <c r="W73" s="123"/>
      <c r="X73" s="0"/>
      <c r="Y73" s="157"/>
    </row>
    <row r="74" customFormat="false" ht="15.75" hidden="false" customHeight="false" outlineLevel="0" collapsed="false">
      <c r="B74" s="159" t="s">
        <v>147</v>
      </c>
      <c r="R74" s="116"/>
      <c r="S74" s="116"/>
      <c r="T74" s="116"/>
      <c r="U74" s="116"/>
      <c r="W74" s="123"/>
      <c r="X74" s="0"/>
      <c r="Y74" s="157"/>
    </row>
    <row r="75" customFormat="false" ht="15.75" hidden="false" customHeight="false" outlineLevel="0" collapsed="false">
      <c r="B75" s="153"/>
      <c r="R75" s="116"/>
      <c r="S75" s="116"/>
      <c r="T75" s="116"/>
      <c r="U75" s="116"/>
      <c r="W75" s="123"/>
      <c r="X75" s="0"/>
      <c r="Y75" s="157"/>
    </row>
    <row r="76" customFormat="false" ht="15.75" hidden="false" customHeight="false" outlineLevel="0" collapsed="false">
      <c r="B76" s="161" t="s">
        <v>148</v>
      </c>
      <c r="C76" s="162"/>
      <c r="D76" s="162"/>
      <c r="E76" s="162"/>
      <c r="G76" s="163"/>
      <c r="W76" s="123"/>
      <c r="X76" s="0"/>
      <c r="Y76" s="164"/>
    </row>
    <row r="77" customFormat="false" ht="15" hidden="false" customHeight="true" outlineLevel="0" collapsed="false">
      <c r="B77" s="161" t="s">
        <v>149</v>
      </c>
      <c r="C77" s="162"/>
      <c r="D77" s="162"/>
      <c r="E77" s="162"/>
      <c r="G77" s="163"/>
      <c r="W77" s="123"/>
      <c r="X77" s="0"/>
      <c r="Y77" s="164"/>
    </row>
    <row r="78" customFormat="false" ht="15" hidden="false" customHeight="true" outlineLevel="0" collapsed="false">
      <c r="B78" s="165" t="s">
        <v>150</v>
      </c>
      <c r="C78" s="162"/>
      <c r="D78" s="162"/>
      <c r="E78" s="162"/>
      <c r="G78" s="163"/>
      <c r="W78" s="123"/>
      <c r="X78" s="0"/>
      <c r="Y78" s="164"/>
    </row>
    <row r="79" customFormat="false" ht="15" hidden="false" customHeight="true" outlineLevel="0" collapsed="false">
      <c r="B79" s="165" t="s">
        <v>151</v>
      </c>
      <c r="C79" s="162"/>
      <c r="D79" s="162"/>
      <c r="E79" s="162"/>
      <c r="G79" s="163"/>
      <c r="W79" s="123"/>
      <c r="X79" s="0"/>
      <c r="Y79" s="164"/>
    </row>
    <row r="80" customFormat="false" ht="15" hidden="false" customHeight="true" outlineLevel="0" collapsed="false">
      <c r="B80" s="165" t="s">
        <v>152</v>
      </c>
      <c r="C80" s="166"/>
      <c r="D80" s="166"/>
      <c r="E80" s="166"/>
      <c r="G80" s="167"/>
      <c r="W80" s="123"/>
    </row>
    <row r="81" customFormat="false" ht="15.75" hidden="false" customHeight="false" outlineLevel="0" collapsed="false">
      <c r="B81" s="165" t="s">
        <v>153</v>
      </c>
      <c r="W81" s="123"/>
    </row>
    <row r="82" customFormat="false" ht="15.75" hidden="false" customHeight="false" outlineLevel="0" collapsed="false">
      <c r="B82" s="168" t="s">
        <v>154</v>
      </c>
      <c r="W82" s="123"/>
    </row>
    <row r="83" customFormat="false" ht="15.75" hidden="false" customHeight="false" outlineLevel="0" collapsed="false">
      <c r="B83" s="68"/>
      <c r="C83" s="147"/>
      <c r="D83" s="147"/>
      <c r="E83" s="147"/>
      <c r="G83" s="116"/>
      <c r="W83" s="123"/>
    </row>
    <row r="84" customFormat="false" ht="15.75" hidden="false" customHeight="false" outlineLevel="0" collapsed="false">
      <c r="B84" s="161" t="s">
        <v>155</v>
      </c>
      <c r="C84" s="147"/>
      <c r="D84" s="147"/>
      <c r="E84" s="147"/>
      <c r="G84" s="116"/>
      <c r="W84" s="123"/>
    </row>
    <row r="85" customFormat="false" ht="15.75" hidden="false" customHeight="false" outlineLevel="0" collapsed="false">
      <c r="B85" s="169" t="s">
        <v>156</v>
      </c>
      <c r="C85" s="147"/>
      <c r="D85" s="147"/>
      <c r="E85" s="147"/>
      <c r="G85" s="116"/>
      <c r="W85" s="123"/>
    </row>
    <row r="86" customFormat="false" ht="16.5" hidden="false" customHeight="false" outlineLevel="0" collapsed="false">
      <c r="B86" s="169" t="s">
        <v>157</v>
      </c>
      <c r="C86" s="147"/>
      <c r="D86" s="147"/>
      <c r="E86" s="147"/>
      <c r="G86" s="116"/>
      <c r="H86" s="66"/>
      <c r="W86" s="123"/>
    </row>
    <row r="87" customFormat="false" ht="15.75" hidden="false" customHeight="false" outlineLevel="0" collapsed="false">
      <c r="B87" s="169" t="s">
        <v>158</v>
      </c>
      <c r="C87" s="147"/>
      <c r="D87" s="147"/>
      <c r="E87" s="147"/>
      <c r="G87" s="116"/>
      <c r="W87" s="123"/>
    </row>
    <row r="88" customFormat="false" ht="15.75" hidden="false" customHeight="false" outlineLevel="0" collapsed="false">
      <c r="B88" s="169" t="s">
        <v>159</v>
      </c>
      <c r="C88" s="147"/>
      <c r="D88" s="147"/>
      <c r="E88" s="147"/>
      <c r="G88" s="116"/>
      <c r="W88" s="123"/>
    </row>
    <row r="89" customFormat="false" ht="16.5" hidden="false" customHeight="false" outlineLevel="0" collapsed="false">
      <c r="B89" s="170" t="s">
        <v>160</v>
      </c>
      <c r="C89" s="65"/>
      <c r="D89" s="65"/>
      <c r="E89" s="65"/>
      <c r="F89" s="66"/>
      <c r="G89" s="66"/>
      <c r="I89" s="66"/>
      <c r="J89" s="66"/>
      <c r="K89" s="65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171"/>
    </row>
  </sheetData>
  <mergeCells count="49">
    <mergeCell ref="B4:C4"/>
    <mergeCell ref="D4:L4"/>
    <mergeCell ref="B5:C5"/>
    <mergeCell ref="D5:L5"/>
    <mergeCell ref="B6:C6"/>
    <mergeCell ref="D6:L6"/>
    <mergeCell ref="B7:C7"/>
    <mergeCell ref="D7:L7"/>
    <mergeCell ref="B8:C8"/>
    <mergeCell ref="D8:L8"/>
    <mergeCell ref="B9:C9"/>
    <mergeCell ref="D9:L9"/>
    <mergeCell ref="B10:C10"/>
    <mergeCell ref="D10:L10"/>
    <mergeCell ref="B11:C11"/>
    <mergeCell ref="D11:L11"/>
    <mergeCell ref="B14:S14"/>
    <mergeCell ref="B15:B17"/>
    <mergeCell ref="C15:G15"/>
    <mergeCell ref="H15:P15"/>
    <mergeCell ref="Q15:W15"/>
    <mergeCell ref="C16:C17"/>
    <mergeCell ref="D16:D17"/>
    <mergeCell ref="E16:E17"/>
    <mergeCell ref="F16:F17"/>
    <mergeCell ref="G16:G17"/>
    <mergeCell ref="H16:J16"/>
    <mergeCell ref="K16:M16"/>
    <mergeCell ref="N16:P16"/>
    <mergeCell ref="Q16:Q17"/>
    <mergeCell ref="R16:W16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  <mergeCell ref="B51:B53"/>
    <mergeCell ref="B54:B56"/>
    <mergeCell ref="N59:O59"/>
    <mergeCell ref="N60:O60"/>
    <mergeCell ref="N61:O61"/>
    <mergeCell ref="N62:O62"/>
    <mergeCell ref="N63:O63"/>
  </mergeCells>
  <conditionalFormatting sqref="H19;I19:I56;H30:H56">
    <cfRule type="cellIs" priority="2" operator="between" aboveAverage="0" equalAverage="0" bottom="0" percent="0" rank="0" text="" dxfId="0">
      <formula>1</formula>
      <formula>3</formula>
    </cfRule>
  </conditionalFormatting>
  <conditionalFormatting sqref="H20;H25:H29">
    <cfRule type="cellIs" priority="3" operator="between" aboveAverage="0" equalAverage="0" bottom="0" percent="0" rank="0" text="" dxfId="1">
      <formula>#ref!</formula>
      <formula>#ref!</formula>
    </cfRule>
    <cfRule type="cellIs" priority="4" operator="between" aboveAverage="0" equalAverage="0" bottom="0" percent="0" rank="0" text="" dxfId="0">
      <formula>1</formula>
      <formula>3</formula>
    </cfRule>
    <cfRule type="cellIs" priority="5" operator="between" aboveAverage="0" equalAverage="0" bottom="0" percent="0" rank="0" text="" dxfId="2">
      <formula>1</formula>
      <formula>3</formula>
    </cfRule>
    <cfRule type="cellIs" priority="6" operator="between" aboveAverage="0" equalAverage="0" bottom="0" percent="0" rank="0" text="" dxfId="3">
      <formula>15</formula>
      <formula>25</formula>
    </cfRule>
  </conditionalFormatting>
  <conditionalFormatting sqref="J18:J56">
    <cfRule type="containsText" priority="7" aboveAverage="0" equalAverage="0" bottom="0" percent="0" rank="0" text="Pequeno" dxfId="4"/>
    <cfRule type="containsText" priority="8" aboveAverage="0" equalAverage="0" bottom="0" percent="0" rank="0" text="Moderado" dxfId="5"/>
    <cfRule type="containsText" priority="9" aboveAverage="0" equalAverage="0" bottom="0" percent="0" rank="0" text="Alto" dxfId="6"/>
    <cfRule type="containsText" priority="10" aboveAverage="0" equalAverage="0" bottom="0" percent="0" rank="0" text="Crítico" dxfId="7"/>
    <cfRule type="expression" priority="11" aboveAverage="0" equalAverage="0" bottom="0" percent="0" rank="0" text="" dxfId="8">
      <formula>LEN(TRIM(J18))=0</formula>
    </cfRule>
    <cfRule type="cellIs" priority="12" operator="equal" aboveAverage="0" equalAverage="0" bottom="0" percent="0" rank="0" text="" dxfId="9">
      <formula>"Risco Pequeno"</formula>
    </cfRule>
    <cfRule type="cellIs" priority="13" operator="equal" aboveAverage="0" equalAverage="0" bottom="0" percent="0" rank="0" text="" dxfId="10">
      <formula>"Risco Alto"</formula>
    </cfRule>
    <cfRule type="cellIs" priority="14" operator="equal" aboveAverage="0" equalAverage="0" bottom="0" percent="0" rank="0" text="" dxfId="11">
      <formula>"Risco Crítico"</formula>
    </cfRule>
    <cfRule type="cellIs" priority="15" operator="equal" aboveAverage="0" equalAverage="0" bottom="0" percent="0" rank="0" text="" dxfId="12">
      <formula>"Risco Moderado"</formula>
    </cfRule>
  </conditionalFormatting>
  <conditionalFormatting sqref="P18:P44">
    <cfRule type="cellIs" priority="16" operator="equal" aboveAverage="0" equalAverage="0" bottom="0" percent="0" rank="0" text="" dxfId="13">
      <formula>"Risco Crítico"</formula>
    </cfRule>
    <cfRule type="cellIs" priority="17" operator="equal" aboveAverage="0" equalAverage="0" bottom="0" percent="0" rank="0" text="" dxfId="14">
      <formula>"Risco Alto"</formula>
    </cfRule>
    <cfRule type="cellIs" priority="18" operator="equal" aboveAverage="0" equalAverage="0" bottom="0" percent="0" rank="0" text="" dxfId="15">
      <formula>"Risco Moderado"</formula>
    </cfRule>
    <cfRule type="cellIs" priority="19" operator="equal" aboveAverage="0" equalAverage="0" bottom="0" percent="0" rank="0" text="" dxfId="16">
      <formula>"Risco Pequeno"</formula>
    </cfRule>
  </conditionalFormatting>
  <conditionalFormatting sqref="W18:W44">
    <cfRule type="iconSet" priority="20">
      <iconSet iconSet="4TrafficLights" showValue="0" reverse="1">
        <cfvo type="percent" val="0"/>
        <cfvo type="num" val="1"/>
        <cfvo type="num" val="2"/>
        <cfvo type="num" val="3"/>
      </iconSet>
    </cfRule>
  </conditionalFormatting>
  <conditionalFormatting sqref="P45:P47">
    <cfRule type="cellIs" priority="21" operator="equal" aboveAverage="0" equalAverage="0" bottom="0" percent="0" rank="0" text="" dxfId="17">
      <formula>"Risco Crítico"</formula>
    </cfRule>
    <cfRule type="cellIs" priority="22" operator="equal" aboveAverage="0" equalAverage="0" bottom="0" percent="0" rank="0" text="" dxfId="18">
      <formula>"Risco Alto"</formula>
    </cfRule>
    <cfRule type="cellIs" priority="23" operator="equal" aboveAverage="0" equalAverage="0" bottom="0" percent="0" rank="0" text="" dxfId="19">
      <formula>"Risco Moderado"</formula>
    </cfRule>
    <cfRule type="cellIs" priority="24" operator="equal" aboveAverage="0" equalAverage="0" bottom="0" percent="0" rank="0" text="" dxfId="20">
      <formula>"Risco Pequeno"</formula>
    </cfRule>
  </conditionalFormatting>
  <conditionalFormatting sqref="W45:W47">
    <cfRule type="iconSet" priority="25">
      <iconSet iconSet="4TrafficLights" showValue="0" reverse="1">
        <cfvo type="percent" val="0"/>
        <cfvo type="num" val="1"/>
        <cfvo type="num" val="2"/>
        <cfvo type="num" val="3"/>
      </iconSet>
    </cfRule>
  </conditionalFormatting>
  <conditionalFormatting sqref="P48:P50">
    <cfRule type="cellIs" priority="26" operator="equal" aboveAverage="0" equalAverage="0" bottom="0" percent="0" rank="0" text="" dxfId="21">
      <formula>"Risco Crítico"</formula>
    </cfRule>
    <cfRule type="cellIs" priority="27" operator="equal" aboveAverage="0" equalAverage="0" bottom="0" percent="0" rank="0" text="" dxfId="22">
      <formula>"Risco Alto"</formula>
    </cfRule>
    <cfRule type="cellIs" priority="28" operator="equal" aboveAverage="0" equalAverage="0" bottom="0" percent="0" rank="0" text="" dxfId="23">
      <formula>"Risco Moderado"</formula>
    </cfRule>
    <cfRule type="cellIs" priority="29" operator="equal" aboveAverage="0" equalAverage="0" bottom="0" percent="0" rank="0" text="" dxfId="24">
      <formula>"Risco Pequeno"</formula>
    </cfRule>
  </conditionalFormatting>
  <conditionalFormatting sqref="W48:W50">
    <cfRule type="iconSet" priority="30">
      <iconSet iconSet="4TrafficLights" showValue="0" reverse="1">
        <cfvo type="percent" val="0"/>
        <cfvo type="num" val="1"/>
        <cfvo type="num" val="2"/>
        <cfvo type="num" val="3"/>
      </iconSet>
    </cfRule>
  </conditionalFormatting>
  <conditionalFormatting sqref="P51:P53">
    <cfRule type="cellIs" priority="31" operator="equal" aboveAverage="0" equalAverage="0" bottom="0" percent="0" rank="0" text="" dxfId="25">
      <formula>"Risco Crítico"</formula>
    </cfRule>
    <cfRule type="cellIs" priority="32" operator="equal" aboveAverage="0" equalAverage="0" bottom="0" percent="0" rank="0" text="" dxfId="26">
      <formula>"Risco Alto"</formula>
    </cfRule>
    <cfRule type="cellIs" priority="33" operator="equal" aboveAverage="0" equalAverage="0" bottom="0" percent="0" rank="0" text="" dxfId="27">
      <formula>"Risco Moderado"</formula>
    </cfRule>
    <cfRule type="cellIs" priority="34" operator="equal" aboveAverage="0" equalAverage="0" bottom="0" percent="0" rank="0" text="" dxfId="28">
      <formula>"Risco Pequeno"</formula>
    </cfRule>
  </conditionalFormatting>
  <conditionalFormatting sqref="W51:W53">
    <cfRule type="iconSet" priority="35">
      <iconSet iconSet="4TrafficLights" showValue="0" reverse="1">
        <cfvo type="percent" val="0"/>
        <cfvo type="num" val="1"/>
        <cfvo type="num" val="2"/>
        <cfvo type="num" val="3"/>
      </iconSet>
    </cfRule>
  </conditionalFormatting>
  <conditionalFormatting sqref="P54:P56">
    <cfRule type="cellIs" priority="36" operator="equal" aboveAverage="0" equalAverage="0" bottom="0" percent="0" rank="0" text="" dxfId="29">
      <formula>"Risco Crítico"</formula>
    </cfRule>
    <cfRule type="cellIs" priority="37" operator="equal" aboveAverage="0" equalAverage="0" bottom="0" percent="0" rank="0" text="" dxfId="30">
      <formula>"Risco Alto"</formula>
    </cfRule>
    <cfRule type="cellIs" priority="38" operator="equal" aboveAverage="0" equalAverage="0" bottom="0" percent="0" rank="0" text="" dxfId="31">
      <formula>"Risco Moderado"</formula>
    </cfRule>
    <cfRule type="cellIs" priority="39" operator="equal" aboveAverage="0" equalAverage="0" bottom="0" percent="0" rank="0" text="" dxfId="32">
      <formula>"Risco Pequeno"</formula>
    </cfRule>
  </conditionalFormatting>
  <conditionalFormatting sqref="W54:W56">
    <cfRule type="iconSet" priority="40">
      <iconSet iconSet="4TrafficLights" showValue="0" reverse="1">
        <cfvo type="percent" val="0"/>
        <cfvo type="num" val="1"/>
        <cfvo type="num" val="2"/>
        <cfvo type="num" val="3"/>
      </iconSet>
    </cfRule>
  </conditionalFormatting>
  <conditionalFormatting sqref="P18:P56">
    <cfRule type="containsText" priority="41" aboveAverage="0" equalAverage="0" bottom="0" percent="0" rank="0" text="Pequeno" dxfId="33"/>
    <cfRule type="containsText" priority="42" aboveAverage="0" equalAverage="0" bottom="0" percent="0" rank="0" text="Moderado" dxfId="34"/>
    <cfRule type="containsText" priority="43" aboveAverage="0" equalAverage="0" bottom="0" percent="0" rank="0" text="Alto" dxfId="35"/>
    <cfRule type="containsText" priority="44" aboveAverage="0" equalAverage="0" bottom="0" percent="0" rank="0" text="Crítico" dxfId="36"/>
    <cfRule type="expression" priority="45" aboveAverage="0" equalAverage="0" bottom="0" percent="0" rank="0" text="" dxfId="37">
      <formula>LEN(TRIM(P18))=0</formula>
    </cfRule>
  </conditionalFormatting>
  <dataValidations count="8">
    <dataValidation allowBlank="true" operator="between" prompt="Essa célula contém fórmula, deseja realmente editar?" promptTitle="Atenção!" showDropDown="false" showErrorMessage="true" showInputMessage="true" sqref="H18:J56 N18:P56 T18:W56" type="none">
      <formula1>0</formula1>
      <formula2>0</formula2>
    </dataValidation>
    <dataValidation allowBlank="true" operator="between" showDropDown="false" showErrorMessage="true" showInputMessage="true" sqref="M18:M57" type="list">
      <formula1>$B$85:$B$89</formula1>
      <formula2>0</formula2>
    </dataValidation>
    <dataValidation allowBlank="true" operator="between" showDropDown="false" showErrorMessage="true" showInputMessage="true" sqref="L18:L57" type="list">
      <formula1>$B$78:$B$82</formula1>
      <formula2>0</formula2>
    </dataValidation>
    <dataValidation allowBlank="true" operator="between" promptTitle="Dimensão" showDropDown="false" showErrorMessage="true" showInputMessage="true" sqref="A59" type="list">
      <formula1>#ref!</formula1>
      <formula2>0</formula2>
    </dataValidation>
    <dataValidation allowBlank="true" operator="between" showDropDown="false" showErrorMessage="true" showInputMessage="true" sqref="Q57:U57" type="list">
      <formula1>#ref!</formula1>
      <formula2>0</formula2>
    </dataValidation>
    <dataValidation allowBlank="true" operator="between" showDropDown="false" showErrorMessage="true" showInputMessage="true" sqref="Q18:Q56" type="list">
      <formula1>$S$60:$S$64</formula1>
      <formula2>0</formula2>
    </dataValidation>
    <dataValidation allowBlank="true" operator="between" promptTitle="Tipo de Risco" showDropDown="false" showErrorMessage="true" showInputMessage="true" sqref="F57 B59" type="list">
      <formula1>$B$64:$B$69</formula1>
      <formula2>0</formula2>
    </dataValidation>
    <dataValidation allowBlank="true" operator="between" promptTitle="Tipo de Risco" showDropDown="false" showErrorMessage="true" showInputMessage="true" sqref="F18:F56" type="list">
      <formula1>$S$67:$S$73</formula1>
      <formula2>0</formula2>
    </dataValidation>
  </dataValidations>
  <printOptions headings="false" gridLines="false" gridLinesSet="true" horizontalCentered="false" verticalCentered="false"/>
  <pageMargins left="0.290277777777778" right="0.470138888888889" top="0.4" bottom="0.509722222222222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9BBB59"/>
    <pageSetUpPr fitToPage="true"/>
  </sheetPr>
  <dimension ref="A1:Y28"/>
  <sheetViews>
    <sheetView windowProtection="tru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B1" activePane="topRight" state="frozen"/>
      <selection pane="topLeft" activeCell="A1" activeCellId="0" sqref="A1"/>
      <selection pane="topRight" activeCell="O26" activeCellId="0" sqref="O26"/>
    </sheetView>
  </sheetViews>
  <sheetFormatPr defaultRowHeight="15"/>
  <cols>
    <col collapsed="false" hidden="false" max="1" min="1" style="172" width="19.4387755102041"/>
    <col collapsed="false" hidden="false" max="11" min="2" style="172" width="11.8775510204082"/>
    <col collapsed="false" hidden="false" max="12" min="12" style="172" width="13.3622448979592"/>
    <col collapsed="false" hidden="false" max="25" min="13" style="172" width="11.8775510204082"/>
    <col collapsed="false" hidden="false" max="26" min="26" style="172" width="9.04591836734694"/>
    <col collapsed="false" hidden="false" max="27" min="27" style="172" width="11.3418367346939"/>
    <col collapsed="false" hidden="false" max="28" min="28" style="172" width="9.04591836734694"/>
    <col collapsed="false" hidden="false" max="29" min="29" style="172" width="12.9591836734694"/>
    <col collapsed="false" hidden="false" max="1025" min="30" style="172" width="9.04591836734694"/>
  </cols>
  <sheetData>
    <row r="1" customFormat="false" ht="75" hidden="false" customHeight="true" outlineLevel="0" collapsed="false">
      <c r="A1" s="173" t="s">
        <v>161</v>
      </c>
      <c r="B1" s="174" t="str">
        <f aca="false">'Mapa de Riscos'!B18</f>
        <v>Subprocesso / Atividade 1</v>
      </c>
      <c r="C1" s="174"/>
      <c r="D1" s="174"/>
      <c r="E1" s="174"/>
      <c r="F1" s="174"/>
      <c r="G1" s="174"/>
      <c r="H1" s="174" t="str">
        <f aca="false">'Mapa de Riscos'!B21</f>
        <v>Subprocesso / Atividade 2</v>
      </c>
      <c r="I1" s="174"/>
      <c r="J1" s="174"/>
      <c r="K1" s="174"/>
      <c r="L1" s="174"/>
      <c r="M1" s="174"/>
      <c r="N1" s="174" t="str">
        <f aca="false">'Mapa de Riscos'!B24</f>
        <v>Subprocesso / Atividade 3</v>
      </c>
      <c r="O1" s="174"/>
      <c r="P1" s="174"/>
      <c r="Q1" s="174"/>
      <c r="R1" s="174"/>
      <c r="S1" s="174"/>
      <c r="T1" s="174" t="str">
        <f aca="false">'Mapa de Riscos'!B27</f>
        <v>Subprocesso / Atividade 4</v>
      </c>
      <c r="U1" s="174"/>
      <c r="V1" s="174"/>
      <c r="W1" s="174"/>
      <c r="X1" s="174"/>
      <c r="Y1" s="174"/>
    </row>
    <row r="2" customFormat="false" ht="111" hidden="false" customHeight="true" outlineLevel="0" collapsed="false">
      <c r="A2" s="175" t="s">
        <v>162</v>
      </c>
      <c r="B2" s="176" t="str">
        <f aca="false">'Mapa de Riscos'!C18</f>
        <v>Evento 1</v>
      </c>
      <c r="C2" s="176"/>
      <c r="D2" s="176" t="str">
        <f aca="false">'Mapa de Riscos'!$C19</f>
        <v>Evento 2</v>
      </c>
      <c r="E2" s="176"/>
      <c r="F2" s="176" t="str">
        <f aca="false">'Mapa de Riscos'!C20</f>
        <v>Evento 3</v>
      </c>
      <c r="G2" s="176"/>
      <c r="H2" s="176" t="str">
        <f aca="false">'Mapa de Riscos'!$C21</f>
        <v>Evento 1</v>
      </c>
      <c r="I2" s="176"/>
      <c r="J2" s="176" t="str">
        <f aca="false">'Mapa de Riscos'!C22</f>
        <v>Evento 2</v>
      </c>
      <c r="K2" s="176"/>
      <c r="L2" s="176" t="str">
        <f aca="false">'Mapa de Riscos'!$C23</f>
        <v>Evento 3</v>
      </c>
      <c r="M2" s="176"/>
      <c r="N2" s="176" t="str">
        <f aca="false">'Mapa de Riscos'!$C24</f>
        <v>Evento 1</v>
      </c>
      <c r="O2" s="176"/>
      <c r="P2" s="176" t="str">
        <f aca="false">'Mapa de Riscos'!$C25</f>
        <v>Evento 2</v>
      </c>
      <c r="Q2" s="176"/>
      <c r="R2" s="176" t="str">
        <f aca="false">'Mapa de Riscos'!$C26</f>
        <v>Evento 3</v>
      </c>
      <c r="S2" s="176"/>
      <c r="T2" s="176" t="str">
        <f aca="false">'Mapa de Riscos'!$C27</f>
        <v>Evento 1</v>
      </c>
      <c r="U2" s="176"/>
      <c r="V2" s="176" t="str">
        <f aca="false">'Mapa de Riscos'!$C28</f>
        <v>Evento 2</v>
      </c>
      <c r="W2" s="176"/>
      <c r="X2" s="176" t="str">
        <f aca="false">'Mapa de Riscos'!$C29</f>
        <v>Evento 3</v>
      </c>
      <c r="Y2" s="176"/>
    </row>
    <row r="3" customFormat="false" ht="15" hidden="false" customHeight="false" outlineLevel="0" collapsed="false">
      <c r="A3" s="175"/>
      <c r="B3" s="177" t="s">
        <v>163</v>
      </c>
      <c r="C3" s="177" t="s">
        <v>164</v>
      </c>
      <c r="D3" s="177" t="s">
        <v>163</v>
      </c>
      <c r="E3" s="177" t="s">
        <v>164</v>
      </c>
      <c r="F3" s="177" t="s">
        <v>163</v>
      </c>
      <c r="G3" s="177" t="s">
        <v>164</v>
      </c>
      <c r="H3" s="177" t="s">
        <v>163</v>
      </c>
      <c r="I3" s="177" t="s">
        <v>164</v>
      </c>
      <c r="J3" s="177" t="s">
        <v>163</v>
      </c>
      <c r="K3" s="177" t="s">
        <v>164</v>
      </c>
      <c r="L3" s="177" t="s">
        <v>163</v>
      </c>
      <c r="M3" s="177" t="s">
        <v>164</v>
      </c>
      <c r="N3" s="177" t="s">
        <v>163</v>
      </c>
      <c r="O3" s="177" t="s">
        <v>164</v>
      </c>
      <c r="P3" s="177" t="s">
        <v>163</v>
      </c>
      <c r="Q3" s="177" t="s">
        <v>164</v>
      </c>
      <c r="R3" s="177" t="s">
        <v>163</v>
      </c>
      <c r="S3" s="177" t="s">
        <v>164</v>
      </c>
      <c r="T3" s="177" t="s">
        <v>163</v>
      </c>
      <c r="U3" s="177" t="s">
        <v>164</v>
      </c>
      <c r="V3" s="177" t="s">
        <v>163</v>
      </c>
      <c r="W3" s="177" t="s">
        <v>164</v>
      </c>
      <c r="X3" s="177" t="s">
        <v>163</v>
      </c>
      <c r="Y3" s="177" t="s">
        <v>164</v>
      </c>
    </row>
    <row r="4" customFormat="false" ht="15.75" hidden="false" customHeight="false" outlineLevel="0" collapsed="false">
      <c r="A4" s="178" t="s">
        <v>165</v>
      </c>
      <c r="B4" s="179" t="n">
        <v>1</v>
      </c>
      <c r="C4" s="180" t="n">
        <v>1</v>
      </c>
      <c r="D4" s="180" t="n">
        <v>1</v>
      </c>
      <c r="E4" s="180" t="n">
        <v>1</v>
      </c>
      <c r="F4" s="180" t="n">
        <v>1</v>
      </c>
      <c r="G4" s="180" t="n">
        <v>1</v>
      </c>
      <c r="H4" s="180" t="n">
        <v>1</v>
      </c>
      <c r="I4" s="180" t="n">
        <v>1</v>
      </c>
      <c r="J4" s="180" t="n">
        <v>1</v>
      </c>
      <c r="K4" s="180" t="n">
        <v>1</v>
      </c>
      <c r="L4" s="180" t="n">
        <v>1</v>
      </c>
      <c r="M4" s="180" t="n">
        <v>1</v>
      </c>
      <c r="N4" s="180" t="n">
        <v>1</v>
      </c>
      <c r="O4" s="180" t="n">
        <v>1</v>
      </c>
      <c r="P4" s="180" t="n">
        <v>1</v>
      </c>
      <c r="Q4" s="180" t="n">
        <v>1</v>
      </c>
      <c r="R4" s="180" t="n">
        <v>1</v>
      </c>
      <c r="S4" s="180" t="n">
        <v>1</v>
      </c>
      <c r="T4" s="180" t="n">
        <v>1</v>
      </c>
      <c r="U4" s="180" t="n">
        <v>1</v>
      </c>
      <c r="V4" s="180" t="n">
        <v>1</v>
      </c>
      <c r="W4" s="180" t="n">
        <v>1</v>
      </c>
      <c r="X4" s="180" t="n">
        <v>1</v>
      </c>
      <c r="Y4" s="180" t="n">
        <v>1</v>
      </c>
    </row>
    <row r="5" customFormat="false" ht="15.75" hidden="false" customHeight="false" outlineLevel="0" collapsed="false">
      <c r="A5" s="178" t="s">
        <v>166</v>
      </c>
      <c r="B5" s="179" t="n">
        <v>1</v>
      </c>
      <c r="C5" s="180" t="n">
        <v>1</v>
      </c>
      <c r="D5" s="180" t="n">
        <v>1</v>
      </c>
      <c r="E5" s="180" t="n">
        <v>1</v>
      </c>
      <c r="F5" s="180" t="n">
        <v>1</v>
      </c>
      <c r="G5" s="180" t="n">
        <v>1</v>
      </c>
      <c r="H5" s="180" t="n">
        <v>1</v>
      </c>
      <c r="I5" s="180" t="n">
        <v>1</v>
      </c>
      <c r="J5" s="180" t="n">
        <v>1</v>
      </c>
      <c r="K5" s="180" t="n">
        <v>1</v>
      </c>
      <c r="L5" s="180" t="n">
        <v>1</v>
      </c>
      <c r="M5" s="180" t="n">
        <v>1</v>
      </c>
      <c r="N5" s="180" t="n">
        <v>1</v>
      </c>
      <c r="O5" s="180" t="n">
        <v>1</v>
      </c>
      <c r="P5" s="180" t="n">
        <v>1</v>
      </c>
      <c r="Q5" s="180" t="n">
        <v>1</v>
      </c>
      <c r="R5" s="180" t="n">
        <v>1</v>
      </c>
      <c r="S5" s="180" t="n">
        <v>1</v>
      </c>
      <c r="T5" s="180" t="n">
        <v>1</v>
      </c>
      <c r="U5" s="180" t="n">
        <v>1</v>
      </c>
      <c r="V5" s="180" t="n">
        <v>1</v>
      </c>
      <c r="W5" s="180" t="n">
        <v>1</v>
      </c>
      <c r="X5" s="180" t="n">
        <v>1</v>
      </c>
      <c r="Y5" s="180" t="n">
        <v>1</v>
      </c>
    </row>
    <row r="6" customFormat="false" ht="15.75" hidden="false" customHeight="false" outlineLevel="0" collapsed="false">
      <c r="A6" s="178" t="s">
        <v>167</v>
      </c>
      <c r="B6" s="179" t="n">
        <v>1</v>
      </c>
      <c r="C6" s="180" t="n">
        <v>1</v>
      </c>
      <c r="D6" s="180" t="n">
        <v>1</v>
      </c>
      <c r="E6" s="180" t="n">
        <v>1</v>
      </c>
      <c r="F6" s="180" t="n">
        <v>1</v>
      </c>
      <c r="G6" s="180" t="n">
        <v>1</v>
      </c>
      <c r="H6" s="180" t="n">
        <v>1</v>
      </c>
      <c r="I6" s="180" t="n">
        <v>1</v>
      </c>
      <c r="J6" s="180" t="n">
        <v>1</v>
      </c>
      <c r="K6" s="180" t="n">
        <v>1</v>
      </c>
      <c r="L6" s="180" t="n">
        <v>1</v>
      </c>
      <c r="M6" s="180" t="n">
        <v>1</v>
      </c>
      <c r="N6" s="180" t="n">
        <v>1</v>
      </c>
      <c r="O6" s="180" t="n">
        <v>1</v>
      </c>
      <c r="P6" s="180" t="n">
        <v>1</v>
      </c>
      <c r="Q6" s="180" t="n">
        <v>1</v>
      </c>
      <c r="R6" s="180" t="n">
        <v>1</v>
      </c>
      <c r="S6" s="180" t="n">
        <v>1</v>
      </c>
      <c r="T6" s="180" t="n">
        <v>1</v>
      </c>
      <c r="U6" s="180" t="n">
        <v>1</v>
      </c>
      <c r="V6" s="180" t="n">
        <v>1</v>
      </c>
      <c r="W6" s="180" t="n">
        <v>1</v>
      </c>
      <c r="X6" s="180" t="n">
        <v>1</v>
      </c>
      <c r="Y6" s="180" t="n">
        <v>1</v>
      </c>
    </row>
    <row r="7" customFormat="false" ht="15.75" hidden="false" customHeight="false" outlineLevel="0" collapsed="false">
      <c r="A7" s="178" t="s">
        <v>168</v>
      </c>
      <c r="B7" s="179" t="n">
        <v>1</v>
      </c>
      <c r="C7" s="180" t="n">
        <v>1</v>
      </c>
      <c r="D7" s="180" t="n">
        <v>1</v>
      </c>
      <c r="E7" s="180" t="n">
        <v>1</v>
      </c>
      <c r="F7" s="180" t="n">
        <v>1</v>
      </c>
      <c r="G7" s="180" t="n">
        <v>1</v>
      </c>
      <c r="H7" s="180" t="n">
        <v>1</v>
      </c>
      <c r="I7" s="180" t="n">
        <v>1</v>
      </c>
      <c r="J7" s="180" t="n">
        <v>1</v>
      </c>
      <c r="K7" s="180" t="n">
        <v>1</v>
      </c>
      <c r="L7" s="180" t="n">
        <v>1</v>
      </c>
      <c r="M7" s="180" t="n">
        <v>1</v>
      </c>
      <c r="N7" s="180" t="n">
        <v>1</v>
      </c>
      <c r="O7" s="180" t="n">
        <v>1</v>
      </c>
      <c r="P7" s="180" t="n">
        <v>1</v>
      </c>
      <c r="Q7" s="180" t="n">
        <v>1</v>
      </c>
      <c r="R7" s="180" t="n">
        <v>1</v>
      </c>
      <c r="S7" s="180" t="n">
        <v>1</v>
      </c>
      <c r="T7" s="180" t="n">
        <v>1</v>
      </c>
      <c r="U7" s="180" t="n">
        <v>1</v>
      </c>
      <c r="V7" s="180" t="n">
        <v>1</v>
      </c>
      <c r="W7" s="180" t="n">
        <v>1</v>
      </c>
      <c r="X7" s="180" t="n">
        <v>1</v>
      </c>
      <c r="Y7" s="180" t="n">
        <v>1</v>
      </c>
    </row>
    <row r="8" customFormat="false" ht="15.75" hidden="false" customHeight="false" outlineLevel="0" collapsed="false">
      <c r="A8" s="178" t="s">
        <v>169</v>
      </c>
      <c r="B8" s="179" t="n">
        <v>1</v>
      </c>
      <c r="C8" s="180" t="n">
        <v>1</v>
      </c>
      <c r="D8" s="180" t="n">
        <v>1</v>
      </c>
      <c r="E8" s="180" t="n">
        <v>1</v>
      </c>
      <c r="F8" s="180" t="n">
        <v>1</v>
      </c>
      <c r="G8" s="180" t="n">
        <v>1</v>
      </c>
      <c r="H8" s="180" t="n">
        <v>1</v>
      </c>
      <c r="I8" s="180" t="n">
        <v>1</v>
      </c>
      <c r="J8" s="180" t="n">
        <v>1</v>
      </c>
      <c r="K8" s="180" t="n">
        <v>1</v>
      </c>
      <c r="L8" s="180" t="n">
        <v>1</v>
      </c>
      <c r="M8" s="180" t="n">
        <v>1</v>
      </c>
      <c r="N8" s="180" t="n">
        <v>1</v>
      </c>
      <c r="O8" s="180" t="n">
        <v>1</v>
      </c>
      <c r="P8" s="180" t="n">
        <v>1</v>
      </c>
      <c r="Q8" s="180" t="n">
        <v>1</v>
      </c>
      <c r="R8" s="180" t="n">
        <v>1</v>
      </c>
      <c r="S8" s="180" t="n">
        <v>1</v>
      </c>
      <c r="T8" s="180" t="n">
        <v>1</v>
      </c>
      <c r="U8" s="180" t="n">
        <v>1</v>
      </c>
      <c r="V8" s="180" t="n">
        <v>1</v>
      </c>
      <c r="W8" s="180" t="n">
        <v>1</v>
      </c>
      <c r="X8" s="180" t="n">
        <v>1</v>
      </c>
      <c r="Y8" s="180" t="n">
        <v>1</v>
      </c>
    </row>
    <row r="9" customFormat="false" ht="15.75" hidden="false" customHeight="false" outlineLevel="0" collapsed="false">
      <c r="A9" s="178" t="s">
        <v>170</v>
      </c>
      <c r="B9" s="179" t="n">
        <v>1</v>
      </c>
      <c r="C9" s="180" t="n">
        <v>1</v>
      </c>
      <c r="D9" s="180" t="n">
        <v>1</v>
      </c>
      <c r="E9" s="180" t="n">
        <v>1</v>
      </c>
      <c r="F9" s="180" t="n">
        <v>1</v>
      </c>
      <c r="G9" s="180" t="n">
        <v>1</v>
      </c>
      <c r="H9" s="180" t="n">
        <v>1</v>
      </c>
      <c r="I9" s="180" t="n">
        <v>1</v>
      </c>
      <c r="J9" s="180" t="n">
        <v>1</v>
      </c>
      <c r="K9" s="180" t="n">
        <v>1</v>
      </c>
      <c r="L9" s="180" t="n">
        <v>1</v>
      </c>
      <c r="M9" s="180" t="n">
        <v>1</v>
      </c>
      <c r="N9" s="180" t="n">
        <v>1</v>
      </c>
      <c r="O9" s="180" t="n">
        <v>1</v>
      </c>
      <c r="P9" s="180" t="n">
        <v>1</v>
      </c>
      <c r="Q9" s="180" t="n">
        <v>1</v>
      </c>
      <c r="R9" s="180" t="n">
        <v>1</v>
      </c>
      <c r="S9" s="180" t="n">
        <v>1</v>
      </c>
      <c r="T9" s="180" t="n">
        <v>1</v>
      </c>
      <c r="U9" s="180" t="n">
        <v>1</v>
      </c>
      <c r="V9" s="180" t="n">
        <v>1</v>
      </c>
      <c r="W9" s="180" t="n">
        <v>1</v>
      </c>
      <c r="X9" s="180" t="n">
        <v>1</v>
      </c>
      <c r="Y9" s="180" t="n">
        <v>1</v>
      </c>
    </row>
    <row r="10" customFormat="false" ht="15" hidden="false" customHeight="false" outlineLevel="0" collapsed="false">
      <c r="A10" s="181" t="s">
        <v>171</v>
      </c>
      <c r="B10" s="182" t="n">
        <f aca="false" t="array" ref="B10:B10">IFERROR(_xlfn.MODE.MULT(B4:B9),"")</f>
        <v>1</v>
      </c>
      <c r="C10" s="182" t="n">
        <f aca="false" t="array" ref="C10:C10">IFERROR(_xlfn.MODE.MULT(C4:C9),"")</f>
        <v>1</v>
      </c>
      <c r="D10" s="182" t="n">
        <f aca="false" t="array" ref="D10:D10">IFERROR(_xlfn.MODE.MULT(D4:D9),"")</f>
        <v>1</v>
      </c>
      <c r="E10" s="182" t="n">
        <f aca="false" t="array" ref="E10:E10">IFERROR(_xlfn.MODE.MULT(E4:E9),"")</f>
        <v>1</v>
      </c>
      <c r="F10" s="182" t="n">
        <f aca="false" t="array" ref="F10:F10">IFERROR(_xlfn.MODE.MULT(F4:F9),"")</f>
        <v>1</v>
      </c>
      <c r="G10" s="182" t="n">
        <f aca="false" t="array" ref="G10:G10">IFERROR(_xlfn.MODE.MULT(G4:G9),"")</f>
        <v>1</v>
      </c>
      <c r="H10" s="182" t="n">
        <f aca="false" t="array" ref="H10:H10">IFERROR(_xlfn.MODE.MULT(H4:H9),"")</f>
        <v>1</v>
      </c>
      <c r="I10" s="182" t="n">
        <f aca="false" t="array" ref="I10:I10">IFERROR(_xlfn.MODE.MULT(I4:I9),"")</f>
        <v>1</v>
      </c>
      <c r="J10" s="182" t="n">
        <f aca="false" t="array" ref="J10:J10">IFERROR(_xlfn.MODE.MULT(J4:J9),"")</f>
        <v>1</v>
      </c>
      <c r="K10" s="182" t="n">
        <f aca="false" t="array" ref="K10:K10">IFERROR(_xlfn.MODE.MULT(K4:K9),"")</f>
        <v>1</v>
      </c>
      <c r="L10" s="182" t="n">
        <f aca="false" t="array" ref="L10:L10">IFERROR(_xlfn.MODE.MULT(L4:L9),"")</f>
        <v>1</v>
      </c>
      <c r="M10" s="182" t="n">
        <f aca="false" t="array" ref="M10:M10">IFERROR(_xlfn.MODE.MULT(M4:M9),"")</f>
        <v>1</v>
      </c>
      <c r="N10" s="182" t="n">
        <f aca="false" t="array" ref="N10:N10">IFERROR(_xlfn.MODE.MULT(N4:N9),"")</f>
        <v>1</v>
      </c>
      <c r="O10" s="182" t="n">
        <f aca="false" t="array" ref="O10:O10">IFERROR(_xlfn.MODE.MULT(O4:O9),"")</f>
        <v>1</v>
      </c>
      <c r="P10" s="182" t="n">
        <f aca="false" t="array" ref="P10:P10">IFERROR(_xlfn.MODE.MULT(P4:P9),"")</f>
        <v>1</v>
      </c>
      <c r="Q10" s="182" t="n">
        <f aca="false" t="array" ref="Q10:Q10">IFERROR(_xlfn.MODE.MULT(Q4:Q9),"")</f>
        <v>1</v>
      </c>
      <c r="R10" s="182" t="n">
        <f aca="false" t="array" ref="R10:R10">IFERROR(_xlfn.MODE.MULT(R4:R9),"")</f>
        <v>1</v>
      </c>
      <c r="S10" s="182" t="n">
        <f aca="false" t="array" ref="S10:S10">IFERROR(_xlfn.MODE.MULT(S4:S9),"")</f>
        <v>1</v>
      </c>
      <c r="T10" s="182" t="n">
        <f aca="false" t="array" ref="T10:T10">IFERROR(_xlfn.MODE.MULT(T4:T9),"")</f>
        <v>1</v>
      </c>
      <c r="U10" s="182" t="n">
        <f aca="false" t="array" ref="U10:U10">IFERROR(_xlfn.MODE.MULT(U4:U9),"")</f>
        <v>1</v>
      </c>
      <c r="V10" s="182" t="n">
        <f aca="false" t="array" ref="V10:V10">IFERROR(_xlfn.MODE.MULT(V4:V9),"")</f>
        <v>1</v>
      </c>
      <c r="W10" s="182" t="n">
        <f aca="false" t="array" ref="W10:W10">IFERROR(_xlfn.MODE.MULT(W4:W9),"")</f>
        <v>1</v>
      </c>
      <c r="X10" s="182" t="n">
        <f aca="false" t="array" ref="X10:X10">IFERROR(_xlfn.MODE.MULT(X4:X9),"")</f>
        <v>1</v>
      </c>
      <c r="Y10" s="182" t="n">
        <f aca="false">IFERROR(_xlfn.MODE.SNGL(Y4:Y9),"")</f>
        <v>1</v>
      </c>
    </row>
    <row r="11" customFormat="false" ht="15.75" hidden="true" customHeight="true" outlineLevel="0" collapsed="false">
      <c r="A11" s="181"/>
      <c r="B11" s="183"/>
      <c r="C11" s="183"/>
      <c r="D11" s="183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183"/>
    </row>
    <row r="12" customFormat="false" ht="15.75" hidden="false" customHeight="false" outlineLevel="0" collapsed="false">
      <c r="A12" s="184" t="s">
        <v>172</v>
      </c>
      <c r="B12" s="182" t="n">
        <f aca="false">IFERROR(IF(OR(B11 &lt;&gt; "", C11 &lt;&gt; ""), "EMPATE", B10*C10), " ")</f>
        <v>1</v>
      </c>
      <c r="C12" s="182"/>
      <c r="D12" s="182" t="n">
        <f aca="false">IFERROR(IF(OR(D11 &lt;&gt; "", E11 &lt;&gt; ""), "EMPATE", D10*E10), " ")</f>
        <v>1</v>
      </c>
      <c r="E12" s="182"/>
      <c r="F12" s="182" t="n">
        <f aca="false">IFERROR(IF(OR(F11 &lt;&gt; "", G11 &lt;&gt; ""), "EMPATE", F10*G10), " ")</f>
        <v>1</v>
      </c>
      <c r="G12" s="182"/>
      <c r="H12" s="182" t="n">
        <f aca="false">IFERROR(IF(OR(H11 &lt;&gt; "", I11 &lt;&gt; ""), "EMPATE", H10*I10), " ")</f>
        <v>1</v>
      </c>
      <c r="I12" s="182"/>
      <c r="J12" s="182" t="n">
        <f aca="false">IFERROR(IF(OR(J11 &lt;&gt; "", K11 &lt;&gt; ""), "EMPATE", J10*K10), " ")</f>
        <v>1</v>
      </c>
      <c r="K12" s="182"/>
      <c r="L12" s="182" t="n">
        <f aca="false">IFERROR(IF(OR(L11 &lt;&gt; "", M11 &lt;&gt; ""), "EMPATE", L10*M10), " ")</f>
        <v>1</v>
      </c>
      <c r="M12" s="182"/>
      <c r="N12" s="182" t="n">
        <f aca="false">IFERROR(IF(OR(N11 &lt;&gt; "", O11 &lt;&gt; ""), "EMPATE", N10*O10), " ")</f>
        <v>1</v>
      </c>
      <c r="O12" s="182"/>
      <c r="P12" s="182" t="n">
        <f aca="false">IFERROR(IF(OR(P11 &lt;&gt; "", Q11 &lt;&gt; ""), "EMPATE", P10*Q10), " ")</f>
        <v>1</v>
      </c>
      <c r="Q12" s="182"/>
      <c r="R12" s="182" t="n">
        <f aca="false">IFERROR(IF(OR(R11 &lt;&gt; "", S11 &lt;&gt; ""), "EMPATE", R10*S10), " ")</f>
        <v>1</v>
      </c>
      <c r="S12" s="182"/>
      <c r="T12" s="182" t="n">
        <f aca="false">IFERROR(IF(OR(T11 &lt;&gt; "", U11 &lt;&gt; ""), "EMPATE", T10*U10), " ")</f>
        <v>1</v>
      </c>
      <c r="U12" s="182"/>
      <c r="V12" s="182" t="n">
        <f aca="false">IFERROR(IF(OR(V11 &lt;&gt; "", W11 &lt;&gt; ""), "EMPATE", V10*W10), " ")</f>
        <v>1</v>
      </c>
      <c r="W12" s="182"/>
      <c r="X12" s="182" t="n">
        <f aca="false">IFERROR(IF(OR(X11 &lt;&gt; "", Y11 &lt;&gt; ""), "EMPATE", X10*Y10), " ")</f>
        <v>1</v>
      </c>
      <c r="Y12" s="182"/>
    </row>
    <row r="13" customFormat="false" ht="15.75" hidden="false" customHeight="false" outlineLevel="0" collapsed="false">
      <c r="A13" s="184" t="s">
        <v>173</v>
      </c>
      <c r="B13" s="182" t="str">
        <f aca="false">IF(B12 &gt; 25, "", IF( B12 &gt; 13, "Crítico", IF(B12 &gt; 7, "Alto", IF(B12 &gt; 4, "Moderado", "Pequeno"))))</f>
        <v>Pequeno</v>
      </c>
      <c r="C13" s="182"/>
      <c r="D13" s="182" t="str">
        <f aca="false">IF(D12 &gt; 25, "", IF( D12 &gt; 13, "Crítico", IF(D12 &gt; 7, "Alto", IF(D12 &gt; 4, "Moderado", "Pequeno"))))</f>
        <v>Pequeno</v>
      </c>
      <c r="E13" s="182"/>
      <c r="F13" s="182" t="str">
        <f aca="false">IF(F12 &gt; 25, "", IF( F12 &gt; 13, "Crítico", IF(F12 &gt; 7, "Alto", IF(F12 &gt; 4, "Moderado", "Pequeno"))))</f>
        <v>Pequeno</v>
      </c>
      <c r="G13" s="182"/>
      <c r="H13" s="182" t="str">
        <f aca="false">IF(H12 &gt; 25, "", IF( H12 &gt; 13, "Crítico", IF(H12 &gt; 7, "Alto", IF(H12 &gt; 4, "Moderado", "Pequeno"))))</f>
        <v>Pequeno</v>
      </c>
      <c r="I13" s="182"/>
      <c r="J13" s="182" t="str">
        <f aca="false">IF(J12 &gt; 25, "", IF( J12 &gt; 13, "Crítico", IF(J12 &gt; 7, "Alto", IF(J12 &gt; 4, "Moderado", "Pequeno"))))</f>
        <v>Pequeno</v>
      </c>
      <c r="K13" s="182"/>
      <c r="L13" s="182" t="str">
        <f aca="false">IF(L12 &gt; 25, "", IF( L12 &gt; 13, "Crítico", IF(L12 &gt; 7, "Alto", IF(L12 &gt; 4, "Moderado", "Pequeno"))))</f>
        <v>Pequeno</v>
      </c>
      <c r="M13" s="182"/>
      <c r="N13" s="182" t="str">
        <f aca="false">IF(N12 &gt; 25, "", IF( N12 &gt; 13, "Crítico", IF(N12 &gt; 7, "Alto", IF(N12 &gt; 4, "Moderado", "Pequeno"))))</f>
        <v>Pequeno</v>
      </c>
      <c r="O13" s="182"/>
      <c r="P13" s="182" t="str">
        <f aca="false">IF(P12 &gt; 25, "", IF( P12 &gt; 13, "Crítico", IF(P12 &gt; 7, "Alto", IF(P12 &gt; 4, "Moderado", "Pequeno"))))</f>
        <v>Pequeno</v>
      </c>
      <c r="Q13" s="182"/>
      <c r="R13" s="182" t="str">
        <f aca="false">IF(R12 &gt; 25, "", IF( R12 &gt; 13, "Crítico", IF(R12 &gt; 7, "Alto", IF(R12 &gt; 4, "Moderado", "Pequeno"))))</f>
        <v>Pequeno</v>
      </c>
      <c r="S13" s="182"/>
      <c r="T13" s="182" t="str">
        <f aca="false">IF(T12 &gt; 25, "", IF( T12 &gt; 13, "Crítico", IF(T12 &gt; 7, "Alto", IF(T12 &gt; 4, "Moderado", "Pequeno"))))</f>
        <v>Pequeno</v>
      </c>
      <c r="U13" s="182"/>
      <c r="V13" s="182" t="str">
        <f aca="false">IF(V12 &gt; 25, "", IF( V12 &gt; 13, "Crítico", IF(V12 &gt; 7, "Alto", IF(V12 &gt; 4, "Moderado", "Pequeno"))))</f>
        <v>Pequeno</v>
      </c>
      <c r="W13" s="182"/>
      <c r="X13" s="182" t="str">
        <f aca="false">IF(X12 &gt; 25, "", IF( X12 &gt; 13, "Crítico", IF(X12 &gt; 7, "Alto", IF(X12 &gt; 4, "Moderado", "Pequeno"))))</f>
        <v>Pequeno</v>
      </c>
      <c r="Y13" s="182"/>
    </row>
    <row r="14" customFormat="false" ht="15" hidden="false" customHeight="false" outlineLevel="0" collapsed="false">
      <c r="A14" s="0"/>
      <c r="B14" s="0"/>
      <c r="C14" s="0"/>
      <c r="D14" s="0"/>
      <c r="E14" s="0"/>
      <c r="G14" s="0"/>
      <c r="H14" s="0"/>
      <c r="I14" s="0"/>
      <c r="J14" s="0"/>
      <c r="L14" s="0"/>
      <c r="M14" s="0"/>
      <c r="N14" s="0"/>
      <c r="O14" s="0"/>
      <c r="P14" s="0"/>
      <c r="Q14" s="0"/>
      <c r="R14" s="0"/>
      <c r="S14" s="0"/>
    </row>
    <row r="15" customFormat="false" ht="15" hidden="false" customHeight="false" outlineLevel="0" collapsed="false">
      <c r="A15" s="185" t="s">
        <v>174</v>
      </c>
      <c r="B15" s="185"/>
      <c r="C15" s="185"/>
      <c r="D15" s="185"/>
      <c r="E15" s="185"/>
      <c r="G15" s="186" t="s">
        <v>175</v>
      </c>
      <c r="H15" s="186"/>
      <c r="I15" s="186" t="s">
        <v>176</v>
      </c>
      <c r="J15" s="186"/>
      <c r="L15" s="187"/>
      <c r="M15" s="187"/>
      <c r="N15" s="187"/>
      <c r="O15" s="188" t="s">
        <v>177</v>
      </c>
      <c r="P15" s="188"/>
      <c r="Q15" s="188"/>
      <c r="R15" s="188"/>
      <c r="S15" s="188"/>
    </row>
    <row r="16" customFormat="false" ht="15" hidden="false" customHeight="false" outlineLevel="0" collapsed="false">
      <c r="A16" s="189" t="s">
        <v>178</v>
      </c>
      <c r="B16" s="189"/>
      <c r="C16" s="189"/>
      <c r="D16" s="189" t="s">
        <v>179</v>
      </c>
      <c r="E16" s="189"/>
      <c r="G16" s="190" t="s">
        <v>180</v>
      </c>
      <c r="H16" s="191" t="n">
        <v>5</v>
      </c>
      <c r="I16" s="190" t="s">
        <v>181</v>
      </c>
      <c r="J16" s="191" t="n">
        <v>1</v>
      </c>
      <c r="L16" s="192" t="s">
        <v>176</v>
      </c>
      <c r="M16" s="193" t="s">
        <v>182</v>
      </c>
      <c r="N16" s="194" t="n">
        <v>5</v>
      </c>
      <c r="O16" s="195" t="n">
        <v>5</v>
      </c>
      <c r="P16" s="196" t="n">
        <v>10</v>
      </c>
      <c r="Q16" s="197" t="n">
        <v>15</v>
      </c>
      <c r="R16" s="197" t="n">
        <v>20</v>
      </c>
      <c r="S16" s="197" t="n">
        <v>25</v>
      </c>
    </row>
    <row r="17" customFormat="false" ht="15" hidden="false" customHeight="false" outlineLevel="0" collapsed="false">
      <c r="A17" s="198" t="s">
        <v>183</v>
      </c>
      <c r="B17" s="198"/>
      <c r="C17" s="198"/>
      <c r="D17" s="199" t="s">
        <v>184</v>
      </c>
      <c r="E17" s="199"/>
      <c r="G17" s="190" t="s">
        <v>185</v>
      </c>
      <c r="H17" s="191" t="n">
        <v>4</v>
      </c>
      <c r="I17" s="190" t="s">
        <v>186</v>
      </c>
      <c r="J17" s="191" t="n">
        <v>2</v>
      </c>
      <c r="L17" s="192"/>
      <c r="M17" s="193" t="s">
        <v>187</v>
      </c>
      <c r="N17" s="194" t="n">
        <v>4</v>
      </c>
      <c r="O17" s="195" t="n">
        <v>4</v>
      </c>
      <c r="P17" s="200" t="n">
        <v>8</v>
      </c>
      <c r="Q17" s="196" t="n">
        <v>12</v>
      </c>
      <c r="R17" s="197" t="n">
        <v>16</v>
      </c>
      <c r="S17" s="197" t="n">
        <v>20</v>
      </c>
    </row>
    <row r="18" customFormat="false" ht="15" hidden="false" customHeight="false" outlineLevel="0" collapsed="false">
      <c r="A18" s="201" t="s">
        <v>188</v>
      </c>
      <c r="B18" s="201"/>
      <c r="C18" s="201"/>
      <c r="D18" s="202" t="s">
        <v>189</v>
      </c>
      <c r="E18" s="202"/>
      <c r="G18" s="190" t="s">
        <v>190</v>
      </c>
      <c r="H18" s="191" t="n">
        <v>3</v>
      </c>
      <c r="I18" s="190" t="s">
        <v>191</v>
      </c>
      <c r="J18" s="191" t="n">
        <v>3</v>
      </c>
      <c r="L18" s="192"/>
      <c r="M18" s="193" t="s">
        <v>191</v>
      </c>
      <c r="N18" s="194" t="n">
        <v>3</v>
      </c>
      <c r="O18" s="203" t="n">
        <v>3</v>
      </c>
      <c r="P18" s="204" t="n">
        <v>6</v>
      </c>
      <c r="Q18" s="200" t="n">
        <v>9</v>
      </c>
      <c r="R18" s="200" t="n">
        <v>12</v>
      </c>
      <c r="S18" s="197" t="n">
        <v>15</v>
      </c>
    </row>
    <row r="19" customFormat="false" ht="15" hidden="false" customHeight="false" outlineLevel="0" collapsed="false">
      <c r="A19" s="205" t="s">
        <v>192</v>
      </c>
      <c r="B19" s="205"/>
      <c r="C19" s="205"/>
      <c r="D19" s="206" t="s">
        <v>193</v>
      </c>
      <c r="E19" s="206"/>
      <c r="G19" s="190" t="s">
        <v>194</v>
      </c>
      <c r="H19" s="191" t="n">
        <v>2</v>
      </c>
      <c r="I19" s="190" t="s">
        <v>187</v>
      </c>
      <c r="J19" s="191" t="n">
        <v>4</v>
      </c>
      <c r="L19" s="192"/>
      <c r="M19" s="193" t="s">
        <v>186</v>
      </c>
      <c r="N19" s="194" t="n">
        <v>2</v>
      </c>
      <c r="O19" s="203" t="n">
        <v>2</v>
      </c>
      <c r="P19" s="204" t="n">
        <v>4</v>
      </c>
      <c r="Q19" s="207" t="n">
        <v>6</v>
      </c>
      <c r="R19" s="200" t="n">
        <v>8</v>
      </c>
      <c r="S19" s="200" t="n">
        <v>10</v>
      </c>
    </row>
    <row r="20" customFormat="false" ht="15" hidden="false" customHeight="false" outlineLevel="0" collapsed="false">
      <c r="A20" s="208" t="s">
        <v>195</v>
      </c>
      <c r="B20" s="208"/>
      <c r="C20" s="208"/>
      <c r="D20" s="209" t="s">
        <v>196</v>
      </c>
      <c r="E20" s="209"/>
      <c r="G20" s="190" t="s">
        <v>197</v>
      </c>
      <c r="H20" s="191" t="n">
        <v>1</v>
      </c>
      <c r="I20" s="190" t="s">
        <v>182</v>
      </c>
      <c r="J20" s="191" t="n">
        <v>5</v>
      </c>
      <c r="L20" s="192"/>
      <c r="M20" s="193" t="s">
        <v>181</v>
      </c>
      <c r="N20" s="194" t="n">
        <v>1</v>
      </c>
      <c r="O20" s="203" t="n">
        <v>1</v>
      </c>
      <c r="P20" s="203" t="n">
        <v>2</v>
      </c>
      <c r="Q20" s="203" t="n">
        <v>3</v>
      </c>
      <c r="R20" s="195" t="n">
        <v>4</v>
      </c>
      <c r="S20" s="195" t="n">
        <v>5</v>
      </c>
    </row>
    <row r="21" customFormat="false" ht="15" hidden="false" customHeight="false" outlineLevel="0" collapsed="false">
      <c r="L21" s="187"/>
      <c r="M21" s="187"/>
      <c r="N21" s="187"/>
      <c r="O21" s="210" t="n">
        <v>1</v>
      </c>
      <c r="P21" s="210" t="n">
        <v>2</v>
      </c>
      <c r="Q21" s="210" t="n">
        <v>3</v>
      </c>
      <c r="R21" s="210" t="n">
        <v>4</v>
      </c>
      <c r="S21" s="210" t="n">
        <v>5</v>
      </c>
    </row>
    <row r="22" customFormat="false" ht="15" hidden="false" customHeight="false" outlineLevel="0" collapsed="false">
      <c r="L22" s="187"/>
      <c r="M22" s="187"/>
      <c r="N22" s="187"/>
      <c r="O22" s="211" t="s">
        <v>197</v>
      </c>
      <c r="P22" s="212" t="s">
        <v>194</v>
      </c>
      <c r="Q22" s="212" t="s">
        <v>190</v>
      </c>
      <c r="R22" s="212" t="s">
        <v>185</v>
      </c>
      <c r="S22" s="213" t="s">
        <v>180</v>
      </c>
    </row>
    <row r="23" customFormat="false" ht="15" hidden="false" customHeight="false" outlineLevel="0" collapsed="false">
      <c r="L23" s="187"/>
      <c r="M23" s="187"/>
      <c r="N23" s="187"/>
      <c r="O23" s="214" t="s">
        <v>198</v>
      </c>
      <c r="P23" s="214" t="s">
        <v>199</v>
      </c>
      <c r="Q23" s="214" t="s">
        <v>200</v>
      </c>
      <c r="R23" s="214" t="s">
        <v>201</v>
      </c>
      <c r="S23" s="214" t="s">
        <v>202</v>
      </c>
    </row>
    <row r="24" customFormat="false" ht="15" hidden="false" customHeight="true" outlineLevel="0" collapsed="false">
      <c r="O24" s="215" t="s">
        <v>175</v>
      </c>
      <c r="P24" s="215"/>
      <c r="Q24" s="215"/>
      <c r="R24" s="215"/>
      <c r="S24" s="215"/>
    </row>
    <row r="25" customFormat="false" ht="15" hidden="false" customHeight="false" outlineLevel="0" collapsed="false">
      <c r="O25" s="216"/>
    </row>
    <row r="26" customFormat="false" ht="15" hidden="false" customHeight="false" outlineLevel="0" collapsed="false">
      <c r="O26" s="216"/>
    </row>
    <row r="27" customFormat="false" ht="15" hidden="false" customHeight="false" outlineLevel="0" collapsed="false">
      <c r="O27" s="216"/>
    </row>
    <row r="28" customFormat="false" ht="15" hidden="false" customHeight="false" outlineLevel="0" collapsed="false">
      <c r="O28" s="216"/>
    </row>
  </sheetData>
  <mergeCells count="58">
    <mergeCell ref="B1:G1"/>
    <mergeCell ref="H1:M1"/>
    <mergeCell ref="N1:S1"/>
    <mergeCell ref="T1:Y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A10:A11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A15:E15"/>
    <mergeCell ref="G15:H15"/>
    <mergeCell ref="I15:J15"/>
    <mergeCell ref="O15:S15"/>
    <mergeCell ref="A16:C16"/>
    <mergeCell ref="D16:E16"/>
    <mergeCell ref="L16:L20"/>
    <mergeCell ref="A17:C17"/>
    <mergeCell ref="D17:E17"/>
    <mergeCell ref="A18:C18"/>
    <mergeCell ref="D18:E18"/>
    <mergeCell ref="A19:C19"/>
    <mergeCell ref="D19:E19"/>
    <mergeCell ref="A20:C20"/>
    <mergeCell ref="D20:E20"/>
    <mergeCell ref="O24:S24"/>
  </mergeCell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0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CCC1DA"/>
    <pageSetUpPr fitToPage="false"/>
  </sheetPr>
  <dimension ref="1:60"/>
  <sheetViews>
    <sheetView windowProtection="true" showFormulas="false" showGridLines="true" showRowColHeaders="true" showZeros="true" rightToLeft="false" tabSelected="false" showOutlineSymbols="true" defaultGridColor="true" view="normal" topLeftCell="A18" colorId="64" zoomScale="100" zoomScaleNormal="100" zoomScalePageLayoutView="100" workbookViewId="0">
      <pane xSplit="0" ySplit="4" topLeftCell="G31" activePane="bottomLeft" state="frozen"/>
      <selection pane="topLeft" activeCell="A18" activeCellId="0" sqref="A18"/>
      <selection pane="bottomLeft" activeCell="G29" activeCellId="0" sqref="G29"/>
    </sheetView>
  </sheetViews>
  <sheetFormatPr defaultRowHeight="12.75"/>
  <cols>
    <col collapsed="false" hidden="false" max="1" min="1" style="217" width="1.88775510204082"/>
    <col collapsed="false" hidden="false" max="2" min="2" style="217" width="31.4540816326531"/>
    <col collapsed="false" hidden="false" max="3" min="3" style="217" width="38.8775510204082"/>
    <col collapsed="false" hidden="false" max="4" min="4" style="217" width="19.9795918367347"/>
    <col collapsed="false" hidden="false" max="5" min="5" style="217" width="15.1173469387755"/>
    <col collapsed="false" hidden="false" max="6" min="6" style="217" width="18.2244897959184"/>
    <col collapsed="false" hidden="false" max="7" min="7" style="217" width="15.6581632653061"/>
    <col collapsed="false" hidden="false" max="8" min="8" style="30" width="75.5969387755102"/>
    <col collapsed="false" hidden="false" max="9" min="9" style="217" width="13.0918367346939"/>
    <col collapsed="false" hidden="false" max="10" min="10" style="217" width="12.5561224489796"/>
    <col collapsed="false" hidden="false" max="11" min="11" style="217" width="19.9795918367347"/>
    <col collapsed="false" hidden="false" max="12" min="12" style="217" width="16.8724489795918"/>
    <col collapsed="false" hidden="false" max="13" min="13" style="30" width="54.4030612244898"/>
    <col collapsed="false" hidden="false" max="14" min="14" style="30" width="45.6275510204082"/>
    <col collapsed="false" hidden="false" max="15" min="15" style="218" width="14.5816326530612"/>
    <col collapsed="false" hidden="false" max="16" min="16" style="219" width="15.3877551020408"/>
    <col collapsed="false" hidden="false" max="17" min="17" style="220" width="21.3265306122449"/>
    <col collapsed="false" hidden="false" max="18" min="18" style="221" width="11.8775510204082"/>
    <col collapsed="false" hidden="false" max="1025" min="19" style="30" width="9.04591836734694"/>
  </cols>
  <sheetData>
    <row r="1" customFormat="false" ht="41.25" hidden="false" customHeight="true" outlineLevel="0" collapsed="false">
      <c r="A1" s="0"/>
      <c r="B1" s="222" t="s">
        <v>203</v>
      </c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P1" s="222"/>
      <c r="Q1" s="222"/>
      <c r="R1" s="222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12.75" hidden="false" customHeight="false" outlineLevel="0" collapsed="false">
      <c r="B2" s="223"/>
      <c r="C2" s="224"/>
      <c r="D2" s="225"/>
      <c r="E2" s="225"/>
      <c r="F2" s="225"/>
      <c r="G2" s="226"/>
      <c r="N2" s="217"/>
      <c r="O2" s="219"/>
      <c r="P2" s="227"/>
      <c r="Q2" s="221"/>
      <c r="R2" s="30"/>
    </row>
    <row r="3" customFormat="false" ht="15.75" hidden="false" customHeight="false" outlineLevel="0" collapsed="false">
      <c r="B3" s="228" t="s">
        <v>56</v>
      </c>
      <c r="C3" s="228" t="str">
        <f aca="false">'Ambiente e Fixação de Objetivos'!B3</f>
        <v>Instituto Nacional do Seguro Social - INSS</v>
      </c>
      <c r="D3" s="228"/>
      <c r="E3" s="228"/>
      <c r="F3" s="228"/>
      <c r="G3" s="228"/>
      <c r="H3" s="229"/>
      <c r="I3" s="230"/>
      <c r="J3" s="230"/>
      <c r="K3" s="230"/>
      <c r="L3" s="230"/>
      <c r="M3" s="229"/>
      <c r="N3" s="229"/>
      <c r="O3" s="231"/>
      <c r="P3" s="231"/>
      <c r="Q3" s="229"/>
      <c r="R3" s="229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5.75" hidden="false" customHeight="false" outlineLevel="0" collapsed="false">
      <c r="B4" s="232" t="s">
        <v>57</v>
      </c>
      <c r="C4" s="232" t="n">
        <f aca="false">'Ambiente e Fixação de Objetivos'!B4</f>
        <v>0</v>
      </c>
      <c r="D4" s="232"/>
      <c r="E4" s="232"/>
      <c r="F4" s="232"/>
      <c r="G4" s="232"/>
      <c r="H4" s="233"/>
      <c r="I4" s="234"/>
      <c r="J4" s="234"/>
      <c r="K4" s="234"/>
      <c r="L4" s="234"/>
      <c r="M4" s="0"/>
      <c r="N4" s="0"/>
      <c r="O4" s="219"/>
      <c r="P4" s="227"/>
      <c r="Q4" s="221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5.75" hidden="false" customHeight="false" outlineLevel="0" collapsed="false">
      <c r="B5" s="228" t="s">
        <v>58</v>
      </c>
      <c r="C5" s="228" t="n">
        <f aca="false">'Ambiente e Fixação de Objetivos'!B19</f>
        <v>0</v>
      </c>
      <c r="D5" s="228"/>
      <c r="E5" s="228"/>
      <c r="F5" s="228"/>
      <c r="G5" s="228"/>
      <c r="H5" s="229"/>
      <c r="I5" s="230"/>
      <c r="J5" s="230"/>
      <c r="K5" s="230"/>
      <c r="L5" s="230"/>
      <c r="M5" s="229"/>
      <c r="N5" s="229"/>
      <c r="O5" s="231"/>
      <c r="P5" s="231"/>
      <c r="Q5" s="229"/>
      <c r="R5" s="229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5.75" hidden="false" customHeight="true" outlineLevel="0" collapsed="false">
      <c r="B6" s="232" t="s">
        <v>59</v>
      </c>
      <c r="C6" s="228" t="s">
        <v>204</v>
      </c>
      <c r="D6" s="228"/>
      <c r="E6" s="228"/>
      <c r="F6" s="228"/>
      <c r="G6" s="228"/>
      <c r="H6" s="233"/>
      <c r="I6" s="234"/>
      <c r="J6" s="234"/>
      <c r="K6" s="234"/>
      <c r="L6" s="234"/>
      <c r="M6" s="0"/>
      <c r="N6" s="0"/>
      <c r="O6" s="219"/>
      <c r="P6" s="227"/>
      <c r="Q6" s="221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s="235" customFormat="true" ht="27.75" hidden="false" customHeight="true" outlineLevel="0" collapsed="false">
      <c r="A7" s="217"/>
      <c r="B7" s="228" t="s">
        <v>205</v>
      </c>
      <c r="C7" s="228" t="n">
        <f aca="false">'Ambiente e Fixação de Objetivos'!B20</f>
        <v>0</v>
      </c>
      <c r="D7" s="228"/>
      <c r="E7" s="228"/>
      <c r="F7" s="228"/>
      <c r="G7" s="228"/>
      <c r="H7" s="229"/>
      <c r="I7" s="230"/>
      <c r="J7" s="230"/>
      <c r="K7" s="230"/>
      <c r="L7" s="230"/>
      <c r="M7" s="229"/>
      <c r="N7" s="229"/>
      <c r="O7" s="231"/>
      <c r="P7" s="231"/>
      <c r="Q7" s="229"/>
      <c r="R7" s="229"/>
    </row>
    <row r="8" customFormat="false" ht="23.25" hidden="false" customHeight="true" outlineLevel="0" collapsed="false">
      <c r="B8" s="232" t="s">
        <v>206</v>
      </c>
      <c r="C8" s="232" t="n">
        <f aca="false">'Ambiente e Fixação de Objetivos'!B21</f>
        <v>0</v>
      </c>
      <c r="D8" s="232"/>
      <c r="E8" s="232"/>
      <c r="F8" s="232"/>
      <c r="G8" s="232"/>
      <c r="H8" s="233"/>
      <c r="I8" s="234"/>
      <c r="J8" s="234"/>
      <c r="K8" s="234"/>
      <c r="L8" s="234"/>
      <c r="O8" s="236"/>
      <c r="P8" s="227"/>
      <c r="Q8" s="221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5.5" hidden="false" customHeight="true" outlineLevel="0" collapsed="false">
      <c r="B9" s="228" t="s">
        <v>61</v>
      </c>
      <c r="C9" s="228" t="s">
        <v>207</v>
      </c>
      <c r="D9" s="228"/>
      <c r="E9" s="228"/>
      <c r="F9" s="228"/>
      <c r="G9" s="228"/>
      <c r="H9" s="229"/>
      <c r="I9" s="230"/>
      <c r="J9" s="230"/>
      <c r="K9" s="230"/>
      <c r="L9" s="230"/>
      <c r="M9" s="229"/>
      <c r="N9" s="229"/>
      <c r="O9" s="231"/>
      <c r="P9" s="231"/>
      <c r="Q9" s="229"/>
      <c r="R9" s="229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5.75" hidden="false" customHeight="true" outlineLevel="0" collapsed="false">
      <c r="B10" s="232" t="s">
        <v>208</v>
      </c>
      <c r="C10" s="232" t="s">
        <v>209</v>
      </c>
      <c r="D10" s="232"/>
      <c r="E10" s="232"/>
      <c r="F10" s="232"/>
      <c r="G10" s="232"/>
      <c r="H10" s="233"/>
      <c r="I10" s="234"/>
      <c r="J10" s="234"/>
      <c r="K10" s="234"/>
      <c r="L10" s="234"/>
      <c r="M10" s="237"/>
      <c r="N10" s="237"/>
      <c r="O10" s="219"/>
      <c r="P10" s="227"/>
      <c r="Q10" s="221"/>
      <c r="R10" s="30"/>
    </row>
    <row r="11" customFormat="false" ht="15.75" hidden="false" customHeight="true" outlineLevel="0" collapsed="false">
      <c r="B11" s="238" t="s">
        <v>65</v>
      </c>
      <c r="C11" s="238" t="s">
        <v>210</v>
      </c>
      <c r="D11" s="238"/>
      <c r="E11" s="238"/>
      <c r="F11" s="238"/>
      <c r="G11" s="238"/>
      <c r="H11" s="229"/>
      <c r="I11" s="230"/>
      <c r="J11" s="230"/>
      <c r="K11" s="230"/>
      <c r="L11" s="230"/>
      <c r="M11" s="229"/>
      <c r="N11" s="229"/>
      <c r="O11" s="231"/>
      <c r="P11" s="231"/>
      <c r="Q11" s="229"/>
      <c r="R11" s="229"/>
    </row>
    <row r="12" customFormat="false" ht="15.75" hidden="false" customHeight="false" outlineLevel="0" collapsed="false">
      <c r="B12" s="239"/>
      <c r="C12" s="239"/>
      <c r="G12" s="240"/>
      <c r="H12" s="233"/>
      <c r="I12" s="234"/>
      <c r="J12" s="234"/>
      <c r="K12" s="234"/>
      <c r="L12" s="234"/>
      <c r="M12" s="0"/>
      <c r="N12" s="217"/>
      <c r="O12" s="219"/>
      <c r="Q12" s="0"/>
      <c r="R12" s="0"/>
    </row>
    <row r="13" customFormat="false" ht="15.75" hidden="false" customHeight="true" outlineLevel="0" collapsed="false">
      <c r="B13" s="241" t="s">
        <v>211</v>
      </c>
      <c r="D13" s="241" t="s">
        <v>212</v>
      </c>
      <c r="E13" s="241"/>
      <c r="F13" s="241"/>
      <c r="H13" s="0"/>
      <c r="K13" s="242"/>
      <c r="L13" s="242"/>
      <c r="M13" s="242"/>
      <c r="N13" s="242"/>
      <c r="O13" s="243"/>
      <c r="Q13" s="244" t="s">
        <v>213</v>
      </c>
      <c r="R13" s="244"/>
    </row>
    <row r="14" customFormat="false" ht="15.75" hidden="false" customHeight="false" outlineLevel="0" collapsed="false">
      <c r="B14" s="245" t="s">
        <v>214</v>
      </c>
      <c r="D14" s="241"/>
      <c r="E14" s="241"/>
      <c r="F14" s="241"/>
      <c r="H14" s="0"/>
      <c r="K14" s="246"/>
      <c r="L14" s="246"/>
      <c r="M14" s="246"/>
      <c r="N14" s="246"/>
      <c r="O14" s="243"/>
      <c r="Q14" s="247" t="s">
        <v>215</v>
      </c>
      <c r="R14" s="248"/>
    </row>
    <row r="15" customFormat="false" ht="31.5" hidden="false" customHeight="true" outlineLevel="0" collapsed="false">
      <c r="B15" s="245" t="s">
        <v>216</v>
      </c>
      <c r="D15" s="245" t="s">
        <v>217</v>
      </c>
      <c r="E15" s="245"/>
      <c r="F15" s="245"/>
      <c r="H15" s="0"/>
      <c r="K15" s="249"/>
      <c r="L15" s="249"/>
      <c r="M15" s="250"/>
      <c r="N15" s="250"/>
      <c r="O15" s="251"/>
      <c r="Q15" s="247" t="s">
        <v>218</v>
      </c>
      <c r="R15" s="248"/>
    </row>
    <row r="16" customFormat="false" ht="15.75" hidden="false" customHeight="true" outlineLevel="0" collapsed="false">
      <c r="B16" s="245" t="s">
        <v>219</v>
      </c>
      <c r="D16" s="245" t="s">
        <v>220</v>
      </c>
      <c r="E16" s="245"/>
      <c r="F16" s="245"/>
      <c r="H16" s="0"/>
      <c r="K16" s="249"/>
      <c r="L16" s="249"/>
      <c r="M16" s="250"/>
      <c r="N16" s="250"/>
      <c r="O16" s="251"/>
      <c r="Q16" s="247" t="s">
        <v>221</v>
      </c>
      <c r="R16" s="248"/>
    </row>
    <row r="17" customFormat="false" ht="15.75" hidden="false" customHeight="false" outlineLevel="0" collapsed="false">
      <c r="H17" s="0"/>
      <c r="M17" s="0"/>
      <c r="N17" s="217"/>
      <c r="Q17" s="247" t="s">
        <v>222</v>
      </c>
      <c r="R17" s="248"/>
    </row>
    <row r="18" customFormat="false" ht="15.75" hidden="false" customHeight="true" outlineLevel="0" collapsed="false">
      <c r="H18" s="252" t="s">
        <v>223</v>
      </c>
      <c r="I18" s="252"/>
      <c r="J18" s="252"/>
      <c r="K18" s="253" t="s">
        <v>224</v>
      </c>
      <c r="L18" s="254" t="s">
        <v>225</v>
      </c>
      <c r="M18" s="253" t="s">
        <v>226</v>
      </c>
      <c r="N18" s="253"/>
      <c r="O18" s="255" t="s">
        <v>227</v>
      </c>
      <c r="P18" s="255"/>
      <c r="Q18" s="256"/>
      <c r="R18" s="257"/>
    </row>
    <row r="19" customFormat="false" ht="12.75" hidden="false" customHeight="true" outlineLevel="0" collapsed="false">
      <c r="B19" s="258" t="s">
        <v>228</v>
      </c>
      <c r="C19" s="259" t="s">
        <v>229</v>
      </c>
      <c r="D19" s="260" t="s">
        <v>230</v>
      </c>
      <c r="E19" s="261" t="s">
        <v>71</v>
      </c>
      <c r="F19" s="261" t="s">
        <v>75</v>
      </c>
      <c r="G19" s="261" t="s">
        <v>231</v>
      </c>
      <c r="H19" s="262" t="s">
        <v>232</v>
      </c>
      <c r="I19" s="262"/>
      <c r="J19" s="262"/>
      <c r="K19" s="262"/>
      <c r="L19" s="262"/>
      <c r="M19" s="262"/>
      <c r="N19" s="262"/>
      <c r="O19" s="262"/>
      <c r="P19" s="262"/>
      <c r="Q19" s="262"/>
      <c r="R19" s="262"/>
    </row>
    <row r="20" customFormat="false" ht="27.75" hidden="false" customHeight="true" outlineLevel="0" collapsed="false">
      <c r="B20" s="258"/>
      <c r="C20" s="259"/>
      <c r="D20" s="260"/>
      <c r="E20" s="261"/>
      <c r="F20" s="261"/>
      <c r="G20" s="261"/>
      <c r="H20" s="260" t="s">
        <v>89</v>
      </c>
      <c r="I20" s="260" t="s">
        <v>88</v>
      </c>
      <c r="J20" s="260" t="s">
        <v>233</v>
      </c>
      <c r="K20" s="260" t="s">
        <v>234</v>
      </c>
      <c r="L20" s="260" t="s">
        <v>235</v>
      </c>
      <c r="M20" s="263" t="s">
        <v>236</v>
      </c>
      <c r="N20" s="261" t="s">
        <v>237</v>
      </c>
      <c r="O20" s="264" t="s">
        <v>90</v>
      </c>
      <c r="P20" s="265" t="s">
        <v>91</v>
      </c>
      <c r="Q20" s="266" t="s">
        <v>92</v>
      </c>
      <c r="R20" s="266"/>
    </row>
    <row r="21" customFormat="false" ht="12.75" hidden="false" customHeight="false" outlineLevel="0" collapsed="false">
      <c r="B21" s="258"/>
      <c r="C21" s="259"/>
      <c r="D21" s="260"/>
      <c r="E21" s="261"/>
      <c r="F21" s="261"/>
      <c r="G21" s="261"/>
      <c r="H21" s="260"/>
      <c r="I21" s="260"/>
      <c r="J21" s="260"/>
      <c r="K21" s="260"/>
      <c r="L21" s="260"/>
      <c r="M21" s="263"/>
      <c r="N21" s="261"/>
      <c r="O21" s="264"/>
      <c r="P21" s="265"/>
      <c r="Q21" s="266"/>
      <c r="R21" s="266"/>
    </row>
    <row r="22" customFormat="false" ht="168" hidden="false" customHeight="true" outlineLevel="0" collapsed="false">
      <c r="B22" s="267" t="str">
        <f aca="false">INDEX('Mapa de Riscos'!B18:B$44,ROWS('Mapa de Riscos'!B18))</f>
        <v>Subprocesso / Atividade 1</v>
      </c>
      <c r="C22" s="268" t="str">
        <f aca="false">'Mapa de Riscos'!C18</f>
        <v>Evento 1</v>
      </c>
      <c r="D22" s="269" t="str">
        <f aca="false">'Avaliacao de Risco'!B13</f>
        <v>Pequeno</v>
      </c>
      <c r="E22" s="270" t="str">
        <f aca="false" t="array" ref="E22:E22">IFERROR(_xlfn.ifs(D22 = "Crítico", 'NR - Resposta a Risco'!$E$3, D22 = "Alto", 'NR - Resposta a Risco'!$E$4, D22 = "Moderado",'NR - Resposta a Risco'!$E$5, D22 = "Pequeno", 'NR - Resposta a Risco'!$E$6), " ")</f>
        <v> </v>
      </c>
      <c r="F22" s="270" t="str">
        <f aca="false">INDEX('Mapa de Riscos'!F18:F$56,ROWS('Mapa de Riscos'!F18))</f>
        <v>Operacional</v>
      </c>
      <c r="G22" s="271" t="str">
        <f aca="false">INDEX('Mapa de Riscos'!G18:G$56,ROWS('Mapa de Riscos'!G18))</f>
        <v>Não</v>
      </c>
      <c r="H22" s="272" t="s">
        <v>238</v>
      </c>
      <c r="I22" s="273" t="s">
        <v>239</v>
      </c>
      <c r="J22" s="273" t="s">
        <v>240</v>
      </c>
      <c r="K22" s="273" t="s">
        <v>241</v>
      </c>
      <c r="L22" s="274" t="s">
        <v>242</v>
      </c>
      <c r="M22" s="275" t="s">
        <v>243</v>
      </c>
      <c r="N22" s="276" t="s">
        <v>244</v>
      </c>
      <c r="O22" s="277" t="s">
        <v>245</v>
      </c>
      <c r="P22" s="277" t="s">
        <v>245</v>
      </c>
      <c r="Q22" s="278" t="s">
        <v>215</v>
      </c>
      <c r="R22" s="279" t="n">
        <f aca="false">IF(Q22="Concluído",0,(IF(Q22="Não iniciado", 3,(IF(Q22="Em andamento",1,2)))))</f>
        <v>3</v>
      </c>
    </row>
    <row r="23" customFormat="false" ht="137.25" hidden="false" customHeight="true" outlineLevel="0" collapsed="false">
      <c r="B23" s="267"/>
      <c r="C23" s="280" t="str">
        <f aca="false">'Mapa de Riscos'!C19</f>
        <v>Evento 2</v>
      </c>
      <c r="D23" s="269" t="str">
        <f aca="false">'Avaliacao de Risco'!D13</f>
        <v>Pequeno</v>
      </c>
      <c r="E23" s="270" t="str">
        <f aca="false" t="array" ref="E23:E23">IFERROR(_xlfn.ifs(D23 = "Crítico", 'NR - Resposta a Risco'!$E$3, D23 = "Alto", 'NR - Resposta a Risco'!$E$4, D23 = "Moderado",'NR - Resposta a Risco'!$E$5, D23 = "Pequeno", 'NR - Resposta a Risco'!$E$6), " ")</f>
        <v> </v>
      </c>
      <c r="F23" s="270" t="str">
        <f aca="false">INDEX('Mapa de Riscos'!F19:F$56,ROWS('Mapa de Riscos'!F19))</f>
        <v>Operacional</v>
      </c>
      <c r="G23" s="271" t="str">
        <f aca="false">INDEX('Mapa de Riscos'!G19:G$56,ROWS('Mapa de Riscos'!G19))</f>
        <v>Não</v>
      </c>
      <c r="H23" s="272" t="s">
        <v>238</v>
      </c>
      <c r="I23" s="273" t="s">
        <v>216</v>
      </c>
      <c r="J23" s="273" t="s">
        <v>220</v>
      </c>
      <c r="K23" s="273" t="s">
        <v>241</v>
      </c>
      <c r="L23" s="274" t="s">
        <v>242</v>
      </c>
      <c r="M23" s="275" t="s">
        <v>243</v>
      </c>
      <c r="N23" s="276" t="s">
        <v>244</v>
      </c>
      <c r="O23" s="277" t="s">
        <v>245</v>
      </c>
      <c r="P23" s="277" t="s">
        <v>245</v>
      </c>
      <c r="Q23" s="278" t="s">
        <v>215</v>
      </c>
      <c r="R23" s="281" t="n">
        <f aca="false">IF(Q23="Concluído",0,(IF(Q23="Não iniciado", 3,(IF(Q23="Em andamento",1,2)))))</f>
        <v>3</v>
      </c>
    </row>
    <row r="24" customFormat="false" ht="99.95" hidden="false" customHeight="true" outlineLevel="0" collapsed="false">
      <c r="B24" s="267"/>
      <c r="C24" s="280" t="str">
        <f aca="false">'Mapa de Riscos'!C20</f>
        <v>Evento 3</v>
      </c>
      <c r="D24" s="269" t="str">
        <f aca="false">'Avaliacao de Risco'!F13</f>
        <v>Pequeno</v>
      </c>
      <c r="E24" s="270" t="str">
        <f aca="false" t="array" ref="E24:E24">IFERROR(_xlfn.ifs(D24 = "Crítico", 'NR - Resposta a Risco'!$E$3, D24 = "Alto", 'NR - Resposta a Risco'!$E$4, D24 = "Moderado",'NR - Resposta a Risco'!$E$5, D24 = "Pequeno", 'NR - Resposta a Risco'!$E$6), " ")</f>
        <v> </v>
      </c>
      <c r="F24" s="270" t="str">
        <f aca="false">INDEX('Mapa de Riscos'!F20:F$56,ROWS('Mapa de Riscos'!F20))</f>
        <v>Operacional</v>
      </c>
      <c r="G24" s="271" t="str">
        <f aca="false">INDEX('Mapa de Riscos'!G20:G$56,ROWS('Mapa de Riscos'!G20))</f>
        <v>Não</v>
      </c>
      <c r="H24" s="272" t="s">
        <v>238</v>
      </c>
      <c r="I24" s="273" t="s">
        <v>214</v>
      </c>
      <c r="J24" s="273" t="s">
        <v>220</v>
      </c>
      <c r="K24" s="273" t="s">
        <v>241</v>
      </c>
      <c r="L24" s="274" t="s">
        <v>242</v>
      </c>
      <c r="M24" s="275" t="s">
        <v>243</v>
      </c>
      <c r="N24" s="276" t="s">
        <v>244</v>
      </c>
      <c r="O24" s="277" t="s">
        <v>245</v>
      </c>
      <c r="P24" s="277" t="s">
        <v>245</v>
      </c>
      <c r="Q24" s="278" t="s">
        <v>215</v>
      </c>
      <c r="R24" s="282" t="n">
        <f aca="false">IF(Q24="Concluído",0,(IF(Q24="Não iniciado", 3,(IF(Q24="Em andamento",1,2)))))</f>
        <v>3</v>
      </c>
    </row>
    <row r="25" customFormat="false" ht="99.95" hidden="false" customHeight="true" outlineLevel="0" collapsed="false">
      <c r="B25" s="267" t="str">
        <f aca="false">INDEX('Mapa de Riscos'!B21:B$44,ROWS('Mapa de Riscos'!B21))</f>
        <v>Subprocesso / Atividade 2</v>
      </c>
      <c r="C25" s="280" t="str">
        <f aca="false">'Mapa de Riscos'!C21</f>
        <v>Evento 1</v>
      </c>
      <c r="D25" s="269" t="str">
        <f aca="false">'Avaliacao de Risco'!H13</f>
        <v>Pequeno</v>
      </c>
      <c r="E25" s="270" t="str">
        <f aca="false" t="array" ref="E25:E25">IFERROR(_xlfn.ifs(D25 = "Crítico", 'NR - Resposta a Risco'!$E$3, D25 = "Alto", 'NR - Resposta a Risco'!$E$4, D25 = "Moderado",'NR - Resposta a Risco'!$E$5, D25 = "Pequeno", 'NR - Resposta a Risco'!$E$6), " ")</f>
        <v> </v>
      </c>
      <c r="F25" s="270" t="str">
        <f aca="false">INDEX('Mapa de Riscos'!F21:F$56,ROWS('Mapa de Riscos'!F21))</f>
        <v>Operacional</v>
      </c>
      <c r="G25" s="271" t="str">
        <f aca="false">INDEX('Mapa de Riscos'!G21:G$56,ROWS('Mapa de Riscos'!G21))</f>
        <v>Não</v>
      </c>
      <c r="H25" s="272" t="s">
        <v>238</v>
      </c>
      <c r="I25" s="273" t="s">
        <v>216</v>
      </c>
      <c r="J25" s="273" t="s">
        <v>246</v>
      </c>
      <c r="K25" s="273" t="s">
        <v>241</v>
      </c>
      <c r="L25" s="274" t="s">
        <v>242</v>
      </c>
      <c r="M25" s="275" t="s">
        <v>243</v>
      </c>
      <c r="N25" s="276" t="s">
        <v>244</v>
      </c>
      <c r="O25" s="277" t="s">
        <v>245</v>
      </c>
      <c r="P25" s="277" t="s">
        <v>245</v>
      </c>
      <c r="Q25" s="278" t="s">
        <v>215</v>
      </c>
      <c r="R25" s="279" t="n">
        <f aca="false">IF(Q25="Concluído",0,(IF(Q25="Não iniciado", 3,(IF(Q25="Em andamento",1,2)))))</f>
        <v>3</v>
      </c>
    </row>
    <row r="26" customFormat="false" ht="63.75" hidden="false" customHeight="false" outlineLevel="0" collapsed="false">
      <c r="B26" s="267"/>
      <c r="C26" s="280" t="str">
        <f aca="false">'Mapa de Riscos'!C22</f>
        <v>Evento 2</v>
      </c>
      <c r="D26" s="269" t="str">
        <f aca="false">'Avaliacao de Risco'!J13</f>
        <v>Pequeno</v>
      </c>
      <c r="E26" s="270" t="str">
        <f aca="false" t="array" ref="E26:E26">IFERROR(_xlfn.ifs(D26 = "Crítico", 'NR - Resposta a Risco'!$E$3, D26 = "Alto", 'NR - Resposta a Risco'!$E$4, D26 = "Moderado",'NR - Resposta a Risco'!$E$5, D26 = "Pequeno", 'NR - Resposta a Risco'!$E$6), " ")</f>
        <v> </v>
      </c>
      <c r="F26" s="270" t="str">
        <f aca="false">INDEX('Mapa de Riscos'!F22:F$56,ROWS('Mapa de Riscos'!F22))</f>
        <v>Operacional</v>
      </c>
      <c r="G26" s="271" t="str">
        <f aca="false">INDEX('Mapa de Riscos'!G22:G$56,ROWS('Mapa de Riscos'!G22))</f>
        <v>Não</v>
      </c>
      <c r="H26" s="272" t="s">
        <v>238</v>
      </c>
      <c r="I26" s="273" t="s">
        <v>214</v>
      </c>
      <c r="J26" s="273" t="s">
        <v>220</v>
      </c>
      <c r="K26" s="273" t="s">
        <v>241</v>
      </c>
      <c r="L26" s="274" t="s">
        <v>242</v>
      </c>
      <c r="M26" s="275" t="s">
        <v>243</v>
      </c>
      <c r="N26" s="276" t="s">
        <v>244</v>
      </c>
      <c r="O26" s="277" t="s">
        <v>245</v>
      </c>
      <c r="P26" s="277" t="s">
        <v>245</v>
      </c>
      <c r="Q26" s="278" t="s">
        <v>215</v>
      </c>
      <c r="R26" s="279" t="n">
        <f aca="false">IF(Q26="Concluído",0,(IF(Q26="Não iniciado", 3,(IF(Q26="Em andamento",1,2)))))</f>
        <v>3</v>
      </c>
    </row>
    <row r="27" customFormat="false" ht="99.95" hidden="false" customHeight="true" outlineLevel="0" collapsed="false">
      <c r="A27" s="0"/>
      <c r="B27" s="267"/>
      <c r="C27" s="280" t="str">
        <f aca="false">'Mapa de Riscos'!C23</f>
        <v>Evento 3</v>
      </c>
      <c r="D27" s="269" t="str">
        <f aca="false">'Avaliacao de Risco'!L13</f>
        <v>Pequeno</v>
      </c>
      <c r="E27" s="283"/>
      <c r="F27" s="283"/>
      <c r="G27" s="284"/>
      <c r="H27" s="285"/>
      <c r="I27" s="286"/>
      <c r="J27" s="286"/>
      <c r="K27" s="273" t="s">
        <v>241</v>
      </c>
      <c r="L27" s="274" t="s">
        <v>242</v>
      </c>
      <c r="M27" s="275" t="s">
        <v>243</v>
      </c>
      <c r="N27" s="276" t="s">
        <v>244</v>
      </c>
      <c r="O27" s="277" t="s">
        <v>245</v>
      </c>
      <c r="P27" s="277" t="s">
        <v>245</v>
      </c>
      <c r="Q27" s="278" t="s">
        <v>215</v>
      </c>
      <c r="R27" s="279" t="n">
        <f aca="false">IF(Q27="Concluído",0,(IF(Q27="Não iniciado", 3,(IF(Q27="Em andamento",1,2)))))</f>
        <v>3</v>
      </c>
    </row>
    <row r="28" customFormat="false" ht="63.75" hidden="false" customHeight="false" outlineLevel="0" collapsed="false">
      <c r="A28" s="0"/>
      <c r="B28" s="267" t="str">
        <f aca="false">INDEX('Mapa de Riscos'!B24:B$44,ROWS('Mapa de Riscos'!B24))</f>
        <v>Subprocesso / Atividade 3</v>
      </c>
      <c r="C28" s="280" t="str">
        <f aca="false">'Mapa de Riscos'!C24</f>
        <v>Evento 1</v>
      </c>
      <c r="D28" s="269" t="str">
        <f aca="false">'Avaliacao de Risco'!N13</f>
        <v>Pequeno</v>
      </c>
      <c r="E28" s="283" t="str">
        <f aca="false" t="array" ref="E28:E28">IFERROR(_xlfn.ifs(D28 = "Crítico", 'NR - Resposta a Risco'!$E$3, D28 = "Alto", 'NR - Resposta a Risco'!$E$4, D28 = "Moderado",'NR - Resposta a Risco'!$E$5, D28 = "Pequeno", 'NR - Resposta a Risco'!$E$6), " ")</f>
        <v> </v>
      </c>
      <c r="F28" s="283" t="str">
        <f aca="false">INDEX('Mapa de Riscos'!F24:F$56,ROWS('Mapa de Riscos'!F24))</f>
        <v>Operacional</v>
      </c>
      <c r="G28" s="284" t="str">
        <f aca="false">INDEX('Mapa de Riscos'!G24:G$56,ROWS('Mapa de Riscos'!G24))</f>
        <v>Não</v>
      </c>
      <c r="H28" s="285" t="s">
        <v>238</v>
      </c>
      <c r="I28" s="286" t="s">
        <v>214</v>
      </c>
      <c r="J28" s="286" t="s">
        <v>220</v>
      </c>
      <c r="K28" s="273" t="s">
        <v>241</v>
      </c>
      <c r="L28" s="274" t="s">
        <v>242</v>
      </c>
      <c r="M28" s="275" t="s">
        <v>243</v>
      </c>
      <c r="N28" s="276" t="s">
        <v>244</v>
      </c>
      <c r="O28" s="277" t="s">
        <v>245</v>
      </c>
      <c r="P28" s="277" t="s">
        <v>245</v>
      </c>
      <c r="Q28" s="278" t="s">
        <v>215</v>
      </c>
      <c r="R28" s="279" t="n">
        <f aca="false">IF(Q28="Concluído",0,(IF(Q28="Não iniciado", 3,(IF(Q28="Em andamento",1,2)))))</f>
        <v>3</v>
      </c>
    </row>
    <row r="29" customFormat="false" ht="99.95" hidden="false" customHeight="true" outlineLevel="0" collapsed="false">
      <c r="A29" s="0"/>
      <c r="B29" s="267"/>
      <c r="C29" s="280" t="str">
        <f aca="false">'Mapa de Riscos'!C25</f>
        <v>Evento 2</v>
      </c>
      <c r="D29" s="269" t="str">
        <f aca="false">'Avaliacao de Risco'!P13</f>
        <v>Pequeno</v>
      </c>
      <c r="E29" s="283" t="str">
        <f aca="false" t="array" ref="E29:E29">IFERROR(_xlfn.ifs(D29 = "Crítico", 'NR - Resposta a Risco'!$E$3, D29 = "Alto", 'NR - Resposta a Risco'!$E$4, D29 = "Moderado",'NR - Resposta a Risco'!$E$5, D29 = "Pequeno", 'NR - Resposta a Risco'!$E$6), " ")</f>
        <v> </v>
      </c>
      <c r="F29" s="283" t="str">
        <f aca="false">INDEX('Mapa de Riscos'!F25:F$56,ROWS('Mapa de Riscos'!F25))</f>
        <v>Operacional</v>
      </c>
      <c r="G29" s="284" t="str">
        <f aca="false">INDEX('Mapa de Riscos'!G25:G$56,ROWS('Mapa de Riscos'!G25))</f>
        <v>Não</v>
      </c>
      <c r="H29" s="272" t="s">
        <v>238</v>
      </c>
      <c r="I29" s="286" t="s">
        <v>214</v>
      </c>
      <c r="J29" s="286" t="s">
        <v>220</v>
      </c>
      <c r="K29" s="273" t="s">
        <v>241</v>
      </c>
      <c r="L29" s="274" t="s">
        <v>242</v>
      </c>
      <c r="M29" s="275" t="s">
        <v>243</v>
      </c>
      <c r="N29" s="276" t="s">
        <v>244</v>
      </c>
      <c r="O29" s="277" t="s">
        <v>245</v>
      </c>
      <c r="P29" s="277" t="s">
        <v>245</v>
      </c>
      <c r="Q29" s="278" t="s">
        <v>215</v>
      </c>
      <c r="R29" s="279" t="n">
        <f aca="false">IF(Q29="Concluído",0,(IF(Q29="Não iniciado", 3,(IF(Q29="Em andamento",1,2)))))</f>
        <v>3</v>
      </c>
    </row>
    <row r="30" customFormat="false" ht="99.95" hidden="false" customHeight="true" outlineLevel="0" collapsed="false">
      <c r="A30" s="0"/>
      <c r="B30" s="267"/>
      <c r="C30" s="280" t="str">
        <f aca="false">'Mapa de Riscos'!C26</f>
        <v>Evento 3</v>
      </c>
      <c r="D30" s="269" t="str">
        <f aca="false">'Avaliacao de Risco'!R13</f>
        <v>Pequeno</v>
      </c>
      <c r="E30" s="283" t="str">
        <f aca="false" t="array" ref="E30:E30">IFERROR(_xlfn.ifs(D30 = "Crítico", 'NR - Resposta a Risco'!$E$3, D30 = "Alto", 'NR - Resposta a Risco'!$E$4, D30 = "Moderado",'NR - Resposta a Risco'!$E$5, D30 = "Pequeno", 'NR - Resposta a Risco'!$E$6), " ")</f>
        <v> </v>
      </c>
      <c r="F30" s="287" t="n">
        <f aca="false">INDEX('Mapa de Riscos'!F26:F$56,ROWS('Mapa de Riscos'!F26))</f>
        <v>0</v>
      </c>
      <c r="G30" s="284" t="str">
        <f aca="false">INDEX('Mapa de Riscos'!G26:G$56,ROWS('Mapa de Riscos'!G26))</f>
        <v>Não</v>
      </c>
      <c r="H30" s="272" t="s">
        <v>238</v>
      </c>
      <c r="I30" s="286"/>
      <c r="J30" s="286"/>
      <c r="K30" s="273" t="s">
        <v>241</v>
      </c>
      <c r="L30" s="274" t="s">
        <v>242</v>
      </c>
      <c r="M30" s="275" t="s">
        <v>243</v>
      </c>
      <c r="N30" s="276" t="s">
        <v>244</v>
      </c>
      <c r="O30" s="277" t="s">
        <v>245</v>
      </c>
      <c r="P30" s="277" t="s">
        <v>245</v>
      </c>
      <c r="Q30" s="278" t="s">
        <v>215</v>
      </c>
      <c r="R30" s="279" t="n">
        <f aca="false">IF(Q30="Concluído",0,(IF(Q30="Não iniciado", 3,(IF(Q30="Em andamento",1,2)))))</f>
        <v>3</v>
      </c>
    </row>
    <row r="31" customFormat="false" ht="63.75" hidden="false" customHeight="false" outlineLevel="0" collapsed="false">
      <c r="A31" s="0"/>
      <c r="B31" s="267" t="str">
        <f aca="false">INDEX('Mapa de Riscos'!B27:B$44,ROWS('Mapa de Riscos'!B27))</f>
        <v>Subprocesso / Atividade 4</v>
      </c>
      <c r="C31" s="280" t="str">
        <f aca="false">'Mapa de Riscos'!C27</f>
        <v>Evento 1</v>
      </c>
      <c r="D31" s="269" t="str">
        <f aca="false">'Avaliacao de Risco'!T13</f>
        <v>Pequeno</v>
      </c>
      <c r="E31" s="283" t="str">
        <f aca="false" t="array" ref="E31:E31">IFERROR(_xlfn.ifs(D31 = "Crítico", 'NR - Resposta a Risco'!$E$3, D31 = "Alto", 'NR - Resposta a Risco'!$E$4, D31 = "Moderado",'NR - Resposta a Risco'!$E$5, D31 = "Pequeno", 'NR - Resposta a Risco'!$E$6), " ")</f>
        <v> </v>
      </c>
      <c r="F31" s="270" t="str">
        <f aca="false">INDEX('Mapa de Riscos'!F27:F$56,ROWS('Mapa de Riscos'!F27))</f>
        <v>Operacional</v>
      </c>
      <c r="G31" s="271" t="str">
        <f aca="false">INDEX('Mapa de Riscos'!G27:G$56,ROWS('Mapa de Riscos'!G27))</f>
        <v>Não</v>
      </c>
      <c r="H31" s="272" t="s">
        <v>238</v>
      </c>
      <c r="I31" s="286" t="s">
        <v>214</v>
      </c>
      <c r="J31" s="286" t="s">
        <v>217</v>
      </c>
      <c r="K31" s="273" t="s">
        <v>241</v>
      </c>
      <c r="L31" s="274" t="s">
        <v>242</v>
      </c>
      <c r="M31" s="275" t="s">
        <v>243</v>
      </c>
      <c r="N31" s="276" t="s">
        <v>244</v>
      </c>
      <c r="O31" s="277" t="s">
        <v>245</v>
      </c>
      <c r="P31" s="277" t="s">
        <v>245</v>
      </c>
      <c r="Q31" s="278" t="s">
        <v>215</v>
      </c>
      <c r="R31" s="279" t="n">
        <f aca="false">IF(Q31="Concluído",0,(IF(Q31="Não iniciado", 3,(IF(Q31="Em andamento",1,2)))))</f>
        <v>3</v>
      </c>
    </row>
    <row r="32" customFormat="false" ht="99.95" hidden="false" customHeight="true" outlineLevel="0" collapsed="false">
      <c r="A32" s="0"/>
      <c r="B32" s="267"/>
      <c r="C32" s="280" t="str">
        <f aca="false">'Mapa de Riscos'!C28</f>
        <v>Evento 2</v>
      </c>
      <c r="D32" s="269" t="str">
        <f aca="false">'Avaliacao de Risco'!V13</f>
        <v>Pequeno</v>
      </c>
      <c r="E32" s="283" t="str">
        <f aca="false" t="array" ref="E32:E32">IFERROR(_xlfn.ifs(D32 = "Crítico", 'NR - Resposta a Risco'!$E$3, D32 = "Alto", 'NR - Resposta a Risco'!$E$4, D32 = "Moderado",'NR - Resposta a Risco'!$E$5, D32 = "Pequeno", 'NR - Resposta a Risco'!$E$6), " ")</f>
        <v> </v>
      </c>
      <c r="F32" s="270" t="str">
        <f aca="false">INDEX('Mapa de Riscos'!F28:F$56,ROWS('Mapa de Riscos'!F28))</f>
        <v>Operacional</v>
      </c>
      <c r="G32" s="271" t="str">
        <f aca="false">INDEX('Mapa de Riscos'!G28:G$56,ROWS('Mapa de Riscos'!G28))</f>
        <v>Não</v>
      </c>
      <c r="H32" s="272" t="s">
        <v>238</v>
      </c>
      <c r="I32" s="286" t="s">
        <v>214</v>
      </c>
      <c r="J32" s="286" t="s">
        <v>217</v>
      </c>
      <c r="K32" s="273" t="s">
        <v>241</v>
      </c>
      <c r="L32" s="274" t="s">
        <v>242</v>
      </c>
      <c r="M32" s="275" t="s">
        <v>243</v>
      </c>
      <c r="N32" s="276" t="s">
        <v>244</v>
      </c>
      <c r="O32" s="277" t="s">
        <v>245</v>
      </c>
      <c r="P32" s="277" t="s">
        <v>245</v>
      </c>
      <c r="Q32" s="278" t="s">
        <v>215</v>
      </c>
      <c r="R32" s="279" t="n">
        <f aca="false">IF(Q32="Concluído",0,(IF(Q32="Não iniciado", 3,(IF(Q32="Em andamento",1,2)))))</f>
        <v>3</v>
      </c>
    </row>
    <row r="33" customFormat="false" ht="99.95" hidden="false" customHeight="true" outlineLevel="0" collapsed="false">
      <c r="A33" s="0"/>
      <c r="B33" s="267"/>
      <c r="C33" s="280" t="str">
        <f aca="false">'Mapa de Riscos'!C29</f>
        <v>Evento 3</v>
      </c>
      <c r="D33" s="269" t="str">
        <f aca="false">'Avaliacao de Risco'!X13</f>
        <v>Pequeno</v>
      </c>
      <c r="E33" s="283" t="str">
        <f aca="false" t="array" ref="E33:E33">IFERROR(_xlfn.ifs(D33 = "Crítico", 'NR - Resposta a Risco'!$E$3, D33 = "Alto", 'NR - Resposta a Risco'!$E$4, D33 = "Moderado",'NR - Resposta a Risco'!$E$5, D33 = "Pequeno", 'NR - Resposta a Risco'!$E$6), " ")</f>
        <v> </v>
      </c>
      <c r="F33" s="287" t="n">
        <f aca="false">INDEX('Mapa de Riscos'!F29:F$56,ROWS('Mapa de Riscos'!F29))</f>
        <v>0</v>
      </c>
      <c r="G33" s="288" t="str">
        <f aca="false">INDEX('Mapa de Riscos'!G29:G$56,ROWS('Mapa de Riscos'!G29))</f>
        <v>Não</v>
      </c>
      <c r="H33" s="289" t="s">
        <v>247</v>
      </c>
      <c r="I33" s="286"/>
      <c r="J33" s="286"/>
      <c r="K33" s="290"/>
      <c r="L33" s="291"/>
      <c r="M33" s="292"/>
      <c r="N33" s="293"/>
      <c r="O33" s="294"/>
      <c r="P33" s="294"/>
      <c r="Q33" s="295" t="s">
        <v>215</v>
      </c>
      <c r="R33" s="279" t="n">
        <f aca="false">IF(Q33="Concluído",0,(IF(Q33="Não iniciado", 3,(IF(Q33="Em andamento",1,2)))))</f>
        <v>3</v>
      </c>
    </row>
    <row r="34" customFormat="false" ht="25.5" hidden="false" customHeight="false" outlineLevel="0" collapsed="false">
      <c r="A34" s="0"/>
      <c r="B34" s="267" t="str">
        <f aca="false">INDEX('Mapa de Riscos'!B30:B$44,ROWS('Mapa de Riscos'!B30))</f>
        <v>Subprocesso / Atividade 5</v>
      </c>
      <c r="C34" s="296" t="str">
        <f aca="false">'Mapa de Riscos'!C30</f>
        <v>Evento 1</v>
      </c>
      <c r="D34" s="269"/>
      <c r="E34" s="283" t="str">
        <f aca="false" t="array" ref="E34:E34">IFERROR(_xlfn.ifs(D34 = "Crítico", 'NR - Resposta a Risco'!$E$3, D34 = "Alto", 'NR - Resposta a Risco'!$E$4, D34 = "Moderado",'NR - Resposta a Risco'!$E$5, D34 = "Pequeno", 'NR - Resposta a Risco'!$E$6), " ")</f>
        <v> </v>
      </c>
      <c r="F34" s="287" t="n">
        <f aca="false">INDEX('Mapa de Riscos'!F30:F$56,ROWS('Mapa de Riscos'!F30))</f>
        <v>0</v>
      </c>
      <c r="G34" s="288" t="str">
        <f aca="false">INDEX('Mapa de Riscos'!G30:G$56,ROWS('Mapa de Riscos'!G30))</f>
        <v>Não</v>
      </c>
      <c r="H34" s="289" t="s">
        <v>248</v>
      </c>
      <c r="I34" s="286"/>
      <c r="J34" s="286"/>
      <c r="K34" s="290"/>
      <c r="L34" s="291"/>
      <c r="M34" s="292"/>
      <c r="N34" s="293"/>
      <c r="O34" s="294"/>
      <c r="P34" s="294"/>
      <c r="Q34" s="295" t="s">
        <v>215</v>
      </c>
      <c r="R34" s="279" t="n">
        <f aca="false">IF(Q34="Concluído",0,(IF(Q34="Não iniciado", 3,(IF(Q34="Em andamento",1,2)))))</f>
        <v>3</v>
      </c>
    </row>
    <row r="35" customFormat="false" ht="25.5" hidden="false" customHeight="false" outlineLevel="0" collapsed="false">
      <c r="A35" s="0"/>
      <c r="B35" s="267"/>
      <c r="C35" s="296" t="str">
        <f aca="false">'Mapa de Riscos'!C31</f>
        <v>Evento 2</v>
      </c>
      <c r="D35" s="269"/>
      <c r="E35" s="283" t="str">
        <f aca="false" t="array" ref="E35:E35">IFERROR(_xlfn.ifs(D35 = "Crítico", 'NR - Resposta a Risco'!$E$3, D35 = "Alto", 'NR - Resposta a Risco'!$E$4, D35 = "Moderado",'NR - Resposta a Risco'!$E$5, D35 = "Pequeno", 'NR - Resposta a Risco'!$E$6), " ")</f>
        <v> </v>
      </c>
      <c r="F35" s="287" t="n">
        <f aca="false">INDEX('Mapa de Riscos'!F31:F$56,ROWS('Mapa de Riscos'!F31))</f>
        <v>0</v>
      </c>
      <c r="G35" s="288" t="str">
        <f aca="false">INDEX('Mapa de Riscos'!G31:G$56,ROWS('Mapa de Riscos'!G31))</f>
        <v>Não</v>
      </c>
      <c r="H35" s="289" t="s">
        <v>249</v>
      </c>
      <c r="I35" s="286"/>
      <c r="J35" s="286"/>
      <c r="K35" s="290"/>
      <c r="L35" s="291"/>
      <c r="M35" s="292"/>
      <c r="N35" s="293"/>
      <c r="O35" s="294"/>
      <c r="P35" s="294"/>
      <c r="Q35" s="295" t="s">
        <v>215</v>
      </c>
      <c r="R35" s="279" t="n">
        <f aca="false">IF(Q35="Concluído",0,(IF(Q35="Não iniciado", 3,(IF(Q35="Em andamento",1,2)))))</f>
        <v>3</v>
      </c>
    </row>
    <row r="36" customFormat="false" ht="25.5" hidden="false" customHeight="false" outlineLevel="0" collapsed="false">
      <c r="A36" s="0"/>
      <c r="B36" s="267"/>
      <c r="C36" s="296" t="str">
        <f aca="false">'Mapa de Riscos'!C32</f>
        <v>Evento 3</v>
      </c>
      <c r="D36" s="269"/>
      <c r="E36" s="283" t="str">
        <f aca="false" t="array" ref="E36:E36">IFERROR(_xlfn.ifs(D36 = "Crítico", 'NR - Resposta a Risco'!$E$3, D36 = "Alto", 'NR - Resposta a Risco'!$E$4, D36 = "Moderado",'NR - Resposta a Risco'!$E$5, D36 = "Pequeno", 'NR - Resposta a Risco'!$E$6), " ")</f>
        <v> </v>
      </c>
      <c r="F36" s="287" t="n">
        <f aca="false">INDEX('Mapa de Riscos'!F32:F$56,ROWS('Mapa de Riscos'!F32))</f>
        <v>0</v>
      </c>
      <c r="G36" s="288" t="str">
        <f aca="false">INDEX('Mapa de Riscos'!G32:G$56,ROWS('Mapa de Riscos'!G32))</f>
        <v>Não</v>
      </c>
      <c r="H36" s="289" t="s">
        <v>250</v>
      </c>
      <c r="I36" s="286"/>
      <c r="J36" s="286"/>
      <c r="K36" s="290"/>
      <c r="L36" s="291"/>
      <c r="M36" s="292"/>
      <c r="N36" s="293"/>
      <c r="O36" s="294"/>
      <c r="P36" s="294"/>
      <c r="Q36" s="295" t="s">
        <v>215</v>
      </c>
      <c r="R36" s="279" t="n">
        <f aca="false">IF(Q36="Concluído",0,(IF(Q36="Não iniciado", 3,(IF(Q36="Em andamento",1,2)))))</f>
        <v>3</v>
      </c>
    </row>
    <row r="37" customFormat="false" ht="25.5" hidden="false" customHeight="false" outlineLevel="0" collapsed="false">
      <c r="A37" s="0"/>
      <c r="B37" s="267" t="str">
        <f aca="false">INDEX('Mapa de Riscos'!B33:B$44,ROWS('Mapa de Riscos'!B33))</f>
        <v>Subprocesso / Atividade 6</v>
      </c>
      <c r="C37" s="296" t="str">
        <f aca="false">'Mapa de Riscos'!C33</f>
        <v>Evento 1 teste</v>
      </c>
      <c r="D37" s="269"/>
      <c r="E37" s="283" t="str">
        <f aca="false" t="array" ref="E37:E37">IFERROR(_xlfn.ifs(D37 = "Crítico", 'NR - Resposta a Risco'!$E$3, D37 = "Alto", 'NR - Resposta a Risco'!$E$4, D37 = "Moderado",'NR - Resposta a Risco'!$E$5, D37 = "Pequeno", 'NR - Resposta a Risco'!$E$6), " ")</f>
        <v> </v>
      </c>
      <c r="F37" s="287" t="n">
        <f aca="false">INDEX('Mapa de Riscos'!F33:F$56,ROWS('Mapa de Riscos'!F33))</f>
        <v>0</v>
      </c>
      <c r="G37" s="288" t="str">
        <f aca="false">INDEX('Mapa de Riscos'!G33:G$56,ROWS('Mapa de Riscos'!G33))</f>
        <v>Não</v>
      </c>
      <c r="H37" s="289" t="s">
        <v>248</v>
      </c>
      <c r="I37" s="286"/>
      <c r="J37" s="286"/>
      <c r="K37" s="290"/>
      <c r="L37" s="291"/>
      <c r="M37" s="292"/>
      <c r="N37" s="293"/>
      <c r="O37" s="294"/>
      <c r="P37" s="294"/>
      <c r="Q37" s="295" t="s">
        <v>215</v>
      </c>
      <c r="R37" s="279" t="n">
        <f aca="false">IF(Q37="Concluído",0,(IF(Q37="Não iniciado", 3,(IF(Q37="Em andamento",1,2)))))</f>
        <v>3</v>
      </c>
    </row>
    <row r="38" customFormat="false" ht="25.5" hidden="false" customHeight="false" outlineLevel="0" collapsed="false">
      <c r="A38" s="0"/>
      <c r="B38" s="267"/>
      <c r="C38" s="296" t="str">
        <f aca="false">'Mapa de Riscos'!C34</f>
        <v>Evento 2</v>
      </c>
      <c r="D38" s="269"/>
      <c r="E38" s="283" t="str">
        <f aca="false" t="array" ref="E38:E38">IFERROR(_xlfn.ifs(D38 = "Crítico", 'NR - Resposta a Risco'!$E$3, D38 = "Alto", 'NR - Resposta a Risco'!$E$4, D38 = "Moderado",'NR - Resposta a Risco'!$E$5, D38 = "Pequeno", 'NR - Resposta a Risco'!$E$6), " ")</f>
        <v> </v>
      </c>
      <c r="F38" s="287" t="n">
        <f aca="false">INDEX('Mapa de Riscos'!F34:F$56,ROWS('Mapa de Riscos'!F34))</f>
        <v>0</v>
      </c>
      <c r="G38" s="288" t="str">
        <f aca="false">INDEX('Mapa de Riscos'!G34:G$56,ROWS('Mapa de Riscos'!G34))</f>
        <v>Não</v>
      </c>
      <c r="H38" s="289" t="s">
        <v>249</v>
      </c>
      <c r="I38" s="286"/>
      <c r="J38" s="286"/>
      <c r="K38" s="290"/>
      <c r="L38" s="291"/>
      <c r="M38" s="292"/>
      <c r="N38" s="293"/>
      <c r="O38" s="294"/>
      <c r="P38" s="294"/>
      <c r="Q38" s="295" t="s">
        <v>215</v>
      </c>
      <c r="R38" s="279" t="n">
        <f aca="false">IF(Q38="Concluído",0,(IF(Q38="Não iniciado", 3,(IF(Q38="Em andamento",1,2)))))</f>
        <v>3</v>
      </c>
    </row>
    <row r="39" customFormat="false" ht="25.5" hidden="false" customHeight="false" outlineLevel="0" collapsed="false">
      <c r="A39" s="0"/>
      <c r="B39" s="267"/>
      <c r="C39" s="296" t="str">
        <f aca="false">'Mapa de Riscos'!C35</f>
        <v>Evento 3</v>
      </c>
      <c r="D39" s="269"/>
      <c r="E39" s="283" t="str">
        <f aca="false" t="array" ref="E39:E39">IFERROR(_xlfn.ifs(D39 = "Crítico", 'NR - Resposta a Risco'!$E$3, D39 = "Alto", 'NR - Resposta a Risco'!$E$4, D39 = "Moderado",'NR - Resposta a Risco'!$E$5, D39 = "Pequeno", 'NR - Resposta a Risco'!$E$6), " ")</f>
        <v> </v>
      </c>
      <c r="F39" s="287" t="n">
        <f aca="false">INDEX('Mapa de Riscos'!F35:F$56,ROWS('Mapa de Riscos'!F35))</f>
        <v>0</v>
      </c>
      <c r="G39" s="288" t="str">
        <f aca="false">INDEX('Mapa de Riscos'!G35:G$56,ROWS('Mapa de Riscos'!G35))</f>
        <v>Não</v>
      </c>
      <c r="H39" s="289" t="s">
        <v>250</v>
      </c>
      <c r="I39" s="286"/>
      <c r="J39" s="286"/>
      <c r="K39" s="290"/>
      <c r="L39" s="291"/>
      <c r="M39" s="292"/>
      <c r="N39" s="293"/>
      <c r="O39" s="294"/>
      <c r="P39" s="294"/>
      <c r="Q39" s="295" t="s">
        <v>215</v>
      </c>
      <c r="R39" s="279" t="n">
        <f aca="false">IF(Q39="Concluído",0,(IF(Q39="Não iniciado", 3,(IF(Q39="Em andamento",1,2)))))</f>
        <v>3</v>
      </c>
    </row>
    <row r="40" customFormat="false" ht="25.5" hidden="false" customHeight="false" outlineLevel="0" collapsed="false">
      <c r="A40" s="0"/>
      <c r="B40" s="267" t="str">
        <f aca="false">INDEX('Mapa de Riscos'!B36:B$44,ROWS('Mapa de Riscos'!B36))</f>
        <v>Subprocesso / Atividade 7</v>
      </c>
      <c r="C40" s="296" t="str">
        <f aca="false">'Mapa de Riscos'!C36</f>
        <v>Evento 1 teste </v>
      </c>
      <c r="D40" s="269"/>
      <c r="E40" s="283" t="str">
        <f aca="false" t="array" ref="E40:E40">IFERROR(_xlfn.ifs(D40 = "Crítico", 'NR - Resposta a Risco'!$E$3, D40 = "Alto", 'NR - Resposta a Risco'!$E$4, D40 = "Moderado",'NR - Resposta a Risco'!$E$5, D40 = "Pequeno", 'NR - Resposta a Risco'!$E$6), " ")</f>
        <v> </v>
      </c>
      <c r="F40" s="287" t="n">
        <f aca="false">INDEX('Mapa de Riscos'!F36:F$56,ROWS('Mapa de Riscos'!F36))</f>
        <v>0</v>
      </c>
      <c r="G40" s="288" t="str">
        <f aca="false">INDEX('Mapa de Riscos'!G36:G$56,ROWS('Mapa de Riscos'!G36))</f>
        <v>Não</v>
      </c>
      <c r="H40" s="289" t="s">
        <v>248</v>
      </c>
      <c r="I40" s="286"/>
      <c r="J40" s="286"/>
      <c r="K40" s="290"/>
      <c r="L40" s="291"/>
      <c r="M40" s="292"/>
      <c r="N40" s="293"/>
      <c r="O40" s="294"/>
      <c r="P40" s="294"/>
      <c r="Q40" s="295" t="s">
        <v>215</v>
      </c>
      <c r="R40" s="279" t="n">
        <f aca="false">IF(Q40="Concluído",0,(IF(Q40="Não iniciado", 3,(IF(Q40="Em andamento",1,2)))))</f>
        <v>3</v>
      </c>
    </row>
    <row r="41" customFormat="false" ht="25.5" hidden="false" customHeight="false" outlineLevel="0" collapsed="false">
      <c r="A41" s="0"/>
      <c r="B41" s="267"/>
      <c r="C41" s="296" t="str">
        <f aca="false">'Mapa de Riscos'!C37</f>
        <v>Evento 2</v>
      </c>
      <c r="D41" s="269"/>
      <c r="E41" s="283" t="str">
        <f aca="false" t="array" ref="E41:E41">IFERROR(_xlfn.ifs(D41 = "Crítico", 'NR - Resposta a Risco'!$E$3, D41 = "Alto", 'NR - Resposta a Risco'!$E$4, D41 = "Moderado",'NR - Resposta a Risco'!$E$5, D41 = "Pequeno", 'NR - Resposta a Risco'!$E$6), " ")</f>
        <v> </v>
      </c>
      <c r="F41" s="287" t="n">
        <f aca="false">INDEX('Mapa de Riscos'!F37:F$56,ROWS('Mapa de Riscos'!F37))</f>
        <v>0</v>
      </c>
      <c r="G41" s="288" t="str">
        <f aca="false">INDEX('Mapa de Riscos'!G37:G$56,ROWS('Mapa de Riscos'!G37))</f>
        <v>Não</v>
      </c>
      <c r="H41" s="289" t="s">
        <v>249</v>
      </c>
      <c r="I41" s="286"/>
      <c r="J41" s="286"/>
      <c r="K41" s="290"/>
      <c r="L41" s="291"/>
      <c r="M41" s="292"/>
      <c r="N41" s="293"/>
      <c r="O41" s="294"/>
      <c r="P41" s="294"/>
      <c r="Q41" s="295" t="s">
        <v>215</v>
      </c>
      <c r="R41" s="279" t="n">
        <f aca="false">IF(Q41="Concluído",0,(IF(Q41="Não iniciado", 3,(IF(Q41="Em andamento",1,2)))))</f>
        <v>3</v>
      </c>
    </row>
    <row r="42" customFormat="false" ht="25.5" hidden="false" customHeight="false" outlineLevel="0" collapsed="false">
      <c r="A42" s="0"/>
      <c r="B42" s="267"/>
      <c r="C42" s="296" t="str">
        <f aca="false">'Mapa de Riscos'!C38</f>
        <v>Evento 3</v>
      </c>
      <c r="D42" s="269"/>
      <c r="E42" s="283" t="str">
        <f aca="false" t="array" ref="E42:E42">IFERROR(_xlfn.ifs(D42 = "Crítico", 'NR - Resposta a Risco'!$E$3, D42 = "Alto", 'NR - Resposta a Risco'!$E$4, D42 = "Moderado",'NR - Resposta a Risco'!$E$5, D42 = "Pequeno", 'NR - Resposta a Risco'!$E$6), " ")</f>
        <v> </v>
      </c>
      <c r="F42" s="287" t="n">
        <f aca="false">INDEX('Mapa de Riscos'!F38:F$56,ROWS('Mapa de Riscos'!F38))</f>
        <v>0</v>
      </c>
      <c r="G42" s="288" t="str">
        <f aca="false">INDEX('Mapa de Riscos'!G38:G$56,ROWS('Mapa de Riscos'!G38))</f>
        <v>Não</v>
      </c>
      <c r="H42" s="289" t="s">
        <v>250</v>
      </c>
      <c r="I42" s="286"/>
      <c r="J42" s="286"/>
      <c r="K42" s="290"/>
      <c r="L42" s="291"/>
      <c r="M42" s="292"/>
      <c r="N42" s="293"/>
      <c r="O42" s="294"/>
      <c r="P42" s="294"/>
      <c r="Q42" s="295" t="s">
        <v>215</v>
      </c>
      <c r="R42" s="279" t="n">
        <f aca="false">IF(Q42="Concluído",0,(IF(Q42="Não iniciado", 3,(IF(Q42="Em andamento",1,2)))))</f>
        <v>3</v>
      </c>
    </row>
    <row r="43" customFormat="false" ht="25.5" hidden="false" customHeight="false" outlineLevel="0" collapsed="false">
      <c r="A43" s="0"/>
      <c r="B43" s="267" t="str">
        <f aca="false">INDEX('Mapa de Riscos'!B39:B$44,ROWS('Mapa de Riscos'!B39))</f>
        <v>Subprocesso/ Atividade 8</v>
      </c>
      <c r="C43" s="296" t="str">
        <f aca="false">'Mapa de Riscos'!C39</f>
        <v>Evento 1 </v>
      </c>
      <c r="D43" s="269"/>
      <c r="E43" s="283" t="str">
        <f aca="false" t="array" ref="E43:E43">IFERROR(_xlfn.ifs(D43 = "Crítico", 'NR - Resposta a Risco'!$E$3, D43 = "Alto", 'NR - Resposta a Risco'!$E$4, D43 = "Moderado",'NR - Resposta a Risco'!$E$5, D43 = "Pequeno", 'NR - Resposta a Risco'!$E$6), " ")</f>
        <v> </v>
      </c>
      <c r="F43" s="287" t="n">
        <f aca="false">INDEX('Mapa de Riscos'!F39:F$56,ROWS('Mapa de Riscos'!F39))</f>
        <v>0</v>
      </c>
      <c r="G43" s="288" t="str">
        <f aca="false">INDEX('Mapa de Riscos'!G39:G$56,ROWS('Mapa de Riscos'!G39))</f>
        <v>Não</v>
      </c>
      <c r="H43" s="289" t="s">
        <v>248</v>
      </c>
      <c r="I43" s="286"/>
      <c r="J43" s="286"/>
      <c r="K43" s="290"/>
      <c r="L43" s="291"/>
      <c r="M43" s="292"/>
      <c r="N43" s="293"/>
      <c r="O43" s="294"/>
      <c r="P43" s="294"/>
      <c r="Q43" s="295" t="s">
        <v>215</v>
      </c>
      <c r="R43" s="279" t="n">
        <f aca="false">IF(Q43="Concluído",0,(IF(Q43="Não iniciado", 3,(IF(Q43="Em andamento",1,2)))))</f>
        <v>3</v>
      </c>
    </row>
    <row r="44" customFormat="false" ht="25.5" hidden="false" customHeight="false" outlineLevel="0" collapsed="false">
      <c r="A44" s="0"/>
      <c r="B44" s="267"/>
      <c r="C44" s="296" t="str">
        <f aca="false">'Mapa de Riscos'!C40</f>
        <v>Evento 2</v>
      </c>
      <c r="D44" s="269"/>
      <c r="E44" s="283" t="str">
        <f aca="false" t="array" ref="E44:E44">IFERROR(_xlfn.ifs(D44 = "Crítico", 'NR - Resposta a Risco'!$E$3, D44 = "Alto", 'NR - Resposta a Risco'!$E$4, D44 = "Moderado",'NR - Resposta a Risco'!$E$5, D44 = "Pequeno", 'NR - Resposta a Risco'!$E$6), " ")</f>
        <v> </v>
      </c>
      <c r="F44" s="287" t="n">
        <f aca="false">INDEX('Mapa de Riscos'!F40:F$56,ROWS('Mapa de Riscos'!F40))</f>
        <v>0</v>
      </c>
      <c r="G44" s="288" t="str">
        <f aca="false">INDEX('Mapa de Riscos'!G40:G$56,ROWS('Mapa de Riscos'!G40))</f>
        <v>Não</v>
      </c>
      <c r="H44" s="289" t="s">
        <v>249</v>
      </c>
      <c r="I44" s="286"/>
      <c r="J44" s="286"/>
      <c r="K44" s="290"/>
      <c r="L44" s="291"/>
      <c r="M44" s="292"/>
      <c r="N44" s="293"/>
      <c r="O44" s="294"/>
      <c r="P44" s="294"/>
      <c r="Q44" s="295" t="s">
        <v>215</v>
      </c>
      <c r="R44" s="279" t="n">
        <f aca="false">IF(Q44="Concluído",0,(IF(Q44="Não iniciado", 3,(IF(Q44="Em andamento",1,2)))))</f>
        <v>3</v>
      </c>
    </row>
    <row r="45" customFormat="false" ht="25.5" hidden="false" customHeight="false" outlineLevel="0" collapsed="false">
      <c r="A45" s="0"/>
      <c r="B45" s="267"/>
      <c r="C45" s="296" t="str">
        <f aca="false">'Mapa de Riscos'!C41</f>
        <v>Evento 3</v>
      </c>
      <c r="D45" s="269"/>
      <c r="E45" s="283" t="str">
        <f aca="false" t="array" ref="E45:E45">IFERROR(_xlfn.ifs(D45 = "Crítico", 'NR - Resposta a Risco'!$E$3, D45 = "Alto", 'NR - Resposta a Risco'!$E$4, D45 = "Moderado",'NR - Resposta a Risco'!$E$5, D45 = "Pequeno", 'NR - Resposta a Risco'!$E$6), " ")</f>
        <v> </v>
      </c>
      <c r="F45" s="287" t="n">
        <f aca="false">INDEX('Mapa de Riscos'!F41:F$56,ROWS('Mapa de Riscos'!F41))</f>
        <v>0</v>
      </c>
      <c r="G45" s="288" t="str">
        <f aca="false">INDEX('Mapa de Riscos'!G41:G$56,ROWS('Mapa de Riscos'!G41))</f>
        <v>Não</v>
      </c>
      <c r="H45" s="289" t="s">
        <v>250</v>
      </c>
      <c r="I45" s="286"/>
      <c r="J45" s="286"/>
      <c r="K45" s="290"/>
      <c r="L45" s="291"/>
      <c r="M45" s="292"/>
      <c r="N45" s="293"/>
      <c r="O45" s="294"/>
      <c r="P45" s="294"/>
      <c r="Q45" s="295" t="s">
        <v>215</v>
      </c>
      <c r="R45" s="279" t="n">
        <f aca="false">IF(Q45="Concluído",0,(IF(Q45="Não iniciado", 3,(IF(Q45="Em andamento",1,2)))))</f>
        <v>3</v>
      </c>
    </row>
    <row r="46" customFormat="false" ht="25.5" hidden="false" customHeight="false" outlineLevel="0" collapsed="false">
      <c r="A46" s="0"/>
      <c r="B46" s="267" t="str">
        <f aca="false">INDEX('Mapa de Riscos'!B42:B$44,ROWS('Mapa de Riscos'!B42))</f>
        <v>Subprocesso/ Atividade 9</v>
      </c>
      <c r="C46" s="296" t="str">
        <f aca="false">'Mapa de Riscos'!C42</f>
        <v>Evento 1</v>
      </c>
      <c r="D46" s="269"/>
      <c r="E46" s="283" t="str">
        <f aca="false" t="array" ref="E46:E46">IFERROR(_xlfn.ifs(D46 = "Crítico", 'NR - Resposta a Risco'!$E$3, D46 = "Alto", 'NR - Resposta a Risco'!$E$4, D46 = "Moderado",'NR - Resposta a Risco'!$E$5, D46 = "Pequeno", 'NR - Resposta a Risco'!$E$6), " ")</f>
        <v> </v>
      </c>
      <c r="F46" s="287" t="n">
        <f aca="false">INDEX('Mapa de Riscos'!F42:F$56,ROWS('Mapa de Riscos'!F42))</f>
        <v>0</v>
      </c>
      <c r="G46" s="288" t="str">
        <f aca="false">INDEX('Mapa de Riscos'!G42:G$56,ROWS('Mapa de Riscos'!G42))</f>
        <v>Não</v>
      </c>
      <c r="H46" s="289" t="s">
        <v>248</v>
      </c>
      <c r="I46" s="286"/>
      <c r="J46" s="286"/>
      <c r="K46" s="290"/>
      <c r="L46" s="291"/>
      <c r="M46" s="292"/>
      <c r="N46" s="293"/>
      <c r="O46" s="294"/>
      <c r="P46" s="294"/>
      <c r="Q46" s="295" t="s">
        <v>215</v>
      </c>
      <c r="R46" s="279" t="n">
        <f aca="false">IF(Q46="Concluído",0,(IF(Q46="Não iniciado", 3,(IF(Q46="Em andamento",1,2)))))</f>
        <v>3</v>
      </c>
    </row>
    <row r="47" customFormat="false" ht="25.5" hidden="false" customHeight="false" outlineLevel="0" collapsed="false">
      <c r="A47" s="0"/>
      <c r="B47" s="267"/>
      <c r="C47" s="296" t="str">
        <f aca="false">'Mapa de Riscos'!C43</f>
        <v>Evento 2</v>
      </c>
      <c r="D47" s="269"/>
      <c r="E47" s="283" t="str">
        <f aca="false" t="array" ref="E47:E47">IFERROR(_xlfn.ifs(D47 = "Crítico", 'NR - Resposta a Risco'!$E$3, D47 = "Alto", 'NR - Resposta a Risco'!$E$4, D47 = "Moderado",'NR - Resposta a Risco'!$E$5, D47 = "Pequeno", 'NR - Resposta a Risco'!$E$6), " ")</f>
        <v> </v>
      </c>
      <c r="F47" s="287" t="n">
        <f aca="false">INDEX('Mapa de Riscos'!F43:F$56,ROWS('Mapa de Riscos'!F43))</f>
        <v>0</v>
      </c>
      <c r="G47" s="288" t="str">
        <f aca="false">INDEX('Mapa de Riscos'!G43:G$56,ROWS('Mapa de Riscos'!G43))</f>
        <v>Não</v>
      </c>
      <c r="H47" s="289" t="s">
        <v>249</v>
      </c>
      <c r="I47" s="286"/>
      <c r="J47" s="286"/>
      <c r="K47" s="290"/>
      <c r="L47" s="291"/>
      <c r="M47" s="292"/>
      <c r="N47" s="293"/>
      <c r="O47" s="294"/>
      <c r="P47" s="294"/>
      <c r="Q47" s="295" t="s">
        <v>215</v>
      </c>
      <c r="R47" s="279" t="n">
        <f aca="false">IF(Q47="Concluído",0,(IF(Q47="Não iniciado", 3,(IF(Q47="Em andamento",1,2)))))</f>
        <v>3</v>
      </c>
    </row>
    <row r="48" customFormat="false" ht="25.5" hidden="false" customHeight="false" outlineLevel="0" collapsed="false">
      <c r="A48" s="0"/>
      <c r="B48" s="267"/>
      <c r="C48" s="296" t="str">
        <f aca="false">'Mapa de Riscos'!C44</f>
        <v>Evento 3</v>
      </c>
      <c r="D48" s="269"/>
      <c r="E48" s="283" t="str">
        <f aca="false" t="array" ref="E48:E48">IFERROR(_xlfn.ifs(D48 = "Crítico", 'NR - Resposta a Risco'!$E$3, D48 = "Alto", 'NR - Resposta a Risco'!$E$4, D48 = "Moderado",'NR - Resposta a Risco'!$E$5, D48 = "Pequeno", 'NR - Resposta a Risco'!$E$6), " ")</f>
        <v> </v>
      </c>
      <c r="F48" s="287" t="n">
        <f aca="false">INDEX('Mapa de Riscos'!F44:F$56,ROWS('Mapa de Riscos'!F44))</f>
        <v>0</v>
      </c>
      <c r="G48" s="288" t="str">
        <f aca="false">INDEX('Mapa de Riscos'!G44:G$56,ROWS('Mapa de Riscos'!G44))</f>
        <v>Não</v>
      </c>
      <c r="H48" s="289" t="s">
        <v>250</v>
      </c>
      <c r="I48" s="286"/>
      <c r="J48" s="286"/>
      <c r="K48" s="290"/>
      <c r="L48" s="291"/>
      <c r="M48" s="292"/>
      <c r="N48" s="293"/>
      <c r="O48" s="294"/>
      <c r="P48" s="294"/>
      <c r="Q48" s="295" t="s">
        <v>215</v>
      </c>
      <c r="R48" s="279" t="n">
        <f aca="false">IF(Q48="Concluído",0,(IF(Q48="Não iniciado", 3,(IF(Q48="Em andamento",1,2)))))</f>
        <v>3</v>
      </c>
    </row>
    <row r="49" customFormat="false" ht="27" hidden="false" customHeight="true" outlineLevel="0" collapsed="false">
      <c r="A49" s="267" t="n">
        <f aca="false">INDEX('Mapa de Riscos'!A$44:A57,ROWS('Mapa de Riscos'!A57))</f>
        <v>0</v>
      </c>
      <c r="B49" s="267" t="str">
        <f aca="false">INDEX('Mapa de Riscos'!B$45:B47,ROWS('Mapa de Riscos'!B45))</f>
        <v>Subprocesso/ Atividade 10</v>
      </c>
      <c r="C49" s="296" t="str">
        <f aca="false">'Mapa de Riscos'!C45</f>
        <v>Evento 1</v>
      </c>
      <c r="D49" s="269"/>
      <c r="E49" s="283" t="str">
        <f aca="false" t="array" ref="E49:E49">IFERROR(_xlfn.ifs(D49 = "Crítico", 'NR - Resposta a Risco'!$E$3, D49 = "Alto", 'NR - Resposta a Risco'!$E$4, D49 = "Moderado",'NR - Resposta a Risco'!$E$5, D49 = "Pequeno", 'NR - Resposta a Risco'!$E$6), " ")</f>
        <v> </v>
      </c>
      <c r="F49" s="287" t="n">
        <f aca="false">INDEX('Mapa de Riscos'!F45:F$56,ROWS('Mapa de Riscos'!F45))</f>
        <v>0</v>
      </c>
      <c r="G49" s="288" t="str">
        <f aca="false">INDEX('Mapa de Riscos'!G45:G$56,ROWS('Mapa de Riscos'!G45))</f>
        <v>Não</v>
      </c>
      <c r="H49" s="289" t="s">
        <v>248</v>
      </c>
      <c r="I49" s="286"/>
      <c r="J49" s="286"/>
      <c r="K49" s="290"/>
      <c r="L49" s="291"/>
      <c r="M49" s="292"/>
      <c r="N49" s="293"/>
      <c r="O49" s="294"/>
      <c r="P49" s="294"/>
      <c r="Q49" s="295" t="s">
        <v>215</v>
      </c>
      <c r="R49" s="279" t="n">
        <f aca="false">IF(Q49="Concluído",0,(IF(Q49="Não iniciado", 3,(IF(Q49="Em andamento",1,2)))))</f>
        <v>3</v>
      </c>
    </row>
    <row r="50" customFormat="false" ht="25.5" hidden="false" customHeight="false" outlineLevel="0" collapsed="false">
      <c r="A50" s="267"/>
      <c r="B50" s="267"/>
      <c r="C50" s="296" t="str">
        <f aca="false">'Mapa de Riscos'!C46</f>
        <v>Evento 2</v>
      </c>
      <c r="D50" s="269"/>
      <c r="E50" s="283" t="str">
        <f aca="false" t="array" ref="E50:E50">IFERROR(_xlfn.ifs(D50 = "Crítico", 'NR - Resposta a Risco'!$E$3, D50 = "Alto", 'NR - Resposta a Risco'!$E$4, D50 = "Moderado",'NR - Resposta a Risco'!$E$5, D50 = "Pequeno", 'NR - Resposta a Risco'!$E$6), " ")</f>
        <v> </v>
      </c>
      <c r="F50" s="287" t="n">
        <f aca="false">INDEX('Mapa de Riscos'!F46:F$56,ROWS('Mapa de Riscos'!F46))</f>
        <v>0</v>
      </c>
      <c r="G50" s="288" t="str">
        <f aca="false">INDEX('Mapa de Riscos'!G46:G$56,ROWS('Mapa de Riscos'!G46))</f>
        <v>Não</v>
      </c>
      <c r="H50" s="289" t="s">
        <v>249</v>
      </c>
      <c r="I50" s="286"/>
      <c r="J50" s="286"/>
      <c r="K50" s="290"/>
      <c r="L50" s="291"/>
      <c r="M50" s="292"/>
      <c r="N50" s="293"/>
      <c r="O50" s="294"/>
      <c r="P50" s="294"/>
      <c r="Q50" s="295" t="s">
        <v>215</v>
      </c>
      <c r="R50" s="279" t="n">
        <f aca="false">IF(Q50="Concluído",0,(IF(Q50="Não iniciado", 3,(IF(Q50="Em andamento",1,2)))))</f>
        <v>3</v>
      </c>
    </row>
    <row r="51" customFormat="false" ht="25.5" hidden="false" customHeight="false" outlineLevel="0" collapsed="false">
      <c r="A51" s="267"/>
      <c r="B51" s="267"/>
      <c r="C51" s="296" t="str">
        <f aca="false">'Mapa de Riscos'!C47</f>
        <v>Evento 3</v>
      </c>
      <c r="D51" s="269"/>
      <c r="E51" s="283" t="str">
        <f aca="false" t="array" ref="E51:E51">IFERROR(_xlfn.ifs(D51 = "Crítico", 'NR - Resposta a Risco'!$E$3, D51 = "Alto", 'NR - Resposta a Risco'!$E$4, D51 = "Moderado",'NR - Resposta a Risco'!$E$5, D51 = "Pequeno", 'NR - Resposta a Risco'!$E$6), " ")</f>
        <v> </v>
      </c>
      <c r="F51" s="287" t="n">
        <f aca="false">INDEX('Mapa de Riscos'!F47:F$56,ROWS('Mapa de Riscos'!F47))</f>
        <v>0</v>
      </c>
      <c r="G51" s="288" t="str">
        <f aca="false">INDEX('Mapa de Riscos'!G47:G$56,ROWS('Mapa de Riscos'!G47))</f>
        <v>Não</v>
      </c>
      <c r="H51" s="289" t="s">
        <v>250</v>
      </c>
      <c r="I51" s="286"/>
      <c r="J51" s="286"/>
      <c r="K51" s="290"/>
      <c r="L51" s="291"/>
      <c r="M51" s="292"/>
      <c r="N51" s="293"/>
      <c r="O51" s="294"/>
      <c r="P51" s="294"/>
      <c r="Q51" s="295" t="s">
        <v>215</v>
      </c>
      <c r="R51" s="279" t="n">
        <f aca="false">IF(Q51="Concluído",0,(IF(Q51="Não iniciado", 3,(IF(Q51="Em andamento",1,2)))))</f>
        <v>3</v>
      </c>
    </row>
    <row r="52" customFormat="false" ht="27" hidden="false" customHeight="true" outlineLevel="0" collapsed="false">
      <c r="B52" s="267" t="str">
        <f aca="false">INDEX('Mapa de Riscos'!B$48:B50,ROWS('Mapa de Riscos'!B48))</f>
        <v>Subprocesso/ Atividade 11</v>
      </c>
      <c r="C52" s="296" t="str">
        <f aca="false">'Mapa de Riscos'!C48</f>
        <v>Evento 1</v>
      </c>
      <c r="D52" s="269"/>
      <c r="E52" s="283" t="str">
        <f aca="false" t="array" ref="E52:E52">IFERROR(_xlfn.ifs(D52 = "Crítico", 'NR - Resposta a Risco'!$E$3, D52 = "Alto", 'NR - Resposta a Risco'!$E$4, D52 = "Moderado",'NR - Resposta a Risco'!$E$5, D52 = "Pequeno", 'NR - Resposta a Risco'!$E$6), " ")</f>
        <v> </v>
      </c>
      <c r="F52" s="287" t="n">
        <f aca="false">INDEX('Mapa de Riscos'!F48:F$56,ROWS('Mapa de Riscos'!F48))</f>
        <v>0</v>
      </c>
      <c r="G52" s="288" t="str">
        <f aca="false">INDEX('Mapa de Riscos'!G48:G$56,ROWS('Mapa de Riscos'!G48))</f>
        <v>Não</v>
      </c>
      <c r="H52" s="289" t="s">
        <v>248</v>
      </c>
      <c r="I52" s="286"/>
      <c r="J52" s="286"/>
      <c r="K52" s="290"/>
      <c r="L52" s="291"/>
      <c r="M52" s="292"/>
      <c r="N52" s="293"/>
      <c r="O52" s="294"/>
      <c r="P52" s="294"/>
      <c r="Q52" s="295" t="s">
        <v>215</v>
      </c>
      <c r="R52" s="279" t="n">
        <f aca="false">IF(Q52="Concluído",0,(IF(Q52="Não iniciado", 3,(IF(Q52="Em andamento",1,2)))))</f>
        <v>3</v>
      </c>
    </row>
    <row r="53" customFormat="false" ht="25.5" hidden="false" customHeight="false" outlineLevel="0" collapsed="false">
      <c r="B53" s="267"/>
      <c r="C53" s="296" t="str">
        <f aca="false">'Mapa de Riscos'!C49</f>
        <v>Evento 2</v>
      </c>
      <c r="D53" s="269"/>
      <c r="E53" s="283" t="str">
        <f aca="false" t="array" ref="E53:E53">IFERROR(_xlfn.ifs(D53 = "Crítico", 'NR - Resposta a Risco'!$E$3, D53 = "Alto", 'NR - Resposta a Risco'!$E$4, D53 = "Moderado",'NR - Resposta a Risco'!$E$5, D53 = "Pequeno", 'NR - Resposta a Risco'!$E$6), " ")</f>
        <v> </v>
      </c>
      <c r="F53" s="287" t="n">
        <f aca="false">INDEX('Mapa de Riscos'!F49:F$56,ROWS('Mapa de Riscos'!F49))</f>
        <v>0</v>
      </c>
      <c r="G53" s="288" t="str">
        <f aca="false">INDEX('Mapa de Riscos'!G49:G$56,ROWS('Mapa de Riscos'!G49))</f>
        <v>Não</v>
      </c>
      <c r="H53" s="289" t="s">
        <v>249</v>
      </c>
      <c r="I53" s="286"/>
      <c r="J53" s="286"/>
      <c r="K53" s="290"/>
      <c r="L53" s="291"/>
      <c r="M53" s="292"/>
      <c r="N53" s="293"/>
      <c r="O53" s="294"/>
      <c r="P53" s="294"/>
      <c r="Q53" s="295" t="s">
        <v>215</v>
      </c>
      <c r="R53" s="279" t="n">
        <f aca="false">IF(Q53="Concluído",0,(IF(Q53="Não iniciado", 3,(IF(Q53="Em andamento",1,2)))))</f>
        <v>3</v>
      </c>
    </row>
    <row r="54" customFormat="false" ht="25.5" hidden="false" customHeight="false" outlineLevel="0" collapsed="false">
      <c r="B54" s="267"/>
      <c r="C54" s="296" t="str">
        <f aca="false">'Mapa de Riscos'!C50</f>
        <v>Evento 3</v>
      </c>
      <c r="D54" s="269"/>
      <c r="E54" s="283" t="str">
        <f aca="false" t="array" ref="E54:E54">IFERROR(_xlfn.ifs(D54 = "Crítico", 'NR - Resposta a Risco'!$E$3, D54 = "Alto", 'NR - Resposta a Risco'!$E$4, D54 = "Moderado",'NR - Resposta a Risco'!$E$5, D54 = "Pequeno", 'NR - Resposta a Risco'!$E$6), " ")</f>
        <v> </v>
      </c>
      <c r="F54" s="287" t="n">
        <f aca="false">INDEX('Mapa de Riscos'!F50:F$56,ROWS('Mapa de Riscos'!F50))</f>
        <v>0</v>
      </c>
      <c r="G54" s="288" t="str">
        <f aca="false">INDEX('Mapa de Riscos'!G50:G$56,ROWS('Mapa de Riscos'!G50))</f>
        <v>Não</v>
      </c>
      <c r="H54" s="289" t="s">
        <v>250</v>
      </c>
      <c r="I54" s="286"/>
      <c r="J54" s="286"/>
      <c r="K54" s="290"/>
      <c r="L54" s="291"/>
      <c r="M54" s="292"/>
      <c r="N54" s="293"/>
      <c r="O54" s="294"/>
      <c r="P54" s="294"/>
      <c r="Q54" s="295" t="s">
        <v>215</v>
      </c>
      <c r="R54" s="279" t="n">
        <f aca="false">IF(Q54="Concluído",0,(IF(Q54="Não iniciado", 3,(IF(Q54="Em andamento",1,2)))))</f>
        <v>3</v>
      </c>
    </row>
    <row r="55" customFormat="false" ht="25.5" hidden="false" customHeight="false" outlineLevel="0" collapsed="false">
      <c r="B55" s="267" t="str">
        <f aca="false">INDEX('Mapa de Riscos'!B$51:B53,ROWS('Mapa de Riscos'!B51))</f>
        <v>Subprocesso/ Atividade 12</v>
      </c>
      <c r="C55" s="296" t="str">
        <f aca="false">'Mapa de Riscos'!C51</f>
        <v>Evento 1</v>
      </c>
      <c r="D55" s="269"/>
      <c r="E55" s="283" t="str">
        <f aca="false" t="array" ref="E55:E55">IFERROR(_xlfn.ifs(D55 = "Crítico", 'NR - Resposta a Risco'!$E$3, D55 = "Alto", 'NR - Resposta a Risco'!$E$4, D55 = "Moderado",'NR - Resposta a Risco'!$E$5, D55 = "Pequeno", 'NR - Resposta a Risco'!$E$6), " ")</f>
        <v> </v>
      </c>
      <c r="F55" s="287" t="n">
        <f aca="false">INDEX('Mapa de Riscos'!F51:F$56,ROWS('Mapa de Riscos'!F51))</f>
        <v>0</v>
      </c>
      <c r="G55" s="288" t="str">
        <f aca="false">INDEX('Mapa de Riscos'!G51:G$56,ROWS('Mapa de Riscos'!G51))</f>
        <v>Não</v>
      </c>
      <c r="H55" s="289" t="s">
        <v>248</v>
      </c>
      <c r="I55" s="286"/>
      <c r="J55" s="286"/>
      <c r="K55" s="290"/>
      <c r="L55" s="291"/>
      <c r="M55" s="292"/>
      <c r="N55" s="293"/>
      <c r="O55" s="294"/>
      <c r="P55" s="294"/>
      <c r="Q55" s="295" t="s">
        <v>215</v>
      </c>
      <c r="R55" s="279" t="n">
        <f aca="false">IF(Q55="Concluído",0,(IF(Q55="Não iniciado", 3,(IF(Q55="Em andamento",1,2)))))</f>
        <v>3</v>
      </c>
    </row>
    <row r="56" customFormat="false" ht="25.5" hidden="false" customHeight="false" outlineLevel="0" collapsed="false">
      <c r="B56" s="267"/>
      <c r="C56" s="296" t="str">
        <f aca="false">'Mapa de Riscos'!C52</f>
        <v>Evento 2</v>
      </c>
      <c r="D56" s="269"/>
      <c r="E56" s="283" t="str">
        <f aca="false" t="array" ref="E56:E56">IFERROR(_xlfn.ifs(D56 = "Crítico", 'NR - Resposta a Risco'!$E$3, D56 = "Alto", 'NR - Resposta a Risco'!$E$4, D56 = "Moderado",'NR - Resposta a Risco'!$E$5, D56 = "Pequeno", 'NR - Resposta a Risco'!$E$6), " ")</f>
        <v> </v>
      </c>
      <c r="F56" s="287" t="n">
        <f aca="false">INDEX('Mapa de Riscos'!F52:F$56,ROWS('Mapa de Riscos'!F52))</f>
        <v>0</v>
      </c>
      <c r="G56" s="288" t="str">
        <f aca="false">INDEX('Mapa de Riscos'!G52:G$56,ROWS('Mapa de Riscos'!G52))</f>
        <v>Não</v>
      </c>
      <c r="H56" s="289" t="s">
        <v>249</v>
      </c>
      <c r="I56" s="286"/>
      <c r="J56" s="286"/>
      <c r="K56" s="290"/>
      <c r="L56" s="291"/>
      <c r="M56" s="292"/>
      <c r="N56" s="293"/>
      <c r="O56" s="294"/>
      <c r="P56" s="294"/>
      <c r="Q56" s="295" t="s">
        <v>215</v>
      </c>
      <c r="R56" s="279" t="n">
        <f aca="false">IF(Q56="Concluído",0,(IF(Q56="Não iniciado", 3,(IF(Q56="Em andamento",1,2)))))</f>
        <v>3</v>
      </c>
    </row>
    <row r="57" customFormat="false" ht="25.5" hidden="false" customHeight="false" outlineLevel="0" collapsed="false">
      <c r="B57" s="267"/>
      <c r="C57" s="296" t="str">
        <f aca="false">'Mapa de Riscos'!C53</f>
        <v>Evento 3</v>
      </c>
      <c r="D57" s="269"/>
      <c r="E57" s="283" t="str">
        <f aca="false" t="array" ref="E57:E57">IFERROR(_xlfn.ifs(D57 = "Crítico", 'NR - Resposta a Risco'!$E$3, D57 = "Alto", 'NR - Resposta a Risco'!$E$4, D57 = "Moderado",'NR - Resposta a Risco'!$E$5, D57 = "Pequeno", 'NR - Resposta a Risco'!$E$6), " ")</f>
        <v> </v>
      </c>
      <c r="F57" s="287" t="n">
        <f aca="false">INDEX('Mapa de Riscos'!F53:F$56,ROWS('Mapa de Riscos'!F53))</f>
        <v>0</v>
      </c>
      <c r="G57" s="288" t="str">
        <f aca="false">INDEX('Mapa de Riscos'!G53:G$56,ROWS('Mapa de Riscos'!G53))</f>
        <v>Não</v>
      </c>
      <c r="H57" s="289" t="s">
        <v>250</v>
      </c>
      <c r="I57" s="286"/>
      <c r="J57" s="286"/>
      <c r="K57" s="290"/>
      <c r="L57" s="291"/>
      <c r="M57" s="292"/>
      <c r="N57" s="293"/>
      <c r="O57" s="294"/>
      <c r="P57" s="294"/>
      <c r="Q57" s="295" t="s">
        <v>215</v>
      </c>
      <c r="R57" s="279" t="n">
        <f aca="false">IF(Q57="Concluído",0,(IF(Q57="Não iniciado", 3,(IF(Q57="Em andamento",1,2)))))</f>
        <v>3</v>
      </c>
    </row>
    <row r="58" customFormat="false" ht="25.5" hidden="false" customHeight="false" outlineLevel="0" collapsed="false">
      <c r="B58" s="267" t="str">
        <f aca="false">INDEX('Mapa de Riscos'!B$54:B56,ROWS('Mapa de Riscos'!B54))</f>
        <v>Subprocesso/ Atividade 13</v>
      </c>
      <c r="C58" s="296" t="str">
        <f aca="false">'Mapa de Riscos'!C54</f>
        <v>Evento 1</v>
      </c>
      <c r="D58" s="269"/>
      <c r="E58" s="283" t="str">
        <f aca="false" t="array" ref="E58:E58">IFERROR(_xlfn.ifs(D58 = "Crítico", 'NR - Resposta a Risco'!$E$3, D58 = "Alto", 'NR - Resposta a Risco'!$E$4, D58 = "Moderado",'NR - Resposta a Risco'!$E$5, D58 = "Pequeno", 'NR - Resposta a Risco'!$E$6), " ")</f>
        <v> </v>
      </c>
      <c r="F58" s="287" t="n">
        <f aca="false">INDEX('Mapa de Riscos'!F54:F$56,ROWS('Mapa de Riscos'!F54))</f>
        <v>0</v>
      </c>
      <c r="G58" s="288" t="str">
        <f aca="false">INDEX('Mapa de Riscos'!G54:G$56,ROWS('Mapa de Riscos'!G54))</f>
        <v>Não</v>
      </c>
      <c r="H58" s="289" t="s">
        <v>248</v>
      </c>
      <c r="I58" s="286"/>
      <c r="J58" s="286"/>
      <c r="K58" s="290"/>
      <c r="L58" s="291"/>
      <c r="M58" s="292"/>
      <c r="N58" s="293"/>
      <c r="O58" s="294"/>
      <c r="P58" s="294"/>
      <c r="Q58" s="295" t="s">
        <v>215</v>
      </c>
      <c r="R58" s="279" t="n">
        <f aca="false">IF(Q58="Concluído",0,(IF(Q58="Não iniciado", 3,(IF(Q58="Em andamento",1,2)))))</f>
        <v>3</v>
      </c>
    </row>
    <row r="59" customFormat="false" ht="25.5" hidden="false" customHeight="false" outlineLevel="0" collapsed="false">
      <c r="B59" s="267"/>
      <c r="C59" s="296" t="str">
        <f aca="false">'Mapa de Riscos'!C55</f>
        <v>Evento 2</v>
      </c>
      <c r="D59" s="269"/>
      <c r="E59" s="283" t="str">
        <f aca="false" t="array" ref="E59:E59">IFERROR(_xlfn.ifs(D59 = "Crítico", 'NR - Resposta a Risco'!$E$3, D59 = "Alto", 'NR - Resposta a Risco'!$E$4, D59 = "Moderado",'NR - Resposta a Risco'!$E$5, D59 = "Pequeno", 'NR - Resposta a Risco'!$E$6), " ")</f>
        <v> </v>
      </c>
      <c r="F59" s="287" t="n">
        <f aca="false">INDEX('Mapa de Riscos'!F55:F$56,ROWS('Mapa de Riscos'!F55))</f>
        <v>0</v>
      </c>
      <c r="G59" s="288" t="str">
        <f aca="false">INDEX('Mapa de Riscos'!G55:G$56,ROWS('Mapa de Riscos'!G55))</f>
        <v>Não</v>
      </c>
      <c r="H59" s="289" t="s">
        <v>249</v>
      </c>
      <c r="I59" s="286"/>
      <c r="J59" s="286"/>
      <c r="K59" s="290"/>
      <c r="L59" s="291"/>
      <c r="M59" s="292"/>
      <c r="N59" s="293"/>
      <c r="O59" s="294"/>
      <c r="P59" s="294"/>
      <c r="Q59" s="295" t="s">
        <v>215</v>
      </c>
      <c r="R59" s="279" t="n">
        <f aca="false">IF(Q59="Concluído",0,(IF(Q59="Não iniciado", 3,(IF(Q59="Em andamento",1,2)))))</f>
        <v>3</v>
      </c>
    </row>
    <row r="60" customFormat="false" ht="25.5" hidden="false" customHeight="false" outlineLevel="0" collapsed="false">
      <c r="B60" s="267"/>
      <c r="C60" s="296" t="str">
        <f aca="false">'Mapa de Riscos'!C56</f>
        <v>Evento 3</v>
      </c>
      <c r="D60" s="269"/>
      <c r="E60" s="283" t="str">
        <f aca="false" t="array" ref="E60:E60">IFERROR(_xlfn.ifs(D60 = "Crítico", 'NR - Resposta a Risco'!$E$3, D60 = "Alto", 'NR - Resposta a Risco'!$E$4, D60 = "Moderado",'NR - Resposta a Risco'!$E$5, D60 = "Pequeno", 'NR - Resposta a Risco'!$E$6), " ")</f>
        <v> </v>
      </c>
      <c r="F60" s="287" t="n">
        <f aca="false">INDEX('Mapa de Riscos'!F56:F$56,ROWS('Mapa de Riscos'!F56))</f>
        <v>0</v>
      </c>
      <c r="G60" s="288" t="str">
        <f aca="false">INDEX('Mapa de Riscos'!G56:G$56,ROWS('Mapa de Riscos'!G56))</f>
        <v>Não</v>
      </c>
      <c r="H60" s="289" t="s">
        <v>250</v>
      </c>
      <c r="I60" s="286"/>
      <c r="J60" s="286"/>
      <c r="K60" s="290"/>
      <c r="L60" s="291"/>
      <c r="M60" s="292"/>
      <c r="N60" s="293"/>
      <c r="O60" s="294"/>
      <c r="P60" s="294"/>
      <c r="Q60" s="295" t="s">
        <v>215</v>
      </c>
      <c r="R60" s="279" t="n">
        <f aca="false">IF(Q60="Concluído",0,(IF(Q60="Não iniciado", 3,(IF(Q60="Em andamento",1,2)))))</f>
        <v>3</v>
      </c>
    </row>
  </sheetData>
  <mergeCells count="52">
    <mergeCell ref="B1:R1"/>
    <mergeCell ref="C3:G3"/>
    <mergeCell ref="C4:G4"/>
    <mergeCell ref="C5:G5"/>
    <mergeCell ref="C6:G6"/>
    <mergeCell ref="C7:G7"/>
    <mergeCell ref="C8:G8"/>
    <mergeCell ref="C9:G9"/>
    <mergeCell ref="C10:G10"/>
    <mergeCell ref="C11:G11"/>
    <mergeCell ref="D13:F13"/>
    <mergeCell ref="K13:N13"/>
    <mergeCell ref="Q13:R13"/>
    <mergeCell ref="D15:F15"/>
    <mergeCell ref="K15:L15"/>
    <mergeCell ref="M15:N15"/>
    <mergeCell ref="D16:F16"/>
    <mergeCell ref="K16:L16"/>
    <mergeCell ref="M16:N16"/>
    <mergeCell ref="H18:J18"/>
    <mergeCell ref="O18:P18"/>
    <mergeCell ref="B19:B21"/>
    <mergeCell ref="C19:C21"/>
    <mergeCell ref="D19:D21"/>
    <mergeCell ref="E19:E21"/>
    <mergeCell ref="F19:F21"/>
    <mergeCell ref="G19:G21"/>
    <mergeCell ref="H19:R19"/>
    <mergeCell ref="H20:H21"/>
    <mergeCell ref="I20:I21"/>
    <mergeCell ref="J20:J21"/>
    <mergeCell ref="K20:K21"/>
    <mergeCell ref="L20:L21"/>
    <mergeCell ref="M20:M21"/>
    <mergeCell ref="N20:N21"/>
    <mergeCell ref="O20:O21"/>
    <mergeCell ref="P20:P21"/>
    <mergeCell ref="Q20:R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A49:A51"/>
    <mergeCell ref="B49:B51"/>
    <mergeCell ref="B52:B54"/>
    <mergeCell ref="B55:B57"/>
    <mergeCell ref="B58:B60"/>
  </mergeCells>
  <conditionalFormatting sqref="D22:D60">
    <cfRule type="expression" priority="2" aboveAverage="0" equalAverage="0" bottom="0" percent="0" rank="0" text="" dxfId="0">
      <formula>LEN(TRIM(D22))=0</formula>
    </cfRule>
    <cfRule type="expression" priority="3" aboveAverage="0" equalAverage="0" bottom="0" percent="0" rank="0" text="" dxfId="0">
      <formula>LEN(TRIM(D22))=0</formula>
    </cfRule>
    <cfRule type="containsText" priority="4" aboveAverage="0" equalAverage="0" bottom="0" percent="0" rank="0" text="Pequeno" dxfId="1"/>
    <cfRule type="containsText" priority="5" aboveAverage="0" equalAverage="0" bottom="0" percent="0" rank="0" text="Moderado" dxfId="2"/>
    <cfRule type="containsText" priority="6" aboveAverage="0" equalAverage="0" bottom="0" percent="0" rank="0" text="Alto" dxfId="3"/>
    <cfRule type="containsText" priority="7" aboveAverage="0" equalAverage="0" bottom="0" percent="0" rank="0" text="Crítico" dxfId="4"/>
  </conditionalFormatting>
  <dataValidations count="4">
    <dataValidation allowBlank="true" operator="between" prompt="Essa célula contém fórmula, deseja realmente editar?" promptTitle="Atenção!" showDropDown="false" showErrorMessage="true" showInputMessage="true" sqref="B22:G60 R22:R60" type="none">
      <formula1>0</formula1>
      <formula2>0</formula2>
    </dataValidation>
    <dataValidation allowBlank="true" operator="between" showDropDown="false" showErrorMessage="true" showInputMessage="true" sqref="J22:J60" type="list">
      <formula1>$D$15:$D$16</formula1>
      <formula2>0</formula2>
    </dataValidation>
    <dataValidation allowBlank="false" operator="between" showDropDown="false" showErrorMessage="true" showInputMessage="true" sqref="Q22:Q60" type="list">
      <formula1>$Q$14:$Q$17</formula1>
      <formula2>0</formula2>
    </dataValidation>
    <dataValidation allowBlank="true" operator="between" showDropDown="false" showErrorMessage="true" showInputMessage="true" sqref="I22:I60" type="list">
      <formula1>$B$14:$B$17</formula1>
      <formula2>0</formula2>
    </dataValidation>
  </dataValidations>
  <printOptions headings="false" gridLines="false" gridLinesSet="true" horizontalCentered="true" verticalCentered="false"/>
  <pageMargins left="0" right="0" top="0.39375" bottom="0.39375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B393F5A9-F0B6-4FF7-93C1-614113BC4F91}">
            <x14:iconSet iconSet="4TrafficLights" custom="1" reverse="0" showValue="0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vo type="num">
                <xm:f>3</xm:f>
              </x14:cfvo>
              <x14:cfIcon iconSet="3TrafficLights1" iconId="2"/>
              <x14:cfIcon iconSet="3TrafficLights1" iconId="1"/>
              <x14:cfIcon iconSet="3TrafficLights1" iconId="0"/>
              <x14:cfIcon iconSet="4TrafficLights" iconId="0"/>
            </x14:iconSet>
          </x14:cfRule>
          <xm:sqref>R22:R60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2F2F2"/>
    <pageSetUpPr fitToPage="false"/>
  </sheetPr>
  <dimension ref="1:88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E26" activeCellId="0" sqref="E26"/>
    </sheetView>
  </sheetViews>
  <sheetFormatPr defaultRowHeight="12.75"/>
  <cols>
    <col collapsed="false" hidden="false" max="1" min="1" style="297" width="31.8571428571429"/>
    <col collapsed="false" hidden="false" max="2" min="2" style="297" width="51.2959183673469"/>
    <col collapsed="false" hidden="false" max="3" min="3" style="187" width="1.75510204081633"/>
    <col collapsed="false" hidden="false" max="4" min="4" style="187" width="5.39795918367347"/>
    <col collapsed="false" hidden="false" max="9" min="5" style="187" width="12.8265306122449"/>
    <col collapsed="false" hidden="false" max="10" min="10" style="187" width="12.4183673469388"/>
    <col collapsed="false" hidden="false" max="11" min="11" style="187" width="3.37244897959184"/>
    <col collapsed="false" hidden="false" max="12" min="12" style="297" width="11.2040816326531"/>
    <col collapsed="false" hidden="false" max="13" min="13" style="297" width="11.3418367346939"/>
    <col collapsed="false" hidden="false" max="15" min="14" style="297" width="10.530612244898"/>
    <col collapsed="false" hidden="false" max="16" min="16" style="297" width="10.8010204081633"/>
    <col collapsed="false" hidden="false" max="17" min="17" style="297" width="11.6071428571429"/>
    <col collapsed="false" hidden="false" max="18" min="18" style="297" width="0.13265306122449"/>
    <col collapsed="false" hidden="false" max="19" min="19" style="297" width="9.44897959183673"/>
    <col collapsed="false" hidden="false" max="20" min="20" style="297" width="4.18367346938776"/>
    <col collapsed="false" hidden="false" max="21" min="21" style="187" width="2.83673469387755"/>
    <col collapsed="false" hidden="false" max="22" min="22" style="187" width="15.3877551020408"/>
    <col collapsed="false" hidden="false" max="23" min="23" style="187" width="22.0051020408163"/>
    <col collapsed="false" hidden="false" max="122" min="24" style="187" width="9.04591836734694"/>
    <col collapsed="false" hidden="false" max="1025" min="123" style="297" width="9.04591836734694"/>
  </cols>
  <sheetData>
    <row r="1" s="187" customFormat="true" ht="13.5" hidden="true" customHeight="true" outlineLevel="0" collapsed="false"/>
    <row r="2" s="298" customFormat="true" ht="20.25" hidden="true" customHeight="true" outlineLevel="0" collapsed="false">
      <c r="B2" s="299" t="s">
        <v>56</v>
      </c>
      <c r="C2" s="300"/>
      <c r="D2" s="301"/>
      <c r="E2" s="302"/>
      <c r="F2" s="302"/>
      <c r="G2" s="302"/>
      <c r="H2" s="303"/>
      <c r="I2" s="303"/>
      <c r="J2" s="302"/>
      <c r="K2" s="302"/>
      <c r="L2" s="304" t="str">
        <f aca="false">'Mapa de Riscos'!D4</f>
        <v>Instituto Nacional do Seguro Social - INSS</v>
      </c>
      <c r="M2" s="304"/>
      <c r="N2" s="304"/>
      <c r="O2" s="304"/>
      <c r="P2" s="304"/>
      <c r="Q2" s="304"/>
      <c r="R2" s="304"/>
      <c r="S2" s="304"/>
      <c r="T2" s="304"/>
      <c r="U2" s="303"/>
      <c r="V2" s="303"/>
      <c r="W2" s="303"/>
      <c r="X2" s="303"/>
      <c r="Y2" s="303"/>
      <c r="Z2" s="303"/>
      <c r="AA2" s="303"/>
      <c r="AB2" s="303"/>
      <c r="AC2" s="303"/>
      <c r="AD2" s="303"/>
      <c r="AE2" s="303"/>
      <c r="AF2" s="303"/>
      <c r="AG2" s="303"/>
      <c r="AH2" s="303"/>
      <c r="AI2" s="303"/>
      <c r="AJ2" s="303"/>
      <c r="AK2" s="303"/>
      <c r="AL2" s="303"/>
      <c r="AM2" s="303"/>
      <c r="AN2" s="303"/>
      <c r="AO2" s="303"/>
      <c r="AP2" s="303"/>
      <c r="AQ2" s="303"/>
      <c r="AR2" s="303"/>
      <c r="AS2" s="303"/>
      <c r="AT2" s="303"/>
      <c r="AU2" s="303"/>
      <c r="AV2" s="303"/>
      <c r="AW2" s="303"/>
      <c r="AX2" s="303"/>
      <c r="AY2" s="303"/>
      <c r="AZ2" s="303"/>
      <c r="BA2" s="303"/>
      <c r="BB2" s="303"/>
      <c r="BC2" s="303"/>
      <c r="BD2" s="303"/>
      <c r="BE2" s="303"/>
      <c r="BF2" s="303"/>
      <c r="BG2" s="303"/>
      <c r="BH2" s="303"/>
      <c r="BI2" s="303"/>
      <c r="BJ2" s="303"/>
      <c r="BK2" s="303"/>
      <c r="BL2" s="303"/>
      <c r="BM2" s="303"/>
      <c r="BN2" s="303"/>
      <c r="BO2" s="303"/>
      <c r="BP2" s="303"/>
      <c r="BQ2" s="303"/>
      <c r="BR2" s="303"/>
      <c r="BS2" s="303"/>
      <c r="BT2" s="303"/>
      <c r="BU2" s="303"/>
      <c r="BV2" s="303"/>
      <c r="BW2" s="303"/>
      <c r="BX2" s="303"/>
      <c r="BY2" s="303"/>
      <c r="BZ2" s="303"/>
      <c r="CA2" s="303"/>
      <c r="CB2" s="303"/>
      <c r="CC2" s="303"/>
      <c r="CD2" s="303"/>
      <c r="CE2" s="303"/>
      <c r="CF2" s="303"/>
      <c r="CG2" s="303"/>
      <c r="CH2" s="303"/>
      <c r="CI2" s="303"/>
      <c r="CJ2" s="303"/>
      <c r="CK2" s="303"/>
      <c r="CL2" s="303"/>
      <c r="CM2" s="303"/>
      <c r="CN2" s="303"/>
      <c r="CO2" s="303"/>
      <c r="CP2" s="303"/>
      <c r="CQ2" s="303"/>
      <c r="CR2" s="303"/>
      <c r="CS2" s="303"/>
      <c r="CT2" s="303"/>
      <c r="CU2" s="303"/>
      <c r="CV2" s="303"/>
      <c r="CW2" s="303"/>
      <c r="CX2" s="303"/>
      <c r="CY2" s="303"/>
      <c r="CZ2" s="303"/>
      <c r="DA2" s="303"/>
      <c r="DB2" s="303"/>
      <c r="DC2" s="303"/>
      <c r="DD2" s="303"/>
      <c r="DE2" s="303"/>
      <c r="DF2" s="303"/>
      <c r="DG2" s="303"/>
      <c r="DH2" s="303"/>
      <c r="DI2" s="303"/>
      <c r="DJ2" s="303"/>
      <c r="DK2" s="303"/>
      <c r="DL2" s="303"/>
      <c r="DM2" s="303"/>
      <c r="DN2" s="303"/>
      <c r="DO2" s="303"/>
      <c r="DP2" s="303"/>
      <c r="DQ2" s="303"/>
      <c r="DR2" s="303"/>
      <c r="DS2" s="303"/>
      <c r="DT2" s="303"/>
      <c r="DU2" s="303"/>
      <c r="DV2" s="303"/>
      <c r="DW2" s="303"/>
      <c r="DX2" s="303"/>
      <c r="DY2" s="303"/>
      <c r="DZ2" s="303"/>
      <c r="EA2" s="303"/>
      <c r="EB2" s="303"/>
      <c r="EC2" s="303"/>
      <c r="ED2" s="303"/>
      <c r="EE2" s="303"/>
      <c r="EF2" s="303"/>
      <c r="EG2" s="303"/>
      <c r="EH2" s="303"/>
      <c r="EI2" s="303"/>
      <c r="EJ2" s="303"/>
      <c r="EK2" s="303"/>
      <c r="EL2" s="303"/>
      <c r="EM2" s="303"/>
      <c r="EN2" s="303"/>
      <c r="EO2" s="303"/>
      <c r="EP2" s="303"/>
      <c r="EQ2" s="303"/>
      <c r="ER2" s="303"/>
      <c r="ES2" s="303"/>
      <c r="ET2" s="303"/>
      <c r="EU2" s="303"/>
      <c r="EV2" s="303"/>
      <c r="EW2" s="303"/>
      <c r="EX2" s="303"/>
      <c r="EY2" s="303"/>
      <c r="EZ2" s="303"/>
      <c r="FA2" s="303"/>
      <c r="FB2" s="303"/>
      <c r="FC2" s="303"/>
      <c r="FD2" s="303"/>
      <c r="FE2" s="303"/>
      <c r="FF2" s="303"/>
      <c r="FG2" s="303"/>
      <c r="FH2" s="303"/>
      <c r="FI2" s="303"/>
      <c r="FJ2" s="303"/>
      <c r="FK2" s="303"/>
      <c r="FL2" s="303"/>
      <c r="FM2" s="303"/>
      <c r="FN2" s="303"/>
      <c r="FO2" s="303"/>
      <c r="FP2" s="303"/>
      <c r="FQ2" s="303"/>
      <c r="FR2" s="303"/>
      <c r="FS2" s="303"/>
      <c r="FT2" s="303"/>
      <c r="FU2" s="303"/>
      <c r="FV2" s="303"/>
      <c r="FW2" s="303"/>
      <c r="FX2" s="303"/>
      <c r="FY2" s="303"/>
      <c r="FZ2" s="303"/>
      <c r="GA2" s="303"/>
      <c r="GB2" s="303"/>
      <c r="GC2" s="303"/>
      <c r="GD2" s="303"/>
      <c r="GE2" s="303"/>
      <c r="GF2" s="303"/>
      <c r="GG2" s="303"/>
      <c r="GH2" s="303"/>
      <c r="GI2" s="303"/>
      <c r="GJ2" s="303"/>
      <c r="GK2" s="303"/>
      <c r="GL2" s="303"/>
      <c r="GM2" s="303"/>
      <c r="GN2" s="303"/>
      <c r="GO2" s="303"/>
      <c r="GP2" s="303"/>
      <c r="GQ2" s="303"/>
      <c r="GR2" s="303"/>
      <c r="GS2" s="303"/>
      <c r="GT2" s="303"/>
      <c r="GU2" s="303"/>
      <c r="GV2" s="303"/>
      <c r="GW2" s="303"/>
      <c r="GX2" s="303"/>
      <c r="GY2" s="303"/>
      <c r="GZ2" s="303"/>
      <c r="HA2" s="303"/>
      <c r="HB2" s="303"/>
      <c r="HC2" s="303"/>
      <c r="HD2" s="303"/>
      <c r="HE2" s="303"/>
      <c r="HF2" s="303"/>
      <c r="HG2" s="303"/>
      <c r="HH2" s="303"/>
      <c r="HI2" s="303"/>
      <c r="HJ2" s="303"/>
      <c r="HK2" s="303"/>
      <c r="HL2" s="303"/>
      <c r="HM2" s="303"/>
      <c r="HN2" s="303"/>
      <c r="HO2" s="303"/>
      <c r="HP2" s="303"/>
      <c r="HQ2" s="303"/>
      <c r="HR2" s="303"/>
      <c r="HS2" s="303"/>
    </row>
    <row r="3" customFormat="false" ht="20.25" hidden="true" customHeight="true" outlineLevel="0" collapsed="false">
      <c r="A3" s="298"/>
      <c r="B3" s="305" t="s">
        <v>57</v>
      </c>
      <c r="C3" s="306"/>
      <c r="D3" s="307"/>
      <c r="E3" s="302"/>
      <c r="F3" s="302"/>
      <c r="G3" s="302"/>
      <c r="H3" s="303"/>
      <c r="I3" s="303"/>
      <c r="J3" s="302"/>
      <c r="K3" s="302"/>
      <c r="L3" s="308" t="n">
        <f aca="false">'Mapa de Riscos'!D5</f>
        <v>0</v>
      </c>
      <c r="M3" s="308"/>
      <c r="N3" s="308"/>
      <c r="O3" s="308"/>
      <c r="P3" s="308"/>
      <c r="Q3" s="308"/>
      <c r="R3" s="308"/>
      <c r="S3" s="308"/>
      <c r="T3" s="308"/>
      <c r="U3" s="303"/>
      <c r="V3" s="303"/>
      <c r="W3" s="303"/>
      <c r="X3" s="303"/>
      <c r="Y3" s="303"/>
      <c r="Z3" s="303"/>
      <c r="AA3" s="303"/>
      <c r="AB3" s="303"/>
      <c r="AC3" s="303"/>
      <c r="AD3" s="303"/>
      <c r="AE3" s="303"/>
      <c r="AF3" s="303"/>
      <c r="AG3" s="303"/>
      <c r="AH3" s="303"/>
      <c r="AI3" s="303"/>
      <c r="AJ3" s="303"/>
      <c r="AK3" s="303"/>
      <c r="AL3" s="303"/>
      <c r="AM3" s="303"/>
      <c r="AN3" s="303"/>
      <c r="AO3" s="303"/>
      <c r="AP3" s="303"/>
      <c r="AQ3" s="303"/>
      <c r="AR3" s="303"/>
      <c r="AS3" s="303"/>
      <c r="AT3" s="303"/>
      <c r="AU3" s="303"/>
      <c r="AV3" s="303"/>
      <c r="AW3" s="303"/>
      <c r="AX3" s="303"/>
      <c r="AY3" s="303"/>
      <c r="AZ3" s="303"/>
      <c r="BA3" s="303"/>
      <c r="BB3" s="303"/>
      <c r="BC3" s="303"/>
      <c r="BD3" s="303"/>
      <c r="BE3" s="303"/>
      <c r="BF3" s="303"/>
      <c r="BG3" s="303"/>
      <c r="BH3" s="303"/>
      <c r="BI3" s="303"/>
      <c r="BJ3" s="303"/>
      <c r="BK3" s="303"/>
      <c r="BL3" s="303"/>
      <c r="BM3" s="303"/>
      <c r="BN3" s="303"/>
      <c r="BO3" s="303"/>
      <c r="BP3" s="303"/>
      <c r="BQ3" s="303"/>
      <c r="BR3" s="303"/>
      <c r="BS3" s="303"/>
      <c r="BT3" s="303"/>
      <c r="BU3" s="303"/>
      <c r="BV3" s="303"/>
      <c r="BW3" s="303"/>
      <c r="BX3" s="303"/>
      <c r="BY3" s="303"/>
      <c r="BZ3" s="303"/>
      <c r="CA3" s="303"/>
      <c r="CB3" s="303"/>
      <c r="CC3" s="303"/>
      <c r="CD3" s="303"/>
      <c r="CE3" s="303"/>
      <c r="CF3" s="303"/>
      <c r="CG3" s="303"/>
      <c r="CH3" s="303"/>
      <c r="CI3" s="303"/>
      <c r="CJ3" s="303"/>
      <c r="CK3" s="303"/>
      <c r="CL3" s="303"/>
      <c r="CM3" s="303"/>
      <c r="CN3" s="303"/>
      <c r="CO3" s="303"/>
      <c r="CP3" s="303"/>
      <c r="CQ3" s="303"/>
      <c r="CR3" s="303"/>
      <c r="CS3" s="303"/>
      <c r="CT3" s="303"/>
      <c r="CU3" s="303"/>
      <c r="CV3" s="303"/>
      <c r="CW3" s="303"/>
      <c r="CX3" s="303"/>
      <c r="CY3" s="303"/>
      <c r="CZ3" s="303"/>
      <c r="DA3" s="303"/>
      <c r="DB3" s="303"/>
      <c r="DC3" s="303"/>
      <c r="DD3" s="303"/>
      <c r="DE3" s="303"/>
      <c r="DF3" s="303"/>
      <c r="DG3" s="303"/>
      <c r="DH3" s="303"/>
      <c r="DI3" s="303"/>
      <c r="DJ3" s="303"/>
      <c r="DK3" s="303"/>
      <c r="DL3" s="303"/>
      <c r="DM3" s="303"/>
      <c r="DN3" s="303"/>
      <c r="DO3" s="303"/>
      <c r="DP3" s="303"/>
      <c r="DQ3" s="303"/>
      <c r="DR3" s="303"/>
      <c r="DS3" s="303"/>
      <c r="DT3" s="303"/>
      <c r="DU3" s="303"/>
      <c r="DV3" s="303"/>
      <c r="DW3" s="303"/>
      <c r="DX3" s="303"/>
      <c r="DY3" s="303"/>
      <c r="DZ3" s="303"/>
      <c r="EA3" s="303"/>
      <c r="EB3" s="303"/>
      <c r="EC3" s="303"/>
      <c r="ED3" s="303"/>
      <c r="EE3" s="303"/>
      <c r="EF3" s="303"/>
      <c r="EG3" s="303"/>
      <c r="EH3" s="303"/>
      <c r="EI3" s="303"/>
      <c r="EJ3" s="303"/>
      <c r="EK3" s="303"/>
      <c r="EL3" s="303"/>
      <c r="EM3" s="303"/>
      <c r="EN3" s="303"/>
      <c r="EO3" s="303"/>
      <c r="EP3" s="303"/>
      <c r="EQ3" s="303"/>
      <c r="ER3" s="303"/>
      <c r="ES3" s="303"/>
      <c r="ET3" s="303"/>
      <c r="EU3" s="303"/>
      <c r="EV3" s="303"/>
      <c r="EW3" s="303"/>
      <c r="EX3" s="303"/>
      <c r="EY3" s="303"/>
      <c r="EZ3" s="303"/>
      <c r="FA3" s="303"/>
      <c r="FB3" s="303"/>
      <c r="FC3" s="303"/>
      <c r="FD3" s="303"/>
      <c r="FE3" s="303"/>
      <c r="FF3" s="303"/>
      <c r="FG3" s="303"/>
      <c r="FH3" s="303"/>
      <c r="FI3" s="303"/>
      <c r="FJ3" s="303"/>
      <c r="FK3" s="303"/>
      <c r="FL3" s="303"/>
      <c r="FM3" s="303"/>
      <c r="FN3" s="303"/>
      <c r="FO3" s="303"/>
      <c r="FP3" s="303"/>
      <c r="FQ3" s="303"/>
      <c r="FR3" s="303"/>
      <c r="FS3" s="303"/>
      <c r="FT3" s="303"/>
      <c r="FU3" s="303"/>
      <c r="FV3" s="303"/>
      <c r="FW3" s="303"/>
      <c r="FX3" s="303"/>
      <c r="FY3" s="303"/>
      <c r="FZ3" s="303"/>
      <c r="GA3" s="303"/>
      <c r="GB3" s="303"/>
      <c r="GC3" s="303"/>
      <c r="GD3" s="303"/>
      <c r="GE3" s="303"/>
      <c r="GF3" s="303"/>
      <c r="GG3" s="303"/>
      <c r="GH3" s="303"/>
      <c r="GI3" s="303"/>
      <c r="GJ3" s="303"/>
      <c r="GK3" s="303"/>
      <c r="GL3" s="303"/>
      <c r="GM3" s="303"/>
      <c r="GN3" s="303"/>
      <c r="GO3" s="303"/>
      <c r="GP3" s="303"/>
      <c r="GQ3" s="303"/>
      <c r="GR3" s="303"/>
      <c r="GS3" s="303"/>
      <c r="GT3" s="303"/>
      <c r="GU3" s="303"/>
      <c r="GV3" s="303"/>
      <c r="GW3" s="303"/>
      <c r="GX3" s="303"/>
      <c r="GY3" s="303"/>
      <c r="GZ3" s="303"/>
      <c r="HA3" s="303"/>
      <c r="HB3" s="303"/>
      <c r="HC3" s="303"/>
      <c r="HD3" s="303"/>
      <c r="HE3" s="303"/>
      <c r="HF3" s="303"/>
      <c r="HG3" s="303"/>
      <c r="HH3" s="303"/>
      <c r="HI3" s="303"/>
      <c r="HJ3" s="303"/>
      <c r="HK3" s="303"/>
      <c r="HL3" s="303"/>
      <c r="HM3" s="303"/>
      <c r="HN3" s="303"/>
      <c r="HO3" s="303"/>
      <c r="HP3" s="303"/>
      <c r="HQ3" s="303"/>
      <c r="HR3" s="303"/>
      <c r="HS3" s="303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20.25" hidden="true" customHeight="true" outlineLevel="0" collapsed="false">
      <c r="A4" s="298"/>
      <c r="B4" s="305" t="s">
        <v>58</v>
      </c>
      <c r="C4" s="309"/>
      <c r="D4" s="309"/>
      <c r="E4" s="302"/>
      <c r="F4" s="302"/>
      <c r="G4" s="302"/>
      <c r="H4" s="303"/>
      <c r="I4" s="303"/>
      <c r="J4" s="302"/>
      <c r="K4" s="302"/>
      <c r="L4" s="310" t="n">
        <f aca="false">'Mapa de Riscos'!D6</f>
        <v>0</v>
      </c>
      <c r="M4" s="310"/>
      <c r="N4" s="310"/>
      <c r="O4" s="310"/>
      <c r="P4" s="310"/>
      <c r="Q4" s="310"/>
      <c r="R4" s="310"/>
      <c r="S4" s="310"/>
      <c r="T4" s="310"/>
      <c r="U4" s="303"/>
      <c r="V4" s="303"/>
      <c r="W4" s="303"/>
      <c r="X4" s="303"/>
      <c r="Y4" s="303"/>
      <c r="Z4" s="303"/>
      <c r="AA4" s="303"/>
      <c r="AB4" s="303"/>
      <c r="AC4" s="303"/>
      <c r="AD4" s="303"/>
      <c r="AE4" s="303"/>
      <c r="AF4" s="303"/>
      <c r="AG4" s="303"/>
      <c r="AH4" s="303"/>
      <c r="AI4" s="303"/>
      <c r="AJ4" s="303"/>
      <c r="AK4" s="303"/>
      <c r="AL4" s="303"/>
      <c r="AM4" s="303"/>
      <c r="AN4" s="303"/>
      <c r="AO4" s="303"/>
      <c r="AP4" s="303"/>
      <c r="AQ4" s="303"/>
      <c r="AR4" s="303"/>
      <c r="AS4" s="303"/>
      <c r="AT4" s="303"/>
      <c r="AU4" s="303"/>
      <c r="AV4" s="303"/>
      <c r="AW4" s="303"/>
      <c r="AX4" s="303"/>
      <c r="AY4" s="303"/>
      <c r="AZ4" s="303"/>
      <c r="BA4" s="303"/>
      <c r="BB4" s="303"/>
      <c r="BC4" s="303"/>
      <c r="BD4" s="303"/>
      <c r="BE4" s="303"/>
      <c r="BF4" s="303"/>
      <c r="BG4" s="303"/>
      <c r="BH4" s="303"/>
      <c r="BI4" s="303"/>
      <c r="BJ4" s="303"/>
      <c r="BK4" s="303"/>
      <c r="BL4" s="303"/>
      <c r="BM4" s="303"/>
      <c r="BN4" s="303"/>
      <c r="BO4" s="303"/>
      <c r="BP4" s="303"/>
      <c r="BQ4" s="303"/>
      <c r="BR4" s="303"/>
      <c r="BS4" s="303"/>
      <c r="BT4" s="303"/>
      <c r="BU4" s="303"/>
      <c r="BV4" s="303"/>
      <c r="BW4" s="303"/>
      <c r="BX4" s="303"/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303"/>
      <c r="CL4" s="303"/>
      <c r="CM4" s="303"/>
      <c r="CN4" s="303"/>
      <c r="CO4" s="303"/>
      <c r="CP4" s="303"/>
      <c r="CQ4" s="303"/>
      <c r="CR4" s="303"/>
      <c r="CS4" s="303"/>
      <c r="CT4" s="303"/>
      <c r="CU4" s="303"/>
      <c r="CV4" s="303"/>
      <c r="CW4" s="303"/>
      <c r="CX4" s="303"/>
      <c r="CY4" s="303"/>
      <c r="CZ4" s="303"/>
      <c r="DA4" s="303"/>
      <c r="DB4" s="303"/>
      <c r="DC4" s="303"/>
      <c r="DD4" s="303"/>
      <c r="DE4" s="303"/>
      <c r="DF4" s="303"/>
      <c r="DG4" s="303"/>
      <c r="DH4" s="303"/>
      <c r="DI4" s="303"/>
      <c r="DJ4" s="303"/>
      <c r="DK4" s="303"/>
      <c r="DL4" s="303"/>
      <c r="DM4" s="303"/>
      <c r="DN4" s="303"/>
      <c r="DO4" s="303"/>
      <c r="DP4" s="303"/>
      <c r="DQ4" s="303"/>
      <c r="DR4" s="303"/>
      <c r="DS4" s="303"/>
      <c r="DT4" s="303"/>
      <c r="DU4" s="303"/>
      <c r="DV4" s="303"/>
      <c r="DW4" s="303"/>
      <c r="DX4" s="303"/>
      <c r="DY4" s="303"/>
      <c r="DZ4" s="303"/>
      <c r="EA4" s="303"/>
      <c r="EB4" s="303"/>
      <c r="EC4" s="303"/>
      <c r="ED4" s="303"/>
      <c r="EE4" s="303"/>
      <c r="EF4" s="303"/>
      <c r="EG4" s="303"/>
      <c r="EH4" s="303"/>
      <c r="EI4" s="303"/>
      <c r="EJ4" s="303"/>
      <c r="EK4" s="303"/>
      <c r="EL4" s="303"/>
      <c r="EM4" s="303"/>
      <c r="EN4" s="303"/>
      <c r="EO4" s="303"/>
      <c r="EP4" s="303"/>
      <c r="EQ4" s="303"/>
      <c r="ER4" s="303"/>
      <c r="ES4" s="303"/>
      <c r="ET4" s="303"/>
      <c r="EU4" s="303"/>
      <c r="EV4" s="303"/>
      <c r="EW4" s="303"/>
      <c r="EX4" s="303"/>
      <c r="EY4" s="303"/>
      <c r="EZ4" s="303"/>
      <c r="FA4" s="303"/>
      <c r="FB4" s="303"/>
      <c r="FC4" s="303"/>
      <c r="FD4" s="303"/>
      <c r="FE4" s="303"/>
      <c r="FF4" s="303"/>
      <c r="FG4" s="303"/>
      <c r="FH4" s="303"/>
      <c r="FI4" s="303"/>
      <c r="FJ4" s="303"/>
      <c r="FK4" s="303"/>
      <c r="FL4" s="303"/>
      <c r="FM4" s="303"/>
      <c r="FN4" s="303"/>
      <c r="FO4" s="303"/>
      <c r="FP4" s="303"/>
      <c r="FQ4" s="303"/>
      <c r="FR4" s="303"/>
      <c r="FS4" s="303"/>
      <c r="FT4" s="303"/>
      <c r="FU4" s="303"/>
      <c r="FV4" s="303"/>
      <c r="FW4" s="303"/>
      <c r="FX4" s="303"/>
      <c r="FY4" s="303"/>
      <c r="FZ4" s="303"/>
      <c r="GA4" s="303"/>
      <c r="GB4" s="303"/>
      <c r="GC4" s="303"/>
      <c r="GD4" s="303"/>
      <c r="GE4" s="303"/>
      <c r="GF4" s="303"/>
      <c r="GG4" s="303"/>
      <c r="GH4" s="303"/>
      <c r="GI4" s="303"/>
      <c r="GJ4" s="303"/>
      <c r="GK4" s="303"/>
      <c r="GL4" s="303"/>
      <c r="GM4" s="303"/>
      <c r="GN4" s="303"/>
      <c r="GO4" s="303"/>
      <c r="GP4" s="303"/>
      <c r="GQ4" s="303"/>
      <c r="GR4" s="303"/>
      <c r="GS4" s="303"/>
      <c r="GT4" s="303"/>
      <c r="GU4" s="303"/>
      <c r="GV4" s="303"/>
      <c r="GW4" s="303"/>
      <c r="GX4" s="303"/>
      <c r="GY4" s="303"/>
      <c r="GZ4" s="303"/>
      <c r="HA4" s="303"/>
      <c r="HB4" s="303"/>
      <c r="HC4" s="303"/>
      <c r="HD4" s="303"/>
      <c r="HE4" s="303"/>
      <c r="HF4" s="303"/>
      <c r="HG4" s="303"/>
      <c r="HH4" s="303"/>
      <c r="HI4" s="303"/>
      <c r="HJ4" s="303"/>
      <c r="HK4" s="303"/>
      <c r="HL4" s="303"/>
      <c r="HM4" s="303"/>
      <c r="HN4" s="303"/>
      <c r="HO4" s="303"/>
      <c r="HP4" s="303"/>
      <c r="HQ4" s="303"/>
      <c r="HR4" s="303"/>
      <c r="HS4" s="303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20.25" hidden="true" customHeight="true" outlineLevel="0" collapsed="false">
      <c r="A5" s="298"/>
      <c r="B5" s="305" t="s">
        <v>59</v>
      </c>
      <c r="C5" s="309"/>
      <c r="D5" s="309"/>
      <c r="E5" s="302"/>
      <c r="F5" s="302"/>
      <c r="G5" s="302"/>
      <c r="H5" s="303"/>
      <c r="I5" s="303"/>
      <c r="J5" s="302"/>
      <c r="K5" s="302"/>
      <c r="L5" s="310" t="n">
        <f aca="false">'Mapa de Riscos'!D7</f>
        <v>0</v>
      </c>
      <c r="M5" s="310"/>
      <c r="N5" s="310"/>
      <c r="O5" s="310"/>
      <c r="P5" s="310"/>
      <c r="Q5" s="310"/>
      <c r="R5" s="310"/>
      <c r="S5" s="310"/>
      <c r="T5" s="310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303"/>
      <c r="AH5" s="303"/>
      <c r="AI5" s="303"/>
      <c r="AJ5" s="303"/>
      <c r="AK5" s="303"/>
      <c r="AL5" s="303"/>
      <c r="AM5" s="303"/>
      <c r="AN5" s="303"/>
      <c r="AO5" s="303"/>
      <c r="AP5" s="303"/>
      <c r="AQ5" s="303"/>
      <c r="AR5" s="303"/>
      <c r="AS5" s="303"/>
      <c r="AT5" s="303"/>
      <c r="AU5" s="303"/>
      <c r="AV5" s="303"/>
      <c r="AW5" s="303"/>
      <c r="AX5" s="303"/>
      <c r="AY5" s="303"/>
      <c r="AZ5" s="303"/>
      <c r="BA5" s="303"/>
      <c r="BB5" s="303"/>
      <c r="BC5" s="303"/>
      <c r="BD5" s="303"/>
      <c r="BE5" s="303"/>
      <c r="BF5" s="303"/>
      <c r="BG5" s="303"/>
      <c r="BH5" s="303"/>
      <c r="BI5" s="303"/>
      <c r="BJ5" s="303"/>
      <c r="BK5" s="303"/>
      <c r="BL5" s="303"/>
      <c r="BM5" s="303"/>
      <c r="BN5" s="303"/>
      <c r="BO5" s="303"/>
      <c r="BP5" s="303"/>
      <c r="BQ5" s="303"/>
      <c r="BR5" s="303"/>
      <c r="BS5" s="303"/>
      <c r="BT5" s="303"/>
      <c r="BU5" s="303"/>
      <c r="BV5" s="303"/>
      <c r="BW5" s="303"/>
      <c r="BX5" s="303"/>
      <c r="BY5" s="303"/>
      <c r="BZ5" s="303"/>
      <c r="CA5" s="303"/>
      <c r="CB5" s="303"/>
      <c r="CC5" s="303"/>
      <c r="CD5" s="303"/>
      <c r="CE5" s="303"/>
      <c r="CF5" s="303"/>
      <c r="CG5" s="303"/>
      <c r="CH5" s="303"/>
      <c r="CI5" s="303"/>
      <c r="CJ5" s="303"/>
      <c r="CK5" s="303"/>
      <c r="CL5" s="303"/>
      <c r="CM5" s="303"/>
      <c r="CN5" s="303"/>
      <c r="CO5" s="303"/>
      <c r="CP5" s="303"/>
      <c r="CQ5" s="303"/>
      <c r="CR5" s="303"/>
      <c r="CS5" s="303"/>
      <c r="CT5" s="303"/>
      <c r="CU5" s="303"/>
      <c r="CV5" s="303"/>
      <c r="CW5" s="303"/>
      <c r="CX5" s="303"/>
      <c r="CY5" s="303"/>
      <c r="CZ5" s="303"/>
      <c r="DA5" s="303"/>
      <c r="DB5" s="303"/>
      <c r="DC5" s="303"/>
      <c r="DD5" s="303"/>
      <c r="DE5" s="303"/>
      <c r="DF5" s="303"/>
      <c r="DG5" s="303"/>
      <c r="DH5" s="303"/>
      <c r="DI5" s="303"/>
      <c r="DJ5" s="303"/>
      <c r="DK5" s="303"/>
      <c r="DL5" s="303"/>
      <c r="DM5" s="303"/>
      <c r="DN5" s="303"/>
      <c r="DO5" s="303"/>
      <c r="DP5" s="303"/>
      <c r="DQ5" s="303"/>
      <c r="DR5" s="303"/>
      <c r="DS5" s="303"/>
      <c r="DT5" s="303"/>
      <c r="DU5" s="303"/>
      <c r="DV5" s="303"/>
      <c r="DW5" s="303"/>
      <c r="DX5" s="303"/>
      <c r="DY5" s="303"/>
      <c r="DZ5" s="303"/>
      <c r="EA5" s="303"/>
      <c r="EB5" s="303"/>
      <c r="EC5" s="303"/>
      <c r="ED5" s="303"/>
      <c r="EE5" s="303"/>
      <c r="EF5" s="303"/>
      <c r="EG5" s="303"/>
      <c r="EH5" s="303"/>
      <c r="EI5" s="303"/>
      <c r="EJ5" s="303"/>
      <c r="EK5" s="303"/>
      <c r="EL5" s="303"/>
      <c r="EM5" s="303"/>
      <c r="EN5" s="303"/>
      <c r="EO5" s="303"/>
      <c r="EP5" s="303"/>
      <c r="EQ5" s="303"/>
      <c r="ER5" s="303"/>
      <c r="ES5" s="303"/>
      <c r="ET5" s="303"/>
      <c r="EU5" s="303"/>
      <c r="EV5" s="303"/>
      <c r="EW5" s="303"/>
      <c r="EX5" s="303"/>
      <c r="EY5" s="303"/>
      <c r="EZ5" s="303"/>
      <c r="FA5" s="303"/>
      <c r="FB5" s="303"/>
      <c r="FC5" s="303"/>
      <c r="FD5" s="303"/>
      <c r="FE5" s="303"/>
      <c r="FF5" s="303"/>
      <c r="FG5" s="303"/>
      <c r="FH5" s="303"/>
      <c r="FI5" s="303"/>
      <c r="FJ5" s="303"/>
      <c r="FK5" s="303"/>
      <c r="FL5" s="303"/>
      <c r="FM5" s="303"/>
      <c r="FN5" s="303"/>
      <c r="FO5" s="303"/>
      <c r="FP5" s="303"/>
      <c r="FQ5" s="303"/>
      <c r="FR5" s="303"/>
      <c r="FS5" s="303"/>
      <c r="FT5" s="303"/>
      <c r="FU5" s="303"/>
      <c r="FV5" s="303"/>
      <c r="FW5" s="303"/>
      <c r="FX5" s="303"/>
      <c r="FY5" s="303"/>
      <c r="FZ5" s="303"/>
      <c r="GA5" s="303"/>
      <c r="GB5" s="303"/>
      <c r="GC5" s="303"/>
      <c r="GD5" s="303"/>
      <c r="GE5" s="303"/>
      <c r="GF5" s="303"/>
      <c r="GG5" s="303"/>
      <c r="GH5" s="303"/>
      <c r="GI5" s="303"/>
      <c r="GJ5" s="303"/>
      <c r="GK5" s="303"/>
      <c r="GL5" s="303"/>
      <c r="GM5" s="303"/>
      <c r="GN5" s="303"/>
      <c r="GO5" s="303"/>
      <c r="GP5" s="303"/>
      <c r="GQ5" s="303"/>
      <c r="GR5" s="303"/>
      <c r="GS5" s="303"/>
      <c r="GT5" s="303"/>
      <c r="GU5" s="303"/>
      <c r="GV5" s="303"/>
      <c r="GW5" s="303"/>
      <c r="GX5" s="303"/>
      <c r="GY5" s="303"/>
      <c r="GZ5" s="303"/>
      <c r="HA5" s="303"/>
      <c r="HB5" s="303"/>
      <c r="HC5" s="303"/>
      <c r="HD5" s="303"/>
      <c r="HE5" s="303"/>
      <c r="HF5" s="303"/>
      <c r="HG5" s="303"/>
      <c r="HH5" s="303"/>
      <c r="HI5" s="303"/>
      <c r="HJ5" s="303"/>
      <c r="HK5" s="303"/>
      <c r="HL5" s="303"/>
      <c r="HM5" s="303"/>
      <c r="HN5" s="303"/>
      <c r="HO5" s="303"/>
      <c r="HP5" s="303"/>
      <c r="HQ5" s="303"/>
      <c r="HR5" s="303"/>
      <c r="HS5" s="303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20.25" hidden="true" customHeight="true" outlineLevel="0" collapsed="false">
      <c r="A6" s="298"/>
      <c r="B6" s="311" t="s">
        <v>68</v>
      </c>
      <c r="C6" s="312"/>
      <c r="D6" s="312"/>
      <c r="E6" s="302"/>
      <c r="F6" s="302"/>
      <c r="G6" s="302"/>
      <c r="H6" s="303"/>
      <c r="I6" s="303"/>
      <c r="J6" s="302"/>
      <c r="K6" s="302"/>
      <c r="L6" s="313" t="s">
        <v>66</v>
      </c>
      <c r="M6" s="313"/>
      <c r="N6" s="313"/>
      <c r="O6" s="313"/>
      <c r="P6" s="313"/>
      <c r="Q6" s="313"/>
      <c r="R6" s="313"/>
      <c r="S6" s="313"/>
      <c r="T6" s="313"/>
      <c r="U6" s="303"/>
      <c r="V6" s="303"/>
      <c r="W6" s="303"/>
      <c r="X6" s="303"/>
      <c r="Y6" s="303"/>
      <c r="Z6" s="303"/>
      <c r="AA6" s="303"/>
      <c r="AB6" s="303"/>
      <c r="AC6" s="303"/>
      <c r="AD6" s="303"/>
      <c r="AE6" s="303"/>
      <c r="AF6" s="303"/>
      <c r="AG6" s="303"/>
      <c r="AH6" s="303"/>
      <c r="AI6" s="303"/>
      <c r="AJ6" s="303"/>
      <c r="AK6" s="303"/>
      <c r="AL6" s="303"/>
      <c r="AM6" s="303"/>
      <c r="AN6" s="303"/>
      <c r="AO6" s="303"/>
      <c r="AP6" s="303"/>
      <c r="AQ6" s="303"/>
      <c r="AR6" s="303"/>
      <c r="AS6" s="303"/>
      <c r="AT6" s="303"/>
      <c r="AU6" s="303"/>
      <c r="AV6" s="303"/>
      <c r="AW6" s="303"/>
      <c r="AX6" s="303"/>
      <c r="AY6" s="303"/>
      <c r="AZ6" s="303"/>
      <c r="BA6" s="303"/>
      <c r="BB6" s="303"/>
      <c r="BC6" s="303"/>
      <c r="BD6" s="303"/>
      <c r="BE6" s="303"/>
      <c r="BF6" s="303"/>
      <c r="BG6" s="303"/>
      <c r="BH6" s="303"/>
      <c r="BI6" s="303"/>
      <c r="BJ6" s="303"/>
      <c r="BK6" s="303"/>
      <c r="BL6" s="303"/>
      <c r="BM6" s="303"/>
      <c r="BN6" s="303"/>
      <c r="BO6" s="303"/>
      <c r="BP6" s="303"/>
      <c r="BQ6" s="303"/>
      <c r="BR6" s="303"/>
      <c r="BS6" s="303"/>
      <c r="BT6" s="303"/>
      <c r="BU6" s="303"/>
      <c r="BV6" s="303"/>
      <c r="BW6" s="303"/>
      <c r="BX6" s="303"/>
      <c r="BY6" s="303"/>
      <c r="BZ6" s="303"/>
      <c r="CA6" s="303"/>
      <c r="CB6" s="303"/>
      <c r="CC6" s="303"/>
      <c r="CD6" s="303"/>
      <c r="CE6" s="303"/>
      <c r="CF6" s="303"/>
      <c r="CG6" s="303"/>
      <c r="CH6" s="303"/>
      <c r="CI6" s="303"/>
      <c r="CJ6" s="303"/>
      <c r="CK6" s="303"/>
      <c r="CL6" s="303"/>
      <c r="CM6" s="303"/>
      <c r="CN6" s="303"/>
      <c r="CO6" s="303"/>
      <c r="CP6" s="303"/>
      <c r="CQ6" s="303"/>
      <c r="CR6" s="303"/>
      <c r="CS6" s="303"/>
      <c r="CT6" s="303"/>
      <c r="CU6" s="303"/>
      <c r="CV6" s="303"/>
      <c r="CW6" s="303"/>
      <c r="CX6" s="303"/>
      <c r="CY6" s="303"/>
      <c r="CZ6" s="303"/>
      <c r="DA6" s="303"/>
      <c r="DB6" s="303"/>
      <c r="DC6" s="303"/>
      <c r="DD6" s="303"/>
      <c r="DE6" s="303"/>
      <c r="DF6" s="303"/>
      <c r="DG6" s="303"/>
      <c r="DH6" s="303"/>
      <c r="DI6" s="303"/>
      <c r="DJ6" s="303"/>
      <c r="DK6" s="303"/>
      <c r="DL6" s="303"/>
      <c r="DM6" s="303"/>
      <c r="DN6" s="303"/>
      <c r="DO6" s="303"/>
      <c r="DP6" s="303"/>
      <c r="DQ6" s="303"/>
      <c r="DR6" s="303"/>
      <c r="DS6" s="303"/>
      <c r="DT6" s="303"/>
      <c r="DU6" s="303"/>
      <c r="DV6" s="303"/>
      <c r="DW6" s="303"/>
      <c r="DX6" s="303"/>
      <c r="DY6" s="303"/>
      <c r="DZ6" s="303"/>
      <c r="EA6" s="303"/>
      <c r="EB6" s="303"/>
      <c r="EC6" s="303"/>
      <c r="ED6" s="303"/>
      <c r="EE6" s="303"/>
      <c r="EF6" s="303"/>
      <c r="EG6" s="303"/>
      <c r="EH6" s="303"/>
      <c r="EI6" s="303"/>
      <c r="EJ6" s="303"/>
      <c r="EK6" s="303"/>
      <c r="EL6" s="303"/>
      <c r="EM6" s="303"/>
      <c r="EN6" s="303"/>
      <c r="EO6" s="303"/>
      <c r="EP6" s="303"/>
      <c r="EQ6" s="303"/>
      <c r="ER6" s="303"/>
      <c r="ES6" s="303"/>
      <c r="ET6" s="303"/>
      <c r="EU6" s="303"/>
      <c r="EV6" s="303"/>
      <c r="EW6" s="303"/>
      <c r="EX6" s="303"/>
      <c r="EY6" s="303"/>
      <c r="EZ6" s="303"/>
      <c r="FA6" s="303"/>
      <c r="FB6" s="303"/>
      <c r="FC6" s="303"/>
      <c r="FD6" s="303"/>
      <c r="FE6" s="303"/>
      <c r="FF6" s="303"/>
      <c r="FG6" s="303"/>
      <c r="FH6" s="303"/>
      <c r="FI6" s="303"/>
      <c r="FJ6" s="303"/>
      <c r="FK6" s="303"/>
      <c r="FL6" s="303"/>
      <c r="FM6" s="303"/>
      <c r="FN6" s="303"/>
      <c r="FO6" s="303"/>
      <c r="FP6" s="303"/>
      <c r="FQ6" s="303"/>
      <c r="FR6" s="303"/>
      <c r="FS6" s="303"/>
      <c r="FT6" s="303"/>
      <c r="FU6" s="303"/>
      <c r="FV6" s="303"/>
      <c r="FW6" s="303"/>
      <c r="FX6" s="303"/>
      <c r="FY6" s="303"/>
      <c r="FZ6" s="303"/>
      <c r="GA6" s="303"/>
      <c r="GB6" s="303"/>
      <c r="GC6" s="303"/>
      <c r="GD6" s="303"/>
      <c r="GE6" s="303"/>
      <c r="GF6" s="303"/>
      <c r="GG6" s="303"/>
      <c r="GH6" s="303"/>
      <c r="GI6" s="303"/>
      <c r="GJ6" s="303"/>
      <c r="GK6" s="303"/>
      <c r="GL6" s="303"/>
      <c r="GM6" s="303"/>
      <c r="GN6" s="303"/>
      <c r="GO6" s="303"/>
      <c r="GP6" s="303"/>
      <c r="GQ6" s="303"/>
      <c r="GR6" s="303"/>
      <c r="GS6" s="303"/>
      <c r="GT6" s="303"/>
      <c r="GU6" s="303"/>
      <c r="GV6" s="303"/>
      <c r="GW6" s="303"/>
      <c r="GX6" s="303"/>
      <c r="GY6" s="303"/>
      <c r="GZ6" s="303"/>
      <c r="HA6" s="303"/>
      <c r="HB6" s="303"/>
      <c r="HC6" s="303"/>
      <c r="HD6" s="303"/>
      <c r="HE6" s="303"/>
      <c r="HF6" s="303"/>
      <c r="HG6" s="303"/>
      <c r="HH6" s="303"/>
      <c r="HI6" s="303"/>
      <c r="HJ6" s="303"/>
      <c r="HK6" s="303"/>
      <c r="HL6" s="303"/>
      <c r="HM6" s="303"/>
      <c r="HN6" s="303"/>
      <c r="HO6" s="303"/>
      <c r="HP6" s="303"/>
      <c r="HQ6" s="303"/>
      <c r="HR6" s="303"/>
      <c r="HS6" s="303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20.25" hidden="true" customHeight="true" outlineLevel="0" collapsed="false">
      <c r="A7" s="298"/>
      <c r="B7" s="305" t="s">
        <v>60</v>
      </c>
      <c r="C7" s="309"/>
      <c r="D7" s="309"/>
      <c r="E7" s="302"/>
      <c r="F7" s="302"/>
      <c r="G7" s="302"/>
      <c r="H7" s="302"/>
      <c r="I7" s="302"/>
      <c r="J7" s="302"/>
      <c r="K7" s="302"/>
      <c r="L7" s="310" t="n">
        <f aca="false">'Mapa de Riscos'!D8</f>
        <v>0</v>
      </c>
      <c r="M7" s="310"/>
      <c r="N7" s="310"/>
      <c r="O7" s="310"/>
      <c r="P7" s="310"/>
      <c r="Q7" s="310"/>
      <c r="R7" s="310"/>
      <c r="S7" s="310"/>
      <c r="T7" s="310"/>
      <c r="U7" s="302"/>
      <c r="V7" s="303"/>
      <c r="W7" s="303"/>
      <c r="X7" s="303"/>
      <c r="Y7" s="303"/>
      <c r="Z7" s="303"/>
      <c r="AA7" s="303"/>
      <c r="AB7" s="303"/>
      <c r="AC7" s="303"/>
      <c r="AD7" s="303"/>
      <c r="AE7" s="303"/>
      <c r="AF7" s="303"/>
      <c r="AG7" s="303"/>
      <c r="AH7" s="303"/>
      <c r="AI7" s="303"/>
      <c r="AJ7" s="303"/>
      <c r="AK7" s="303"/>
      <c r="AL7" s="303"/>
      <c r="AM7" s="303"/>
      <c r="AN7" s="303"/>
      <c r="AO7" s="303"/>
      <c r="AP7" s="303"/>
      <c r="AQ7" s="303"/>
      <c r="AR7" s="303"/>
      <c r="AS7" s="303"/>
      <c r="AT7" s="303"/>
      <c r="AU7" s="303"/>
      <c r="AV7" s="303"/>
      <c r="AW7" s="303"/>
      <c r="AX7" s="303"/>
      <c r="AY7" s="303"/>
      <c r="AZ7" s="303"/>
      <c r="BA7" s="303"/>
      <c r="BB7" s="303"/>
      <c r="BC7" s="303"/>
      <c r="BD7" s="303"/>
      <c r="BE7" s="303"/>
      <c r="BF7" s="303"/>
      <c r="BG7" s="303"/>
      <c r="BH7" s="303"/>
      <c r="BI7" s="303"/>
      <c r="BJ7" s="303"/>
      <c r="BK7" s="303"/>
      <c r="BL7" s="303"/>
      <c r="BM7" s="303"/>
      <c r="BN7" s="303"/>
      <c r="BO7" s="303"/>
      <c r="BP7" s="303"/>
      <c r="BQ7" s="303"/>
      <c r="BR7" s="303"/>
      <c r="BS7" s="303"/>
      <c r="BT7" s="303"/>
      <c r="BU7" s="303"/>
      <c r="BV7" s="303"/>
      <c r="BW7" s="303"/>
      <c r="BX7" s="303"/>
      <c r="BY7" s="303"/>
      <c r="BZ7" s="303"/>
      <c r="CA7" s="303"/>
      <c r="CB7" s="303"/>
      <c r="CC7" s="303"/>
      <c r="CD7" s="303"/>
      <c r="CE7" s="303"/>
      <c r="CF7" s="303"/>
      <c r="CG7" s="303"/>
      <c r="CH7" s="303"/>
      <c r="CI7" s="303"/>
      <c r="CJ7" s="303"/>
      <c r="CK7" s="303"/>
      <c r="CL7" s="303"/>
      <c r="CM7" s="303"/>
      <c r="CN7" s="303"/>
      <c r="CO7" s="303"/>
      <c r="CP7" s="303"/>
      <c r="CQ7" s="303"/>
      <c r="CR7" s="303"/>
      <c r="CS7" s="303"/>
      <c r="CT7" s="303"/>
      <c r="CU7" s="303"/>
      <c r="CV7" s="303"/>
      <c r="CW7" s="303"/>
      <c r="CX7" s="303"/>
      <c r="CY7" s="303"/>
      <c r="CZ7" s="303"/>
      <c r="DA7" s="303"/>
      <c r="DB7" s="303"/>
      <c r="DC7" s="303"/>
      <c r="DD7" s="303"/>
      <c r="DE7" s="303"/>
      <c r="DF7" s="303"/>
      <c r="DG7" s="303"/>
      <c r="DH7" s="303"/>
      <c r="DI7" s="303"/>
      <c r="DJ7" s="303"/>
      <c r="DK7" s="303"/>
      <c r="DL7" s="303"/>
      <c r="DM7" s="303"/>
      <c r="DN7" s="303"/>
      <c r="DO7" s="303"/>
      <c r="DP7" s="303"/>
      <c r="DQ7" s="303"/>
      <c r="DR7" s="303"/>
      <c r="DS7" s="303"/>
      <c r="DT7" s="303"/>
      <c r="DU7" s="303"/>
      <c r="DV7" s="303"/>
      <c r="DW7" s="303"/>
      <c r="DX7" s="303"/>
      <c r="DY7" s="303"/>
      <c r="DZ7" s="303"/>
      <c r="EA7" s="303"/>
      <c r="EB7" s="303"/>
      <c r="EC7" s="303"/>
      <c r="ED7" s="303"/>
      <c r="EE7" s="303"/>
      <c r="EF7" s="303"/>
      <c r="EG7" s="303"/>
      <c r="EH7" s="303"/>
      <c r="EI7" s="303"/>
      <c r="EJ7" s="303"/>
      <c r="EK7" s="303"/>
      <c r="EL7" s="303"/>
      <c r="EM7" s="303"/>
      <c r="EN7" s="303"/>
      <c r="EO7" s="303"/>
      <c r="EP7" s="303"/>
      <c r="EQ7" s="303"/>
      <c r="ER7" s="303"/>
      <c r="ES7" s="303"/>
      <c r="ET7" s="303"/>
      <c r="EU7" s="303"/>
      <c r="EV7" s="303"/>
      <c r="EW7" s="303"/>
      <c r="EX7" s="303"/>
      <c r="EY7" s="303"/>
      <c r="EZ7" s="303"/>
      <c r="FA7" s="303"/>
      <c r="FB7" s="303"/>
      <c r="FC7" s="303"/>
      <c r="FD7" s="303"/>
      <c r="FE7" s="303"/>
      <c r="FF7" s="303"/>
      <c r="FG7" s="303"/>
      <c r="FH7" s="303"/>
      <c r="FI7" s="303"/>
      <c r="FJ7" s="303"/>
      <c r="FK7" s="303"/>
      <c r="FL7" s="303"/>
      <c r="FM7" s="303"/>
      <c r="FN7" s="303"/>
      <c r="FO7" s="303"/>
      <c r="FP7" s="303"/>
      <c r="FQ7" s="303"/>
      <c r="FR7" s="303"/>
      <c r="FS7" s="303"/>
      <c r="FT7" s="303"/>
      <c r="FU7" s="303"/>
      <c r="FV7" s="303"/>
      <c r="FW7" s="303"/>
      <c r="FX7" s="303"/>
      <c r="FY7" s="303"/>
      <c r="FZ7" s="303"/>
      <c r="GA7" s="303"/>
      <c r="GB7" s="303"/>
      <c r="GC7" s="303"/>
      <c r="GD7" s="303"/>
      <c r="GE7" s="303"/>
      <c r="GF7" s="303"/>
      <c r="GG7" s="303"/>
      <c r="GH7" s="303"/>
      <c r="GI7" s="303"/>
      <c r="GJ7" s="303"/>
      <c r="GK7" s="303"/>
      <c r="GL7" s="303"/>
      <c r="GM7" s="303"/>
      <c r="GN7" s="303"/>
      <c r="GO7" s="303"/>
      <c r="GP7" s="303"/>
      <c r="GQ7" s="303"/>
      <c r="GR7" s="303"/>
      <c r="GS7" s="303"/>
      <c r="GT7" s="303"/>
      <c r="GU7" s="303"/>
      <c r="GV7" s="303"/>
      <c r="GW7" s="303"/>
      <c r="GX7" s="303"/>
      <c r="GY7" s="303"/>
      <c r="GZ7" s="303"/>
      <c r="HA7" s="303"/>
      <c r="HB7" s="303"/>
      <c r="HC7" s="303"/>
      <c r="HD7" s="303"/>
      <c r="HE7" s="303"/>
      <c r="HF7" s="303"/>
      <c r="HG7" s="303"/>
      <c r="HH7" s="303"/>
      <c r="HI7" s="303"/>
      <c r="HJ7" s="303"/>
      <c r="HK7" s="303"/>
      <c r="HL7" s="303"/>
      <c r="HM7" s="303"/>
      <c r="HN7" s="303"/>
      <c r="HO7" s="303"/>
      <c r="HP7" s="303"/>
      <c r="HQ7" s="303"/>
      <c r="HR7" s="303"/>
      <c r="HS7" s="303"/>
      <c r="HT7" s="303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20.25" hidden="true" customHeight="true" outlineLevel="0" collapsed="false">
      <c r="A8" s="298"/>
      <c r="B8" s="305" t="s">
        <v>61</v>
      </c>
      <c r="C8" s="309"/>
      <c r="D8" s="309"/>
      <c r="E8" s="302"/>
      <c r="F8" s="302"/>
      <c r="G8" s="302"/>
      <c r="H8" s="302"/>
      <c r="I8" s="302"/>
      <c r="J8" s="302"/>
      <c r="K8" s="302"/>
      <c r="L8" s="310" t="str">
        <f aca="false">'Mapa de Riscos'!D9</f>
        <v>xxx1</v>
      </c>
      <c r="M8" s="310"/>
      <c r="N8" s="310"/>
      <c r="O8" s="310"/>
      <c r="P8" s="310"/>
      <c r="Q8" s="310"/>
      <c r="R8" s="310"/>
      <c r="S8" s="310"/>
      <c r="T8" s="310"/>
      <c r="U8" s="302"/>
      <c r="V8" s="303"/>
      <c r="W8" s="303"/>
      <c r="X8" s="303"/>
      <c r="Y8" s="303"/>
      <c r="Z8" s="303"/>
      <c r="AA8" s="303"/>
      <c r="AB8" s="303"/>
      <c r="AC8" s="303"/>
      <c r="AD8" s="303"/>
      <c r="AE8" s="303"/>
      <c r="AF8" s="303"/>
      <c r="AG8" s="303"/>
      <c r="AH8" s="303"/>
      <c r="AI8" s="303"/>
      <c r="AJ8" s="303"/>
      <c r="AK8" s="303"/>
      <c r="AL8" s="303"/>
      <c r="AM8" s="303"/>
      <c r="AN8" s="303"/>
      <c r="AO8" s="303"/>
      <c r="AP8" s="303"/>
      <c r="AQ8" s="303"/>
      <c r="AR8" s="303"/>
      <c r="AS8" s="303"/>
      <c r="AT8" s="303"/>
      <c r="AU8" s="303"/>
      <c r="AV8" s="303"/>
      <c r="AW8" s="303"/>
      <c r="AX8" s="303"/>
      <c r="AY8" s="303"/>
      <c r="AZ8" s="303"/>
      <c r="BA8" s="303"/>
      <c r="BB8" s="303"/>
      <c r="BC8" s="303"/>
      <c r="BD8" s="303"/>
      <c r="BE8" s="303"/>
      <c r="BF8" s="303"/>
      <c r="BG8" s="303"/>
      <c r="BH8" s="303"/>
      <c r="BI8" s="303"/>
      <c r="BJ8" s="303"/>
      <c r="BK8" s="303"/>
      <c r="BL8" s="303"/>
      <c r="BM8" s="303"/>
      <c r="BN8" s="303"/>
      <c r="BO8" s="303"/>
      <c r="BP8" s="303"/>
      <c r="BQ8" s="303"/>
      <c r="BR8" s="303"/>
      <c r="BS8" s="303"/>
      <c r="BT8" s="303"/>
      <c r="BU8" s="303"/>
      <c r="BV8" s="303"/>
      <c r="BW8" s="303"/>
      <c r="BX8" s="303"/>
      <c r="BY8" s="303"/>
      <c r="BZ8" s="303"/>
      <c r="CA8" s="303"/>
      <c r="CB8" s="303"/>
      <c r="CC8" s="303"/>
      <c r="CD8" s="303"/>
      <c r="CE8" s="303"/>
      <c r="CF8" s="303"/>
      <c r="CG8" s="303"/>
      <c r="CH8" s="303"/>
      <c r="CI8" s="303"/>
      <c r="CJ8" s="303"/>
      <c r="CK8" s="303"/>
      <c r="CL8" s="303"/>
      <c r="CM8" s="303"/>
      <c r="CN8" s="303"/>
      <c r="CO8" s="303"/>
      <c r="CP8" s="303"/>
      <c r="CQ8" s="303"/>
      <c r="CR8" s="303"/>
      <c r="CS8" s="303"/>
      <c r="CT8" s="303"/>
      <c r="CU8" s="303"/>
      <c r="CV8" s="303"/>
      <c r="CW8" s="303"/>
      <c r="CX8" s="303"/>
      <c r="CY8" s="303"/>
      <c r="CZ8" s="303"/>
      <c r="DA8" s="303"/>
      <c r="DB8" s="303"/>
      <c r="DC8" s="303"/>
      <c r="DD8" s="303"/>
      <c r="DE8" s="303"/>
      <c r="DF8" s="303"/>
      <c r="DG8" s="303"/>
      <c r="DH8" s="303"/>
      <c r="DI8" s="303"/>
      <c r="DJ8" s="303"/>
      <c r="DK8" s="303"/>
      <c r="DL8" s="303"/>
      <c r="DM8" s="303"/>
      <c r="DN8" s="303"/>
      <c r="DO8" s="303"/>
      <c r="DP8" s="303"/>
      <c r="DQ8" s="303"/>
      <c r="DR8" s="303"/>
      <c r="DS8" s="303"/>
      <c r="DT8" s="303"/>
      <c r="DU8" s="303"/>
      <c r="DV8" s="303"/>
      <c r="DW8" s="303"/>
      <c r="DX8" s="303"/>
      <c r="DY8" s="303"/>
      <c r="DZ8" s="303"/>
      <c r="EA8" s="303"/>
      <c r="EB8" s="303"/>
      <c r="EC8" s="303"/>
      <c r="ED8" s="303"/>
      <c r="EE8" s="303"/>
      <c r="EF8" s="303"/>
      <c r="EG8" s="303"/>
      <c r="EH8" s="303"/>
      <c r="EI8" s="303"/>
      <c r="EJ8" s="303"/>
      <c r="EK8" s="303"/>
      <c r="EL8" s="303"/>
      <c r="EM8" s="303"/>
      <c r="EN8" s="303"/>
      <c r="EO8" s="303"/>
      <c r="EP8" s="303"/>
      <c r="EQ8" s="303"/>
      <c r="ER8" s="303"/>
      <c r="ES8" s="303"/>
      <c r="ET8" s="303"/>
      <c r="EU8" s="303"/>
      <c r="EV8" s="303"/>
      <c r="EW8" s="303"/>
      <c r="EX8" s="303"/>
      <c r="EY8" s="303"/>
      <c r="EZ8" s="303"/>
      <c r="FA8" s="303"/>
      <c r="FB8" s="303"/>
      <c r="FC8" s="303"/>
      <c r="FD8" s="303"/>
      <c r="FE8" s="303"/>
      <c r="FF8" s="303"/>
      <c r="FG8" s="303"/>
      <c r="FH8" s="303"/>
      <c r="FI8" s="303"/>
      <c r="FJ8" s="303"/>
      <c r="FK8" s="303"/>
      <c r="FL8" s="303"/>
      <c r="FM8" s="303"/>
      <c r="FN8" s="303"/>
      <c r="FO8" s="303"/>
      <c r="FP8" s="303"/>
      <c r="FQ8" s="303"/>
      <c r="FR8" s="303"/>
      <c r="FS8" s="303"/>
      <c r="FT8" s="303"/>
      <c r="FU8" s="303"/>
      <c r="FV8" s="303"/>
      <c r="FW8" s="303"/>
      <c r="FX8" s="303"/>
      <c r="FY8" s="303"/>
      <c r="FZ8" s="303"/>
      <c r="GA8" s="303"/>
      <c r="GB8" s="303"/>
      <c r="GC8" s="303"/>
      <c r="GD8" s="303"/>
      <c r="GE8" s="303"/>
      <c r="GF8" s="303"/>
      <c r="GG8" s="303"/>
      <c r="GH8" s="303"/>
      <c r="GI8" s="303"/>
      <c r="GJ8" s="303"/>
      <c r="GK8" s="303"/>
      <c r="GL8" s="303"/>
      <c r="GM8" s="303"/>
      <c r="GN8" s="303"/>
      <c r="GO8" s="303"/>
      <c r="GP8" s="303"/>
      <c r="GQ8" s="303"/>
      <c r="GR8" s="303"/>
      <c r="GS8" s="303"/>
      <c r="GT8" s="303"/>
      <c r="GU8" s="303"/>
      <c r="GV8" s="303"/>
      <c r="GW8" s="303"/>
      <c r="GX8" s="303"/>
      <c r="GY8" s="303"/>
      <c r="GZ8" s="303"/>
      <c r="HA8" s="303"/>
      <c r="HB8" s="303"/>
      <c r="HC8" s="303"/>
      <c r="HD8" s="303"/>
      <c r="HE8" s="303"/>
      <c r="HF8" s="303"/>
      <c r="HG8" s="303"/>
      <c r="HH8" s="303"/>
      <c r="HI8" s="303"/>
      <c r="HJ8" s="303"/>
      <c r="HK8" s="303"/>
      <c r="HL8" s="303"/>
      <c r="HM8" s="303"/>
      <c r="HN8" s="303"/>
      <c r="HO8" s="303"/>
      <c r="HP8" s="303"/>
      <c r="HQ8" s="303"/>
      <c r="HR8" s="303"/>
      <c r="HS8" s="303"/>
      <c r="HT8" s="303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0.25" hidden="true" customHeight="true" outlineLevel="0" collapsed="false">
      <c r="A9" s="298"/>
      <c r="B9" s="305" t="s">
        <v>63</v>
      </c>
      <c r="C9" s="309"/>
      <c r="D9" s="309"/>
      <c r="E9" s="302"/>
      <c r="F9" s="302"/>
      <c r="G9" s="302"/>
      <c r="H9" s="302"/>
      <c r="I9" s="302"/>
      <c r="J9" s="302"/>
      <c r="K9" s="302"/>
      <c r="L9" s="310" t="str">
        <f aca="false">'Mapa de Riscos'!D10</f>
        <v>xx2</v>
      </c>
      <c r="M9" s="310"/>
      <c r="N9" s="310"/>
      <c r="O9" s="310"/>
      <c r="P9" s="310"/>
      <c r="Q9" s="310"/>
      <c r="R9" s="310"/>
      <c r="S9" s="310"/>
      <c r="T9" s="310"/>
      <c r="U9" s="302"/>
      <c r="V9" s="303"/>
      <c r="W9" s="303"/>
      <c r="X9" s="303"/>
      <c r="Y9" s="303"/>
      <c r="Z9" s="303"/>
      <c r="AA9" s="303"/>
      <c r="AB9" s="303"/>
      <c r="AC9" s="303"/>
      <c r="AD9" s="303"/>
      <c r="AE9" s="303"/>
      <c r="AF9" s="303"/>
      <c r="AG9" s="303"/>
      <c r="AH9" s="303"/>
      <c r="AI9" s="303"/>
      <c r="AJ9" s="303"/>
      <c r="AK9" s="303"/>
      <c r="AL9" s="303"/>
      <c r="AM9" s="303"/>
      <c r="AN9" s="303"/>
      <c r="AO9" s="303"/>
      <c r="AP9" s="303"/>
      <c r="AQ9" s="303"/>
      <c r="AR9" s="303"/>
      <c r="AS9" s="303"/>
      <c r="AT9" s="303"/>
      <c r="AU9" s="303"/>
      <c r="AV9" s="303"/>
      <c r="AW9" s="303"/>
      <c r="AX9" s="303"/>
      <c r="AY9" s="303"/>
      <c r="AZ9" s="303"/>
      <c r="BA9" s="303"/>
      <c r="BB9" s="303"/>
      <c r="BC9" s="303"/>
      <c r="BD9" s="303"/>
      <c r="BE9" s="303"/>
      <c r="BF9" s="303"/>
      <c r="BG9" s="303"/>
      <c r="BH9" s="303"/>
      <c r="BI9" s="303"/>
      <c r="BJ9" s="303"/>
      <c r="BK9" s="303"/>
      <c r="BL9" s="303"/>
      <c r="BM9" s="303"/>
      <c r="BN9" s="303"/>
      <c r="BO9" s="303"/>
      <c r="BP9" s="303"/>
      <c r="BQ9" s="303"/>
      <c r="BR9" s="303"/>
      <c r="BS9" s="303"/>
      <c r="BT9" s="303"/>
      <c r="BU9" s="303"/>
      <c r="BV9" s="303"/>
      <c r="BW9" s="303"/>
      <c r="BX9" s="303"/>
      <c r="BY9" s="303"/>
      <c r="BZ9" s="303"/>
      <c r="CA9" s="303"/>
      <c r="CB9" s="303"/>
      <c r="CC9" s="303"/>
      <c r="CD9" s="303"/>
      <c r="CE9" s="303"/>
      <c r="CF9" s="303"/>
      <c r="CG9" s="303"/>
      <c r="CH9" s="303"/>
      <c r="CI9" s="303"/>
      <c r="CJ9" s="303"/>
      <c r="CK9" s="303"/>
      <c r="CL9" s="303"/>
      <c r="CM9" s="303"/>
      <c r="CN9" s="303"/>
      <c r="CO9" s="303"/>
      <c r="CP9" s="303"/>
      <c r="CQ9" s="303"/>
      <c r="CR9" s="303"/>
      <c r="CS9" s="303"/>
      <c r="CT9" s="303"/>
      <c r="CU9" s="303"/>
      <c r="CV9" s="303"/>
      <c r="CW9" s="303"/>
      <c r="CX9" s="303"/>
      <c r="CY9" s="303"/>
      <c r="CZ9" s="303"/>
      <c r="DA9" s="303"/>
      <c r="DB9" s="303"/>
      <c r="DC9" s="303"/>
      <c r="DD9" s="303"/>
      <c r="DE9" s="303"/>
      <c r="DF9" s="303"/>
      <c r="DG9" s="303"/>
      <c r="DH9" s="303"/>
      <c r="DI9" s="303"/>
      <c r="DJ9" s="303"/>
      <c r="DK9" s="303"/>
      <c r="DL9" s="303"/>
      <c r="DM9" s="303"/>
      <c r="DN9" s="303"/>
      <c r="DO9" s="303"/>
      <c r="DP9" s="303"/>
      <c r="DQ9" s="303"/>
      <c r="DR9" s="303"/>
      <c r="DS9" s="303"/>
      <c r="DT9" s="303"/>
      <c r="DU9" s="303"/>
      <c r="DV9" s="303"/>
      <c r="DW9" s="303"/>
      <c r="DX9" s="303"/>
      <c r="DY9" s="303"/>
      <c r="DZ9" s="303"/>
      <c r="EA9" s="303"/>
      <c r="EB9" s="303"/>
      <c r="EC9" s="303"/>
      <c r="ED9" s="303"/>
      <c r="EE9" s="303"/>
      <c r="EF9" s="303"/>
      <c r="EG9" s="303"/>
      <c r="EH9" s="303"/>
      <c r="EI9" s="303"/>
      <c r="EJ9" s="303"/>
      <c r="EK9" s="303"/>
      <c r="EL9" s="303"/>
      <c r="EM9" s="303"/>
      <c r="EN9" s="303"/>
      <c r="EO9" s="303"/>
      <c r="EP9" s="303"/>
      <c r="EQ9" s="303"/>
      <c r="ER9" s="303"/>
      <c r="ES9" s="303"/>
      <c r="ET9" s="303"/>
      <c r="EU9" s="303"/>
      <c r="EV9" s="303"/>
      <c r="EW9" s="303"/>
      <c r="EX9" s="303"/>
      <c r="EY9" s="303"/>
      <c r="EZ9" s="303"/>
      <c r="FA9" s="303"/>
      <c r="FB9" s="303"/>
      <c r="FC9" s="303"/>
      <c r="FD9" s="303"/>
      <c r="FE9" s="303"/>
      <c r="FF9" s="303"/>
      <c r="FG9" s="303"/>
      <c r="FH9" s="303"/>
      <c r="FI9" s="303"/>
      <c r="FJ9" s="303"/>
      <c r="FK9" s="303"/>
      <c r="FL9" s="303"/>
      <c r="FM9" s="303"/>
      <c r="FN9" s="303"/>
      <c r="FO9" s="303"/>
      <c r="FP9" s="303"/>
      <c r="FQ9" s="303"/>
      <c r="FR9" s="303"/>
      <c r="FS9" s="303"/>
      <c r="FT9" s="303"/>
      <c r="FU9" s="303"/>
      <c r="FV9" s="303"/>
      <c r="FW9" s="303"/>
      <c r="FX9" s="303"/>
      <c r="FY9" s="303"/>
      <c r="FZ9" s="303"/>
      <c r="GA9" s="303"/>
      <c r="GB9" s="303"/>
      <c r="GC9" s="303"/>
      <c r="GD9" s="303"/>
      <c r="GE9" s="303"/>
      <c r="GF9" s="303"/>
      <c r="GG9" s="303"/>
      <c r="GH9" s="303"/>
      <c r="GI9" s="303"/>
      <c r="GJ9" s="303"/>
      <c r="GK9" s="303"/>
      <c r="GL9" s="303"/>
      <c r="GM9" s="303"/>
      <c r="GN9" s="303"/>
      <c r="GO9" s="303"/>
      <c r="GP9" s="303"/>
      <c r="GQ9" s="303"/>
      <c r="GR9" s="303"/>
      <c r="GS9" s="303"/>
      <c r="GT9" s="303"/>
      <c r="GU9" s="303"/>
      <c r="GV9" s="303"/>
      <c r="GW9" s="303"/>
      <c r="GX9" s="303"/>
      <c r="GY9" s="303"/>
      <c r="GZ9" s="303"/>
      <c r="HA9" s="303"/>
      <c r="HB9" s="303"/>
      <c r="HC9" s="303"/>
      <c r="HD9" s="303"/>
      <c r="HE9" s="303"/>
      <c r="HF9" s="303"/>
      <c r="HG9" s="303"/>
      <c r="HH9" s="303"/>
      <c r="HI9" s="303"/>
      <c r="HJ9" s="303"/>
      <c r="HK9" s="303"/>
      <c r="HL9" s="303"/>
      <c r="HM9" s="303"/>
      <c r="HN9" s="303"/>
      <c r="HO9" s="303"/>
      <c r="HP9" s="303"/>
      <c r="HQ9" s="303"/>
      <c r="HR9" s="303"/>
      <c r="HS9" s="303"/>
      <c r="HT9" s="303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21" hidden="true" customHeight="true" outlineLevel="0" collapsed="false">
      <c r="A10" s="298"/>
      <c r="B10" s="314" t="s">
        <v>65</v>
      </c>
      <c r="C10" s="315"/>
      <c r="D10" s="315"/>
      <c r="E10" s="302"/>
      <c r="F10" s="302"/>
      <c r="G10" s="302"/>
      <c r="H10" s="302"/>
      <c r="I10" s="302"/>
      <c r="J10" s="302"/>
      <c r="K10" s="302"/>
      <c r="L10" s="316" t="str">
        <f aca="false">'Mapa de Riscos'!D11</f>
        <v>xxx</v>
      </c>
      <c r="M10" s="316"/>
      <c r="N10" s="316"/>
      <c r="O10" s="316"/>
      <c r="P10" s="316"/>
      <c r="Q10" s="316"/>
      <c r="R10" s="316"/>
      <c r="S10" s="316"/>
      <c r="T10" s="316"/>
      <c r="U10" s="302"/>
      <c r="V10" s="303"/>
      <c r="W10" s="303"/>
      <c r="X10" s="303"/>
      <c r="Y10" s="303"/>
      <c r="Z10" s="303"/>
      <c r="AA10" s="303"/>
      <c r="AB10" s="303"/>
      <c r="AC10" s="303"/>
      <c r="AD10" s="303"/>
      <c r="AE10" s="303"/>
      <c r="AF10" s="303"/>
      <c r="AG10" s="303"/>
      <c r="AH10" s="303"/>
      <c r="AI10" s="303"/>
      <c r="AJ10" s="303"/>
      <c r="AK10" s="303"/>
      <c r="AL10" s="303"/>
      <c r="AM10" s="303"/>
      <c r="AN10" s="303"/>
      <c r="AO10" s="303"/>
      <c r="AP10" s="303"/>
      <c r="AQ10" s="303"/>
      <c r="AR10" s="303"/>
      <c r="AS10" s="303"/>
      <c r="AT10" s="303"/>
      <c r="AU10" s="303"/>
      <c r="AV10" s="303"/>
      <c r="AW10" s="303"/>
      <c r="AX10" s="303"/>
      <c r="AY10" s="303"/>
      <c r="AZ10" s="303"/>
      <c r="BA10" s="303"/>
      <c r="BB10" s="303"/>
      <c r="BC10" s="303"/>
      <c r="BD10" s="303"/>
      <c r="BE10" s="303"/>
      <c r="BF10" s="303"/>
      <c r="BG10" s="303"/>
      <c r="BH10" s="303"/>
      <c r="BI10" s="303"/>
      <c r="BJ10" s="303"/>
      <c r="BK10" s="303"/>
      <c r="BL10" s="303"/>
      <c r="BM10" s="303"/>
      <c r="BN10" s="303"/>
      <c r="BO10" s="303"/>
      <c r="BP10" s="303"/>
      <c r="BQ10" s="303"/>
      <c r="BR10" s="303"/>
      <c r="BS10" s="303"/>
      <c r="BT10" s="303"/>
      <c r="BU10" s="303"/>
      <c r="BV10" s="303"/>
      <c r="BW10" s="303"/>
      <c r="BX10" s="303"/>
      <c r="BY10" s="303"/>
      <c r="BZ10" s="303"/>
      <c r="CA10" s="303"/>
      <c r="CB10" s="303"/>
      <c r="CC10" s="303"/>
      <c r="CD10" s="303"/>
      <c r="CE10" s="303"/>
      <c r="CF10" s="303"/>
      <c r="CG10" s="303"/>
      <c r="CH10" s="303"/>
      <c r="CI10" s="303"/>
      <c r="CJ10" s="303"/>
      <c r="CK10" s="303"/>
      <c r="CL10" s="303"/>
      <c r="CM10" s="303"/>
      <c r="CN10" s="303"/>
      <c r="CO10" s="303"/>
      <c r="CP10" s="303"/>
      <c r="CQ10" s="303"/>
      <c r="CR10" s="303"/>
      <c r="CS10" s="303"/>
      <c r="CT10" s="303"/>
      <c r="CU10" s="303"/>
      <c r="CV10" s="303"/>
      <c r="CW10" s="303"/>
      <c r="CX10" s="303"/>
      <c r="CY10" s="303"/>
      <c r="CZ10" s="303"/>
      <c r="DA10" s="303"/>
      <c r="DB10" s="303"/>
      <c r="DC10" s="303"/>
      <c r="DD10" s="303"/>
      <c r="DE10" s="303"/>
      <c r="DF10" s="303"/>
      <c r="DG10" s="303"/>
      <c r="DH10" s="303"/>
      <c r="DI10" s="303"/>
      <c r="DJ10" s="303"/>
      <c r="DK10" s="303"/>
      <c r="DL10" s="303"/>
      <c r="DM10" s="303"/>
      <c r="DN10" s="303"/>
      <c r="DO10" s="303"/>
      <c r="DP10" s="303"/>
      <c r="DQ10" s="303"/>
      <c r="DR10" s="303"/>
      <c r="DS10" s="303"/>
      <c r="DT10" s="303"/>
      <c r="DU10" s="303"/>
      <c r="DV10" s="303"/>
      <c r="DW10" s="303"/>
      <c r="DX10" s="303"/>
      <c r="DY10" s="303"/>
      <c r="DZ10" s="303"/>
      <c r="EA10" s="303"/>
      <c r="EB10" s="303"/>
      <c r="EC10" s="303"/>
      <c r="ED10" s="303"/>
      <c r="EE10" s="303"/>
      <c r="EF10" s="303"/>
      <c r="EG10" s="303"/>
      <c r="EH10" s="303"/>
      <c r="EI10" s="303"/>
      <c r="EJ10" s="303"/>
      <c r="EK10" s="303"/>
      <c r="EL10" s="303"/>
      <c r="EM10" s="303"/>
      <c r="EN10" s="303"/>
      <c r="EO10" s="303"/>
      <c r="EP10" s="303"/>
      <c r="EQ10" s="303"/>
      <c r="ER10" s="303"/>
      <c r="ES10" s="303"/>
      <c r="ET10" s="303"/>
      <c r="EU10" s="303"/>
      <c r="EV10" s="303"/>
      <c r="EW10" s="303"/>
      <c r="EX10" s="303"/>
      <c r="EY10" s="303"/>
      <c r="EZ10" s="303"/>
      <c r="FA10" s="303"/>
      <c r="FB10" s="303"/>
      <c r="FC10" s="303"/>
      <c r="FD10" s="303"/>
      <c r="FE10" s="303"/>
      <c r="FF10" s="303"/>
      <c r="FG10" s="303"/>
      <c r="FH10" s="303"/>
      <c r="FI10" s="303"/>
      <c r="FJ10" s="303"/>
      <c r="FK10" s="303"/>
      <c r="FL10" s="303"/>
      <c r="FM10" s="303"/>
      <c r="FN10" s="303"/>
      <c r="FO10" s="303"/>
      <c r="FP10" s="303"/>
      <c r="FQ10" s="303"/>
      <c r="FR10" s="303"/>
      <c r="FS10" s="303"/>
      <c r="FT10" s="303"/>
      <c r="FU10" s="303"/>
      <c r="FV10" s="303"/>
      <c r="FW10" s="303"/>
      <c r="FX10" s="303"/>
      <c r="FY10" s="303"/>
      <c r="FZ10" s="303"/>
      <c r="GA10" s="303"/>
      <c r="GB10" s="303"/>
      <c r="GC10" s="303"/>
      <c r="GD10" s="303"/>
      <c r="GE10" s="303"/>
      <c r="GF10" s="303"/>
      <c r="GG10" s="303"/>
      <c r="GH10" s="303"/>
      <c r="GI10" s="303"/>
      <c r="GJ10" s="303"/>
      <c r="GK10" s="303"/>
      <c r="GL10" s="303"/>
      <c r="GM10" s="303"/>
      <c r="GN10" s="303"/>
      <c r="GO10" s="303"/>
      <c r="GP10" s="303"/>
      <c r="GQ10" s="303"/>
      <c r="GR10" s="303"/>
      <c r="GS10" s="303"/>
      <c r="GT10" s="303"/>
      <c r="GU10" s="303"/>
      <c r="GV10" s="303"/>
      <c r="GW10" s="303"/>
      <c r="GX10" s="303"/>
      <c r="GY10" s="303"/>
      <c r="GZ10" s="303"/>
      <c r="HA10" s="303"/>
      <c r="HB10" s="303"/>
      <c r="HC10" s="303"/>
      <c r="HD10" s="303"/>
      <c r="HE10" s="303"/>
      <c r="HF10" s="303"/>
      <c r="HG10" s="303"/>
      <c r="HH10" s="303"/>
      <c r="HI10" s="303"/>
      <c r="HJ10" s="303"/>
      <c r="HK10" s="303"/>
      <c r="HL10" s="303"/>
      <c r="HM10" s="303"/>
      <c r="HN10" s="303"/>
      <c r="HO10" s="303"/>
      <c r="HP10" s="303"/>
      <c r="HQ10" s="303"/>
      <c r="HR10" s="303"/>
      <c r="HS10" s="303"/>
      <c r="HT10" s="303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s="187" customFormat="true" ht="12.75" hidden="true" customHeight="true" outlineLevel="0" collapsed="false">
      <c r="A11" s="298"/>
    </row>
    <row r="12" customFormat="false" ht="23.25" hidden="true" customHeight="true" outlineLevel="0" collapsed="false">
      <c r="A12" s="298"/>
      <c r="B12" s="317" t="s">
        <v>251</v>
      </c>
      <c r="C12" s="317"/>
      <c r="D12" s="317"/>
      <c r="E12" s="317"/>
      <c r="F12" s="317"/>
      <c r="G12" s="317"/>
      <c r="H12" s="317"/>
      <c r="I12" s="317"/>
      <c r="J12" s="317"/>
      <c r="K12" s="317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customFormat="false" ht="12" hidden="true" customHeight="true" outlineLevel="0" collapsed="false">
      <c r="A13" s="298"/>
      <c r="B13" s="187"/>
      <c r="C13" s="0"/>
      <c r="D13" s="0"/>
      <c r="E13" s="0"/>
      <c r="F13" s="0"/>
      <c r="G13" s="0"/>
      <c r="H13" s="0"/>
      <c r="I13" s="0"/>
      <c r="J13" s="0"/>
      <c r="K13" s="0"/>
      <c r="L13" s="187"/>
      <c r="M13" s="187"/>
      <c r="N13" s="187"/>
      <c r="O13" s="187"/>
      <c r="P13" s="187"/>
      <c r="Q13" s="187"/>
      <c r="R13" s="187"/>
      <c r="S13" s="187"/>
      <c r="T13" s="187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8.25" hidden="false" customHeight="true" outlineLevel="0" collapsed="false">
      <c r="A14" s="318" t="s">
        <v>228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20"/>
      <c r="U14" s="321"/>
      <c r="V14" s="322"/>
      <c r="W14" s="321"/>
      <c r="X14" s="323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297"/>
      <c r="CA14" s="297"/>
      <c r="CB14" s="297"/>
      <c r="CC14" s="297"/>
      <c r="CD14" s="297"/>
      <c r="CE14" s="297"/>
      <c r="CF14" s="297"/>
      <c r="CG14" s="297"/>
      <c r="CH14" s="297"/>
      <c r="CI14" s="297"/>
      <c r="CJ14" s="297"/>
      <c r="CK14" s="297"/>
      <c r="CL14" s="297"/>
      <c r="CM14" s="297"/>
      <c r="CN14" s="297"/>
      <c r="CO14" s="297"/>
      <c r="CP14" s="297"/>
      <c r="CQ14" s="297"/>
      <c r="CR14" s="297"/>
      <c r="CS14" s="297"/>
      <c r="CT14" s="297"/>
      <c r="CU14" s="297"/>
      <c r="CV14" s="297"/>
      <c r="CW14" s="297"/>
      <c r="CX14" s="297"/>
      <c r="CY14" s="297"/>
      <c r="CZ14" s="297"/>
      <c r="DA14" s="297"/>
      <c r="DB14" s="297"/>
      <c r="DC14" s="297"/>
      <c r="DD14" s="297"/>
      <c r="DE14" s="297"/>
      <c r="DF14" s="297"/>
      <c r="DG14" s="297"/>
      <c r="DH14" s="297"/>
      <c r="DI14" s="297"/>
      <c r="DJ14" s="297"/>
      <c r="DK14" s="297"/>
      <c r="DL14" s="297"/>
      <c r="DM14" s="297"/>
      <c r="DN14" s="297"/>
      <c r="DO14" s="297"/>
      <c r="DP14" s="297"/>
      <c r="DQ14" s="297"/>
      <c r="DR14" s="297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38.25" hidden="false" customHeight="true" outlineLevel="0" collapsed="false">
      <c r="A15" s="318"/>
      <c r="B15" s="0"/>
      <c r="C15" s="0"/>
      <c r="D15" s="324" t="s">
        <v>252</v>
      </c>
      <c r="E15" s="324"/>
      <c r="F15" s="324"/>
      <c r="G15" s="324"/>
      <c r="H15" s="324"/>
      <c r="I15" s="324"/>
      <c r="J15" s="324"/>
      <c r="K15" s="325"/>
      <c r="L15" s="326" t="s">
        <v>253</v>
      </c>
      <c r="M15" s="326"/>
      <c r="N15" s="326"/>
      <c r="O15" s="326"/>
      <c r="P15" s="326"/>
      <c r="Q15" s="326"/>
      <c r="R15" s="326"/>
      <c r="S15" s="326"/>
      <c r="T15" s="327"/>
      <c r="U15" s="328"/>
      <c r="V15" s="329" t="s">
        <v>117</v>
      </c>
      <c r="W15" s="329"/>
      <c r="X15" s="33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18.75" hidden="false" customHeight="true" outlineLevel="0" collapsed="false">
      <c r="A16" s="318"/>
      <c r="B16" s="331" t="s">
        <v>254</v>
      </c>
      <c r="C16" s="332"/>
      <c r="D16" s="333" t="s">
        <v>255</v>
      </c>
      <c r="E16" s="334" t="s">
        <v>256</v>
      </c>
      <c r="F16" s="334"/>
      <c r="G16" s="334"/>
      <c r="H16" s="334"/>
      <c r="I16" s="334"/>
      <c r="J16" s="335" t="s">
        <v>257</v>
      </c>
      <c r="K16" s="336"/>
      <c r="L16" s="337" t="s">
        <v>258</v>
      </c>
      <c r="M16" s="337"/>
      <c r="N16" s="337"/>
      <c r="O16" s="337"/>
      <c r="P16" s="337"/>
      <c r="Q16" s="337"/>
      <c r="R16" s="338" t="s">
        <v>257</v>
      </c>
      <c r="S16" s="338"/>
      <c r="T16" s="327"/>
      <c r="U16" s="328"/>
      <c r="V16" s="329"/>
      <c r="W16" s="329"/>
      <c r="X16" s="33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34.5" hidden="false" customHeight="true" outlineLevel="0" collapsed="false">
      <c r="A17" s="318"/>
      <c r="B17" s="331"/>
      <c r="C17" s="339"/>
      <c r="D17" s="333"/>
      <c r="E17" s="340" t="s">
        <v>259</v>
      </c>
      <c r="F17" s="341" t="s">
        <v>260</v>
      </c>
      <c r="G17" s="341" t="s">
        <v>261</v>
      </c>
      <c r="H17" s="341" t="s">
        <v>262</v>
      </c>
      <c r="I17" s="342" t="s">
        <v>263</v>
      </c>
      <c r="J17" s="335"/>
      <c r="K17" s="343"/>
      <c r="L17" s="344" t="s">
        <v>264</v>
      </c>
      <c r="M17" s="344"/>
      <c r="N17" s="344"/>
      <c r="O17" s="344"/>
      <c r="P17" s="344"/>
      <c r="Q17" s="345" t="s">
        <v>265</v>
      </c>
      <c r="R17" s="338"/>
      <c r="S17" s="338"/>
      <c r="T17" s="346"/>
      <c r="U17" s="347"/>
      <c r="V17" s="329"/>
      <c r="W17" s="329"/>
      <c r="X17" s="33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103.5" hidden="false" customHeight="true" outlineLevel="0" collapsed="false">
      <c r="A18" s="318"/>
      <c r="B18" s="331"/>
      <c r="C18" s="339"/>
      <c r="D18" s="333"/>
      <c r="E18" s="340"/>
      <c r="F18" s="341"/>
      <c r="G18" s="341"/>
      <c r="H18" s="341"/>
      <c r="I18" s="342"/>
      <c r="J18" s="335"/>
      <c r="K18" s="343"/>
      <c r="L18" s="348" t="s">
        <v>266</v>
      </c>
      <c r="M18" s="349" t="s">
        <v>267</v>
      </c>
      <c r="N18" s="349" t="s">
        <v>141</v>
      </c>
      <c r="O18" s="349" t="s">
        <v>268</v>
      </c>
      <c r="P18" s="349" t="s">
        <v>269</v>
      </c>
      <c r="Q18" s="349" t="s">
        <v>270</v>
      </c>
      <c r="R18" s="338"/>
      <c r="S18" s="338"/>
      <c r="T18" s="346"/>
      <c r="U18" s="347"/>
      <c r="V18" s="350" t="s">
        <v>271</v>
      </c>
      <c r="W18" s="351" t="s">
        <v>89</v>
      </c>
      <c r="X18" s="33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customFormat="false" ht="21.95" hidden="false" customHeight="true" outlineLevel="0" collapsed="false">
      <c r="A19" s="318"/>
      <c r="B19" s="352" t="s">
        <v>272</v>
      </c>
      <c r="C19" s="353"/>
      <c r="D19" s="333"/>
      <c r="E19" s="354" t="s">
        <v>198</v>
      </c>
      <c r="F19" s="354" t="s">
        <v>199</v>
      </c>
      <c r="G19" s="354" t="s">
        <v>200</v>
      </c>
      <c r="H19" s="354" t="s">
        <v>201</v>
      </c>
      <c r="I19" s="354" t="s">
        <v>202</v>
      </c>
      <c r="J19" s="335"/>
      <c r="K19" s="343"/>
      <c r="L19" s="355" t="n">
        <v>0.15</v>
      </c>
      <c r="M19" s="355" t="n">
        <v>0.17</v>
      </c>
      <c r="N19" s="355" t="n">
        <v>0.12</v>
      </c>
      <c r="O19" s="355" t="n">
        <v>0.18</v>
      </c>
      <c r="P19" s="355" t="n">
        <v>0.13</v>
      </c>
      <c r="Q19" s="355" t="n">
        <v>0.25</v>
      </c>
      <c r="R19" s="356"/>
      <c r="S19" s="356" t="n">
        <f aca="false">SUM(L19:Q19)</f>
        <v>1</v>
      </c>
      <c r="T19" s="357"/>
      <c r="U19" s="358"/>
      <c r="V19" s="350"/>
      <c r="W19" s="351"/>
      <c r="X19" s="33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</row>
    <row r="20" customFormat="false" ht="14.25" hidden="false" customHeight="true" outlineLevel="0" collapsed="false">
      <c r="A20" s="318"/>
      <c r="B20" s="352"/>
      <c r="C20" s="353"/>
      <c r="D20" s="333"/>
      <c r="E20" s="359" t="n">
        <v>1</v>
      </c>
      <c r="F20" s="359" t="n">
        <v>2</v>
      </c>
      <c r="G20" s="359" t="n">
        <v>3</v>
      </c>
      <c r="H20" s="359" t="n">
        <v>4</v>
      </c>
      <c r="I20" s="359" t="n">
        <v>5</v>
      </c>
      <c r="J20" s="335"/>
      <c r="K20" s="360"/>
      <c r="L20" s="361" t="s">
        <v>273</v>
      </c>
      <c r="M20" s="361"/>
      <c r="N20" s="361"/>
      <c r="O20" s="361"/>
      <c r="P20" s="361"/>
      <c r="Q20" s="361"/>
      <c r="R20" s="356"/>
      <c r="S20" s="356"/>
      <c r="T20" s="357"/>
      <c r="U20" s="358"/>
      <c r="V20" s="350"/>
      <c r="W20" s="351"/>
      <c r="X20" s="33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13.5" hidden="false" customHeight="true" outlineLevel="0" collapsed="false">
      <c r="A21" s="318"/>
      <c r="B21" s="352"/>
      <c r="C21" s="353"/>
      <c r="D21" s="362"/>
      <c r="E21" s="359" t="s">
        <v>274</v>
      </c>
      <c r="F21" s="359" t="s">
        <v>194</v>
      </c>
      <c r="G21" s="359" t="s">
        <v>190</v>
      </c>
      <c r="H21" s="359" t="s">
        <v>185</v>
      </c>
      <c r="I21" s="359" t="s">
        <v>180</v>
      </c>
      <c r="J21" s="335"/>
      <c r="K21" s="343"/>
      <c r="L21" s="361"/>
      <c r="M21" s="361"/>
      <c r="N21" s="361"/>
      <c r="O21" s="361"/>
      <c r="P21" s="361"/>
      <c r="Q21" s="361"/>
      <c r="R21" s="356"/>
      <c r="S21" s="356"/>
      <c r="T21" s="357"/>
      <c r="U21" s="358"/>
      <c r="V21" s="350"/>
      <c r="W21" s="351"/>
      <c r="X21" s="33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20.1" hidden="false" customHeight="true" outlineLevel="0" collapsed="false">
      <c r="A22" s="363" t="str">
        <f aca="false">INDEX('Mapa de Riscos'!B18:B$44,ROWS('Mapa de Riscos'!B18))</f>
        <v>Subprocesso / Atividade 1</v>
      </c>
      <c r="B22" s="364" t="str">
        <f aca="false">'Mapa de Riscos'!C18</f>
        <v>Evento 1</v>
      </c>
      <c r="C22" s="365"/>
      <c r="D22" s="366" t="n">
        <v>5</v>
      </c>
      <c r="E22" s="367" t="str">
        <f aca="false">IF(D22&gt;5,"Nota inválida",HLOOKUP(D22,$E$20:$I$21,2,0))</f>
        <v>Muito Alta</v>
      </c>
      <c r="F22" s="367" t="str">
        <f aca="false">IF(E22&gt;5,"Nota inválida",HLOOKUP(E22,#REF!,2,0))</f>
        <v>Nota inválida</v>
      </c>
      <c r="G22" s="367" t="str">
        <f aca="false">IF(F22&gt;5,"Nota inválida",HLOOKUP(F22,#REF!,2,0))</f>
        <v>Nota inválida</v>
      </c>
      <c r="H22" s="367" t="str">
        <f aca="false">IF(G22&gt;5,"Nota inválida",HLOOKUP(G22,#REF!,2,0))</f>
        <v>Nota inválida</v>
      </c>
      <c r="I22" s="367" t="str">
        <f aca="false">IF(H22&gt;5,"Nota inválida",HLOOKUP(H22,#REF!,2,0))</f>
        <v>Nota inválida</v>
      </c>
      <c r="J22" s="368" t="n">
        <f aca="false">IF(D22&gt;5,"-",IF(D22&lt;1,"-",D22))</f>
        <v>5</v>
      </c>
      <c r="K22" s="369"/>
      <c r="L22" s="370" t="n">
        <v>0</v>
      </c>
      <c r="M22" s="371" t="n">
        <v>0</v>
      </c>
      <c r="N22" s="371" t="n">
        <v>0</v>
      </c>
      <c r="O22" s="371" t="n">
        <v>5</v>
      </c>
      <c r="P22" s="371" t="n">
        <v>0</v>
      </c>
      <c r="Q22" s="372" t="n">
        <v>1</v>
      </c>
      <c r="R22" s="373" t="n">
        <f aca="false">IFERROR(((L22*$L$19)+(M22*$M$19)+(N22*$N$19)+(O22*$O$19)+(P22*$P$19)+(Q22*$Q$19))/((IF(L22=0,0,$L$19)+(IF(M22=0,0,$M$19))+(IF(N22=0,0,$N$19))+(IF(O22=0,0,$O$19))+(IF(P22=0,0,$P$19))+(IF(Q22=0,0,$Q$19)))),0)</f>
        <v>2.67441860465116</v>
      </c>
      <c r="S22" s="374" t="n">
        <f aca="false">ROUND(IFERROR(((L22*$L$19)+(M22*$M$19)+(N22*$N$19)+(O22*$O$19)+(P22*$P$19)+(Q22*$Q$19))/((IF(L22=0,0,$L$19)+(IF(M22=0,0,$M$19))+(IF(N22=0,0,$N$19))+(IF(O22=0,0,$O$19))+(IF(P22=0,0,$P$19))+(IF(Q22=0,0,$Q$19)))),0),0)</f>
        <v>3</v>
      </c>
      <c r="T22" s="375"/>
      <c r="U22" s="375"/>
      <c r="V22" s="376" t="n">
        <f aca="false">J22*S22</f>
        <v>15</v>
      </c>
      <c r="W22" s="377" t="str">
        <f aca="false">IF(V22&lt;4,"Risco Pequeno",IF(V22&lt;7,"Risco Moderado",IF(V22&lt;15,"Risco Alto","Risco Crítico")))</f>
        <v>Risco Crítico</v>
      </c>
      <c r="X22" s="378"/>
      <c r="Y22" s="379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customFormat="false" ht="20.1" hidden="false" customHeight="true" outlineLevel="0" collapsed="false">
      <c r="A23" s="363"/>
      <c r="B23" s="364" t="str">
        <f aca="false">'Mapa de Riscos'!C19</f>
        <v>Evento 2</v>
      </c>
      <c r="C23" s="365"/>
      <c r="D23" s="366" t="n">
        <v>3</v>
      </c>
      <c r="E23" s="367" t="str">
        <f aca="false">IF(D23&gt;5,"Nota inválida",HLOOKUP(D23,$E$20:$I$21,2,0))</f>
        <v>Média</v>
      </c>
      <c r="F23" s="367" t="str">
        <f aca="false">IF(E23&gt;5,"Nota inválida",HLOOKUP(E23,#REF!,2,0))</f>
        <v>Nota inválida</v>
      </c>
      <c r="G23" s="367" t="str">
        <f aca="false">IF(F23&gt;5,"Nota inválida",HLOOKUP(F23,#REF!,2,0))</f>
        <v>Nota inválida</v>
      </c>
      <c r="H23" s="367" t="str">
        <f aca="false">IF(G23&gt;5,"Nota inválida",HLOOKUP(G23,#REF!,2,0))</f>
        <v>Nota inválida</v>
      </c>
      <c r="I23" s="367" t="str">
        <f aca="false">IF(H23&gt;5,"Nota inválida",HLOOKUP(H23,#REF!,2,0))</f>
        <v>Nota inválida</v>
      </c>
      <c r="J23" s="368" t="n">
        <f aca="false">IF(D23&gt;5,"-",IF(D23&lt;1,"-",D23))</f>
        <v>3</v>
      </c>
      <c r="K23" s="369"/>
      <c r="L23" s="371" t="n">
        <v>0</v>
      </c>
      <c r="M23" s="371" t="n">
        <v>0</v>
      </c>
      <c r="N23" s="371" t="n">
        <v>0</v>
      </c>
      <c r="O23" s="371" t="n">
        <v>0</v>
      </c>
      <c r="P23" s="371" t="n">
        <v>0</v>
      </c>
      <c r="Q23" s="372" t="n">
        <v>2</v>
      </c>
      <c r="R23" s="373" t="n">
        <f aca="false">IFERROR(((L23*$L$19)+(M23*$M$19)+(N23*$N$19)+(O23*$O$19)+(P23*$P$19)+(Q23*$Q$19))/((IF(L23=0,0,$L$19)+(IF(M23=0,0,$M$19))+(IF(N23=0,0,$N$19))+(IF(O23=0,0,$O$19))+(IF(P23=0,0,$P$19))+(IF(Q23=0,0,$Q$19)))),0)</f>
        <v>2</v>
      </c>
      <c r="S23" s="374" t="n">
        <f aca="false">ROUND(IFERROR(((L23*$L$19)+(M23*$M$19)+(N23*$N$19)+(O23*$O$19)+(P23*$P$19)+(Q23*$Q$19))/((IF(L23=0,0,$L$19)+(IF(M23=0,0,$M$19))+(IF(N23=0,0,$N$19))+(IF(O23=0,0,$O$19))+(IF(P23=0,0,$P$19))+(IF(Q23=0,0,$Q$19)))),0),0)</f>
        <v>2</v>
      </c>
      <c r="T23" s="375"/>
      <c r="U23" s="375"/>
      <c r="V23" s="376" t="n">
        <f aca="false">J23*S23</f>
        <v>6</v>
      </c>
      <c r="W23" s="377" t="str">
        <f aca="false">IF(V23&lt;4,"Risco Pequeno",IF(V23&lt;7,"Risco Moderado",IF(V23&lt;15,"Risco Alto","Risco Crítico")))</f>
        <v>Risco Moderado</v>
      </c>
      <c r="X23" s="378"/>
      <c r="Y23" s="379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20.1" hidden="false" customHeight="true" outlineLevel="0" collapsed="false">
      <c r="A24" s="363"/>
      <c r="B24" s="364" t="str">
        <f aca="false">'Mapa de Riscos'!C20</f>
        <v>Evento 3</v>
      </c>
      <c r="C24" s="365"/>
      <c r="D24" s="366" t="n">
        <v>1</v>
      </c>
      <c r="E24" s="367" t="str">
        <f aca="false">IF(D24&gt;5,"Nota inválida",HLOOKUP(D24,$E$20:$I$21,2,0))</f>
        <v>Muito baixa</v>
      </c>
      <c r="F24" s="367" t="str">
        <f aca="false">IF(E24&gt;5,"Nota inválida",HLOOKUP(E24,#REF!,2,0))</f>
        <v>Nota inválida</v>
      </c>
      <c r="G24" s="367" t="str">
        <f aca="false">IF(F24&gt;5,"Nota inválida",HLOOKUP(F24,#REF!,2,0))</f>
        <v>Nota inválida</v>
      </c>
      <c r="H24" s="367" t="str">
        <f aca="false">IF(G24&gt;5,"Nota inválida",HLOOKUP(G24,#REF!,2,0))</f>
        <v>Nota inválida</v>
      </c>
      <c r="I24" s="367" t="str">
        <f aca="false">IF(H24&gt;5,"Nota inválida",HLOOKUP(H24,#REF!,2,0))</f>
        <v>Nota inválida</v>
      </c>
      <c r="J24" s="368" t="n">
        <f aca="false">IF(D24&gt;5,"-",IF(D24&lt;1,"-",D24))</f>
        <v>1</v>
      </c>
      <c r="K24" s="369"/>
      <c r="L24" s="371" t="n">
        <v>0</v>
      </c>
      <c r="M24" s="371" t="n">
        <v>0</v>
      </c>
      <c r="N24" s="371" t="n">
        <v>0</v>
      </c>
      <c r="O24" s="371" t="n">
        <v>0</v>
      </c>
      <c r="P24" s="371" t="n">
        <v>0</v>
      </c>
      <c r="Q24" s="372" t="n">
        <v>2</v>
      </c>
      <c r="R24" s="373" t="n">
        <f aca="false">IFERROR(((L24*$L$19)+(M24*$M$19)+(N24*$N$19)+(O24*$O$19)+(P24*$P$19)+(Q24*$Q$19))/((IF(L24=0,0,$L$19)+(IF(M24=0,0,$M$19))+(IF(N24=0,0,$N$19))+(IF(O24=0,0,$O$19))+(IF(P24=0,0,$P$19))+(IF(Q24=0,0,$Q$19)))),0)</f>
        <v>2</v>
      </c>
      <c r="S24" s="374" t="n">
        <f aca="false">ROUND(IFERROR(((L24*$L$19)+(M24*$M$19)+(N24*$N$19)+(O24*$O$19)+(P24*$P$19)+(Q24*$Q$19))/((IF(L24=0,0,$L$19)+(IF(M24=0,0,$M$19))+(IF(N24=0,0,$N$19))+(IF(O24=0,0,$O$19))+(IF(P24=0,0,$P$19))+(IF(Q24=0,0,$Q$19)))),0),0)</f>
        <v>2</v>
      </c>
      <c r="T24" s="375"/>
      <c r="U24" s="375"/>
      <c r="V24" s="376" t="n">
        <f aca="false">J24*S24</f>
        <v>2</v>
      </c>
      <c r="W24" s="377" t="str">
        <f aca="false">IF(V24&lt;4,"Risco Pequeno",IF(V24&lt;7,"Risco Moderado",IF(V24&lt;15,"Risco Alto","Risco Crítico")))</f>
        <v>Risco Pequeno</v>
      </c>
      <c r="X24" s="378"/>
      <c r="Y24" s="379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20.1" hidden="false" customHeight="true" outlineLevel="0" collapsed="false">
      <c r="A25" s="380" t="str">
        <f aca="false">INDEX('Mapa de Riscos'!B21:B$44,ROWS('Mapa de Riscos'!B21))</f>
        <v>Subprocesso / Atividade 2</v>
      </c>
      <c r="B25" s="381" t="str">
        <f aca="false">'Mapa de Riscos'!C21</f>
        <v>Evento 1</v>
      </c>
      <c r="C25" s="365"/>
      <c r="D25" s="366" t="n">
        <v>3</v>
      </c>
      <c r="E25" s="367" t="str">
        <f aca="false">IF(D25&gt;5,"Nota inválida",HLOOKUP(D25,$E$20:$I$21,2,0))</f>
        <v>Média</v>
      </c>
      <c r="F25" s="367" t="str">
        <f aca="false">IF(E25&gt;5,"Nota inválida",HLOOKUP(E25,#REF!,2,0))</f>
        <v>Nota inválida</v>
      </c>
      <c r="G25" s="367" t="str">
        <f aca="false">IF(F25&gt;5,"Nota inválida",HLOOKUP(F25,#REF!,2,0))</f>
        <v>Nota inválida</v>
      </c>
      <c r="H25" s="367" t="str">
        <f aca="false">IF(G25&gt;5,"Nota inválida",HLOOKUP(G25,#REF!,2,0))</f>
        <v>Nota inválida</v>
      </c>
      <c r="I25" s="367" t="str">
        <f aca="false">IF(H25&gt;5,"Nota inválida",HLOOKUP(H25,#REF!,2,0))</f>
        <v>Nota inválida</v>
      </c>
      <c r="J25" s="368" t="n">
        <f aca="false">IF(D25&gt;5,"-",IF(D25&lt;1,"-",D25))</f>
        <v>3</v>
      </c>
      <c r="K25" s="369"/>
      <c r="L25" s="371" t="n">
        <v>0</v>
      </c>
      <c r="M25" s="371" t="n">
        <v>0</v>
      </c>
      <c r="N25" s="371" t="n">
        <v>0</v>
      </c>
      <c r="O25" s="371" t="n">
        <v>0</v>
      </c>
      <c r="P25" s="371" t="n">
        <v>0</v>
      </c>
      <c r="Q25" s="372" t="n">
        <v>2</v>
      </c>
      <c r="R25" s="373" t="n">
        <f aca="false">IFERROR(((L25*$L$19)+(M25*$M$19)+(N25*$N$19)+(O25*$O$19)+(P25*$P$19)+(Q25*$Q$19))/((IF(L25=0,0,$L$19)+(IF(M25=0,0,$M$19))+(IF(N25=0,0,$N$19))+(IF(O25=0,0,$O$19))+(IF(P25=0,0,$P$19))+(IF(Q25=0,0,$Q$19)))),0)</f>
        <v>2</v>
      </c>
      <c r="S25" s="374" t="n">
        <f aca="false">ROUND(IFERROR(((L25*$L$19)+(M25*$M$19)+(N25*$N$19)+(O25*$O$19)+(P25*$P$19)+(Q25*$Q$19))/((IF(L25=0,0,$L$19)+(IF(M25=0,0,$M$19))+(IF(N25=0,0,$N$19))+(IF(O25=0,0,$O$19))+(IF(P25=0,0,$P$19))+(IF(Q25=0,0,$Q$19)))),0),0)</f>
        <v>2</v>
      </c>
      <c r="T25" s="375"/>
      <c r="U25" s="375"/>
      <c r="V25" s="376" t="n">
        <f aca="false">J25*S25</f>
        <v>6</v>
      </c>
      <c r="W25" s="377" t="str">
        <f aca="false">IF(V25&lt;4,"Risco Pequeno",IF(V25&lt;7,"Risco Moderado",IF(V25&lt;15,"Risco Alto","Risco Crítico")))</f>
        <v>Risco Moderado</v>
      </c>
      <c r="X25" s="378"/>
      <c r="Y25" s="379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s="187" customFormat="true" ht="20.1" hidden="false" customHeight="true" outlineLevel="0" collapsed="false">
      <c r="A26" s="380"/>
      <c r="B26" s="381" t="str">
        <f aca="false">'Mapa de Riscos'!C22</f>
        <v>Evento 2</v>
      </c>
      <c r="C26" s="365"/>
      <c r="D26" s="382" t="n">
        <v>1</v>
      </c>
      <c r="E26" s="367" t="str">
        <f aca="false">IF(D26&gt;5,"Nota inválida",HLOOKUP(D26,$E$20:$I$21,2,0))</f>
        <v>Muito baixa</v>
      </c>
      <c r="F26" s="367" t="str">
        <f aca="false">IF(E26&gt;5,"Nota inválida",HLOOKUP(E26,#REF!,2,0))</f>
        <v>Nota inválida</v>
      </c>
      <c r="G26" s="367" t="str">
        <f aca="false">IF(F26&gt;5,"Nota inválida",HLOOKUP(F26,#REF!,2,0))</f>
        <v>Nota inválida</v>
      </c>
      <c r="H26" s="367" t="str">
        <f aca="false">IF(G26&gt;5,"Nota inválida",HLOOKUP(G26,#REF!,2,0))</f>
        <v>Nota inválida</v>
      </c>
      <c r="I26" s="367" t="str">
        <f aca="false">IF(H26&gt;5,"Nota inválida",HLOOKUP(H26,#REF!,2,0))</f>
        <v>Nota inválida</v>
      </c>
      <c r="J26" s="368" t="n">
        <f aca="false">IF(D26&gt;5,"-",IF(D26&lt;1,"-",D26))</f>
        <v>1</v>
      </c>
      <c r="K26" s="369"/>
      <c r="L26" s="371" t="n">
        <v>0</v>
      </c>
      <c r="M26" s="371" t="n">
        <v>0</v>
      </c>
      <c r="N26" s="371" t="n">
        <v>0</v>
      </c>
      <c r="O26" s="371" t="n">
        <v>0</v>
      </c>
      <c r="P26" s="371" t="n">
        <v>0</v>
      </c>
      <c r="Q26" s="372" t="n">
        <v>1</v>
      </c>
      <c r="R26" s="373" t="n">
        <f aca="false">IFERROR(((L26*$L$19)+(M26*$M$19)+(N26*$N$19)+(O26*$O$19)+(P26*$P$19)+(Q26*$Q$19))/((IF(L26=0,0,$L$19)+(IF(M26=0,0,$M$19))+(IF(N26=0,0,$N$19))+(IF(O26=0,0,$O$19))+(IF(P26=0,0,$P$19))+(IF(Q26=0,0,$Q$19)))),0)</f>
        <v>1</v>
      </c>
      <c r="S26" s="374" t="n">
        <f aca="false">ROUND(IFERROR(((L26*$L$19)+(M26*$M$19)+(N26*$N$19)+(O26*$O$19)+(P26*$P$19)+(Q26*$Q$19))/((IF(L26=0,0,$L$19)+(IF(M26=0,0,$M$19))+(IF(N26=0,0,$N$19))+(IF(O26=0,0,$O$19))+(IF(P26=0,0,$P$19))+(IF(Q26=0,0,$Q$19)))),0),0)</f>
        <v>1</v>
      </c>
      <c r="T26" s="375"/>
      <c r="U26" s="375"/>
      <c r="V26" s="376" t="n">
        <f aca="false">J26*S26</f>
        <v>1</v>
      </c>
      <c r="W26" s="377" t="str">
        <f aca="false">IF(V26&lt;4,"Risco Pequeno",IF(V26&lt;7,"Risco Moderado",IF(V26&lt;15,"Risco Alto","Risco Crítico")))</f>
        <v>Risco Pequeno</v>
      </c>
      <c r="X26" s="378"/>
      <c r="Y26" s="379"/>
    </row>
    <row r="27" s="187" customFormat="true" ht="20.1" hidden="false" customHeight="true" outlineLevel="0" collapsed="false">
      <c r="A27" s="380"/>
      <c r="B27" s="381" t="str">
        <f aca="false">'Mapa de Riscos'!C23</f>
        <v>Evento 3</v>
      </c>
      <c r="C27" s="365"/>
      <c r="D27" s="366" t="n">
        <v>4</v>
      </c>
      <c r="E27" s="367" t="str">
        <f aca="false">IF(D27&gt;5,"Nota inválida",HLOOKUP(D27,$E$20:$I$21,2,0))</f>
        <v>Alta</v>
      </c>
      <c r="F27" s="367" t="str">
        <f aca="false">IF(E27&gt;5,"Nota inválida",HLOOKUP(E27,#REF!,2,0))</f>
        <v>Nota inválida</v>
      </c>
      <c r="G27" s="367" t="str">
        <f aca="false">IF(F27&gt;5,"Nota inválida",HLOOKUP(F27,#REF!,2,0))</f>
        <v>Nota inválida</v>
      </c>
      <c r="H27" s="367" t="str">
        <f aca="false">IF(G27&gt;5,"Nota inválida",HLOOKUP(G27,#REF!,2,0))</f>
        <v>Nota inválida</v>
      </c>
      <c r="I27" s="367" t="str">
        <f aca="false">IF(H27&gt;5,"Nota inválida",HLOOKUP(H27,#REF!,2,0))</f>
        <v>Nota inválida</v>
      </c>
      <c r="J27" s="374" t="n">
        <f aca="false">IF(D27&gt;5,"-",IF(D27&lt;1,"-",D27))</f>
        <v>4</v>
      </c>
      <c r="K27" s="369"/>
      <c r="L27" s="371" t="n">
        <v>0</v>
      </c>
      <c r="M27" s="371" t="n">
        <v>0</v>
      </c>
      <c r="N27" s="371" t="n">
        <v>0</v>
      </c>
      <c r="O27" s="371" t="n">
        <v>0</v>
      </c>
      <c r="P27" s="371" t="n">
        <v>0</v>
      </c>
      <c r="Q27" s="372" t="n">
        <v>2</v>
      </c>
      <c r="R27" s="373" t="n">
        <f aca="false">IFERROR(((L27*$L$19)+(M27*$M$19)+(N27*$N$19)+(O27*$O$19)+(P27*$P$19)+(Q27*$Q$19))/((IF(L27=0,0,$L$19)+(IF(M27=0,0,$M$19))+(IF(N27=0,0,$N$19))+(IF(O27=0,0,$O$19))+(IF(P27=0,0,$P$19))+(IF(Q27=0,0,$Q$19)))),0)</f>
        <v>2</v>
      </c>
      <c r="S27" s="374" t="n">
        <f aca="false">ROUND(IFERROR(((L27*$L$19)+(M27*$M$19)+(N27*$N$19)+(O27*$O$19)+(P27*$P$19)+(Q27*$Q$19))/((IF(L27=0,0,$L$19)+(IF(M27=0,0,$M$19))+(IF(N27=0,0,$N$19))+(IF(O27=0,0,$O$19))+(IF(P27=0,0,$P$19))+(IF(Q27=0,0,$Q$19)))),0),0)</f>
        <v>2</v>
      </c>
      <c r="T27" s="375"/>
      <c r="U27" s="375"/>
      <c r="V27" s="376" t="n">
        <f aca="false">J27*S27</f>
        <v>8</v>
      </c>
      <c r="W27" s="377" t="str">
        <f aca="false">IF(V27&lt;4,"Risco Pequeno",IF(V27&lt;7,"Risco Moderado",IF(V27&lt;15,"Risco Alto","Risco Crítico")))</f>
        <v>Risco Alto</v>
      </c>
      <c r="X27" s="378"/>
      <c r="Y27" s="379"/>
    </row>
    <row r="28" s="187" customFormat="true" ht="20.1" hidden="false" customHeight="true" outlineLevel="0" collapsed="false">
      <c r="A28" s="380" t="str">
        <f aca="false">INDEX('Mapa de Riscos'!B24:B$44,ROWS('Mapa de Riscos'!B24))</f>
        <v>Subprocesso / Atividade 3</v>
      </c>
      <c r="B28" s="381" t="str">
        <f aca="false">'Mapa de Riscos'!C24</f>
        <v>Evento 1</v>
      </c>
      <c r="C28" s="365"/>
      <c r="D28" s="366" t="n">
        <v>4</v>
      </c>
      <c r="E28" s="367" t="str">
        <f aca="false">IF(D28&gt;5,"Nota inválida",HLOOKUP(D28,$E$20:$I$21,2,0))</f>
        <v>Alta</v>
      </c>
      <c r="F28" s="367" t="str">
        <f aca="false">IF(E28&gt;5,"Nota inválida",HLOOKUP(E28,#REF!,2,0))</f>
        <v>Nota inválida</v>
      </c>
      <c r="G28" s="367" t="str">
        <f aca="false">IF(F28&gt;5,"Nota inválida",HLOOKUP(F28,#REF!,2,0))</f>
        <v>Nota inválida</v>
      </c>
      <c r="H28" s="367" t="str">
        <f aca="false">IF(G28&gt;5,"Nota inválida",HLOOKUP(G28,#REF!,2,0))</f>
        <v>Nota inválida</v>
      </c>
      <c r="I28" s="367" t="str">
        <f aca="false">IF(H28&gt;5,"Nota inválida",HLOOKUP(H28,#REF!,2,0))</f>
        <v>Nota inválida</v>
      </c>
      <c r="J28" s="374" t="n">
        <f aca="false">IF(D28&gt;5,"-",IF(D28&lt;1,"-",D28))</f>
        <v>4</v>
      </c>
      <c r="K28" s="369"/>
      <c r="L28" s="371" t="n">
        <v>0</v>
      </c>
      <c r="M28" s="371" t="n">
        <v>0</v>
      </c>
      <c r="N28" s="371" t="n">
        <v>0</v>
      </c>
      <c r="O28" s="371" t="n">
        <v>0</v>
      </c>
      <c r="P28" s="371" t="n">
        <v>0</v>
      </c>
      <c r="Q28" s="372" t="n">
        <v>4</v>
      </c>
      <c r="R28" s="373" t="n">
        <f aca="false">IFERROR(((L28*$L$19)+(M28*$M$19)+(N28*$N$19)+(O28*$O$19)+(P28*$P$19)+(Q28*$Q$19))/((IF(L28=0,0,$L$19)+(IF(M28=0,0,$M$19))+(IF(N28=0,0,$N$19))+(IF(O28=0,0,$O$19))+(IF(P28=0,0,$P$19))+(IF(Q28=0,0,$Q$19)))),0)</f>
        <v>4</v>
      </c>
      <c r="S28" s="374" t="n">
        <f aca="false">ROUND(IFERROR(((L28*$L$19)+(M28*$M$19)+(N28*$N$19)+(O28*$O$19)+(P28*$P$19)+(Q28*$Q$19))/((IF(L28=0,0,$L$19)+(IF(M28=0,0,$M$19))+(IF(N28=0,0,$N$19))+(IF(O28=0,0,$O$19))+(IF(P28=0,0,$P$19))+(IF(Q28=0,0,$Q$19)))),0),0)</f>
        <v>4</v>
      </c>
      <c r="T28" s="375"/>
      <c r="U28" s="375"/>
      <c r="V28" s="376" t="n">
        <f aca="false">J28*S28</f>
        <v>16</v>
      </c>
      <c r="W28" s="377" t="str">
        <f aca="false">IF(V28&lt;4,"Risco Pequeno",IF(V28&lt;7,"Risco Moderado",IF(V28&lt;15,"Risco Alto","Risco Crítico")))</f>
        <v>Risco Crítico</v>
      </c>
      <c r="X28" s="378"/>
      <c r="Y28" s="379"/>
    </row>
    <row r="29" s="187" customFormat="true" ht="20.1" hidden="false" customHeight="true" outlineLevel="0" collapsed="false">
      <c r="A29" s="380"/>
      <c r="B29" s="381" t="str">
        <f aca="false">'Mapa de Riscos'!C25</f>
        <v>Evento 2</v>
      </c>
      <c r="C29" s="365"/>
      <c r="D29" s="366" t="n">
        <v>3</v>
      </c>
      <c r="E29" s="367" t="str">
        <f aca="false">IF(D29&gt;5,"Nota inválida",HLOOKUP(D29,$E$20:$I$21,2,0))</f>
        <v>Média</v>
      </c>
      <c r="F29" s="367" t="str">
        <f aca="false">IF(E29&gt;5,"Nota inválida",HLOOKUP(E29,#REF!,2,0))</f>
        <v>Nota inválida</v>
      </c>
      <c r="G29" s="367" t="str">
        <f aca="false">IF(F29&gt;5,"Nota inválida",HLOOKUP(F29,#REF!,2,0))</f>
        <v>Nota inválida</v>
      </c>
      <c r="H29" s="367" t="str">
        <f aca="false">IF(G29&gt;5,"Nota inválida",HLOOKUP(G29,#REF!,2,0))</f>
        <v>Nota inválida</v>
      </c>
      <c r="I29" s="367" t="str">
        <f aca="false">IF(H29&gt;5,"Nota inválida",HLOOKUP(H29,#REF!,2,0))</f>
        <v>Nota inválida</v>
      </c>
      <c r="J29" s="374" t="n">
        <f aca="false">IF(D29&gt;5,"-",IF(D29&lt;1,"-",D29))</f>
        <v>3</v>
      </c>
      <c r="K29" s="369"/>
      <c r="L29" s="371" t="n">
        <v>0</v>
      </c>
      <c r="M29" s="371" t="n">
        <v>0</v>
      </c>
      <c r="N29" s="371" t="n">
        <v>0</v>
      </c>
      <c r="O29" s="371" t="n">
        <v>0</v>
      </c>
      <c r="P29" s="371" t="n">
        <v>0</v>
      </c>
      <c r="Q29" s="372" t="n">
        <v>4</v>
      </c>
      <c r="R29" s="373" t="n">
        <f aca="false">IFERROR(((L29*$L$19)+(M29*$M$19)+(N29*$N$19)+(O29*$O$19)+(P29*$P$19)+(Q29*$Q$19))/((IF(L29=0,0,$L$19)+(IF(M29=0,0,$M$19))+(IF(N29=0,0,$N$19))+(IF(O29=0,0,$O$19))+(IF(P29=0,0,$P$19))+(IF(Q29=0,0,$Q$19)))),0)</f>
        <v>4</v>
      </c>
      <c r="S29" s="374" t="n">
        <f aca="false">ROUND(IFERROR(((L29*$L$19)+(M29*$M$19)+(N29*$N$19)+(O29*$O$19)+(P29*$P$19)+(Q29*$Q$19))/((IF(L29=0,0,$L$19)+(IF(M29=0,0,$M$19))+(IF(N29=0,0,$N$19))+(IF(O29=0,0,$O$19))+(IF(P29=0,0,$P$19))+(IF(Q29=0,0,$Q$19)))),0),0)</f>
        <v>4</v>
      </c>
      <c r="T29" s="375"/>
      <c r="U29" s="375"/>
      <c r="V29" s="376" t="n">
        <f aca="false">J29*S29</f>
        <v>12</v>
      </c>
      <c r="W29" s="377" t="str">
        <f aca="false">IF(V29&lt;4,"Risco Pequeno",IF(V29&lt;7,"Risco Moderado",IF(V29&lt;15,"Risco Alto","Risco Crítico")))</f>
        <v>Risco Alto</v>
      </c>
      <c r="X29" s="378"/>
      <c r="Y29" s="379"/>
    </row>
    <row r="30" s="187" customFormat="true" ht="20.1" hidden="false" customHeight="true" outlineLevel="0" collapsed="false">
      <c r="A30" s="380"/>
      <c r="B30" s="383" t="str">
        <f aca="false">'Mapa de Riscos'!C26</f>
        <v>Evento 3</v>
      </c>
      <c r="C30" s="365"/>
      <c r="D30" s="366" t="n">
        <v>1</v>
      </c>
      <c r="E30" s="367" t="str">
        <f aca="false">IF(D30&gt;5,"Nota inválida",HLOOKUP(D30,$E$20:$I$21,2,0))</f>
        <v>Muito baixa</v>
      </c>
      <c r="F30" s="367" t="str">
        <f aca="false">IF(E30&gt;5,"Nota inválida",HLOOKUP(E30,#REF!,2,0))</f>
        <v>Nota inválida</v>
      </c>
      <c r="G30" s="367" t="str">
        <f aca="false">IF(F30&gt;5,"Nota inválida",HLOOKUP(F30,#REF!,2,0))</f>
        <v>Nota inválida</v>
      </c>
      <c r="H30" s="367" t="str">
        <f aca="false">IF(G30&gt;5,"Nota inválida",HLOOKUP(G30,#REF!,2,0))</f>
        <v>Nota inválida</v>
      </c>
      <c r="I30" s="367" t="str">
        <f aca="false">IF(H30&gt;5,"Nota inválida",HLOOKUP(H30,#REF!,2,0))</f>
        <v>Nota inválida</v>
      </c>
      <c r="J30" s="384" t="n">
        <f aca="false">IF(D30&gt;5,"-",IF(D30&lt;1,"-",D30))</f>
        <v>1</v>
      </c>
      <c r="K30" s="385"/>
      <c r="L30" s="370" t="n">
        <v>0</v>
      </c>
      <c r="M30" s="371" t="n">
        <v>0</v>
      </c>
      <c r="N30" s="371" t="n">
        <v>0</v>
      </c>
      <c r="O30" s="371" t="n">
        <v>0</v>
      </c>
      <c r="P30" s="371" t="n">
        <v>0</v>
      </c>
      <c r="Q30" s="372" t="n">
        <v>1</v>
      </c>
      <c r="R30" s="373" t="n">
        <f aca="false">IFERROR(((L30*$L$19)+(M30*$M$19)+(N30*$N$19)+(O30*$O$19)+(P30*$P$19)+(Q30*$Q$19))/((IF(L30=0,0,$L$19)+(IF(M30=0,0,$M$19))+(IF(N30=0,0,$N$19))+(IF(O30=0,0,$O$19))+(IF(P30=0,0,$P$19))+(IF(Q30=0,0,$Q$19)))),0)</f>
        <v>1</v>
      </c>
      <c r="S30" s="374" t="n">
        <f aca="false">ROUND(IFERROR(((L30*$L$19)+(M30*$M$19)+(N30*$N$19)+(O30*$O$19)+(P30*$P$19)+(Q30*$Q$19))/((IF(L30=0,0,$L$19)+(IF(M30=0,0,$M$19))+(IF(N30=0,0,$N$19))+(IF(O30=0,0,$O$19))+(IF(P30=0,0,$P$19))+(IF(Q30=0,0,$Q$19)))),0),0)</f>
        <v>1</v>
      </c>
      <c r="T30" s="375"/>
      <c r="U30" s="375"/>
      <c r="V30" s="376" t="n">
        <f aca="false">J30*S30</f>
        <v>1</v>
      </c>
      <c r="W30" s="377" t="str">
        <f aca="false">IF(V30&lt;4,"Risco Pequeno",IF(V30&lt;7,"Risco Moderado",IF(V30&lt;15,"Risco Alto","Risco Crítico")))</f>
        <v>Risco Pequeno</v>
      </c>
      <c r="X30" s="378"/>
      <c r="Y30" s="379"/>
    </row>
    <row r="31" s="187" customFormat="true" ht="20.1" hidden="false" customHeight="true" outlineLevel="0" collapsed="false">
      <c r="A31" s="380" t="str">
        <f aca="false">INDEX('Mapa de Riscos'!B27:B$44,ROWS('Mapa de Riscos'!B27))</f>
        <v>Subprocesso / Atividade 4</v>
      </c>
      <c r="B31" s="381" t="str">
        <f aca="false">'Mapa de Riscos'!C27</f>
        <v>Evento 1</v>
      </c>
      <c r="C31" s="365"/>
      <c r="D31" s="366" t="n">
        <v>2</v>
      </c>
      <c r="E31" s="367" t="str">
        <f aca="false">IF(D31&gt;5,"Nota inválida",HLOOKUP(D31,$E$20:$I$21,2,0))</f>
        <v>Baixa</v>
      </c>
      <c r="F31" s="367" t="str">
        <f aca="false">IF(E31&gt;5,"Nota inválida",HLOOKUP(E31,#REF!,2,0))</f>
        <v>Nota inválida</v>
      </c>
      <c r="G31" s="367" t="str">
        <f aca="false">IF(F31&gt;5,"Nota inválida",HLOOKUP(F31,#REF!,2,0))</f>
        <v>Nota inválida</v>
      </c>
      <c r="H31" s="367" t="str">
        <f aca="false">IF(G31&gt;5,"Nota inválida",HLOOKUP(G31,#REF!,2,0))</f>
        <v>Nota inválida</v>
      </c>
      <c r="I31" s="367" t="str">
        <f aca="false">IF(H31&gt;5,"Nota inválida",HLOOKUP(H31,#REF!,2,0))</f>
        <v>Nota inválida</v>
      </c>
      <c r="J31" s="368" t="n">
        <f aca="false">IF(D31&gt;5,"-",IF(D31&lt;1,"-",D31))</f>
        <v>2</v>
      </c>
      <c r="K31" s="369"/>
      <c r="L31" s="371" t="n">
        <v>0</v>
      </c>
      <c r="M31" s="371" t="n">
        <v>0</v>
      </c>
      <c r="N31" s="371" t="n">
        <v>0</v>
      </c>
      <c r="O31" s="371" t="n">
        <v>0</v>
      </c>
      <c r="P31" s="371" t="n">
        <v>0</v>
      </c>
      <c r="Q31" s="372" t="n">
        <v>2</v>
      </c>
      <c r="R31" s="373" t="n">
        <f aca="false">IFERROR(((L31*$L$19)+(M31*$M$19)+(N31*$N$19)+(O31*$O$19)+(P31*$P$19)+(Q31*$Q$19))/((IF(L31=0,0,$L$19)+(IF(M31=0,0,$M$19))+(IF(N31=0,0,$N$19))+(IF(O31=0,0,$O$19))+(IF(P31=0,0,$P$19))+(IF(Q31=0,0,$Q$19)))),0)</f>
        <v>2</v>
      </c>
      <c r="S31" s="374" t="n">
        <f aca="false">ROUND(IFERROR(((L31*$L$19)+(M31*$M$19)+(N31*$N$19)+(O31*$O$19)+(P31*$P$19)+(Q31*$Q$19))/((IF(L31=0,0,$L$19)+(IF(M31=0,0,$M$19))+(IF(N31=0,0,$N$19))+(IF(O31=0,0,$O$19))+(IF(P31=0,0,$P$19))+(IF(Q31=0,0,$Q$19)))),0),0)</f>
        <v>2</v>
      </c>
      <c r="T31" s="375"/>
      <c r="U31" s="375"/>
      <c r="V31" s="376" t="n">
        <f aca="false">J31*S31</f>
        <v>4</v>
      </c>
      <c r="W31" s="377" t="str">
        <f aca="false">IF(V31&lt;4,"Risco Pequeno",IF(V31&lt;7,"Risco Moderado",IF(V31&lt;15,"Risco Alto","Risco Crítico")))</f>
        <v>Risco Moderado</v>
      </c>
      <c r="X31" s="330"/>
    </row>
    <row r="32" s="187" customFormat="true" ht="20.1" hidden="false" customHeight="true" outlineLevel="0" collapsed="false">
      <c r="A32" s="380"/>
      <c r="B32" s="381" t="str">
        <f aca="false">'Mapa de Riscos'!C28</f>
        <v>Evento 2</v>
      </c>
      <c r="C32" s="365"/>
      <c r="D32" s="366" t="n">
        <v>1</v>
      </c>
      <c r="E32" s="367" t="str">
        <f aca="false">IF(D32&gt;5,"Nota inválida",HLOOKUP(D32,$E$20:$I$21,2,0))</f>
        <v>Muito baixa</v>
      </c>
      <c r="F32" s="367" t="str">
        <f aca="false">IF(E32&gt;5,"Nota inválida",HLOOKUP(E32,#REF!,2,0))</f>
        <v>Nota inválida</v>
      </c>
      <c r="G32" s="367" t="str">
        <f aca="false">IF(F32&gt;5,"Nota inválida",HLOOKUP(F32,#REF!,2,0))</f>
        <v>Nota inválida</v>
      </c>
      <c r="H32" s="367" t="str">
        <f aca="false">IF(G32&gt;5,"Nota inválida",HLOOKUP(G32,#REF!,2,0))</f>
        <v>Nota inválida</v>
      </c>
      <c r="I32" s="367" t="str">
        <f aca="false">IF(H32&gt;5,"Nota inválida",HLOOKUP(H32,#REF!,2,0))</f>
        <v>Nota inválida</v>
      </c>
      <c r="J32" s="374" t="n">
        <f aca="false">IF(D32&gt;5,"-",IF(D32&lt;1,"-",D32))</f>
        <v>1</v>
      </c>
      <c r="K32" s="369"/>
      <c r="L32" s="371" t="n">
        <v>0</v>
      </c>
      <c r="M32" s="371" t="n">
        <v>0</v>
      </c>
      <c r="N32" s="371" t="n">
        <v>0</v>
      </c>
      <c r="O32" s="371" t="n">
        <v>0</v>
      </c>
      <c r="P32" s="371" t="n">
        <v>0</v>
      </c>
      <c r="Q32" s="372" t="n">
        <v>2</v>
      </c>
      <c r="R32" s="373" t="n">
        <f aca="false">IFERROR(((L32*$L$19)+(M32*$M$19)+(N32*$N$19)+(O32*$O$19)+(P32*$P$19)+(Q32*$Q$19))/((IF(L32=0,0,$L$19)+(IF(M32=0,0,$M$19))+(IF(N32=0,0,$N$19))+(IF(O32=0,0,$O$19))+(IF(P32=0,0,$P$19))+(IF(Q32=0,0,$Q$19)))),0)</f>
        <v>2</v>
      </c>
      <c r="S32" s="374" t="n">
        <f aca="false">ROUND(IFERROR(((L32*$L$19)+(M32*$M$19)+(N32*$N$19)+(O32*$O$19)+(P32*$P$19)+(Q32*$Q$19))/((IF(L32=0,0,$L$19)+(IF(M32=0,0,$M$19))+(IF(N32=0,0,$N$19))+(IF(O32=0,0,$O$19))+(IF(P32=0,0,$P$19))+(IF(Q32=0,0,$Q$19)))),0),0)</f>
        <v>2</v>
      </c>
      <c r="T32" s="375"/>
      <c r="U32" s="375"/>
      <c r="V32" s="376" t="n">
        <f aca="false">J32*S32</f>
        <v>2</v>
      </c>
      <c r="W32" s="377" t="str">
        <f aca="false">IF(V32&lt;4,"Risco Pequeno",IF(V32&lt;7,"Risco Moderado",IF(V32&lt;15,"Risco Alto","Risco Crítico")))</f>
        <v>Risco Pequeno</v>
      </c>
      <c r="X32" s="330"/>
    </row>
    <row r="33" s="187" customFormat="true" ht="20.1" hidden="false" customHeight="true" outlineLevel="0" collapsed="false">
      <c r="A33" s="380"/>
      <c r="B33" s="383" t="str">
        <f aca="false">'Mapa de Riscos'!C29</f>
        <v>Evento 3</v>
      </c>
      <c r="C33" s="365"/>
      <c r="D33" s="366" t="n">
        <v>1</v>
      </c>
      <c r="E33" s="367" t="str">
        <f aca="false">IF(D33&gt;5,"Nota inválida",HLOOKUP(D33,$E$20:$I$21,2,0))</f>
        <v>Muito baixa</v>
      </c>
      <c r="F33" s="367" t="str">
        <f aca="false">IF(E33&gt;5,"Nota inválida",HLOOKUP(E33,#REF!,2,0))</f>
        <v>Nota inválida</v>
      </c>
      <c r="G33" s="367" t="str">
        <f aca="false">IF(F33&gt;5,"Nota inválida",HLOOKUP(F33,#REF!,2,0))</f>
        <v>Nota inválida</v>
      </c>
      <c r="H33" s="367" t="str">
        <f aca="false">IF(G33&gt;5,"Nota inválida",HLOOKUP(G33,#REF!,2,0))</f>
        <v>Nota inválida</v>
      </c>
      <c r="I33" s="367" t="str">
        <f aca="false">IF(H33&gt;5,"Nota inválida",HLOOKUP(H33,#REF!,2,0))</f>
        <v>Nota inválida</v>
      </c>
      <c r="J33" s="374" t="n">
        <f aca="false">IF(D33&gt;5,"-",IF(D33&lt;1,"-",D33))</f>
        <v>1</v>
      </c>
      <c r="K33" s="369"/>
      <c r="L33" s="371" t="n">
        <v>0</v>
      </c>
      <c r="M33" s="371" t="n">
        <v>0</v>
      </c>
      <c r="N33" s="371" t="n">
        <v>0</v>
      </c>
      <c r="O33" s="371" t="n">
        <v>0</v>
      </c>
      <c r="P33" s="371" t="n">
        <v>0</v>
      </c>
      <c r="Q33" s="372" t="n">
        <v>0</v>
      </c>
      <c r="R33" s="373" t="n">
        <f aca="false">IFERROR(((L33*$L$19)+(M33*$M$19)+(N33*$N$19)+(O33*$O$19)+(P33*$P$19)+(Q33*$Q$19))/((IF(L33=0,0,$L$19)+(IF(M33=0,0,$M$19))+(IF(N33=0,0,$N$19))+(IF(O33=0,0,$O$19))+(IF(P33=0,0,$P$19))+(IF(Q33=0,0,$Q$19)))),0)</f>
        <v>0</v>
      </c>
      <c r="S33" s="374" t="n">
        <f aca="false">ROUND(IFERROR(((L33*$L$19)+(M33*$M$19)+(N33*$N$19)+(O33*$O$19)+(P33*$P$19)+(Q33*$Q$19))/((IF(L33=0,0,$L$19)+(IF(M33=0,0,$M$19))+(IF(N33=0,0,$N$19))+(IF(O33=0,0,$O$19))+(IF(P33=0,0,$P$19))+(IF(Q33=0,0,$Q$19)))),0),0)</f>
        <v>0</v>
      </c>
      <c r="T33" s="375"/>
      <c r="U33" s="375"/>
      <c r="V33" s="376" t="n">
        <f aca="false">J33*S33</f>
        <v>0</v>
      </c>
      <c r="W33" s="377" t="str">
        <f aca="false">IF(V33&lt;4,"Risco Pequeno",IF(V33&lt;7,"Risco Moderado",IF(V33&lt;15,"Risco Alto","Risco Crítico")))</f>
        <v>Risco Pequeno</v>
      </c>
      <c r="X33" s="330"/>
    </row>
    <row r="34" s="187" customFormat="true" ht="20.1" hidden="false" customHeight="true" outlineLevel="0" collapsed="false">
      <c r="A34" s="380" t="str">
        <f aca="false">INDEX('Mapa de Riscos'!B30:B$44,ROWS('Mapa de Riscos'!B30))</f>
        <v>Subprocesso / Atividade 5</v>
      </c>
      <c r="B34" s="381" t="str">
        <f aca="false">'Mapa de Riscos'!C30</f>
        <v>Evento 1</v>
      </c>
      <c r="C34" s="365"/>
      <c r="D34" s="366" t="n">
        <v>1</v>
      </c>
      <c r="E34" s="367" t="str">
        <f aca="false">IF(D34&gt;5,"Nota inválida",HLOOKUP(D34,$E$20:$I$21,2,0))</f>
        <v>Muito baixa</v>
      </c>
      <c r="F34" s="367" t="str">
        <f aca="false">IF(E34&gt;5,"Nota inválida",HLOOKUP(E34,#REF!,2,0))</f>
        <v>Nota inválida</v>
      </c>
      <c r="G34" s="367" t="str">
        <f aca="false">IF(F34&gt;5,"Nota inválida",HLOOKUP(F34,#REF!,2,0))</f>
        <v>Nota inválida</v>
      </c>
      <c r="H34" s="367" t="str">
        <f aca="false">IF(G34&gt;5,"Nota inválida",HLOOKUP(G34,#REF!,2,0))</f>
        <v>Nota inválida</v>
      </c>
      <c r="I34" s="367" t="str">
        <f aca="false">IF(H34&gt;5,"Nota inválida",HLOOKUP(H34,#REF!,2,0))</f>
        <v>Nota inválida</v>
      </c>
      <c r="J34" s="386" t="n">
        <f aca="false">IF(D34&gt;5,"-",IF(D34&lt;1,"-",D34))</f>
        <v>1</v>
      </c>
      <c r="K34" s="369"/>
      <c r="L34" s="371" t="n">
        <v>0</v>
      </c>
      <c r="M34" s="371" t="n">
        <v>0</v>
      </c>
      <c r="N34" s="371" t="n">
        <v>0</v>
      </c>
      <c r="O34" s="371" t="n">
        <v>0</v>
      </c>
      <c r="P34" s="371" t="n">
        <v>0</v>
      </c>
      <c r="Q34" s="372" t="n">
        <v>0</v>
      </c>
      <c r="R34" s="373" t="n">
        <f aca="false">IFERROR(((L34*$L$19)+(M34*$M$19)+(N34*$N$19)+(O34*$O$19)+(P34*$P$19)+(Q34*$Q$19))/((IF(L34=0,0,$L$19)+(IF(M34=0,0,$M$19))+(IF(N34=0,0,$N$19))+(IF(O34=0,0,$O$19))+(IF(P34=0,0,$P$19))+(IF(Q34=0,0,$Q$19)))),0)</f>
        <v>0</v>
      </c>
      <c r="S34" s="374" t="n">
        <f aca="false">ROUND(IFERROR(((L34*$L$19)+(M34*$M$19)+(N34*$N$19)+(O34*$O$19)+(P34*$P$19)+(Q34*$Q$19))/((IF(L34=0,0,$L$19)+(IF(M34=0,0,$M$19))+(IF(N34=0,0,$N$19))+(IF(O34=0,0,$O$19))+(IF(P34=0,0,$P$19))+(IF(Q34=0,0,$Q$19)))),0),0)</f>
        <v>0</v>
      </c>
      <c r="T34" s="375"/>
      <c r="U34" s="375"/>
      <c r="V34" s="376" t="n">
        <f aca="false">J34*S34</f>
        <v>0</v>
      </c>
      <c r="W34" s="377" t="str">
        <f aca="false">IF(V34&lt;4,"Risco Pequeno",IF(V34&lt;7,"Risco Moderado",IF(V34&lt;15,"Risco Alto","Risco Crítico")))</f>
        <v>Risco Pequeno</v>
      </c>
      <c r="X34" s="330"/>
    </row>
    <row r="35" s="187" customFormat="true" ht="20.1" hidden="false" customHeight="true" outlineLevel="0" collapsed="false">
      <c r="A35" s="380"/>
      <c r="B35" s="381" t="str">
        <f aca="false">'Mapa de Riscos'!C31</f>
        <v>Evento 2</v>
      </c>
      <c r="C35" s="365"/>
      <c r="D35" s="366" t="n">
        <v>1</v>
      </c>
      <c r="E35" s="367" t="str">
        <f aca="false">IF(D35&gt;5,"Nota inválida",HLOOKUP(D35,$E$20:$I$21,2,0))</f>
        <v>Muito baixa</v>
      </c>
      <c r="F35" s="367" t="str">
        <f aca="false">IF(E35&gt;5,"Nota inválida",HLOOKUP(E35,#REF!,2,0))</f>
        <v>Nota inválida</v>
      </c>
      <c r="G35" s="367" t="str">
        <f aca="false">IF(F35&gt;5,"Nota inválida",HLOOKUP(F35,#REF!,2,0))</f>
        <v>Nota inválida</v>
      </c>
      <c r="H35" s="367" t="str">
        <f aca="false">IF(G35&gt;5,"Nota inválida",HLOOKUP(G35,#REF!,2,0))</f>
        <v>Nota inválida</v>
      </c>
      <c r="I35" s="367" t="str">
        <f aca="false">IF(H35&gt;5,"Nota inválida",HLOOKUP(H35,#REF!,2,0))</f>
        <v>Nota inválida</v>
      </c>
      <c r="J35" s="374" t="n">
        <f aca="false">IF(D35&gt;5,"-",IF(D35&lt;1,"-",D35))</f>
        <v>1</v>
      </c>
      <c r="K35" s="369"/>
      <c r="L35" s="371" t="n">
        <v>0</v>
      </c>
      <c r="M35" s="371" t="n">
        <v>0</v>
      </c>
      <c r="N35" s="371" t="n">
        <v>0</v>
      </c>
      <c r="O35" s="371" t="n">
        <v>0</v>
      </c>
      <c r="P35" s="371" t="n">
        <v>0</v>
      </c>
      <c r="Q35" s="372" t="n">
        <v>0</v>
      </c>
      <c r="R35" s="373" t="n">
        <f aca="false">IFERROR(((L35*$L$19)+(M35*$M$19)+(N35*$N$19)+(O35*$O$19)+(P35*$P$19)+(Q35*$Q$19))/((IF(L35=0,0,$L$19)+(IF(M35=0,0,$M$19))+(IF(N35=0,0,$N$19))+(IF(O35=0,0,$O$19))+(IF(P35=0,0,$P$19))+(IF(Q35=0,0,$Q$19)))),0)</f>
        <v>0</v>
      </c>
      <c r="S35" s="374" t="n">
        <f aca="false">ROUND(IFERROR(((L35*$L$19)+(M35*$M$19)+(N35*$N$19)+(O35*$O$19)+(P35*$P$19)+(Q35*$Q$19))/((IF(L35=0,0,$L$19)+(IF(M35=0,0,$M$19))+(IF(N35=0,0,$N$19))+(IF(O35=0,0,$O$19))+(IF(P35=0,0,$P$19))+(IF(Q35=0,0,$Q$19)))),0),0)</f>
        <v>0</v>
      </c>
      <c r="T35" s="375"/>
      <c r="U35" s="375"/>
      <c r="V35" s="376" t="n">
        <f aca="false">J35*S35</f>
        <v>0</v>
      </c>
      <c r="W35" s="377" t="str">
        <f aca="false">IF(V35&lt;4,"Risco Pequeno",IF(V35&lt;7,"Risco Moderado",IF(V35&lt;15,"Risco Alto","Risco Crítico")))</f>
        <v>Risco Pequeno</v>
      </c>
      <c r="X35" s="330"/>
    </row>
    <row r="36" s="187" customFormat="true" ht="20.1" hidden="false" customHeight="true" outlineLevel="0" collapsed="false">
      <c r="A36" s="380"/>
      <c r="B36" s="383" t="str">
        <f aca="false">'Mapa de Riscos'!C32</f>
        <v>Evento 3</v>
      </c>
      <c r="C36" s="365"/>
      <c r="D36" s="366" t="n">
        <v>1</v>
      </c>
      <c r="E36" s="367" t="str">
        <f aca="false">IF(D36&gt;5,"Nota inválida",HLOOKUP(D36,$E$20:$I$21,2,0))</f>
        <v>Muito baixa</v>
      </c>
      <c r="F36" s="367" t="str">
        <f aca="false">IF(E36&gt;5,"Nota inválida",HLOOKUP(E36,#REF!,2,0))</f>
        <v>Nota inválida</v>
      </c>
      <c r="G36" s="367" t="str">
        <f aca="false">IF(F36&gt;5,"Nota inválida",HLOOKUP(F36,#REF!,2,0))</f>
        <v>Nota inválida</v>
      </c>
      <c r="H36" s="367" t="str">
        <f aca="false">IF(G36&gt;5,"Nota inválida",HLOOKUP(G36,#REF!,2,0))</f>
        <v>Nota inválida</v>
      </c>
      <c r="I36" s="367" t="str">
        <f aca="false">IF(H36&gt;5,"Nota inválida",HLOOKUP(H36,#REF!,2,0))</f>
        <v>Nota inválida</v>
      </c>
      <c r="J36" s="374" t="n">
        <f aca="false">IF(D36&gt;5,"-",IF(D36&lt;1,"-",D36))</f>
        <v>1</v>
      </c>
      <c r="K36" s="387"/>
      <c r="L36" s="371" t="n">
        <v>0</v>
      </c>
      <c r="M36" s="371" t="n">
        <v>0</v>
      </c>
      <c r="N36" s="371" t="n">
        <v>0</v>
      </c>
      <c r="O36" s="371" t="n">
        <v>0</v>
      </c>
      <c r="P36" s="371" t="n">
        <v>0</v>
      </c>
      <c r="Q36" s="372" t="n">
        <v>0</v>
      </c>
      <c r="R36" s="373" t="n">
        <f aca="false">IFERROR(((L36*$L$19)+(M36*$M$19)+(N36*$N$19)+(O36*$O$19)+(P36*$P$19)+(Q36*$Q$19))/((IF(L36=0,0,$L$19)+(IF(M36=0,0,$M$19))+(IF(N36=0,0,$N$19))+(IF(O36=0,0,$O$19))+(IF(P36=0,0,$P$19))+(IF(Q36=0,0,$Q$19)))),0)</f>
        <v>0</v>
      </c>
      <c r="S36" s="374" t="n">
        <f aca="false">ROUND(IFERROR(((L36*$L$19)+(M36*$M$19)+(N36*$N$19)+(O36*$O$19)+(P36*$P$19)+(Q36*$Q$19))/((IF(L36=0,0,$L$19)+(IF(M36=0,0,$M$19))+(IF(N36=0,0,$N$19))+(IF(O36=0,0,$O$19))+(IF(P36=0,0,$P$19))+(IF(Q36=0,0,$Q$19)))),0),0)</f>
        <v>0</v>
      </c>
      <c r="T36" s="375"/>
      <c r="U36" s="375"/>
      <c r="V36" s="376" t="n">
        <f aca="false">J36*S36</f>
        <v>0</v>
      </c>
      <c r="W36" s="377" t="str">
        <f aca="false">IF(V36&lt;4,"Risco Pequeno",IF(V36&lt;7,"Risco Moderado",IF(V36&lt;15,"Risco Alto","Risco Crítico")))</f>
        <v>Risco Pequeno</v>
      </c>
      <c r="X36" s="330"/>
    </row>
    <row r="37" s="187" customFormat="true" ht="20.1" hidden="false" customHeight="true" outlineLevel="0" collapsed="false">
      <c r="A37" s="380" t="str">
        <f aca="false">INDEX('Mapa de Riscos'!B33:B$44,ROWS('Mapa de Riscos'!B33))</f>
        <v>Subprocesso / Atividade 6</v>
      </c>
      <c r="B37" s="381" t="str">
        <f aca="false">'Mapa de Riscos'!C33</f>
        <v>Evento 1 teste</v>
      </c>
      <c r="C37" s="365"/>
      <c r="D37" s="366" t="n">
        <v>1</v>
      </c>
      <c r="E37" s="367" t="str">
        <f aca="false">IF(D37&gt;5,"Nota inválida",HLOOKUP(D37,$E$20:$I$21,2,0))</f>
        <v>Muito baixa</v>
      </c>
      <c r="F37" s="367" t="str">
        <f aca="false">IF(E37&gt;5,"Nota inválida",HLOOKUP(E37,#REF!,2,0))</f>
        <v>Nota inválida</v>
      </c>
      <c r="G37" s="367" t="str">
        <f aca="false">IF(F37&gt;5,"Nota inválida",HLOOKUP(F37,#REF!,2,0))</f>
        <v>Nota inválida</v>
      </c>
      <c r="H37" s="367" t="str">
        <f aca="false">IF(G37&gt;5,"Nota inválida",HLOOKUP(G37,#REF!,2,0))</f>
        <v>Nota inválida</v>
      </c>
      <c r="I37" s="367" t="str">
        <f aca="false">IF(H37&gt;5,"Nota inválida",HLOOKUP(H37,#REF!,2,0))</f>
        <v>Nota inválida</v>
      </c>
      <c r="J37" s="386" t="n">
        <f aca="false">IF(D37&gt;5,"-",IF(D37&lt;1,"-",D37))</f>
        <v>1</v>
      </c>
      <c r="K37" s="387"/>
      <c r="L37" s="371" t="n">
        <v>0</v>
      </c>
      <c r="M37" s="371" t="n">
        <v>0</v>
      </c>
      <c r="N37" s="371" t="n">
        <v>0</v>
      </c>
      <c r="O37" s="371" t="n">
        <v>0</v>
      </c>
      <c r="P37" s="371" t="n">
        <v>0</v>
      </c>
      <c r="Q37" s="372" t="n">
        <v>0</v>
      </c>
      <c r="R37" s="373" t="n">
        <f aca="false">IFERROR(((L37*$L$19)+(M37*$M$19)+(N37*$N$19)+(O37*$O$19)+(P37*$P$19)+(Q37*$Q$19))/((IF(L37=0,0,$L$19)+(IF(M37=0,0,$M$19))+(IF(N37=0,0,$N$19))+(IF(O37=0,0,$O$19))+(IF(P37=0,0,$P$19))+(IF(Q37=0,0,$Q$19)))),0)</f>
        <v>0</v>
      </c>
      <c r="S37" s="374" t="n">
        <f aca="false">ROUND(IFERROR(((L37*$L$19)+(M37*$M$19)+(N37*$N$19)+(O37*$O$19)+(P37*$P$19)+(Q37*$Q$19))/((IF(L37=0,0,$L$19)+(IF(M37=0,0,$M$19))+(IF(N37=0,0,$N$19))+(IF(O37=0,0,$O$19))+(IF(P37=0,0,$P$19))+(IF(Q37=0,0,$Q$19)))),0),0)</f>
        <v>0</v>
      </c>
      <c r="T37" s="375"/>
      <c r="U37" s="375"/>
      <c r="V37" s="376" t="n">
        <f aca="false">J37*S37</f>
        <v>0</v>
      </c>
      <c r="W37" s="377" t="str">
        <f aca="false">IF(V37&lt;4,"Risco Pequeno",IF(V37&lt;7,"Risco Moderado",IF(V37&lt;15,"Risco Alto","Risco Crítico")))</f>
        <v>Risco Pequeno</v>
      </c>
      <c r="X37" s="330"/>
    </row>
    <row r="38" s="187" customFormat="true" ht="20.1" hidden="false" customHeight="true" outlineLevel="0" collapsed="false">
      <c r="A38" s="380"/>
      <c r="B38" s="381" t="str">
        <f aca="false">'Mapa de Riscos'!C34</f>
        <v>Evento 2</v>
      </c>
      <c r="C38" s="365"/>
      <c r="D38" s="366" t="n">
        <v>1</v>
      </c>
      <c r="E38" s="367" t="str">
        <f aca="false">IF(D38&gt;5,"Nota inválida",HLOOKUP(D38,$E$20:$I$21,2,0))</f>
        <v>Muito baixa</v>
      </c>
      <c r="F38" s="367" t="str">
        <f aca="false">IF(E38&gt;5,"Nota inválida",HLOOKUP(E38,#REF!,2,0))</f>
        <v>Nota inválida</v>
      </c>
      <c r="G38" s="367" t="str">
        <f aca="false">IF(F38&gt;5,"Nota inválida",HLOOKUP(F38,#REF!,2,0))</f>
        <v>Nota inválida</v>
      </c>
      <c r="H38" s="367" t="str">
        <f aca="false">IF(G38&gt;5,"Nota inválida",HLOOKUP(G38,#REF!,2,0))</f>
        <v>Nota inválida</v>
      </c>
      <c r="I38" s="367" t="str">
        <f aca="false">IF(H38&gt;5,"Nota inválida",HLOOKUP(H38,#REF!,2,0))</f>
        <v>Nota inválida</v>
      </c>
      <c r="J38" s="374" t="n">
        <f aca="false">IF(D38&gt;5,"-",IF(D38&lt;1,"-",D38))</f>
        <v>1</v>
      </c>
      <c r="K38" s="369"/>
      <c r="L38" s="371" t="n">
        <v>0</v>
      </c>
      <c r="M38" s="371" t="n">
        <v>0</v>
      </c>
      <c r="N38" s="371" t="n">
        <v>0</v>
      </c>
      <c r="O38" s="371" t="n">
        <v>0</v>
      </c>
      <c r="P38" s="371" t="n">
        <v>0</v>
      </c>
      <c r="Q38" s="372" t="n">
        <v>0</v>
      </c>
      <c r="R38" s="373" t="n">
        <f aca="false">IFERROR(((L38*$L$19)+(M38*$M$19)+(N38*$N$19)+(O38*$O$19)+(P38*$P$19)+(Q38*$Q$19))/((IF(L38=0,0,$L$19)+(IF(M38=0,0,$M$19))+(IF(N38=0,0,$N$19))+(IF(O38=0,0,$O$19))+(IF(P38=0,0,$P$19))+(IF(Q38=0,0,$Q$19)))),0)</f>
        <v>0</v>
      </c>
      <c r="S38" s="374" t="n">
        <f aca="false">ROUND(IFERROR(((L38*$L$19)+(M38*$M$19)+(N38*$N$19)+(O38*$O$19)+(P38*$P$19)+(Q38*$Q$19))/((IF(L38=0,0,$L$19)+(IF(M38=0,0,$M$19))+(IF(N38=0,0,$N$19))+(IF(O38=0,0,$O$19))+(IF(P38=0,0,$P$19))+(IF(Q38=0,0,$Q$19)))),0),0)</f>
        <v>0</v>
      </c>
      <c r="T38" s="375"/>
      <c r="U38" s="375"/>
      <c r="V38" s="376" t="n">
        <f aca="false">J38*S38</f>
        <v>0</v>
      </c>
      <c r="W38" s="377" t="str">
        <f aca="false">IF(V38&lt;4,"Risco Pequeno",IF(V38&lt;7,"Risco Moderado",IF(V38&lt;15,"Risco Alto","Risco Crítico")))</f>
        <v>Risco Pequeno</v>
      </c>
      <c r="X38" s="330"/>
    </row>
    <row r="39" s="187" customFormat="true" ht="20.1" hidden="false" customHeight="true" outlineLevel="0" collapsed="false">
      <c r="A39" s="380"/>
      <c r="B39" s="383" t="str">
        <f aca="false">'Mapa de Riscos'!C35</f>
        <v>Evento 3</v>
      </c>
      <c r="C39" s="365"/>
      <c r="D39" s="366" t="n">
        <v>1</v>
      </c>
      <c r="E39" s="367" t="str">
        <f aca="false">IF(D39&gt;5,"Nota inválida",HLOOKUP(D39,$E$20:$I$21,2,0))</f>
        <v>Muito baixa</v>
      </c>
      <c r="F39" s="367" t="str">
        <f aca="false">IF(E39&gt;5,"Nota inválida",HLOOKUP(E39,#REF!,2,0))</f>
        <v>Nota inválida</v>
      </c>
      <c r="G39" s="367" t="str">
        <f aca="false">IF(F39&gt;5,"Nota inválida",HLOOKUP(F39,#REF!,2,0))</f>
        <v>Nota inválida</v>
      </c>
      <c r="H39" s="367" t="str">
        <f aca="false">IF(G39&gt;5,"Nota inválida",HLOOKUP(G39,#REF!,2,0))</f>
        <v>Nota inválida</v>
      </c>
      <c r="I39" s="367" t="str">
        <f aca="false">IF(H39&gt;5,"Nota inválida",HLOOKUP(H39,#REF!,2,0))</f>
        <v>Nota inválida</v>
      </c>
      <c r="J39" s="374" t="n">
        <f aca="false">IF(D39&gt;5,"-",IF(D39&lt;1,"-",D39))</f>
        <v>1</v>
      </c>
      <c r="K39" s="369"/>
      <c r="L39" s="371" t="n">
        <v>0</v>
      </c>
      <c r="M39" s="371" t="n">
        <v>0</v>
      </c>
      <c r="N39" s="371" t="n">
        <v>0</v>
      </c>
      <c r="O39" s="371" t="n">
        <v>0</v>
      </c>
      <c r="P39" s="371" t="n">
        <v>0</v>
      </c>
      <c r="Q39" s="372" t="n">
        <v>0</v>
      </c>
      <c r="R39" s="373" t="n">
        <f aca="false">IFERROR(((L39*$L$19)+(M39*$M$19)+(N39*$N$19)+(O39*$O$19)+(P39*$P$19)+(Q39*$Q$19))/((IF(L39=0,0,$L$19)+(IF(M39=0,0,$M$19))+(IF(N39=0,0,$N$19))+(IF(O39=0,0,$O$19))+(IF(P39=0,0,$P$19))+(IF(Q39=0,0,$Q$19)))),0)</f>
        <v>0</v>
      </c>
      <c r="S39" s="374" t="n">
        <f aca="false">ROUND(IFERROR(((L39*$L$19)+(M39*$M$19)+(N39*$N$19)+(O39*$O$19)+(P39*$P$19)+(Q39*$Q$19))/((IF(L39=0,0,$L$19)+(IF(M39=0,0,$M$19))+(IF(N39=0,0,$N$19))+(IF(O39=0,0,$O$19))+(IF(P39=0,0,$P$19))+(IF(Q39=0,0,$Q$19)))),0),0)</f>
        <v>0</v>
      </c>
      <c r="T39" s="375"/>
      <c r="U39" s="375"/>
      <c r="V39" s="376" t="n">
        <f aca="false">J39*S39</f>
        <v>0</v>
      </c>
      <c r="W39" s="377" t="str">
        <f aca="false">IF(V39&lt;4,"Risco Pequeno",IF(V39&lt;7,"Risco Moderado",IF(V39&lt;15,"Risco Alto","Risco Crítico")))</f>
        <v>Risco Pequeno</v>
      </c>
      <c r="X39" s="330"/>
    </row>
    <row r="40" s="187" customFormat="true" ht="20.1" hidden="false" customHeight="true" outlineLevel="0" collapsed="false">
      <c r="A40" s="380" t="str">
        <f aca="false">INDEX('Mapa de Riscos'!B36:B$44,ROWS('Mapa de Riscos'!B36))</f>
        <v>Subprocesso / Atividade 7</v>
      </c>
      <c r="B40" s="381" t="str">
        <f aca="false">'Mapa de Riscos'!C36</f>
        <v>Evento 1 teste </v>
      </c>
      <c r="C40" s="365"/>
      <c r="D40" s="382" t="n">
        <v>1</v>
      </c>
      <c r="E40" s="367" t="str">
        <f aca="false">IF(D40&gt;5,"Nota inválida",HLOOKUP(D40,$E$20:$I$21,2,0))</f>
        <v>Muito baixa</v>
      </c>
      <c r="F40" s="367" t="str">
        <f aca="false">IF(E40&gt;5,"Nota inválida",HLOOKUP(E40,#REF!,2,0))</f>
        <v>Nota inválida</v>
      </c>
      <c r="G40" s="367" t="str">
        <f aca="false">IF(F40&gt;5,"Nota inválida",HLOOKUP(F40,#REF!,2,0))</f>
        <v>Nota inválida</v>
      </c>
      <c r="H40" s="367" t="str">
        <f aca="false">IF(G40&gt;5,"Nota inválida",HLOOKUP(G40,#REF!,2,0))</f>
        <v>Nota inválida</v>
      </c>
      <c r="I40" s="367" t="str">
        <f aca="false">IF(H40&gt;5,"Nota inválida",HLOOKUP(H40,#REF!,2,0))</f>
        <v>Nota inválida</v>
      </c>
      <c r="J40" s="386" t="n">
        <f aca="false">IF(D40&gt;5,"-",IF(D40&lt;1,"-",D40))</f>
        <v>1</v>
      </c>
      <c r="K40" s="369"/>
      <c r="L40" s="371" t="n">
        <v>0</v>
      </c>
      <c r="M40" s="371" t="n">
        <v>0</v>
      </c>
      <c r="N40" s="371" t="n">
        <v>0</v>
      </c>
      <c r="O40" s="371" t="n">
        <v>0</v>
      </c>
      <c r="P40" s="371" t="n">
        <v>0</v>
      </c>
      <c r="Q40" s="372" t="n">
        <v>0</v>
      </c>
      <c r="R40" s="373" t="n">
        <f aca="false">IFERROR(((L40*$L$19)+(M40*$M$19)+(N40*$N$19)+(O40*$O$19)+(P40*$P$19)+(Q40*$Q$19))/((IF(L40=0,0,$L$19)+(IF(M40=0,0,$M$19))+(IF(N40=0,0,$N$19))+(IF(O40=0,0,$O$19))+(IF(P40=0,0,$P$19))+(IF(Q40=0,0,$Q$19)))),0)</f>
        <v>0</v>
      </c>
      <c r="S40" s="374" t="n">
        <f aca="false">ROUND(IFERROR(((L40*$L$19)+(M40*$M$19)+(N40*$N$19)+(O40*$O$19)+(P40*$P$19)+(Q40*$Q$19))/((IF(L40=0,0,$L$19)+(IF(M40=0,0,$M$19))+(IF(N40=0,0,$N$19))+(IF(O40=0,0,$O$19))+(IF(P40=0,0,$P$19))+(IF(Q40=0,0,$Q$19)))),0),0)</f>
        <v>0</v>
      </c>
      <c r="T40" s="375"/>
      <c r="U40" s="375"/>
      <c r="V40" s="376" t="n">
        <f aca="false">J40*S40</f>
        <v>0</v>
      </c>
      <c r="W40" s="377" t="str">
        <f aca="false">IF(V40&lt;4,"Risco Pequeno",IF(V40&lt;7,"Risco Moderado",IF(V40&lt;15,"Risco Alto","Risco Crítico")))</f>
        <v>Risco Pequeno</v>
      </c>
      <c r="X40" s="330"/>
    </row>
    <row r="41" s="187" customFormat="true" ht="20.1" hidden="false" customHeight="true" outlineLevel="0" collapsed="false">
      <c r="A41" s="380"/>
      <c r="B41" s="381" t="str">
        <f aca="false">'Mapa de Riscos'!C37</f>
        <v>Evento 2</v>
      </c>
      <c r="C41" s="365"/>
      <c r="D41" s="366" t="n">
        <v>1</v>
      </c>
      <c r="E41" s="367" t="str">
        <f aca="false">IF(D41&gt;5,"Nota inválida",HLOOKUP(D41,$E$20:$I$21,2,0))</f>
        <v>Muito baixa</v>
      </c>
      <c r="F41" s="367" t="str">
        <f aca="false">IF(E41&gt;5,"Nota inválida",HLOOKUP(E41,#REF!,2,0))</f>
        <v>Nota inválida</v>
      </c>
      <c r="G41" s="367" t="str">
        <f aca="false">IF(F41&gt;5,"Nota inválida",HLOOKUP(F41,#REF!,2,0))</f>
        <v>Nota inválida</v>
      </c>
      <c r="H41" s="367" t="str">
        <f aca="false">IF(G41&gt;5,"Nota inválida",HLOOKUP(G41,#REF!,2,0))</f>
        <v>Nota inválida</v>
      </c>
      <c r="I41" s="367" t="str">
        <f aca="false">IF(H41&gt;5,"Nota inválida",HLOOKUP(H41,#REF!,2,0))</f>
        <v>Nota inválida</v>
      </c>
      <c r="J41" s="374" t="n">
        <f aca="false">IF(D41&gt;5,"-",IF(D41&lt;1,"-",D41))</f>
        <v>1</v>
      </c>
      <c r="K41" s="369"/>
      <c r="L41" s="371" t="n">
        <v>0</v>
      </c>
      <c r="M41" s="371" t="n">
        <v>0</v>
      </c>
      <c r="N41" s="371" t="n">
        <v>0</v>
      </c>
      <c r="O41" s="371" t="n">
        <v>0</v>
      </c>
      <c r="P41" s="371" t="n">
        <v>0</v>
      </c>
      <c r="Q41" s="372" t="n">
        <v>0</v>
      </c>
      <c r="R41" s="373" t="n">
        <f aca="false">IFERROR(((L41*$L$19)+(M41*$M$19)+(N41*$N$19)+(O41*$O$19)+(P41*$P$19)+(Q41*$Q$19))/((IF(L41=0,0,$L$19)+(IF(M41=0,0,$M$19))+(IF(N41=0,0,$N$19))+(IF(O41=0,0,$O$19))+(IF(P41=0,0,$P$19))+(IF(Q41=0,0,$Q$19)))),0)</f>
        <v>0</v>
      </c>
      <c r="S41" s="374" t="n">
        <f aca="false">ROUND(IFERROR(((L41*$L$19)+(M41*$M$19)+(N41*$N$19)+(O41*$O$19)+(P41*$P$19)+(Q41*$Q$19))/((IF(L41=0,0,$L$19)+(IF(M41=0,0,$M$19))+(IF(N41=0,0,$N$19))+(IF(O41=0,0,$O$19))+(IF(P41=0,0,$P$19))+(IF(Q41=0,0,$Q$19)))),0),0)</f>
        <v>0</v>
      </c>
      <c r="T41" s="375"/>
      <c r="U41" s="375"/>
      <c r="V41" s="376" t="n">
        <f aca="false">J41*S41</f>
        <v>0</v>
      </c>
      <c r="W41" s="377" t="str">
        <f aca="false">IF(V41&lt;4,"Risco Pequeno",IF(V41&lt;7,"Risco Moderado",IF(V41&lt;15,"Risco Alto","Risco Crítico")))</f>
        <v>Risco Pequeno</v>
      </c>
      <c r="X41" s="330"/>
    </row>
    <row r="42" s="187" customFormat="true" ht="20.1" hidden="false" customHeight="true" outlineLevel="0" collapsed="false">
      <c r="A42" s="380"/>
      <c r="B42" s="383" t="str">
        <f aca="false">'Mapa de Riscos'!C38</f>
        <v>Evento 3</v>
      </c>
      <c r="C42" s="365"/>
      <c r="D42" s="366" t="n">
        <v>1</v>
      </c>
      <c r="E42" s="367" t="str">
        <f aca="false">IF(D42&gt;5,"Nota inválida",HLOOKUP(D42,$E$20:$I$21,2,0))</f>
        <v>Muito baixa</v>
      </c>
      <c r="F42" s="367" t="str">
        <f aca="false">IF(E42&gt;5,"Nota inválida",HLOOKUP(E42,#REF!,2,0))</f>
        <v>Nota inválida</v>
      </c>
      <c r="G42" s="367" t="str">
        <f aca="false">IF(F42&gt;5,"Nota inválida",HLOOKUP(F42,#REF!,2,0))</f>
        <v>Nota inválida</v>
      </c>
      <c r="H42" s="367" t="str">
        <f aca="false">IF(G42&gt;5,"Nota inválida",HLOOKUP(G42,#REF!,2,0))</f>
        <v>Nota inválida</v>
      </c>
      <c r="I42" s="367" t="str">
        <f aca="false">IF(H42&gt;5,"Nota inválida",HLOOKUP(H42,#REF!,2,0))</f>
        <v>Nota inválida</v>
      </c>
      <c r="J42" s="384" t="n">
        <f aca="false">IF(D42&gt;5,"-",IF(D42&lt;1,"-",D42))</f>
        <v>1</v>
      </c>
      <c r="K42" s="369"/>
      <c r="L42" s="371" t="n">
        <v>0</v>
      </c>
      <c r="M42" s="371" t="n">
        <v>0</v>
      </c>
      <c r="N42" s="371" t="n">
        <v>0</v>
      </c>
      <c r="O42" s="371" t="n">
        <v>0</v>
      </c>
      <c r="P42" s="371" t="n">
        <v>0</v>
      </c>
      <c r="Q42" s="372" t="n">
        <v>0</v>
      </c>
      <c r="R42" s="373" t="n">
        <f aca="false">IFERROR(((L42*$L$19)+(M42*$M$19)+(N42*$N$19)+(O42*$O$19)+(P42*$P$19)+(Q42*$Q$19))/((IF(L42=0,0,$L$19)+(IF(M42=0,0,$M$19))+(IF(N42=0,0,$N$19))+(IF(O42=0,0,$O$19))+(IF(P42=0,0,$P$19))+(IF(Q42=0,0,$Q$19)))),0)</f>
        <v>0</v>
      </c>
      <c r="S42" s="374" t="n">
        <f aca="false">ROUND(IFERROR(((L42*$L$19)+(M42*$M$19)+(N42*$N$19)+(O42*$O$19)+(P42*$P$19)+(Q42*$Q$19))/((IF(L42=0,0,$L$19)+(IF(M42=0,0,$M$19))+(IF(N42=0,0,$N$19))+(IF(O42=0,0,$O$19))+(IF(P42=0,0,$P$19))+(IF(Q42=0,0,$Q$19)))),0),0)</f>
        <v>0</v>
      </c>
      <c r="T42" s="375"/>
      <c r="U42" s="375"/>
      <c r="V42" s="376" t="n">
        <f aca="false">J42*S42</f>
        <v>0</v>
      </c>
      <c r="W42" s="377" t="str">
        <f aca="false">IF(V42&lt;4,"Risco Pequeno",IF(V42&lt;7,"Risco Moderado",IF(V42&lt;15,"Risco Alto","Risco Crítico")))</f>
        <v>Risco Pequeno</v>
      </c>
      <c r="X42" s="330"/>
    </row>
    <row r="43" s="187" customFormat="true" ht="20.1" hidden="false" customHeight="true" outlineLevel="0" collapsed="false">
      <c r="A43" s="380" t="str">
        <f aca="false">INDEX('Mapa de Riscos'!B39:B$44,ROWS('Mapa de Riscos'!B39))</f>
        <v>Subprocesso/ Atividade 8</v>
      </c>
      <c r="B43" s="381" t="str">
        <f aca="false">'Mapa de Riscos'!C39</f>
        <v>Evento 1 </v>
      </c>
      <c r="C43" s="365"/>
      <c r="D43" s="366" t="n">
        <v>1</v>
      </c>
      <c r="E43" s="367" t="str">
        <f aca="false">IF(D43&gt;5,"Nota inválida",HLOOKUP(D43,$E$20:$I$21,2,0))</f>
        <v>Muito baixa</v>
      </c>
      <c r="F43" s="367" t="str">
        <f aca="false">IF(E43&gt;5,"Nota inválida",HLOOKUP(E43,#REF!,2,0))</f>
        <v>Nota inválida</v>
      </c>
      <c r="G43" s="367" t="str">
        <f aca="false">IF(F43&gt;5,"Nota inválida",HLOOKUP(F43,#REF!,2,0))</f>
        <v>Nota inválida</v>
      </c>
      <c r="H43" s="367" t="str">
        <f aca="false">IF(G43&gt;5,"Nota inválida",HLOOKUP(G43,#REF!,2,0))</f>
        <v>Nota inválida</v>
      </c>
      <c r="I43" s="367" t="str">
        <f aca="false">IF(H43&gt;5,"Nota inválida",HLOOKUP(H43,#REF!,2,0))</f>
        <v>Nota inválida</v>
      </c>
      <c r="J43" s="374" t="n">
        <f aca="false">IF(D43&gt;5,"-",IF(D43&lt;1,"-",D43))</f>
        <v>1</v>
      </c>
      <c r="K43" s="369"/>
      <c r="L43" s="371" t="n">
        <v>0</v>
      </c>
      <c r="M43" s="371" t="n">
        <v>0</v>
      </c>
      <c r="N43" s="371" t="n">
        <v>0</v>
      </c>
      <c r="O43" s="371" t="n">
        <v>0</v>
      </c>
      <c r="P43" s="371" t="n">
        <v>0</v>
      </c>
      <c r="Q43" s="372" t="n">
        <v>0</v>
      </c>
      <c r="R43" s="373" t="n">
        <f aca="false">IFERROR(((L43*$L$19)+(M43*$M$19)+(N43*$N$19)+(O43*$O$19)+(P43*$P$19)+(Q43*$Q$19))/((IF(L43=0,0,$L$19)+(IF(M43=0,0,$M$19))+(IF(N43=0,0,$N$19))+(IF(O43=0,0,$O$19))+(IF(P43=0,0,$P$19))+(IF(Q43=0,0,$Q$19)))),0)</f>
        <v>0</v>
      </c>
      <c r="S43" s="374" t="n">
        <f aca="false">ROUND(IFERROR(((L43*$L$19)+(M43*$M$19)+(N43*$N$19)+(O43*$O$19)+(P43*$P$19)+(Q43*$Q$19))/((IF(L43=0,0,$L$19)+(IF(M43=0,0,$M$19))+(IF(N43=0,0,$N$19))+(IF(O43=0,0,$O$19))+(IF(P43=0,0,$P$19))+(IF(Q43=0,0,$Q$19)))),0),0)</f>
        <v>0</v>
      </c>
      <c r="T43" s="375"/>
      <c r="U43" s="375"/>
      <c r="V43" s="376" t="n">
        <f aca="false">J43*S43</f>
        <v>0</v>
      </c>
      <c r="W43" s="377" t="str">
        <f aca="false">IF(V43&lt;4,"Risco Pequeno",IF(V43&lt;7,"Risco Moderado",IF(V43&lt;15,"Risco Alto","Risco Crítico")))</f>
        <v>Risco Pequeno</v>
      </c>
      <c r="X43" s="330"/>
    </row>
    <row r="44" s="187" customFormat="true" ht="20.1" hidden="false" customHeight="true" outlineLevel="0" collapsed="false">
      <c r="A44" s="380"/>
      <c r="B44" s="381" t="str">
        <f aca="false">'Mapa de Riscos'!C40</f>
        <v>Evento 2</v>
      </c>
      <c r="C44" s="365"/>
      <c r="D44" s="366" t="n">
        <v>1</v>
      </c>
      <c r="E44" s="367" t="str">
        <f aca="false">IF(D44&gt;5,"Nota inválida",HLOOKUP(D44,$E$20:$I$21,2,0))</f>
        <v>Muito baixa</v>
      </c>
      <c r="F44" s="367" t="str">
        <f aca="false">IF(E44&gt;5,"Nota inválida",HLOOKUP(E44,#REF!,2,0))</f>
        <v>Nota inválida</v>
      </c>
      <c r="G44" s="367" t="str">
        <f aca="false">IF(F44&gt;5,"Nota inválida",HLOOKUP(F44,#REF!,2,0))</f>
        <v>Nota inválida</v>
      </c>
      <c r="H44" s="367" t="str">
        <f aca="false">IF(G44&gt;5,"Nota inválida",HLOOKUP(G44,#REF!,2,0))</f>
        <v>Nota inválida</v>
      </c>
      <c r="I44" s="367" t="str">
        <f aca="false">IF(H44&gt;5,"Nota inválida",HLOOKUP(H44,#REF!,2,0))</f>
        <v>Nota inválida</v>
      </c>
      <c r="J44" s="374" t="n">
        <f aca="false">IF(D44&gt;5,"-",IF(D44&lt;1,"-",D44))</f>
        <v>1</v>
      </c>
      <c r="K44" s="369"/>
      <c r="L44" s="371" t="n">
        <v>0</v>
      </c>
      <c r="M44" s="371" t="n">
        <v>0</v>
      </c>
      <c r="N44" s="371" t="n">
        <v>0</v>
      </c>
      <c r="O44" s="371" t="n">
        <v>0</v>
      </c>
      <c r="P44" s="371" t="n">
        <v>0</v>
      </c>
      <c r="Q44" s="372" t="n">
        <v>0</v>
      </c>
      <c r="R44" s="373" t="n">
        <f aca="false">IFERROR(((L44*$L$19)+(M44*$M$19)+(N44*$N$19)+(O44*$O$19)+(P44*$P$19)+(Q44*$Q$19))/((IF(L44=0,0,$L$19)+(IF(M44=0,0,$M$19))+(IF(N44=0,0,$N$19))+(IF(O44=0,0,$O$19))+(IF(P44=0,0,$P$19))+(IF(Q44=0,0,$Q$19)))),0)</f>
        <v>0</v>
      </c>
      <c r="S44" s="374" t="n">
        <f aca="false">ROUND(IFERROR(((L44*$L$19)+(M44*$M$19)+(N44*$N$19)+(O44*$O$19)+(P44*$P$19)+(Q44*$Q$19))/((IF(L44=0,0,$L$19)+(IF(M44=0,0,$M$19))+(IF(N44=0,0,$N$19))+(IF(O44=0,0,$O$19))+(IF(P44=0,0,$P$19))+(IF(Q44=0,0,$Q$19)))),0),0)</f>
        <v>0</v>
      </c>
      <c r="T44" s="375"/>
      <c r="U44" s="375"/>
      <c r="V44" s="376" t="n">
        <f aca="false">J44*S44</f>
        <v>0</v>
      </c>
      <c r="W44" s="377" t="str">
        <f aca="false">IF(V44&lt;4,"Risco Pequeno",IF(V44&lt;7,"Risco Moderado",IF(V44&lt;15,"Risco Alto","Risco Crítico")))</f>
        <v>Risco Pequeno</v>
      </c>
      <c r="X44" s="330"/>
    </row>
    <row r="45" s="187" customFormat="true" ht="20.1" hidden="false" customHeight="true" outlineLevel="0" collapsed="false">
      <c r="A45" s="380"/>
      <c r="B45" s="383" t="str">
        <f aca="false">'Mapa de Riscos'!C41</f>
        <v>Evento 3</v>
      </c>
      <c r="C45" s="365"/>
      <c r="D45" s="366" t="n">
        <v>1</v>
      </c>
      <c r="E45" s="367" t="str">
        <f aca="false">IF(D45&gt;5,"Nota inválida",HLOOKUP(D45,$E$20:$I$21,2,0))</f>
        <v>Muito baixa</v>
      </c>
      <c r="F45" s="367" t="str">
        <f aca="false">IF(E45&gt;5,"Nota inválida",HLOOKUP(E45,#REF!,2,0))</f>
        <v>Nota inválida</v>
      </c>
      <c r="G45" s="367" t="str">
        <f aca="false">IF(F45&gt;5,"Nota inválida",HLOOKUP(F45,#REF!,2,0))</f>
        <v>Nota inválida</v>
      </c>
      <c r="H45" s="367" t="str">
        <f aca="false">IF(G45&gt;5,"Nota inválida",HLOOKUP(G45,#REF!,2,0))</f>
        <v>Nota inválida</v>
      </c>
      <c r="I45" s="367" t="str">
        <f aca="false">IF(H45&gt;5,"Nota inválida",HLOOKUP(H45,#REF!,2,0))</f>
        <v>Nota inválida</v>
      </c>
      <c r="J45" s="374" t="n">
        <f aca="false">IF(D45&gt;5,"-",IF(D45&lt;1,"-",D45))</f>
        <v>1</v>
      </c>
      <c r="K45" s="369"/>
      <c r="L45" s="371" t="n">
        <v>0</v>
      </c>
      <c r="M45" s="371" t="n">
        <v>0</v>
      </c>
      <c r="N45" s="371" t="n">
        <v>0</v>
      </c>
      <c r="O45" s="371" t="n">
        <v>0</v>
      </c>
      <c r="P45" s="371" t="n">
        <v>0</v>
      </c>
      <c r="Q45" s="372" t="n">
        <v>0</v>
      </c>
      <c r="R45" s="373" t="n">
        <f aca="false">IFERROR(((L45*$L$19)+(M45*$M$19)+(N45*$N$19)+(O45*$O$19)+(P45*$P$19)+(Q45*$Q$19))/((IF(L45=0,0,$L$19)+(IF(M45=0,0,$M$19))+(IF(N45=0,0,$N$19))+(IF(O45=0,0,$O$19))+(IF(P45=0,0,$P$19))+(IF(Q45=0,0,$Q$19)))),0)</f>
        <v>0</v>
      </c>
      <c r="S45" s="374" t="n">
        <f aca="false">ROUND(IFERROR(((L45*$L$19)+(M45*$M$19)+(N45*$N$19)+(O45*$O$19)+(P45*$P$19)+(Q45*$Q$19))/((IF(L45=0,0,$L$19)+(IF(M45=0,0,$M$19))+(IF(N45=0,0,$N$19))+(IF(O45=0,0,$O$19))+(IF(P45=0,0,$P$19))+(IF(Q45=0,0,$Q$19)))),0),0)</f>
        <v>0</v>
      </c>
      <c r="T45" s="375"/>
      <c r="U45" s="375"/>
      <c r="V45" s="376" t="n">
        <f aca="false">J45*S45</f>
        <v>0</v>
      </c>
      <c r="W45" s="377" t="str">
        <f aca="false">IF(V45&lt;4,"Risco Pequeno",IF(V45&lt;7,"Risco Moderado",IF(V45&lt;15,"Risco Alto","Risco Crítico")))</f>
        <v>Risco Pequeno</v>
      </c>
      <c r="X45" s="330"/>
    </row>
    <row r="46" s="187" customFormat="true" ht="20.1" hidden="false" customHeight="true" outlineLevel="0" collapsed="false">
      <c r="A46" s="388" t="str">
        <f aca="false">INDEX('Mapa de Riscos'!B42:B$44,ROWS('Mapa de Riscos'!B42))</f>
        <v>Subprocesso/ Atividade 9</v>
      </c>
      <c r="B46" s="381" t="str">
        <f aca="false">'Mapa de Riscos'!C42</f>
        <v>Evento 1</v>
      </c>
      <c r="C46" s="365"/>
      <c r="D46" s="366" t="n">
        <v>1</v>
      </c>
      <c r="E46" s="367" t="str">
        <f aca="false">IF(D46&gt;5,"Nota inválida",HLOOKUP(D46,$E$20:$I$21,2,0))</f>
        <v>Muito baixa</v>
      </c>
      <c r="F46" s="367" t="str">
        <f aca="false">IF(E46&gt;5,"Nota inválida",HLOOKUP(E46,#REF!,2,0))</f>
        <v>Nota inválida</v>
      </c>
      <c r="G46" s="367" t="str">
        <f aca="false">IF(F46&gt;5,"Nota inválida",HLOOKUP(F46,#REF!,2,0))</f>
        <v>Nota inválida</v>
      </c>
      <c r="H46" s="367" t="str">
        <f aca="false">IF(G46&gt;5,"Nota inválida",HLOOKUP(G46,#REF!,2,0))</f>
        <v>Nota inválida</v>
      </c>
      <c r="I46" s="367" t="str">
        <f aca="false">IF(H46&gt;5,"Nota inválida",HLOOKUP(H46,#REF!,2,0))</f>
        <v>Nota inválida</v>
      </c>
      <c r="J46" s="374" t="n">
        <f aca="false">IF(D46&gt;5,"-",IF(D46&lt;1,"-",D46))</f>
        <v>1</v>
      </c>
      <c r="K46" s="369"/>
      <c r="L46" s="371" t="n">
        <v>0</v>
      </c>
      <c r="M46" s="371" t="n">
        <v>0</v>
      </c>
      <c r="N46" s="371" t="n">
        <v>0</v>
      </c>
      <c r="O46" s="371" t="n">
        <v>0</v>
      </c>
      <c r="P46" s="371" t="n">
        <v>0</v>
      </c>
      <c r="Q46" s="372" t="n">
        <v>0</v>
      </c>
      <c r="R46" s="373" t="n">
        <f aca="false">IFERROR(((L46*$L$19)+(M46*$M$19)+(N46*$N$19)+(O46*$O$19)+(P46*$P$19)+(Q46*$Q$19))/((IF(L46=0,0,$L$19)+(IF(M46=0,0,$M$19))+(IF(N46=0,0,$N$19))+(IF(O46=0,0,$O$19))+(IF(P46=0,0,$P$19))+(IF(Q46=0,0,$Q$19)))),0)</f>
        <v>0</v>
      </c>
      <c r="S46" s="374" t="n">
        <f aca="false">ROUND(IFERROR(((L46*$L$19)+(M46*$M$19)+(N46*$N$19)+(O46*$O$19)+(P46*$P$19)+(Q46*$Q$19))/((IF(L46=0,0,$L$19)+(IF(M46=0,0,$M$19))+(IF(N46=0,0,$N$19))+(IF(O46=0,0,$O$19))+(IF(P46=0,0,$P$19))+(IF(Q46=0,0,$Q$19)))),0),0)</f>
        <v>0</v>
      </c>
      <c r="T46" s="375"/>
      <c r="U46" s="375"/>
      <c r="V46" s="376" t="n">
        <f aca="false">J46*S46</f>
        <v>0</v>
      </c>
      <c r="W46" s="377" t="str">
        <f aca="false">IF(V46&lt;4,"Risco Pequeno",IF(V46&lt;7,"Risco Moderado",IF(V46&lt;15,"Risco Alto","Risco Crítico")))</f>
        <v>Risco Pequeno</v>
      </c>
      <c r="X46" s="330"/>
    </row>
    <row r="47" s="187" customFormat="true" ht="20.1" hidden="false" customHeight="true" outlineLevel="0" collapsed="false">
      <c r="A47" s="388"/>
      <c r="B47" s="381" t="str">
        <f aca="false">'Mapa de Riscos'!C43</f>
        <v>Evento 2</v>
      </c>
      <c r="C47" s="365"/>
      <c r="D47" s="366" t="n">
        <v>1</v>
      </c>
      <c r="E47" s="367" t="str">
        <f aca="false">IF(D47&gt;5,"Nota inválida",HLOOKUP(D47,$E$20:$I$21,2,0))</f>
        <v>Muito baixa</v>
      </c>
      <c r="F47" s="367" t="str">
        <f aca="false">IF(E47&gt;5,"Nota inválida",HLOOKUP(E47,#REF!,2,0))</f>
        <v>Nota inválida</v>
      </c>
      <c r="G47" s="367" t="str">
        <f aca="false">IF(F47&gt;5,"Nota inválida",HLOOKUP(F47,#REF!,2,0))</f>
        <v>Nota inválida</v>
      </c>
      <c r="H47" s="367" t="str">
        <f aca="false">IF(G47&gt;5,"Nota inválida",HLOOKUP(G47,#REF!,2,0))</f>
        <v>Nota inválida</v>
      </c>
      <c r="I47" s="367" t="str">
        <f aca="false">IF(H47&gt;5,"Nota inválida",HLOOKUP(H47,#REF!,2,0))</f>
        <v>Nota inválida</v>
      </c>
      <c r="J47" s="374" t="n">
        <f aca="false">IF(D47&gt;5,"-",IF(D47&lt;1,"-",D47))</f>
        <v>1</v>
      </c>
      <c r="K47" s="369"/>
      <c r="L47" s="371" t="n">
        <v>0</v>
      </c>
      <c r="M47" s="371" t="n">
        <v>0</v>
      </c>
      <c r="N47" s="371" t="n">
        <v>0</v>
      </c>
      <c r="O47" s="371" t="n">
        <v>0</v>
      </c>
      <c r="P47" s="371" t="n">
        <v>0</v>
      </c>
      <c r="Q47" s="372" t="n">
        <v>0</v>
      </c>
      <c r="R47" s="373" t="n">
        <f aca="false">IFERROR(((L47*$L$19)+(M47*$M$19)+(N47*$N$19)+(O47*$O$19)+(P47*$P$19)+(Q47*$Q$19))/((IF(L47=0,0,$L$19)+(IF(M47=0,0,$M$19))+(IF(N47=0,0,$N$19))+(IF(O47=0,0,$O$19))+(IF(P47=0,0,$P$19))+(IF(Q47=0,0,$Q$19)))),0)</f>
        <v>0</v>
      </c>
      <c r="S47" s="374" t="n">
        <f aca="false">ROUND(IFERROR(((L47*$L$19)+(M47*$M$19)+(N47*$N$19)+(O47*$O$19)+(P47*$P$19)+(Q47*$Q$19))/((IF(L47=0,0,$L$19)+(IF(M47=0,0,$M$19))+(IF(N47=0,0,$N$19))+(IF(O47=0,0,$O$19))+(IF(P47=0,0,$P$19))+(IF(Q47=0,0,$Q$19)))),0),0)</f>
        <v>0</v>
      </c>
      <c r="T47" s="375"/>
      <c r="U47" s="375"/>
      <c r="V47" s="376" t="n">
        <f aca="false">J47*S47</f>
        <v>0</v>
      </c>
      <c r="W47" s="377" t="str">
        <f aca="false">IF(V47&lt;4,"Risco Pequeno",IF(V47&lt;7,"Risco Moderado",IF(V47&lt;15,"Risco Alto","Risco Crítico")))</f>
        <v>Risco Pequeno</v>
      </c>
      <c r="X47" s="330"/>
    </row>
    <row r="48" s="187" customFormat="true" ht="20.1" hidden="false" customHeight="true" outlineLevel="0" collapsed="false">
      <c r="A48" s="388"/>
      <c r="B48" s="383" t="str">
        <f aca="false">'Mapa de Riscos'!C44</f>
        <v>Evento 3</v>
      </c>
      <c r="C48" s="365"/>
      <c r="D48" s="366" t="n">
        <v>1</v>
      </c>
      <c r="E48" s="367" t="str">
        <f aca="false">IF(D48&gt;5,"Nota inválida",HLOOKUP(D48,$E$20:$I$21,2,0))</f>
        <v>Muito baixa</v>
      </c>
      <c r="F48" s="367" t="str">
        <f aca="false">IF(E48&gt;5,"Nota inválida",HLOOKUP(E48,#REF!,2,0))</f>
        <v>Nota inválida</v>
      </c>
      <c r="G48" s="367" t="str">
        <f aca="false">IF(F48&gt;5,"Nota inválida",HLOOKUP(F48,#REF!,2,0))</f>
        <v>Nota inválida</v>
      </c>
      <c r="H48" s="367" t="str">
        <f aca="false">IF(G48&gt;5,"Nota inválida",HLOOKUP(G48,#REF!,2,0))</f>
        <v>Nota inválida</v>
      </c>
      <c r="I48" s="367" t="str">
        <f aca="false">IF(H48&gt;5,"Nota inválida",HLOOKUP(H48,#REF!,2,0))</f>
        <v>Nota inválida</v>
      </c>
      <c r="J48" s="384" t="n">
        <f aca="false">IF(D48&gt;5,"-",IF(D48&lt;1,"-",D48))</f>
        <v>1</v>
      </c>
      <c r="K48" s="369"/>
      <c r="L48" s="371" t="n">
        <v>0</v>
      </c>
      <c r="M48" s="371" t="n">
        <v>0</v>
      </c>
      <c r="N48" s="371" t="n">
        <v>0</v>
      </c>
      <c r="O48" s="371" t="n">
        <v>0</v>
      </c>
      <c r="P48" s="371" t="n">
        <v>0</v>
      </c>
      <c r="Q48" s="372" t="n">
        <v>0</v>
      </c>
      <c r="R48" s="373" t="n">
        <f aca="false">IFERROR(((L48*$L$19)+(M48*$M$19)+(N48*$N$19)+(O48*$O$19)+(P48*$P$19)+(Q48*$Q$19))/((IF(L48=0,0,$L$19)+(IF(M48=0,0,$M$19))+(IF(N48=0,0,$N$19))+(IF(O48=0,0,$O$19))+(IF(P48=0,0,$P$19))+(IF(Q48=0,0,$Q$19)))),0)</f>
        <v>0</v>
      </c>
      <c r="S48" s="374" t="n">
        <f aca="false">ROUND(IFERROR(((L48*$L$19)+(M48*$M$19)+(N48*$N$19)+(O48*$O$19)+(P48*$P$19)+(Q48*$Q$19))/((IF(L48=0,0,$L$19)+(IF(M48=0,0,$M$19))+(IF(N48=0,0,$N$19))+(IF(O48=0,0,$O$19))+(IF(P48=0,0,$P$19))+(IF(Q48=0,0,$Q$19)))),0),0)</f>
        <v>0</v>
      </c>
      <c r="T48" s="375"/>
      <c r="U48" s="375"/>
      <c r="V48" s="376" t="n">
        <f aca="false">J48*S48</f>
        <v>0</v>
      </c>
      <c r="W48" s="377" t="str">
        <f aca="false">IF(V48&lt;4,"Risco Pequeno",IF(V48&lt;7,"Risco Moderado",IF(V48&lt;15,"Risco Alto","Risco Crítico")))</f>
        <v>Risco Pequeno</v>
      </c>
      <c r="X48" s="330"/>
    </row>
    <row r="49" s="187" customFormat="true" ht="20.1" hidden="false" customHeight="true" outlineLevel="0" collapsed="false">
      <c r="A49" s="388" t="str">
        <f aca="false">INDEX('Mapa de Riscos'!B$45:B47,ROWS('Mapa de Riscos'!B45))</f>
        <v>Subprocesso/ Atividade 10</v>
      </c>
      <c r="B49" s="383" t="str">
        <f aca="false">'Mapa de Riscos'!C45</f>
        <v>Evento 1</v>
      </c>
      <c r="C49" s="365"/>
      <c r="D49" s="366" t="n">
        <v>1</v>
      </c>
      <c r="E49" s="367" t="str">
        <f aca="false">IF(D49&gt;5,"Nota inválida",HLOOKUP(D49,$E$20:$I$21,2,0))</f>
        <v>Muito baixa</v>
      </c>
      <c r="F49" s="367" t="str">
        <f aca="false">IF(E49&gt;5,"Nota inválida",HLOOKUP(E49,#REF!,2,0))</f>
        <v>Nota inválida</v>
      </c>
      <c r="G49" s="367" t="str">
        <f aca="false">IF(F49&gt;5,"Nota inválida",HLOOKUP(F49,#REF!,2,0))</f>
        <v>Nota inválida</v>
      </c>
      <c r="H49" s="367" t="str">
        <f aca="false">IF(G49&gt;5,"Nota inválida",HLOOKUP(G49,#REF!,2,0))</f>
        <v>Nota inválida</v>
      </c>
      <c r="I49" s="367" t="str">
        <f aca="false">IF(H49&gt;5,"Nota inválida",HLOOKUP(H49,#REF!,2,0))</f>
        <v>Nota inválida</v>
      </c>
      <c r="J49" s="389" t="n">
        <f aca="false">IF(D49&gt;5,"-",IF(D49&lt;1,"-",D49))</f>
        <v>1</v>
      </c>
      <c r="K49" s="369"/>
      <c r="L49" s="371" t="n">
        <v>0</v>
      </c>
      <c r="M49" s="371" t="n">
        <v>0</v>
      </c>
      <c r="N49" s="371" t="n">
        <v>0</v>
      </c>
      <c r="O49" s="371" t="n">
        <v>0</v>
      </c>
      <c r="P49" s="371" t="n">
        <v>0</v>
      </c>
      <c r="Q49" s="372" t="n">
        <v>0</v>
      </c>
      <c r="R49" s="373" t="n">
        <f aca="false">IFERROR(((L49*$L$19)+(M49*$M$19)+(N49*$N$19)+(O49*$O$19)+(P49*$P$19)+(Q49*$Q$19))/((IF(L49=0,0,$L$19)+(IF(M49=0,0,$M$19))+(IF(N49=0,0,$N$19))+(IF(O49=0,0,$O$19))+(IF(P49=0,0,$P$19))+(IF(Q49=0,0,$Q$19)))),0)</f>
        <v>0</v>
      </c>
      <c r="S49" s="374" t="n">
        <f aca="false">ROUND(IFERROR(((L49*$L$19)+(M49*$M$19)+(N49*$N$19)+(O49*$O$19)+(P49*$P$19)+(Q49*$Q$19))/((IF(L49=0,0,$L$19)+(IF(M49=0,0,$M$19))+(IF(N49=0,0,$N$19))+(IF(O49=0,0,$O$19))+(IF(P49=0,0,$P$19))+(IF(Q49=0,0,$Q$19)))),0),0)</f>
        <v>0</v>
      </c>
      <c r="T49" s="375"/>
      <c r="U49" s="375"/>
      <c r="V49" s="376" t="n">
        <f aca="false">J49*S49</f>
        <v>0</v>
      </c>
      <c r="W49" s="377" t="str">
        <f aca="false">IF(V49&lt;4,"Risco Pequeno",IF(V49&lt;7,"Risco Moderado",IF(V49&lt;15,"Risco Alto","Risco Crítico")))</f>
        <v>Risco Pequeno</v>
      </c>
      <c r="X49" s="330"/>
    </row>
    <row r="50" s="187" customFormat="true" ht="20.1" hidden="false" customHeight="true" outlineLevel="0" collapsed="false">
      <c r="A50" s="388"/>
      <c r="B50" s="383" t="str">
        <f aca="false">'Mapa de Riscos'!C46</f>
        <v>Evento 2</v>
      </c>
      <c r="C50" s="365"/>
      <c r="D50" s="366" t="n">
        <v>1</v>
      </c>
      <c r="E50" s="367" t="str">
        <f aca="false">IF(D50&gt;5,"Nota inválida",HLOOKUP(D50,$E$20:$I$21,2,0))</f>
        <v>Muito baixa</v>
      </c>
      <c r="F50" s="367" t="str">
        <f aca="false">IF(E50&gt;5,"Nota inválida",HLOOKUP(E50,#REF!,2,0))</f>
        <v>Nota inválida</v>
      </c>
      <c r="G50" s="367" t="str">
        <f aca="false">IF(F50&gt;5,"Nota inválida",HLOOKUP(F50,#REF!,2,0))</f>
        <v>Nota inválida</v>
      </c>
      <c r="H50" s="367" t="str">
        <f aca="false">IF(G50&gt;5,"Nota inválida",HLOOKUP(G50,#REF!,2,0))</f>
        <v>Nota inválida</v>
      </c>
      <c r="I50" s="367" t="str">
        <f aca="false">IF(H50&gt;5,"Nota inválida",HLOOKUP(H50,#REF!,2,0))</f>
        <v>Nota inválida</v>
      </c>
      <c r="J50" s="374" t="n">
        <f aca="false">IF(D50&gt;5,"-",IF(D50&lt;1,"-",D50))</f>
        <v>1</v>
      </c>
      <c r="K50" s="369"/>
      <c r="L50" s="371" t="n">
        <v>0</v>
      </c>
      <c r="M50" s="371" t="n">
        <v>0</v>
      </c>
      <c r="N50" s="371" t="n">
        <v>0</v>
      </c>
      <c r="O50" s="371" t="n">
        <v>0</v>
      </c>
      <c r="P50" s="371" t="n">
        <v>0</v>
      </c>
      <c r="Q50" s="372" t="n">
        <v>0</v>
      </c>
      <c r="R50" s="373" t="n">
        <f aca="false">IFERROR(((L50*$L$19)+(M50*$M$19)+(N50*$N$19)+(O50*$O$19)+(P50*$P$19)+(Q50*$Q$19))/((IF(L50=0,0,$L$19)+(IF(M50=0,0,$M$19))+(IF(N50=0,0,$N$19))+(IF(O50=0,0,$O$19))+(IF(P50=0,0,$P$19))+(IF(Q50=0,0,$Q$19)))),0)</f>
        <v>0</v>
      </c>
      <c r="S50" s="374" t="n">
        <f aca="false">ROUND(IFERROR(((L50*$L$19)+(M50*$M$19)+(N50*$N$19)+(O50*$O$19)+(P50*$P$19)+(Q50*$Q$19))/((IF(L50=0,0,$L$19)+(IF(M50=0,0,$M$19))+(IF(N50=0,0,$N$19))+(IF(O50=0,0,$O$19))+(IF(P50=0,0,$P$19))+(IF(Q50=0,0,$Q$19)))),0),0)</f>
        <v>0</v>
      </c>
      <c r="T50" s="375"/>
      <c r="U50" s="375"/>
      <c r="V50" s="376" t="n">
        <f aca="false">J50*S50</f>
        <v>0</v>
      </c>
      <c r="W50" s="377" t="str">
        <f aca="false">IF(V50&lt;4,"Risco Pequeno",IF(V50&lt;7,"Risco Moderado",IF(V50&lt;15,"Risco Alto","Risco Crítico")))</f>
        <v>Risco Pequeno</v>
      </c>
      <c r="X50" s="330"/>
    </row>
    <row r="51" s="187" customFormat="true" ht="20.1" hidden="false" customHeight="true" outlineLevel="0" collapsed="false">
      <c r="A51" s="388"/>
      <c r="B51" s="383" t="str">
        <f aca="false">'Mapa de Riscos'!C47</f>
        <v>Evento 3</v>
      </c>
      <c r="C51" s="365"/>
      <c r="D51" s="366" t="n">
        <v>1</v>
      </c>
      <c r="E51" s="367" t="str">
        <f aca="false">IF(D51&gt;5,"Nota inválida",HLOOKUP(D51,$E$20:$I$21,2,0))</f>
        <v>Muito baixa</v>
      </c>
      <c r="F51" s="367" t="str">
        <f aca="false">IF(E51&gt;5,"Nota inválida",HLOOKUP(E51,#REF!,2,0))</f>
        <v>Nota inválida</v>
      </c>
      <c r="G51" s="367" t="str">
        <f aca="false">IF(F51&gt;5,"Nota inválida",HLOOKUP(F51,#REF!,2,0))</f>
        <v>Nota inválida</v>
      </c>
      <c r="H51" s="367" t="str">
        <f aca="false">IF(G51&gt;5,"Nota inválida",HLOOKUP(G51,#REF!,2,0))</f>
        <v>Nota inválida</v>
      </c>
      <c r="I51" s="367" t="str">
        <f aca="false">IF(H51&gt;5,"Nota inválida",HLOOKUP(H51,#REF!,2,0))</f>
        <v>Nota inválida</v>
      </c>
      <c r="J51" s="374" t="n">
        <f aca="false">IF(D51&gt;5,"-",IF(D51&lt;1,"-",D51))</f>
        <v>1</v>
      </c>
      <c r="K51" s="369"/>
      <c r="L51" s="371" t="n">
        <v>0</v>
      </c>
      <c r="M51" s="371" t="n">
        <v>0</v>
      </c>
      <c r="N51" s="371" t="n">
        <v>0</v>
      </c>
      <c r="O51" s="371" t="n">
        <v>0</v>
      </c>
      <c r="P51" s="371" t="n">
        <v>0</v>
      </c>
      <c r="Q51" s="372" t="n">
        <v>0</v>
      </c>
      <c r="R51" s="373" t="n">
        <f aca="false">IFERROR(((L51*$L$19)+(M51*$M$19)+(N51*$N$19)+(O51*$O$19)+(P51*$P$19)+(Q51*$Q$19))/((IF(L51=0,0,$L$19)+(IF(M51=0,0,$M$19))+(IF(N51=0,0,$N$19))+(IF(O51=0,0,$O$19))+(IF(P51=0,0,$P$19))+(IF(Q51=0,0,$Q$19)))),0)</f>
        <v>0</v>
      </c>
      <c r="S51" s="374" t="n">
        <f aca="false">ROUND(IFERROR(((L51*$L$19)+(M51*$M$19)+(N51*$N$19)+(O51*$O$19)+(P51*$P$19)+(Q51*$Q$19))/((IF(L51=0,0,$L$19)+(IF(M51=0,0,$M$19))+(IF(N51=0,0,$N$19))+(IF(O51=0,0,$O$19))+(IF(P51=0,0,$P$19))+(IF(Q51=0,0,$Q$19)))),0),0)</f>
        <v>0</v>
      </c>
      <c r="T51" s="375"/>
      <c r="U51" s="375"/>
      <c r="V51" s="376" t="n">
        <f aca="false">J51*S51</f>
        <v>0</v>
      </c>
      <c r="W51" s="377" t="str">
        <f aca="false">IF(V51&lt;4,"Risco Pequeno",IF(V51&lt;7,"Risco Moderado",IF(V51&lt;15,"Risco Alto","Risco Crítico")))</f>
        <v>Risco Pequeno</v>
      </c>
      <c r="X51" s="330"/>
    </row>
    <row r="52" s="187" customFormat="true" ht="20.1" hidden="false" customHeight="true" outlineLevel="0" collapsed="false">
      <c r="A52" s="388" t="str">
        <f aca="false">INDEX('Mapa de Riscos'!B$48:B50,ROWS('Mapa de Riscos'!B48))</f>
        <v>Subprocesso/ Atividade 11</v>
      </c>
      <c r="B52" s="383" t="str">
        <f aca="false">'Mapa de Riscos'!C48</f>
        <v>Evento 1</v>
      </c>
      <c r="C52" s="365"/>
      <c r="D52" s="366" t="n">
        <v>1</v>
      </c>
      <c r="E52" s="367" t="str">
        <f aca="false">IF(D52&gt;5,"Nota inválida",HLOOKUP(D52,$E$20:$I$21,2,0))</f>
        <v>Muito baixa</v>
      </c>
      <c r="F52" s="367" t="str">
        <f aca="false">IF(E52&gt;5,"Nota inválida",HLOOKUP(E52,#REF!,2,0))</f>
        <v>Nota inválida</v>
      </c>
      <c r="G52" s="367" t="str">
        <f aca="false">IF(F52&gt;5,"Nota inválida",HLOOKUP(F52,#REF!,2,0))</f>
        <v>Nota inválida</v>
      </c>
      <c r="H52" s="367" t="str">
        <f aca="false">IF(G52&gt;5,"Nota inválida",HLOOKUP(G52,#REF!,2,0))</f>
        <v>Nota inválida</v>
      </c>
      <c r="I52" s="367" t="str">
        <f aca="false">IF(H52&gt;5,"Nota inválida",HLOOKUP(H52,#REF!,2,0))</f>
        <v>Nota inválida</v>
      </c>
      <c r="J52" s="386" t="n">
        <f aca="false">IF(D52&gt;5,"-",IF(D52&lt;1,"-",D52))</f>
        <v>1</v>
      </c>
      <c r="K52" s="369"/>
      <c r="L52" s="371" t="n">
        <v>0</v>
      </c>
      <c r="M52" s="371" t="n">
        <v>0</v>
      </c>
      <c r="N52" s="371" t="n">
        <v>0</v>
      </c>
      <c r="O52" s="371" t="n">
        <v>0</v>
      </c>
      <c r="P52" s="371" t="n">
        <v>0</v>
      </c>
      <c r="Q52" s="372" t="n">
        <v>0</v>
      </c>
      <c r="R52" s="373" t="n">
        <f aca="false">IFERROR(((L52*$L$19)+(M52*$M$19)+(N52*$N$19)+(O52*$O$19)+(P52*$P$19)+(Q52*$Q$19))/((IF(L52=0,0,$L$19)+(IF(M52=0,0,$M$19))+(IF(N52=0,0,$N$19))+(IF(O52=0,0,$O$19))+(IF(P52=0,0,$P$19))+(IF(Q52=0,0,$Q$19)))),0)</f>
        <v>0</v>
      </c>
      <c r="S52" s="374" t="n">
        <f aca="false">ROUND(IFERROR(((L52*$L$19)+(M52*$M$19)+(N52*$N$19)+(O52*$O$19)+(P52*$P$19)+(Q52*$Q$19))/((IF(L52=0,0,$L$19)+(IF(M52=0,0,$M$19))+(IF(N52=0,0,$N$19))+(IF(O52=0,0,$O$19))+(IF(P52=0,0,$P$19))+(IF(Q52=0,0,$Q$19)))),0),0)</f>
        <v>0</v>
      </c>
      <c r="T52" s="375"/>
      <c r="U52" s="375"/>
      <c r="V52" s="376" t="n">
        <f aca="false">J52*S52</f>
        <v>0</v>
      </c>
      <c r="W52" s="377" t="str">
        <f aca="false">IF(V52&lt;4,"Risco Pequeno",IF(V52&lt;7,"Risco Moderado",IF(V52&lt;15,"Risco Alto","Risco Crítico")))</f>
        <v>Risco Pequeno</v>
      </c>
      <c r="X52" s="330"/>
    </row>
    <row r="53" s="187" customFormat="true" ht="20.1" hidden="false" customHeight="true" outlineLevel="0" collapsed="false">
      <c r="A53" s="388"/>
      <c r="B53" s="383" t="str">
        <f aca="false">'Mapa de Riscos'!C49</f>
        <v>Evento 2</v>
      </c>
      <c r="C53" s="365"/>
      <c r="D53" s="366" t="n">
        <v>1</v>
      </c>
      <c r="E53" s="367" t="str">
        <f aca="false">IF(D53&gt;5,"Nota inválida",HLOOKUP(D53,$E$20:$I$21,2,0))</f>
        <v>Muito baixa</v>
      </c>
      <c r="F53" s="367" t="str">
        <f aca="false">IF(E53&gt;5,"Nota inválida",HLOOKUP(E53,#REF!,2,0))</f>
        <v>Nota inválida</v>
      </c>
      <c r="G53" s="367" t="str">
        <f aca="false">IF(F53&gt;5,"Nota inválida",HLOOKUP(F53,#REF!,2,0))</f>
        <v>Nota inválida</v>
      </c>
      <c r="H53" s="367" t="str">
        <f aca="false">IF(G53&gt;5,"Nota inválida",HLOOKUP(G53,#REF!,2,0))</f>
        <v>Nota inválida</v>
      </c>
      <c r="I53" s="367" t="str">
        <f aca="false">IF(H53&gt;5,"Nota inválida",HLOOKUP(H53,#REF!,2,0))</f>
        <v>Nota inválida</v>
      </c>
      <c r="J53" s="374" t="n">
        <f aca="false">IF(D53&gt;5,"-",IF(D53&lt;1,"-",D53))</f>
        <v>1</v>
      </c>
      <c r="K53" s="369"/>
      <c r="L53" s="371" t="n">
        <v>0</v>
      </c>
      <c r="M53" s="371" t="n">
        <v>0</v>
      </c>
      <c r="N53" s="371" t="n">
        <v>0</v>
      </c>
      <c r="O53" s="371" t="n">
        <v>0</v>
      </c>
      <c r="P53" s="371" t="n">
        <v>0</v>
      </c>
      <c r="Q53" s="372" t="n">
        <v>0</v>
      </c>
      <c r="R53" s="373" t="n">
        <f aca="false">IFERROR(((L53*$L$19)+(M53*$M$19)+(N53*$N$19)+(O53*$O$19)+(P53*$P$19)+(Q53*$Q$19))/((IF(L53=0,0,$L$19)+(IF(M53=0,0,$M$19))+(IF(N53=0,0,$N$19))+(IF(O53=0,0,$O$19))+(IF(P53=0,0,$P$19))+(IF(Q53=0,0,$Q$19)))),0)</f>
        <v>0</v>
      </c>
      <c r="S53" s="374" t="n">
        <f aca="false">ROUND(IFERROR(((L53*$L$19)+(M53*$M$19)+(N53*$N$19)+(O53*$O$19)+(P53*$P$19)+(Q53*$Q$19))/((IF(L53=0,0,$L$19)+(IF(M53=0,0,$M$19))+(IF(N53=0,0,$N$19))+(IF(O53=0,0,$O$19))+(IF(P53=0,0,$P$19))+(IF(Q53=0,0,$Q$19)))),0),0)</f>
        <v>0</v>
      </c>
      <c r="T53" s="375"/>
      <c r="U53" s="375"/>
      <c r="V53" s="376" t="n">
        <f aca="false">J53*S53</f>
        <v>0</v>
      </c>
      <c r="W53" s="377" t="str">
        <f aca="false">IF(V53&lt;4,"Risco Pequeno",IF(V53&lt;7,"Risco Moderado",IF(V53&lt;15,"Risco Alto","Risco Crítico")))</f>
        <v>Risco Pequeno</v>
      </c>
      <c r="X53" s="330"/>
    </row>
    <row r="54" s="187" customFormat="true" ht="20.1" hidden="false" customHeight="true" outlineLevel="0" collapsed="false">
      <c r="A54" s="388"/>
      <c r="B54" s="383" t="str">
        <f aca="false">'Mapa de Riscos'!C50</f>
        <v>Evento 3</v>
      </c>
      <c r="C54" s="365"/>
      <c r="D54" s="366" t="n">
        <v>1</v>
      </c>
      <c r="E54" s="390" t="str">
        <f aca="false">IF(D54&gt;5,"Nota inválida",HLOOKUP(D54,$E$20:$I$21,2,0))</f>
        <v>Muito baixa</v>
      </c>
      <c r="F54" s="390" t="str">
        <f aca="false">IF(E54&gt;5,"Nota inválida",HLOOKUP(E54,#REF!,2,0))</f>
        <v>Nota inválida</v>
      </c>
      <c r="G54" s="390" t="str">
        <f aca="false">IF(F54&gt;5,"Nota inválida",HLOOKUP(F54,#REF!,2,0))</f>
        <v>Nota inválida</v>
      </c>
      <c r="H54" s="390" t="str">
        <f aca="false">IF(G54&gt;5,"Nota inválida",HLOOKUP(G54,#REF!,2,0))</f>
        <v>Nota inválida</v>
      </c>
      <c r="I54" s="390" t="str">
        <f aca="false">IF(H54&gt;5,"Nota inválida",HLOOKUP(H54,#REF!,2,0))</f>
        <v>Nota inválida</v>
      </c>
      <c r="J54" s="374" t="n">
        <f aca="false">IF(D54&gt;5,"-",IF(D54&lt;1,"-",D54))</f>
        <v>1</v>
      </c>
      <c r="K54" s="387"/>
      <c r="L54" s="371" t="n">
        <v>0</v>
      </c>
      <c r="M54" s="371" t="n">
        <v>0</v>
      </c>
      <c r="N54" s="371" t="n">
        <v>0</v>
      </c>
      <c r="O54" s="371" t="n">
        <v>0</v>
      </c>
      <c r="P54" s="371" t="n">
        <v>0</v>
      </c>
      <c r="Q54" s="372" t="n">
        <v>0</v>
      </c>
      <c r="R54" s="373" t="n">
        <f aca="false">IFERROR(((L54*$L$19)+(M54*$M$19)+(N54*$N$19)+(O54*$O$19)+(P54*$P$19)+(Q54*$Q$19))/((IF(L54=0,0,$L$19)+(IF(M54=0,0,$M$19))+(IF(N54=0,0,$N$19))+(IF(O54=0,0,$O$19))+(IF(P54=0,0,$P$19))+(IF(Q54=0,0,$Q$19)))),0)</f>
        <v>0</v>
      </c>
      <c r="S54" s="374" t="n">
        <f aca="false">ROUND(IFERROR(((L54*$L$19)+(M54*$M$19)+(N54*$N$19)+(O54*$O$19)+(P54*$P$19)+(Q54*$Q$19))/((IF(L54=0,0,$L$19)+(IF(M54=0,0,$M$19))+(IF(N54=0,0,$N$19))+(IF(O54=0,0,$O$19))+(IF(P54=0,0,$P$19))+(IF(Q54=0,0,$Q$19)))),0),0)</f>
        <v>0</v>
      </c>
      <c r="T54" s="375"/>
      <c r="U54" s="375"/>
      <c r="V54" s="376" t="n">
        <f aca="false">J54*S54</f>
        <v>0</v>
      </c>
      <c r="W54" s="377" t="str">
        <f aca="false">IF(V54&lt;4,"Risco Pequeno",IF(V54&lt;7,"Risco Moderado",IF(V54&lt;15,"Risco Alto","Risco Crítico")))</f>
        <v>Risco Pequeno</v>
      </c>
      <c r="X54" s="330"/>
    </row>
    <row r="55" s="187" customFormat="true" ht="20.1" hidden="false" customHeight="true" outlineLevel="0" collapsed="false">
      <c r="A55" s="388" t="str">
        <f aca="false">INDEX('Mapa de Riscos'!B$51:B53,ROWS('Mapa de Riscos'!B51))</f>
        <v>Subprocesso/ Atividade 12</v>
      </c>
      <c r="B55" s="383" t="str">
        <f aca="false">'Mapa de Riscos'!C51</f>
        <v>Evento 1</v>
      </c>
      <c r="C55" s="365"/>
      <c r="D55" s="366" t="n">
        <v>1</v>
      </c>
      <c r="E55" s="367" t="str">
        <f aca="false">IF(D55&gt;5,"Nota inválida",HLOOKUP(D55,$E$20:$I$21,2,0))</f>
        <v>Muito baixa</v>
      </c>
      <c r="F55" s="367" t="str">
        <f aca="false">IF(E55&gt;5,"Nota inválida",HLOOKUP(E55,#REF!,2,0))</f>
        <v>Nota inválida</v>
      </c>
      <c r="G55" s="367" t="str">
        <f aca="false">IF(F55&gt;5,"Nota inválida",HLOOKUP(F55,#REF!,2,0))</f>
        <v>Nota inválida</v>
      </c>
      <c r="H55" s="367" t="str">
        <f aca="false">IF(G55&gt;5,"Nota inválida",HLOOKUP(G55,#REF!,2,0))</f>
        <v>Nota inválida</v>
      </c>
      <c r="I55" s="367" t="str">
        <f aca="false">IF(H55&gt;5,"Nota inválida",HLOOKUP(H55,#REF!,2,0))</f>
        <v>Nota inválida</v>
      </c>
      <c r="J55" s="374" t="n">
        <f aca="false">IF(D55&gt;5,"-",IF(D55&lt;1,"-",D55))</f>
        <v>1</v>
      </c>
      <c r="K55" s="369"/>
      <c r="L55" s="371" t="n">
        <v>0</v>
      </c>
      <c r="M55" s="371" t="n">
        <v>0</v>
      </c>
      <c r="N55" s="371" t="n">
        <v>0</v>
      </c>
      <c r="O55" s="371" t="n">
        <v>0</v>
      </c>
      <c r="P55" s="371" t="n">
        <v>0</v>
      </c>
      <c r="Q55" s="372" t="n">
        <v>0</v>
      </c>
      <c r="R55" s="373" t="n">
        <f aca="false">IFERROR(((L55*$L$19)+(M55*$M$19)+(N55*$N$19)+(O55*$O$19)+(P55*$P$19)+(Q55*$Q$19))/((IF(L55=0,0,$L$19)+(IF(M55=0,0,$M$19))+(IF(N55=0,0,$N$19))+(IF(O55=0,0,$O$19))+(IF(P55=0,0,$P$19))+(IF(Q55=0,0,$Q$19)))),0)</f>
        <v>0</v>
      </c>
      <c r="S55" s="374" t="n">
        <f aca="false">ROUND(IFERROR(((L55*$L$19)+(M55*$M$19)+(N55*$N$19)+(O55*$O$19)+(P55*$P$19)+(Q55*$Q$19))/((IF(L55=0,0,$L$19)+(IF(M55=0,0,$M$19))+(IF(N55=0,0,$N$19))+(IF(O55=0,0,$O$19))+(IF(P55=0,0,$P$19))+(IF(Q55=0,0,$Q$19)))),0),0)</f>
        <v>0</v>
      </c>
      <c r="T55" s="375"/>
      <c r="U55" s="375"/>
      <c r="V55" s="376" t="n">
        <f aca="false">J55*S55</f>
        <v>0</v>
      </c>
      <c r="W55" s="377" t="str">
        <f aca="false">IF(V55&lt;4,"Risco Pequeno",IF(V55&lt;7,"Risco Moderado",IF(V55&lt;15,"Risco Alto","Risco Crítico")))</f>
        <v>Risco Pequeno</v>
      </c>
      <c r="X55" s="330"/>
    </row>
    <row r="56" s="187" customFormat="true" ht="20.1" hidden="false" customHeight="true" outlineLevel="0" collapsed="false">
      <c r="A56" s="388"/>
      <c r="B56" s="383" t="str">
        <f aca="false">'Mapa de Riscos'!C52</f>
        <v>Evento 2</v>
      </c>
      <c r="C56" s="365"/>
      <c r="D56" s="366" t="n">
        <v>1</v>
      </c>
      <c r="E56" s="367" t="str">
        <f aca="false">IF(D56&gt;5,"Nota inválida",HLOOKUP(D56,$E$20:$I$21,2,0))</f>
        <v>Muito baixa</v>
      </c>
      <c r="F56" s="367" t="str">
        <f aca="false">IF(E56&gt;5,"Nota inválida",HLOOKUP(E56,#REF!,2,0))</f>
        <v>Nota inválida</v>
      </c>
      <c r="G56" s="367" t="str">
        <f aca="false">IF(F56&gt;5,"Nota inválida",HLOOKUP(F56,#REF!,2,0))</f>
        <v>Nota inválida</v>
      </c>
      <c r="H56" s="367" t="str">
        <f aca="false">IF(G56&gt;5,"Nota inválida",HLOOKUP(G56,#REF!,2,0))</f>
        <v>Nota inválida</v>
      </c>
      <c r="I56" s="367" t="str">
        <f aca="false">IF(H56&gt;5,"Nota inválida",HLOOKUP(H56,#REF!,2,0))</f>
        <v>Nota inválida</v>
      </c>
      <c r="J56" s="374" t="n">
        <f aca="false">IF(D56&gt;5,"-",IF(D56&lt;1,"-",D56))</f>
        <v>1</v>
      </c>
      <c r="K56" s="369"/>
      <c r="L56" s="371" t="n">
        <v>0</v>
      </c>
      <c r="M56" s="371" t="n">
        <v>0</v>
      </c>
      <c r="N56" s="371" t="n">
        <v>0</v>
      </c>
      <c r="O56" s="371" t="n">
        <v>0</v>
      </c>
      <c r="P56" s="371" t="n">
        <v>0</v>
      </c>
      <c r="Q56" s="372" t="n">
        <v>0</v>
      </c>
      <c r="R56" s="373" t="n">
        <f aca="false">IFERROR(((L56*$L$19)+(M56*$M$19)+(N56*$N$19)+(O56*$O$19)+(P56*$P$19)+(Q56*$Q$19))/((IF(L56=0,0,$L$19)+(IF(M56=0,0,$M$19))+(IF(N56=0,0,$N$19))+(IF(O56=0,0,$O$19))+(IF(P56=0,0,$P$19))+(IF(Q56=0,0,$Q$19)))),0)</f>
        <v>0</v>
      </c>
      <c r="S56" s="374" t="n">
        <f aca="false">ROUND(IFERROR(((L56*$L$19)+(M56*$M$19)+(N56*$N$19)+(O56*$O$19)+(P56*$P$19)+(Q56*$Q$19))/((IF(L56=0,0,$L$19)+(IF(M56=0,0,$M$19))+(IF(N56=0,0,$N$19))+(IF(O56=0,0,$O$19))+(IF(P56=0,0,$P$19))+(IF(Q56=0,0,$Q$19)))),0),0)</f>
        <v>0</v>
      </c>
      <c r="T56" s="375"/>
      <c r="U56" s="375"/>
      <c r="V56" s="376" t="n">
        <f aca="false">J56*S56</f>
        <v>0</v>
      </c>
      <c r="W56" s="377" t="str">
        <f aca="false">IF(V56&lt;4,"Risco Pequeno",IF(V56&lt;7,"Risco Moderado",IF(V56&lt;15,"Risco Alto","Risco Crítico")))</f>
        <v>Risco Pequeno</v>
      </c>
      <c r="X56" s="330"/>
    </row>
    <row r="57" s="187" customFormat="true" ht="20.1" hidden="false" customHeight="true" outlineLevel="0" collapsed="false">
      <c r="A57" s="388"/>
      <c r="B57" s="383" t="str">
        <f aca="false">'Mapa de Riscos'!C53</f>
        <v>Evento 3</v>
      </c>
      <c r="C57" s="365"/>
      <c r="D57" s="366" t="n">
        <v>1</v>
      </c>
      <c r="E57" s="367" t="str">
        <f aca="false">IF(D57&gt;5,"Nota inválida",HLOOKUP(D57,$E$20:$I$21,2,0))</f>
        <v>Muito baixa</v>
      </c>
      <c r="F57" s="367" t="str">
        <f aca="false">IF(E57&gt;5,"Nota inválida",HLOOKUP(E57,#REF!,2,0))</f>
        <v>Nota inválida</v>
      </c>
      <c r="G57" s="367" t="str">
        <f aca="false">IF(F57&gt;5,"Nota inválida",HLOOKUP(F57,#REF!,2,0))</f>
        <v>Nota inválida</v>
      </c>
      <c r="H57" s="367" t="str">
        <f aca="false">IF(G57&gt;5,"Nota inválida",HLOOKUP(G57,#REF!,2,0))</f>
        <v>Nota inválida</v>
      </c>
      <c r="I57" s="367" t="str">
        <f aca="false">IF(H57&gt;5,"Nota inválida",HLOOKUP(H57,#REF!,2,0))</f>
        <v>Nota inválida</v>
      </c>
      <c r="J57" s="374" t="n">
        <f aca="false">IF(D57&gt;5,"-",IF(D57&lt;1,"-",D57))</f>
        <v>1</v>
      </c>
      <c r="K57" s="369"/>
      <c r="L57" s="371" t="n">
        <v>0</v>
      </c>
      <c r="M57" s="371" t="n">
        <v>0</v>
      </c>
      <c r="N57" s="371" t="n">
        <v>0</v>
      </c>
      <c r="O57" s="371" t="n">
        <v>0</v>
      </c>
      <c r="P57" s="371" t="n">
        <v>0</v>
      </c>
      <c r="Q57" s="372" t="n">
        <v>0</v>
      </c>
      <c r="R57" s="373" t="n">
        <f aca="false">IFERROR(((L57*$L$19)+(M57*$M$19)+(N57*$N$19)+(O57*$O$19)+(P57*$P$19)+(Q57*$Q$19))/((IF(L57=0,0,$L$19)+(IF(M57=0,0,$M$19))+(IF(N57=0,0,$N$19))+(IF(O57=0,0,$O$19))+(IF(P57=0,0,$P$19))+(IF(Q57=0,0,$Q$19)))),0)</f>
        <v>0</v>
      </c>
      <c r="S57" s="374" t="n">
        <f aca="false">ROUND(IFERROR(((L57*$L$19)+(M57*$M$19)+(N57*$N$19)+(O57*$O$19)+(P57*$P$19)+(Q57*$Q$19))/((IF(L57=0,0,$L$19)+(IF(M57=0,0,$M$19))+(IF(N57=0,0,$N$19))+(IF(O57=0,0,$O$19))+(IF(P57=0,0,$P$19))+(IF(Q57=0,0,$Q$19)))),0),0)</f>
        <v>0</v>
      </c>
      <c r="T57" s="375"/>
      <c r="U57" s="375"/>
      <c r="V57" s="376" t="n">
        <f aca="false">J57*S57</f>
        <v>0</v>
      </c>
      <c r="W57" s="377" t="str">
        <f aca="false">IF(V57&lt;4,"Risco Pequeno",IF(V57&lt;7,"Risco Moderado",IF(V57&lt;15,"Risco Alto","Risco Crítico")))</f>
        <v>Risco Pequeno</v>
      </c>
      <c r="X57" s="330"/>
    </row>
    <row r="58" s="187" customFormat="true" ht="20.1" hidden="false" customHeight="true" outlineLevel="0" collapsed="false">
      <c r="A58" s="391" t="str">
        <f aca="false">INDEX('Mapa de Riscos'!B$54:B56,ROWS('Mapa de Riscos'!B54))</f>
        <v>Subprocesso/ Atividade 13</v>
      </c>
      <c r="B58" s="383" t="str">
        <f aca="false">'Mapa de Riscos'!C54</f>
        <v>Evento 1</v>
      </c>
      <c r="C58" s="365"/>
      <c r="D58" s="366" t="n">
        <v>1</v>
      </c>
      <c r="E58" s="367" t="str">
        <f aca="false">IF(D58&gt;5,"Nota inválida",HLOOKUP(D58,$E$20:$I$21,2,0))</f>
        <v>Muito baixa</v>
      </c>
      <c r="F58" s="367" t="str">
        <f aca="false">IF(E58&gt;5,"Nota inválida",HLOOKUP(E58,#REF!,2,0))</f>
        <v>Nota inválida</v>
      </c>
      <c r="G58" s="367" t="str">
        <f aca="false">IF(F58&gt;5,"Nota inválida",HLOOKUP(F58,#REF!,2,0))</f>
        <v>Nota inválida</v>
      </c>
      <c r="H58" s="367" t="str">
        <f aca="false">IF(G58&gt;5,"Nota inválida",HLOOKUP(G58,#REF!,2,0))</f>
        <v>Nota inválida</v>
      </c>
      <c r="I58" s="367" t="str">
        <f aca="false">IF(H58&gt;5,"Nota inválida",HLOOKUP(H58,#REF!,2,0))</f>
        <v>Nota inválida</v>
      </c>
      <c r="J58" s="386" t="n">
        <f aca="false">IF(D58&gt;5,"-",IF(D58&lt;1,"-",D58))</f>
        <v>1</v>
      </c>
      <c r="K58" s="369"/>
      <c r="L58" s="371" t="n">
        <v>0</v>
      </c>
      <c r="M58" s="371" t="n">
        <v>0</v>
      </c>
      <c r="N58" s="371" t="n">
        <v>0</v>
      </c>
      <c r="O58" s="371" t="n">
        <v>0</v>
      </c>
      <c r="P58" s="371" t="n">
        <v>0</v>
      </c>
      <c r="Q58" s="372" t="n">
        <v>0</v>
      </c>
      <c r="R58" s="373" t="n">
        <f aca="false">IFERROR(((L58*$L$19)+(M58*$M$19)+(N58*$N$19)+(O58*$O$19)+(P58*$P$19)+(Q58*$Q$19))/((IF(L58=0,0,$L$19)+(IF(M58=0,0,$M$19))+(IF(N58=0,0,$N$19))+(IF(O58=0,0,$O$19))+(IF(P58=0,0,$P$19))+(IF(Q58=0,0,$Q$19)))),0)</f>
        <v>0</v>
      </c>
      <c r="S58" s="374" t="n">
        <f aca="false">ROUND(IFERROR(((L58*$L$19)+(M58*$M$19)+(N58*$N$19)+(O58*$O$19)+(P58*$P$19)+(Q58*$Q$19))/((IF(L58=0,0,$L$19)+(IF(M58=0,0,$M$19))+(IF(N58=0,0,$N$19))+(IF(O58=0,0,$O$19))+(IF(P58=0,0,$P$19))+(IF(Q58=0,0,$Q$19)))),0),0)</f>
        <v>0</v>
      </c>
      <c r="T58" s="375"/>
      <c r="U58" s="375"/>
      <c r="V58" s="376" t="n">
        <f aca="false">J58*S58</f>
        <v>0</v>
      </c>
      <c r="W58" s="377" t="str">
        <f aca="false">IF(V58&lt;4,"Risco Pequeno",IF(V58&lt;7,"Risco Moderado",IF(V58&lt;15,"Risco Alto","Risco Crítico")))</f>
        <v>Risco Pequeno</v>
      </c>
      <c r="X58" s="330"/>
    </row>
    <row r="59" s="187" customFormat="true" ht="20.1" hidden="false" customHeight="true" outlineLevel="0" collapsed="false">
      <c r="A59" s="391"/>
      <c r="B59" s="383" t="str">
        <f aca="false">'Mapa de Riscos'!C55</f>
        <v>Evento 2</v>
      </c>
      <c r="C59" s="365"/>
      <c r="D59" s="366" t="n">
        <v>1</v>
      </c>
      <c r="E59" s="367" t="str">
        <f aca="false">IF(D59&gt;5,"Nota inválida",HLOOKUP(D59,$E$20:$I$21,2,0))</f>
        <v>Muito baixa</v>
      </c>
      <c r="F59" s="367" t="str">
        <f aca="false">IF(E59&gt;5,"Nota inválida",HLOOKUP(E59,#REF!,2,0))</f>
        <v>Nota inválida</v>
      </c>
      <c r="G59" s="367" t="str">
        <f aca="false">IF(F59&gt;5,"Nota inválida",HLOOKUP(F59,#REF!,2,0))</f>
        <v>Nota inválida</v>
      </c>
      <c r="H59" s="367" t="str">
        <f aca="false">IF(G59&gt;5,"Nota inválida",HLOOKUP(G59,#REF!,2,0))</f>
        <v>Nota inválida</v>
      </c>
      <c r="I59" s="367" t="str">
        <f aca="false">IF(H59&gt;5,"Nota inválida",HLOOKUP(H59,#REF!,2,0))</f>
        <v>Nota inválida</v>
      </c>
      <c r="J59" s="374" t="n">
        <f aca="false">IF(D59&gt;5,"-",IF(D59&lt;1,"-",D59))</f>
        <v>1</v>
      </c>
      <c r="K59" s="369"/>
      <c r="L59" s="371" t="n">
        <v>0</v>
      </c>
      <c r="M59" s="371" t="n">
        <v>0</v>
      </c>
      <c r="N59" s="371" t="n">
        <v>0</v>
      </c>
      <c r="O59" s="371" t="n">
        <v>0</v>
      </c>
      <c r="P59" s="371" t="n">
        <v>0</v>
      </c>
      <c r="Q59" s="372" t="n">
        <v>0</v>
      </c>
      <c r="R59" s="373" t="n">
        <f aca="false">IFERROR(((L59*$L$19)+(M59*$M$19)+(N59*$N$19)+(O59*$O$19)+(P59*$P$19)+(Q59*$Q$19))/((IF(L59=0,0,$L$19)+(IF(M59=0,0,$M$19))+(IF(N59=0,0,$N$19))+(IF(O59=0,0,$O$19))+(IF(P59=0,0,$P$19))+(IF(Q59=0,0,$Q$19)))),0)</f>
        <v>0</v>
      </c>
      <c r="S59" s="374" t="n">
        <f aca="false">ROUND(IFERROR(((L59*$L$19)+(M59*$M$19)+(N59*$N$19)+(O59*$O$19)+(P59*$P$19)+(Q59*$Q$19))/((IF(L59=0,0,$L$19)+(IF(M59=0,0,$M$19))+(IF(N59=0,0,$N$19))+(IF(O59=0,0,$O$19))+(IF(P59=0,0,$P$19))+(IF(Q59=0,0,$Q$19)))),0),0)</f>
        <v>0</v>
      </c>
      <c r="T59" s="375"/>
      <c r="U59" s="375"/>
      <c r="V59" s="376" t="n">
        <f aca="false">J59*S59</f>
        <v>0</v>
      </c>
      <c r="W59" s="377" t="str">
        <f aca="false">IF(V59&lt;4,"Risco Pequeno",IF(V59&lt;7,"Risco Moderado",IF(V59&lt;15,"Risco Alto","Risco Crítico")))</f>
        <v>Risco Pequeno</v>
      </c>
      <c r="X59" s="330"/>
    </row>
    <row r="60" s="187" customFormat="true" ht="20.1" hidden="false" customHeight="true" outlineLevel="0" collapsed="false">
      <c r="A60" s="391"/>
      <c r="B60" s="383" t="str">
        <f aca="false">'Mapa de Riscos'!C56</f>
        <v>Evento 3</v>
      </c>
      <c r="C60" s="392"/>
      <c r="D60" s="393" t="n">
        <v>1</v>
      </c>
      <c r="E60" s="394" t="str">
        <f aca="false">IF(D60&gt;5,"Nota inválida",HLOOKUP(D60,$E$20:$I$21,2,0))</f>
        <v>Muito baixa</v>
      </c>
      <c r="F60" s="394" t="str">
        <f aca="false">IF(E60&gt;5,"Nota inválida",HLOOKUP(E60,#REF!,2,0))</f>
        <v>Nota inválida</v>
      </c>
      <c r="G60" s="394" t="str">
        <f aca="false">IF(F60&gt;5,"Nota inválida",HLOOKUP(F60,#REF!,2,0))</f>
        <v>Nota inválida</v>
      </c>
      <c r="H60" s="394" t="str">
        <f aca="false">IF(G60&gt;5,"Nota inválida",HLOOKUP(G60,#REF!,2,0))</f>
        <v>Nota inválida</v>
      </c>
      <c r="I60" s="394" t="str">
        <f aca="false">IF(H60&gt;5,"Nota inválida",HLOOKUP(H60,#REF!,2,0))</f>
        <v>Nota inválida</v>
      </c>
      <c r="J60" s="395" t="n">
        <f aca="false">IF(D60&gt;5,"-",IF(D60&lt;1,"-",D60))</f>
        <v>1</v>
      </c>
      <c r="K60" s="396"/>
      <c r="L60" s="397" t="n">
        <v>0</v>
      </c>
      <c r="M60" s="397" t="n">
        <v>0</v>
      </c>
      <c r="N60" s="397" t="n">
        <v>0</v>
      </c>
      <c r="O60" s="397" t="n">
        <v>0</v>
      </c>
      <c r="P60" s="397" t="n">
        <v>0</v>
      </c>
      <c r="Q60" s="398" t="n">
        <v>0</v>
      </c>
      <c r="R60" s="399" t="n">
        <f aca="false">IFERROR(((L60*$L$19)+(M60*$M$19)+(N60*$N$19)+(O60*$O$19)+(P60*$P$19)+(Q60*$Q$19))/((IF(L60=0,0,$L$19)+(IF(M60=0,0,$M$19))+(IF(N60=0,0,$N$19))+(IF(O60=0,0,$O$19))+(IF(P60=0,0,$P$19))+(IF(Q60=0,0,$Q$19)))),0)</f>
        <v>0</v>
      </c>
      <c r="S60" s="374" t="n">
        <f aca="false">ROUND(IFERROR(((L60*$L$19)+(M60*$M$19)+(N60*$N$19)+(O60*$O$19)+(P60*$P$19)+(Q60*$Q$19))/((IF(L60=0,0,$L$19)+(IF(M60=0,0,$M$19))+(IF(N60=0,0,$N$19))+(IF(O60=0,0,$O$19))+(IF(P60=0,0,$P$19))+(IF(Q60=0,0,$Q$19)))),0),0)</f>
        <v>0</v>
      </c>
      <c r="T60" s="375"/>
      <c r="U60" s="375"/>
      <c r="V60" s="376" t="n">
        <f aca="false">J60*S60</f>
        <v>0</v>
      </c>
      <c r="W60" s="377" t="str">
        <f aca="false">IF(V60&lt;4,"Risco Pequeno",IF(V60&lt;7,"Risco Moderado",IF(V60&lt;15,"Risco Alto","Risco Crítico")))</f>
        <v>Risco Pequeno</v>
      </c>
      <c r="X60" s="330"/>
    </row>
    <row r="61" s="187" customFormat="true" ht="30" hidden="false" customHeight="true" outlineLevel="0" collapsed="false">
      <c r="A61" s="33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400"/>
      <c r="T61" s="0"/>
      <c r="U61" s="0"/>
      <c r="V61" s="400"/>
      <c r="W61" s="400"/>
      <c r="X61" s="330"/>
    </row>
    <row r="62" s="187" customFormat="true" ht="30" hidden="false" customHeight="true" outlineLevel="0" collapsed="false">
      <c r="A62" s="33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330"/>
    </row>
    <row r="63" s="187" customFormat="true" ht="30" hidden="false" customHeight="true" outlineLevel="0" collapsed="false">
      <c r="A63" s="33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330"/>
    </row>
    <row r="64" s="187" customFormat="true" ht="12.75" hidden="false" customHeight="false" outlineLevel="0" collapsed="false">
      <c r="A64" s="330"/>
      <c r="B64" s="297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330"/>
    </row>
    <row r="65" s="187" customFormat="true" ht="12.75" hidden="false" customHeight="false" outlineLevel="0" collapsed="false">
      <c r="A65" s="33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330"/>
    </row>
    <row r="66" s="187" customFormat="true" ht="12.75" hidden="false" customHeight="false" outlineLevel="0" collapsed="false">
      <c r="A66" s="33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330"/>
    </row>
    <row r="67" s="187" customFormat="true" ht="12.75" hidden="false" customHeight="false" outlineLevel="0" collapsed="false">
      <c r="A67" s="330"/>
      <c r="B67" s="0"/>
      <c r="C67" s="0"/>
      <c r="D67" s="0"/>
      <c r="E67" s="0"/>
      <c r="F67" s="0"/>
      <c r="G67" s="0"/>
      <c r="H67" s="0"/>
      <c r="I67" s="0"/>
      <c r="J67" s="0"/>
      <c r="K67" s="0"/>
      <c r="L67" s="188" t="s">
        <v>177</v>
      </c>
      <c r="M67" s="188"/>
      <c r="N67" s="188"/>
      <c r="O67" s="188"/>
      <c r="P67" s="188"/>
      <c r="Q67" s="0"/>
      <c r="R67" s="0"/>
      <c r="S67" s="0"/>
      <c r="T67" s="0"/>
      <c r="U67" s="0"/>
      <c r="V67" s="0"/>
      <c r="W67" s="0"/>
      <c r="X67" s="330"/>
    </row>
    <row r="68" s="187" customFormat="true" ht="15" hidden="false" customHeight="false" outlineLevel="0" collapsed="false">
      <c r="A68" s="297"/>
      <c r="B68" s="401"/>
      <c r="C68" s="379"/>
      <c r="D68" s="0"/>
      <c r="E68" s="0"/>
      <c r="F68" s="0"/>
      <c r="G68" s="0"/>
      <c r="H68" s="0"/>
      <c r="I68" s="402" t="s">
        <v>275</v>
      </c>
      <c r="J68" s="193" t="s">
        <v>182</v>
      </c>
      <c r="K68" s="194" t="n">
        <v>5</v>
      </c>
      <c r="L68" s="195" t="n">
        <f aca="false">K68*L73</f>
        <v>5</v>
      </c>
      <c r="M68" s="196" t="n">
        <v>10</v>
      </c>
      <c r="N68" s="197" t="n">
        <v>15</v>
      </c>
      <c r="O68" s="197" t="n">
        <v>20</v>
      </c>
      <c r="P68" s="197" t="n">
        <v>25</v>
      </c>
      <c r="Q68" s="403"/>
      <c r="R68" s="0"/>
      <c r="S68" s="404"/>
      <c r="T68" s="405"/>
      <c r="U68" s="406"/>
      <c r="V68" s="407"/>
      <c r="W68" s="408"/>
      <c r="X68" s="330"/>
    </row>
    <row r="69" customFormat="false" ht="16.5" hidden="false" customHeight="true" outlineLevel="0" collapsed="false">
      <c r="B69" s="401"/>
      <c r="C69" s="379"/>
      <c r="D69" s="0"/>
      <c r="E69" s="0"/>
      <c r="F69" s="0"/>
      <c r="G69" s="0"/>
      <c r="H69" s="0"/>
      <c r="I69" s="402"/>
      <c r="J69" s="193" t="s">
        <v>187</v>
      </c>
      <c r="K69" s="194" t="n">
        <v>4</v>
      </c>
      <c r="L69" s="195" t="n">
        <f aca="false">K69*L73</f>
        <v>4</v>
      </c>
      <c r="M69" s="200" t="n">
        <v>8</v>
      </c>
      <c r="N69" s="196" t="n">
        <v>12</v>
      </c>
      <c r="O69" s="197" t="n">
        <v>16</v>
      </c>
      <c r="P69" s="197" t="n">
        <v>20</v>
      </c>
      <c r="Q69" s="0"/>
      <c r="R69" s="0"/>
      <c r="S69" s="0"/>
      <c r="T69" s="0"/>
      <c r="U69" s="0"/>
      <c r="V69" s="0"/>
      <c r="W69" s="0"/>
      <c r="X69" s="330"/>
    </row>
    <row r="70" customFormat="false" ht="16.5" hidden="false" customHeight="true" outlineLevel="0" collapsed="false">
      <c r="B70" s="401"/>
      <c r="C70" s="379"/>
      <c r="D70" s="0"/>
      <c r="E70" s="0"/>
      <c r="F70" s="0"/>
      <c r="G70" s="0"/>
      <c r="H70" s="0"/>
      <c r="I70" s="402"/>
      <c r="J70" s="193" t="s">
        <v>191</v>
      </c>
      <c r="K70" s="194" t="n">
        <v>3</v>
      </c>
      <c r="L70" s="195" t="n">
        <v>3</v>
      </c>
      <c r="M70" s="204" t="n">
        <v>6</v>
      </c>
      <c r="N70" s="200" t="n">
        <v>9</v>
      </c>
      <c r="O70" s="200" t="n">
        <v>12</v>
      </c>
      <c r="P70" s="197" t="n">
        <v>15</v>
      </c>
      <c r="Q70" s="0"/>
      <c r="R70" s="0"/>
      <c r="S70" s="0"/>
      <c r="T70" s="0"/>
      <c r="U70" s="0"/>
      <c r="V70" s="0"/>
      <c r="W70" s="0"/>
      <c r="X70" s="330"/>
    </row>
    <row r="71" customFormat="false" ht="12.75" hidden="false" customHeight="false" outlineLevel="0" collapsed="false">
      <c r="B71" s="401"/>
      <c r="C71" s="379"/>
      <c r="D71" s="0"/>
      <c r="E71" s="0"/>
      <c r="F71" s="0"/>
      <c r="G71" s="0"/>
      <c r="H71" s="0"/>
      <c r="I71" s="402"/>
      <c r="J71" s="193" t="s">
        <v>186</v>
      </c>
      <c r="K71" s="194" t="n">
        <v>2</v>
      </c>
      <c r="L71" s="203" t="n">
        <v>2</v>
      </c>
      <c r="M71" s="204" t="n">
        <v>4</v>
      </c>
      <c r="N71" s="207" t="n">
        <v>6</v>
      </c>
      <c r="O71" s="200" t="n">
        <v>8</v>
      </c>
      <c r="P71" s="200" t="n">
        <v>10</v>
      </c>
      <c r="Q71" s="0"/>
      <c r="R71" s="0"/>
      <c r="S71" s="0"/>
      <c r="T71" s="0"/>
      <c r="U71" s="0"/>
      <c r="V71" s="0"/>
      <c r="W71" s="0"/>
      <c r="X71" s="330"/>
    </row>
    <row r="72" customFormat="false" ht="12.75" hidden="false" customHeight="false" outlineLevel="0" collapsed="false">
      <c r="B72" s="401"/>
      <c r="C72" s="379"/>
      <c r="D72" s="0"/>
      <c r="E72" s="0"/>
      <c r="F72" s="0"/>
      <c r="G72" s="0"/>
      <c r="H72" s="0"/>
      <c r="I72" s="402"/>
      <c r="J72" s="193" t="s">
        <v>181</v>
      </c>
      <c r="K72" s="194" t="n">
        <v>1</v>
      </c>
      <c r="L72" s="203" t="n">
        <f aca="false">K72*L73</f>
        <v>1</v>
      </c>
      <c r="M72" s="203" t="n">
        <v>2</v>
      </c>
      <c r="N72" s="203" t="n">
        <v>3</v>
      </c>
      <c r="O72" s="195" t="n">
        <v>4</v>
      </c>
      <c r="P72" s="195" t="n">
        <v>5</v>
      </c>
      <c r="Q72" s="0"/>
      <c r="R72" s="0"/>
      <c r="S72" s="0"/>
      <c r="T72" s="0"/>
      <c r="U72" s="0"/>
      <c r="V72" s="0"/>
      <c r="W72" s="0"/>
      <c r="X72" s="330"/>
    </row>
    <row r="73" customFormat="false" ht="17.25" hidden="false" customHeight="true" outlineLevel="0" collapsed="false">
      <c r="B73" s="401"/>
      <c r="C73" s="379"/>
      <c r="D73" s="0"/>
      <c r="E73" s="0"/>
      <c r="F73" s="0"/>
      <c r="G73" s="0"/>
      <c r="H73" s="0"/>
      <c r="I73" s="0"/>
      <c r="J73" s="0"/>
      <c r="K73" s="0"/>
      <c r="L73" s="210" t="n">
        <v>1</v>
      </c>
      <c r="M73" s="210" t="n">
        <v>2</v>
      </c>
      <c r="N73" s="210" t="n">
        <v>3</v>
      </c>
      <c r="O73" s="210" t="n">
        <v>4</v>
      </c>
      <c r="P73" s="210" t="n">
        <v>5</v>
      </c>
      <c r="Q73" s="0"/>
      <c r="R73" s="0"/>
      <c r="S73" s="0"/>
      <c r="T73" s="0"/>
      <c r="U73" s="0"/>
      <c r="V73" s="0"/>
      <c r="W73" s="0"/>
      <c r="X73" s="330"/>
    </row>
    <row r="74" customFormat="false" ht="29.25" hidden="false" customHeight="true" outlineLevel="0" collapsed="false">
      <c r="B74" s="401"/>
      <c r="C74" s="379"/>
      <c r="D74" s="0"/>
      <c r="E74" s="0"/>
      <c r="F74" s="0"/>
      <c r="G74" s="0"/>
      <c r="H74" s="0"/>
      <c r="I74" s="0"/>
      <c r="J74" s="0"/>
      <c r="K74" s="0"/>
      <c r="L74" s="211" t="s">
        <v>197</v>
      </c>
      <c r="M74" s="212" t="s">
        <v>194</v>
      </c>
      <c r="N74" s="212" t="s">
        <v>190</v>
      </c>
      <c r="O74" s="212" t="s">
        <v>185</v>
      </c>
      <c r="P74" s="213" t="s">
        <v>180</v>
      </c>
      <c r="Q74" s="409"/>
      <c r="R74" s="379"/>
      <c r="S74" s="0"/>
      <c r="T74" s="0"/>
      <c r="U74" s="0"/>
      <c r="V74" s="0"/>
      <c r="W74" s="0"/>
      <c r="X74" s="330"/>
    </row>
    <row r="75" customFormat="false" ht="25.5" hidden="false" customHeight="true" outlineLevel="0" collapsed="false">
      <c r="B75" s="401"/>
      <c r="C75" s="379"/>
      <c r="D75" s="0"/>
      <c r="E75" s="0"/>
      <c r="F75" s="0"/>
      <c r="G75" s="0"/>
      <c r="H75" s="0"/>
      <c r="I75" s="0"/>
      <c r="J75" s="0"/>
      <c r="K75" s="0"/>
      <c r="L75" s="214" t="s">
        <v>198</v>
      </c>
      <c r="M75" s="214" t="s">
        <v>199</v>
      </c>
      <c r="N75" s="214" t="s">
        <v>200</v>
      </c>
      <c r="O75" s="214" t="s">
        <v>201</v>
      </c>
      <c r="P75" s="214" t="s">
        <v>202</v>
      </c>
      <c r="Q75" s="409"/>
      <c r="R75" s="403"/>
      <c r="S75" s="0"/>
      <c r="T75" s="0"/>
      <c r="U75" s="0"/>
      <c r="V75" s="0"/>
      <c r="W75" s="0"/>
      <c r="X75" s="330"/>
    </row>
    <row r="76" customFormat="false" ht="16.5" hidden="false" customHeight="true" outlineLevel="0" collapsed="false">
      <c r="B76" s="401"/>
      <c r="C76" s="379"/>
      <c r="D76" s="0"/>
      <c r="E76" s="0"/>
      <c r="F76" s="0"/>
      <c r="G76" s="0"/>
      <c r="H76" s="0"/>
      <c r="I76" s="0"/>
      <c r="J76" s="0"/>
      <c r="K76" s="0"/>
      <c r="L76" s="410" t="s">
        <v>175</v>
      </c>
      <c r="M76" s="410"/>
      <c r="N76" s="410"/>
      <c r="O76" s="410"/>
      <c r="P76" s="410"/>
      <c r="Q76" s="409"/>
      <c r="R76" s="402"/>
      <c r="S76" s="0"/>
      <c r="T76" s="0"/>
      <c r="U76" s="0"/>
      <c r="V76" s="0"/>
      <c r="W76" s="0"/>
      <c r="X76" s="330"/>
    </row>
    <row r="77" customFormat="false" ht="16.5" hidden="false" customHeight="true" outlineLevel="0" collapsed="false">
      <c r="B77" s="401"/>
      <c r="C77" s="379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409"/>
      <c r="R77" s="411"/>
      <c r="S77" s="0"/>
      <c r="T77" s="0"/>
      <c r="U77" s="0"/>
      <c r="V77" s="0"/>
      <c r="W77" s="0"/>
      <c r="X77" s="330"/>
    </row>
    <row r="78" customFormat="false" ht="12.75" hidden="false" customHeight="false" outlineLevel="0" collapsed="false">
      <c r="B78" s="401"/>
      <c r="C78" s="379"/>
      <c r="D78" s="412"/>
      <c r="E78" s="412"/>
      <c r="F78" s="412"/>
      <c r="G78" s="412"/>
      <c r="H78" s="412"/>
      <c r="I78" s="412"/>
      <c r="J78" s="412"/>
      <c r="K78" s="0"/>
      <c r="L78" s="0"/>
      <c r="M78" s="0"/>
      <c r="N78" s="0"/>
      <c r="O78" s="413"/>
      <c r="P78" s="413"/>
      <c r="Q78" s="412"/>
      <c r="R78" s="412"/>
      <c r="S78" s="0"/>
      <c r="T78" s="0"/>
      <c r="U78" s="0"/>
      <c r="V78" s="0"/>
      <c r="W78" s="0"/>
      <c r="X78" s="330"/>
    </row>
    <row r="79" customFormat="false" ht="15" hidden="false" customHeight="false" outlineLevel="0" collapsed="false">
      <c r="B79" s="414"/>
      <c r="C79" s="415"/>
      <c r="D79" s="0"/>
      <c r="E79" s="0"/>
      <c r="F79" s="0"/>
      <c r="G79" s="0"/>
      <c r="H79" s="0"/>
      <c r="I79" s="0"/>
      <c r="J79" s="0"/>
      <c r="K79" s="0"/>
      <c r="L79" s="416" t="s">
        <v>174</v>
      </c>
      <c r="M79" s="416"/>
      <c r="N79" s="416"/>
      <c r="O79" s="416"/>
      <c r="P79" s="416"/>
      <c r="Q79" s="0"/>
      <c r="R79" s="0"/>
      <c r="S79" s="0"/>
      <c r="T79" s="0"/>
      <c r="U79" s="0"/>
      <c r="V79" s="0"/>
      <c r="W79" s="0"/>
      <c r="X79" s="330"/>
    </row>
    <row r="80" customFormat="false" ht="12.75" hidden="false" customHeight="false" outlineLevel="0" collapsed="false">
      <c r="B80" s="414"/>
      <c r="C80" s="415"/>
      <c r="D80" s="0"/>
      <c r="E80" s="0"/>
      <c r="F80" s="0"/>
      <c r="G80" s="0"/>
      <c r="H80" s="0"/>
      <c r="I80" s="0"/>
      <c r="J80" s="0"/>
      <c r="K80" s="0"/>
      <c r="L80" s="417" t="s">
        <v>178</v>
      </c>
      <c r="M80" s="417"/>
      <c r="N80" s="417"/>
      <c r="O80" s="418" t="s">
        <v>179</v>
      </c>
      <c r="P80" s="418"/>
      <c r="Q80" s="0"/>
      <c r="R80" s="0"/>
      <c r="S80" s="0"/>
      <c r="T80" s="0"/>
      <c r="U80" s="0"/>
      <c r="V80" s="0"/>
      <c r="W80" s="0"/>
      <c r="X80" s="330"/>
    </row>
    <row r="81" customFormat="false" ht="12.75" hidden="false" customHeight="false" outlineLevel="0" collapsed="false">
      <c r="B81" s="414"/>
      <c r="C81" s="415"/>
      <c r="D81" s="0"/>
      <c r="E81" s="0"/>
      <c r="F81" s="0"/>
      <c r="G81" s="0"/>
      <c r="H81" s="0"/>
      <c r="I81" s="0"/>
      <c r="J81" s="0"/>
      <c r="K81" s="0"/>
      <c r="L81" s="419" t="s">
        <v>183</v>
      </c>
      <c r="M81" s="419"/>
      <c r="N81" s="419"/>
      <c r="O81" s="420" t="s">
        <v>276</v>
      </c>
      <c r="P81" s="420"/>
      <c r="Q81" s="0"/>
      <c r="R81" s="0"/>
      <c r="S81" s="0"/>
      <c r="T81" s="0"/>
      <c r="U81" s="0"/>
      <c r="V81" s="0"/>
      <c r="W81" s="0"/>
      <c r="X81" s="330"/>
    </row>
    <row r="82" customFormat="false" ht="12.75" hidden="false" customHeight="false" outlineLevel="0" collapsed="false">
      <c r="B82" s="414"/>
      <c r="C82" s="415"/>
      <c r="D82" s="0"/>
      <c r="E82" s="0"/>
      <c r="F82" s="0"/>
      <c r="G82" s="0"/>
      <c r="H82" s="0"/>
      <c r="I82" s="0"/>
      <c r="J82" s="0"/>
      <c r="K82" s="0"/>
      <c r="L82" s="421" t="s">
        <v>188</v>
      </c>
      <c r="M82" s="421"/>
      <c r="N82" s="421"/>
      <c r="O82" s="422" t="s">
        <v>277</v>
      </c>
      <c r="P82" s="422"/>
      <c r="Q82" s="0"/>
      <c r="R82" s="0"/>
      <c r="S82" s="0"/>
      <c r="T82" s="0"/>
      <c r="U82" s="0"/>
      <c r="V82" s="0"/>
      <c r="W82" s="0"/>
      <c r="X82" s="330"/>
    </row>
    <row r="83" customFormat="false" ht="12.75" hidden="false" customHeight="false" outlineLevel="0" collapsed="false">
      <c r="B83" s="414"/>
      <c r="C83" s="415"/>
      <c r="D83" s="0"/>
      <c r="E83" s="0"/>
      <c r="F83" s="0"/>
      <c r="G83" s="0"/>
      <c r="H83" s="0"/>
      <c r="I83" s="0"/>
      <c r="J83" s="0"/>
      <c r="K83" s="0"/>
      <c r="L83" s="423" t="s">
        <v>192</v>
      </c>
      <c r="M83" s="423"/>
      <c r="N83" s="423"/>
      <c r="O83" s="424" t="s">
        <v>278</v>
      </c>
      <c r="P83" s="424"/>
      <c r="Q83" s="0"/>
      <c r="R83" s="0"/>
      <c r="S83" s="0"/>
      <c r="T83" s="0"/>
      <c r="U83" s="0"/>
      <c r="V83" s="0"/>
      <c r="W83" s="0"/>
      <c r="X83" s="330"/>
    </row>
    <row r="84" customFormat="false" ht="12.75" hidden="false" customHeight="false" outlineLevel="0" collapsed="false">
      <c r="B84" s="414"/>
      <c r="C84" s="415"/>
      <c r="D84" s="0"/>
      <c r="E84" s="0"/>
      <c r="F84" s="0"/>
      <c r="G84" s="0"/>
      <c r="H84" s="0"/>
      <c r="I84" s="0"/>
      <c r="J84" s="0"/>
      <c r="K84" s="0"/>
      <c r="L84" s="425" t="s">
        <v>195</v>
      </c>
      <c r="M84" s="425"/>
      <c r="N84" s="425"/>
      <c r="O84" s="426" t="s">
        <v>279</v>
      </c>
      <c r="P84" s="426"/>
      <c r="Q84" s="0"/>
      <c r="R84" s="0"/>
      <c r="S84" s="0"/>
      <c r="T84" s="0"/>
      <c r="U84" s="0"/>
      <c r="V84" s="0"/>
      <c r="W84" s="0"/>
      <c r="X84" s="330"/>
    </row>
    <row r="85" customFormat="false" ht="12.75" hidden="false" customHeight="false" outlineLevel="0" collapsed="false">
      <c r="B85" s="414"/>
      <c r="C85" s="415"/>
      <c r="D85" s="0"/>
      <c r="E85" s="0"/>
      <c r="F85" s="0"/>
      <c r="G85" s="0"/>
      <c r="H85" s="0"/>
      <c r="I85" s="0"/>
      <c r="J85" s="0"/>
      <c r="K85" s="0"/>
      <c r="L85" s="427"/>
      <c r="M85" s="427"/>
      <c r="N85" s="427"/>
      <c r="O85" s="428"/>
      <c r="P85" s="427"/>
      <c r="Q85" s="0"/>
      <c r="R85" s="0"/>
      <c r="S85" s="0"/>
      <c r="T85" s="0"/>
      <c r="U85" s="0"/>
      <c r="V85" s="0"/>
      <c r="W85" s="0"/>
      <c r="X85" s="330"/>
    </row>
    <row r="86" customFormat="false" ht="12.75" hidden="false" customHeight="false" outlineLevel="0" collapsed="false">
      <c r="B86" s="414"/>
      <c r="C86" s="415"/>
      <c r="D86" s="0"/>
      <c r="E86" s="0"/>
      <c r="F86" s="0"/>
      <c r="G86" s="0"/>
      <c r="H86" s="0"/>
      <c r="I86" s="0"/>
      <c r="J86" s="0"/>
      <c r="K86" s="0"/>
      <c r="L86" s="427"/>
      <c r="M86" s="427"/>
      <c r="N86" s="427"/>
      <c r="O86" s="428"/>
      <c r="P86" s="427"/>
      <c r="U86" s="0"/>
      <c r="V86" s="0"/>
      <c r="W86" s="0"/>
      <c r="X86" s="330"/>
    </row>
    <row r="87" customFormat="false" ht="12.75" hidden="false" customHeight="false" outlineLevel="0" collapsed="false">
      <c r="B87" s="429"/>
      <c r="C87" s="430"/>
      <c r="D87" s="430"/>
      <c r="E87" s="430"/>
      <c r="F87" s="430"/>
      <c r="G87" s="430"/>
      <c r="H87" s="430"/>
      <c r="I87" s="430"/>
      <c r="J87" s="430"/>
      <c r="K87" s="430"/>
      <c r="L87" s="430"/>
      <c r="M87" s="430"/>
      <c r="N87" s="430"/>
      <c r="O87" s="430"/>
      <c r="P87" s="430"/>
      <c r="Q87" s="431"/>
      <c r="R87" s="431"/>
      <c r="S87" s="431"/>
      <c r="T87" s="431"/>
      <c r="U87" s="430"/>
      <c r="V87" s="430"/>
      <c r="W87" s="430"/>
      <c r="X87" s="432"/>
    </row>
    <row r="88" customFormat="false" ht="12.75" hidden="false" customHeight="false" outlineLevel="0" collapsed="false">
      <c r="B88" s="433"/>
      <c r="L88" s="412"/>
      <c r="M88" s="412"/>
      <c r="N88" s="412"/>
      <c r="O88" s="412"/>
      <c r="P88" s="412"/>
      <c r="X88" s="434"/>
    </row>
  </sheetData>
  <mergeCells count="97">
    <mergeCell ref="L4:T4"/>
    <mergeCell ref="L5:T5"/>
    <mergeCell ref="L6:T6"/>
    <mergeCell ref="L7:T7"/>
    <mergeCell ref="L8:T8"/>
    <mergeCell ref="L9:T9"/>
    <mergeCell ref="L10:T10"/>
    <mergeCell ref="B12:X12"/>
    <mergeCell ref="A14:A21"/>
    <mergeCell ref="B14:S14"/>
    <mergeCell ref="D15:J15"/>
    <mergeCell ref="L15:S15"/>
    <mergeCell ref="V15:W17"/>
    <mergeCell ref="B16:B18"/>
    <mergeCell ref="D16:D20"/>
    <mergeCell ref="E16:I16"/>
    <mergeCell ref="J16:J21"/>
    <mergeCell ref="L16:Q16"/>
    <mergeCell ref="R16:S18"/>
    <mergeCell ref="E17:E18"/>
    <mergeCell ref="F17:F18"/>
    <mergeCell ref="G17:G18"/>
    <mergeCell ref="H17:H18"/>
    <mergeCell ref="I17:I18"/>
    <mergeCell ref="L17:P17"/>
    <mergeCell ref="V18:V21"/>
    <mergeCell ref="W18:W21"/>
    <mergeCell ref="B19:B21"/>
    <mergeCell ref="R19:R21"/>
    <mergeCell ref="S19:S21"/>
    <mergeCell ref="L20:Q21"/>
    <mergeCell ref="A22:A24"/>
    <mergeCell ref="E22:I22"/>
    <mergeCell ref="E23:I23"/>
    <mergeCell ref="E24:I24"/>
    <mergeCell ref="A25:A27"/>
    <mergeCell ref="E25:I25"/>
    <mergeCell ref="E26:I26"/>
    <mergeCell ref="E27:I27"/>
    <mergeCell ref="A28:A30"/>
    <mergeCell ref="E28:I28"/>
    <mergeCell ref="E29:I29"/>
    <mergeCell ref="E30:I30"/>
    <mergeCell ref="A31:A33"/>
    <mergeCell ref="E31:I31"/>
    <mergeCell ref="E32:I32"/>
    <mergeCell ref="E33:I33"/>
    <mergeCell ref="A34:A36"/>
    <mergeCell ref="E34:I34"/>
    <mergeCell ref="E35:I35"/>
    <mergeCell ref="E36:I36"/>
    <mergeCell ref="A37:A39"/>
    <mergeCell ref="E37:I37"/>
    <mergeCell ref="E38:I38"/>
    <mergeCell ref="E39:I39"/>
    <mergeCell ref="A40:A42"/>
    <mergeCell ref="E40:I40"/>
    <mergeCell ref="E41:I41"/>
    <mergeCell ref="E42:I42"/>
    <mergeCell ref="A43:A45"/>
    <mergeCell ref="E43:I43"/>
    <mergeCell ref="E44:I44"/>
    <mergeCell ref="E45:I45"/>
    <mergeCell ref="A46:A48"/>
    <mergeCell ref="E46:I46"/>
    <mergeCell ref="E47:I47"/>
    <mergeCell ref="E48:I48"/>
    <mergeCell ref="A49:A51"/>
    <mergeCell ref="E49:I49"/>
    <mergeCell ref="E50:I50"/>
    <mergeCell ref="E51:I51"/>
    <mergeCell ref="A52:A54"/>
    <mergeCell ref="E52:I52"/>
    <mergeCell ref="E53:I53"/>
    <mergeCell ref="E54:I54"/>
    <mergeCell ref="A55:A57"/>
    <mergeCell ref="E55:I55"/>
    <mergeCell ref="E56:I56"/>
    <mergeCell ref="E57:I57"/>
    <mergeCell ref="A58:A60"/>
    <mergeCell ref="E58:I58"/>
    <mergeCell ref="E59:I59"/>
    <mergeCell ref="E60:I60"/>
    <mergeCell ref="L67:P67"/>
    <mergeCell ref="I68:I72"/>
    <mergeCell ref="L76:P76"/>
    <mergeCell ref="L79:P79"/>
    <mergeCell ref="L80:N80"/>
    <mergeCell ref="O80:P80"/>
    <mergeCell ref="L81:N81"/>
    <mergeCell ref="O81:P81"/>
    <mergeCell ref="L82:N82"/>
    <mergeCell ref="O82:P82"/>
    <mergeCell ref="L83:N83"/>
    <mergeCell ref="O83:P83"/>
    <mergeCell ref="L84:N84"/>
    <mergeCell ref="O84:P84"/>
  </mergeCells>
  <conditionalFormatting sqref="W22:W60">
    <cfRule type="cellIs" priority="2" operator="equal" aboveAverage="0" equalAverage="0" bottom="0" percent="0" rank="0" text="" dxfId="0">
      <formula>"Risco Crítico"</formula>
    </cfRule>
    <cfRule type="cellIs" priority="3" operator="equal" aboveAverage="0" equalAverage="0" bottom="0" percent="0" rank="0" text="" dxfId="1">
      <formula>"Risco Alto"</formula>
    </cfRule>
    <cfRule type="cellIs" priority="4" operator="equal" aboveAverage="0" equalAverage="0" bottom="0" percent="0" rank="0" text="" dxfId="2">
      <formula>"Risco Moderado"</formula>
    </cfRule>
    <cfRule type="cellIs" priority="5" operator="equal" aboveAverage="0" equalAverage="0" bottom="0" percent="0" rank="0" text="" dxfId="3">
      <formula>"Risco Pequeno"</formula>
    </cfRule>
  </conditionalFormatting>
  <dataValidations count="3">
    <dataValidation allowBlank="true" operator="between" showDropDown="false" showErrorMessage="true" showInputMessage="true" sqref="D22:D60" type="whole">
      <formula1>1</formula1>
      <formula2>5</formula2>
    </dataValidation>
    <dataValidation allowBlank="true" operator="between" showDropDown="false" showErrorMessage="true" showInputMessage="true" sqref="L22:R60" type="whole">
      <formula1>0</formula1>
      <formula2>5</formula2>
    </dataValidation>
    <dataValidation allowBlank="true" operator="between" prompt="Essa célula contém fórmula, deseja realmente editar?" promptTitle="Atenção!" showDropDown="false" showErrorMessage="true" showInputMessage="true" sqref="A22:B60 E22:J60 S22:S60 V22:W60" type="none">
      <formula1>0</formula1>
      <formula2>0</formula2>
    </dataValidation>
  </dataValidation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F2F2F2"/>
    <pageSetUpPr fitToPage="false"/>
  </sheetPr>
  <dimension ref="1:95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D22" activeCellId="0" sqref="D22"/>
    </sheetView>
  </sheetViews>
  <sheetFormatPr defaultRowHeight="12.75"/>
  <cols>
    <col collapsed="false" hidden="false" max="1" min="1" style="187" width="33.2091836734694"/>
    <col collapsed="false" hidden="false" max="2" min="2" style="187" width="51.2959183673469"/>
    <col collapsed="false" hidden="false" max="3" min="3" style="187" width="2.83673469387755"/>
    <col collapsed="false" hidden="false" max="4" min="4" style="187" width="10.530612244898"/>
    <col collapsed="false" hidden="false" max="9" min="5" style="187" width="12.8265306122449"/>
    <col collapsed="false" hidden="false" max="10" min="10" style="187" width="13.6326530612245"/>
    <col collapsed="false" hidden="false" max="11" min="11" style="187" width="3.78061224489796"/>
    <col collapsed="false" hidden="false" max="17" min="12" style="187" width="12.8265306122449"/>
    <col collapsed="false" hidden="true" max="18" min="18" style="297" width="0"/>
    <col collapsed="false" hidden="false" max="19" min="19" style="187" width="9.17857142857143"/>
    <col collapsed="false" hidden="false" max="20" min="20" style="187" width="3.91326530612245"/>
    <col collapsed="false" hidden="false" max="21" min="21" style="187" width="2.83673469387755"/>
    <col collapsed="false" hidden="false" max="22" min="22" style="187" width="15.3877551020408"/>
    <col collapsed="false" hidden="false" max="23" min="23" style="187" width="19.8418367346939"/>
    <col collapsed="false" hidden="false" max="1025" min="24" style="187" width="9.04591836734694"/>
  </cols>
  <sheetData>
    <row r="1" s="297" customFormat="true" ht="23.25" hidden="false" customHeight="true" outlineLevel="0" collapsed="false">
      <c r="A1" s="435" t="s">
        <v>251</v>
      </c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  <c r="N1" s="435"/>
      <c r="O1" s="435"/>
      <c r="P1" s="435"/>
      <c r="Q1" s="435"/>
      <c r="R1" s="435"/>
      <c r="S1" s="435"/>
      <c r="T1" s="435"/>
      <c r="U1" s="435"/>
      <c r="V1" s="435"/>
      <c r="W1" s="435"/>
      <c r="X1" s="435"/>
      <c r="Y1" s="187"/>
      <c r="Z1" s="187"/>
      <c r="AA1" s="187"/>
      <c r="AB1" s="187"/>
      <c r="AC1" s="187"/>
      <c r="AD1" s="187"/>
      <c r="AE1" s="187"/>
      <c r="AF1" s="187"/>
      <c r="AG1" s="187"/>
      <c r="AH1" s="187"/>
      <c r="AI1" s="187"/>
      <c r="AJ1" s="187"/>
      <c r="AK1" s="187"/>
      <c r="AL1" s="187"/>
      <c r="AM1" s="187"/>
      <c r="AN1" s="187"/>
      <c r="AO1" s="187"/>
      <c r="AP1" s="187"/>
      <c r="AQ1" s="187"/>
      <c r="AR1" s="187"/>
      <c r="AS1" s="187"/>
      <c r="AT1" s="187"/>
      <c r="AU1" s="187"/>
      <c r="AV1" s="187"/>
      <c r="AW1" s="187"/>
      <c r="AX1" s="187"/>
      <c r="AY1" s="187"/>
      <c r="AZ1" s="187"/>
      <c r="BA1" s="187"/>
      <c r="BB1" s="187"/>
      <c r="BC1" s="187"/>
      <c r="BD1" s="187"/>
      <c r="BE1" s="187"/>
      <c r="BF1" s="187"/>
      <c r="BG1" s="187"/>
      <c r="BH1" s="187"/>
      <c r="BI1" s="187"/>
      <c r="BJ1" s="187"/>
      <c r="BK1" s="187"/>
      <c r="BL1" s="187"/>
      <c r="BM1" s="187"/>
      <c r="BN1" s="187"/>
      <c r="BO1" s="187"/>
      <c r="BP1" s="187"/>
      <c r="BQ1" s="187"/>
      <c r="BR1" s="187"/>
      <c r="BS1" s="187"/>
      <c r="BT1" s="187"/>
      <c r="BU1" s="187"/>
      <c r="BV1" s="187"/>
      <c r="BW1" s="187"/>
      <c r="BX1" s="187"/>
      <c r="BY1" s="187"/>
      <c r="BZ1" s="187"/>
      <c r="CA1" s="187"/>
      <c r="CB1" s="187"/>
      <c r="CC1" s="187"/>
      <c r="CD1" s="187"/>
      <c r="CE1" s="187"/>
      <c r="CF1" s="187"/>
      <c r="CG1" s="187"/>
      <c r="CH1" s="187"/>
      <c r="CI1" s="187"/>
      <c r="CJ1" s="187"/>
      <c r="CK1" s="187"/>
      <c r="CL1" s="187"/>
      <c r="CM1" s="187"/>
      <c r="CN1" s="187"/>
      <c r="CO1" s="187"/>
      <c r="CP1" s="187"/>
      <c r="CQ1" s="187"/>
      <c r="CR1" s="187"/>
      <c r="CS1" s="187"/>
      <c r="CT1" s="187"/>
      <c r="CU1" s="187"/>
      <c r="CV1" s="187"/>
      <c r="CW1" s="187"/>
      <c r="CX1" s="187"/>
      <c r="CY1" s="187"/>
      <c r="CZ1" s="187"/>
      <c r="DA1" s="187"/>
      <c r="DB1" s="187"/>
      <c r="DC1" s="187"/>
      <c r="DD1" s="187"/>
      <c r="DE1" s="187"/>
      <c r="DF1" s="187"/>
      <c r="DG1" s="187"/>
      <c r="DH1" s="187"/>
      <c r="DI1" s="187"/>
      <c r="DJ1" s="187"/>
      <c r="DK1" s="187"/>
      <c r="DL1" s="187"/>
      <c r="DM1" s="187"/>
      <c r="DN1" s="187"/>
      <c r="DO1" s="187"/>
      <c r="DP1" s="187"/>
      <c r="DQ1" s="187"/>
      <c r="DR1" s="187"/>
    </row>
    <row r="2" s="298" customFormat="true" ht="15.75" hidden="true" customHeight="false" outlineLevel="0" collapsed="false">
      <c r="A2" s="436" t="s">
        <v>56</v>
      </c>
      <c r="B2" s="437" t="str">
        <f aca="false">'Ambiente e Fixação de Objetivos'!B3</f>
        <v>Instituto Nacional do Seguro Social - INSS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8"/>
      <c r="Q2" s="439"/>
      <c r="R2" s="304"/>
      <c r="S2" s="440"/>
      <c r="T2" s="440"/>
      <c r="U2" s="441"/>
      <c r="V2" s="441"/>
      <c r="W2" s="441"/>
      <c r="X2" s="442"/>
      <c r="Y2" s="303"/>
      <c r="Z2" s="303"/>
      <c r="AA2" s="303"/>
      <c r="AB2" s="303"/>
      <c r="AC2" s="303"/>
      <c r="AD2" s="303"/>
      <c r="AE2" s="303"/>
      <c r="AF2" s="303"/>
      <c r="AG2" s="303"/>
      <c r="AH2" s="303"/>
      <c r="AI2" s="303"/>
      <c r="AJ2" s="303"/>
      <c r="AK2" s="303"/>
      <c r="AL2" s="303"/>
      <c r="AM2" s="303"/>
      <c r="AN2" s="303"/>
      <c r="AO2" s="303"/>
      <c r="AP2" s="303"/>
      <c r="AQ2" s="303"/>
      <c r="AR2" s="303"/>
      <c r="AS2" s="303"/>
      <c r="AT2" s="303"/>
      <c r="AU2" s="303"/>
      <c r="AV2" s="303"/>
      <c r="AW2" s="303"/>
      <c r="AX2" s="303"/>
      <c r="AY2" s="303"/>
      <c r="AZ2" s="303"/>
      <c r="BA2" s="303"/>
      <c r="BB2" s="303"/>
      <c r="BC2" s="303"/>
      <c r="BD2" s="303"/>
      <c r="BE2" s="303"/>
      <c r="BF2" s="303"/>
      <c r="BG2" s="303"/>
      <c r="BH2" s="303"/>
      <c r="BI2" s="303"/>
      <c r="BJ2" s="303"/>
      <c r="BK2" s="303"/>
      <c r="BL2" s="303"/>
      <c r="BM2" s="303"/>
      <c r="BN2" s="303"/>
      <c r="BO2" s="303"/>
      <c r="BP2" s="303"/>
      <c r="BQ2" s="303"/>
      <c r="BR2" s="303"/>
      <c r="BS2" s="303"/>
      <c r="BT2" s="303"/>
      <c r="BU2" s="303"/>
      <c r="BV2" s="303"/>
      <c r="BW2" s="303"/>
      <c r="BX2" s="303"/>
      <c r="BY2" s="303"/>
      <c r="BZ2" s="303"/>
      <c r="CA2" s="303"/>
      <c r="CB2" s="303"/>
      <c r="CC2" s="303"/>
      <c r="CD2" s="303"/>
      <c r="CE2" s="303"/>
      <c r="CF2" s="303"/>
      <c r="CG2" s="303"/>
      <c r="CH2" s="303"/>
      <c r="CI2" s="303"/>
      <c r="CJ2" s="303"/>
      <c r="CK2" s="303"/>
      <c r="CL2" s="303"/>
      <c r="CM2" s="303"/>
      <c r="CN2" s="303"/>
      <c r="CO2" s="303"/>
      <c r="CP2" s="303"/>
      <c r="CQ2" s="303"/>
      <c r="CR2" s="303"/>
      <c r="CS2" s="303"/>
      <c r="CT2" s="303"/>
      <c r="CU2" s="303"/>
      <c r="CV2" s="303"/>
      <c r="CW2" s="303"/>
      <c r="CX2" s="303"/>
      <c r="CY2" s="303"/>
      <c r="CZ2" s="303"/>
      <c r="DA2" s="303"/>
      <c r="DB2" s="303"/>
      <c r="DC2" s="303"/>
      <c r="DD2" s="303"/>
      <c r="DE2" s="303"/>
      <c r="DF2" s="303"/>
      <c r="DG2" s="303"/>
      <c r="DH2" s="303"/>
      <c r="DI2" s="303"/>
      <c r="DJ2" s="303"/>
      <c r="DK2" s="303"/>
      <c r="DL2" s="303"/>
      <c r="DM2" s="303"/>
      <c r="DN2" s="303"/>
      <c r="DO2" s="303"/>
      <c r="DP2" s="303"/>
      <c r="DQ2" s="303"/>
      <c r="DR2" s="303"/>
      <c r="DS2" s="303"/>
      <c r="DT2" s="303"/>
      <c r="DU2" s="303"/>
      <c r="DV2" s="303"/>
      <c r="DW2" s="303"/>
      <c r="DX2" s="303"/>
      <c r="DY2" s="303"/>
      <c r="DZ2" s="303"/>
      <c r="EA2" s="303"/>
      <c r="EB2" s="303"/>
      <c r="EC2" s="303"/>
      <c r="ED2" s="303"/>
      <c r="EE2" s="303"/>
      <c r="EF2" s="303"/>
      <c r="EG2" s="303"/>
      <c r="EH2" s="303"/>
      <c r="EI2" s="303"/>
      <c r="EJ2" s="303"/>
      <c r="EK2" s="303"/>
      <c r="EL2" s="303"/>
      <c r="EM2" s="303"/>
      <c r="EN2" s="303"/>
      <c r="EO2" s="303"/>
      <c r="EP2" s="303"/>
      <c r="EQ2" s="303"/>
      <c r="ER2" s="303"/>
      <c r="ES2" s="303"/>
      <c r="ET2" s="303"/>
      <c r="EU2" s="303"/>
      <c r="EV2" s="303"/>
      <c r="EW2" s="303"/>
      <c r="EX2" s="303"/>
      <c r="EY2" s="303"/>
      <c r="EZ2" s="303"/>
      <c r="FA2" s="303"/>
      <c r="FB2" s="303"/>
      <c r="FC2" s="303"/>
      <c r="FD2" s="303"/>
      <c r="FE2" s="303"/>
      <c r="FF2" s="303"/>
      <c r="FG2" s="303"/>
      <c r="FH2" s="303"/>
      <c r="FI2" s="303"/>
      <c r="FJ2" s="303"/>
      <c r="FK2" s="303"/>
      <c r="FL2" s="303"/>
      <c r="FM2" s="303"/>
      <c r="FN2" s="303"/>
      <c r="FO2" s="303"/>
      <c r="FP2" s="303"/>
      <c r="FQ2" s="303"/>
      <c r="FR2" s="303"/>
      <c r="FS2" s="303"/>
      <c r="FT2" s="303"/>
      <c r="FU2" s="303"/>
      <c r="FV2" s="303"/>
      <c r="FW2" s="303"/>
      <c r="FX2" s="303"/>
      <c r="FY2" s="303"/>
      <c r="FZ2" s="303"/>
      <c r="GA2" s="303"/>
      <c r="GB2" s="303"/>
      <c r="GC2" s="303"/>
      <c r="GD2" s="303"/>
      <c r="GE2" s="303"/>
      <c r="GF2" s="303"/>
      <c r="GG2" s="303"/>
      <c r="GH2" s="303"/>
      <c r="GI2" s="303"/>
      <c r="GJ2" s="303"/>
      <c r="GK2" s="303"/>
      <c r="GL2" s="303"/>
      <c r="GM2" s="303"/>
      <c r="GN2" s="303"/>
      <c r="GO2" s="303"/>
      <c r="GP2" s="303"/>
      <c r="GQ2" s="303"/>
      <c r="GR2" s="303"/>
      <c r="GS2" s="303"/>
      <c r="GT2" s="303"/>
      <c r="GU2" s="303"/>
      <c r="GV2" s="303"/>
      <c r="GW2" s="303"/>
      <c r="GX2" s="303"/>
      <c r="GY2" s="303"/>
      <c r="GZ2" s="303"/>
      <c r="HA2" s="303"/>
      <c r="HB2" s="303"/>
      <c r="HC2" s="303"/>
      <c r="HD2" s="303"/>
      <c r="HE2" s="303"/>
      <c r="HF2" s="303"/>
      <c r="HG2" s="303"/>
      <c r="HH2" s="303"/>
      <c r="HI2" s="303"/>
      <c r="HJ2" s="303"/>
      <c r="HK2" s="303"/>
      <c r="HL2" s="303"/>
      <c r="HM2" s="303"/>
      <c r="HN2" s="303"/>
      <c r="HO2" s="303"/>
      <c r="HP2" s="303"/>
      <c r="HQ2" s="303"/>
      <c r="HR2" s="303"/>
      <c r="HS2" s="303"/>
    </row>
    <row r="3" customFormat="false" ht="15.75" hidden="true" customHeight="false" outlineLevel="0" collapsed="false">
      <c r="A3" s="443" t="s">
        <v>57</v>
      </c>
      <c r="B3" s="444" t="n">
        <f aca="false">'Ambiente e Fixação de Objetivos'!B4</f>
        <v>0</v>
      </c>
      <c r="C3" s="444"/>
      <c r="D3" s="444"/>
      <c r="E3" s="444"/>
      <c r="F3" s="444"/>
      <c r="G3" s="444"/>
      <c r="H3" s="444"/>
      <c r="I3" s="444"/>
      <c r="J3" s="444"/>
      <c r="K3" s="444"/>
      <c r="L3" s="444"/>
      <c r="M3" s="444"/>
      <c r="N3" s="444"/>
      <c r="O3" s="445"/>
      <c r="P3" s="446"/>
      <c r="Q3" s="447"/>
      <c r="R3" s="308"/>
      <c r="S3" s="448"/>
      <c r="T3" s="448"/>
      <c r="U3" s="449"/>
      <c r="V3" s="449"/>
      <c r="W3" s="449"/>
      <c r="X3" s="450"/>
      <c r="Y3" s="303"/>
      <c r="Z3" s="303"/>
      <c r="AA3" s="303"/>
      <c r="AB3" s="303"/>
      <c r="AC3" s="303"/>
      <c r="AD3" s="303"/>
      <c r="AE3" s="303"/>
      <c r="AF3" s="303"/>
      <c r="AG3" s="303"/>
      <c r="AH3" s="303"/>
      <c r="AI3" s="303"/>
      <c r="AJ3" s="303"/>
      <c r="AK3" s="303"/>
      <c r="AL3" s="303"/>
      <c r="AM3" s="303"/>
      <c r="AN3" s="303"/>
      <c r="AO3" s="303"/>
      <c r="AP3" s="303"/>
      <c r="AQ3" s="303"/>
      <c r="AR3" s="303"/>
      <c r="AS3" s="303"/>
      <c r="AT3" s="303"/>
      <c r="AU3" s="303"/>
      <c r="AV3" s="303"/>
      <c r="AW3" s="303"/>
      <c r="AX3" s="303"/>
      <c r="AY3" s="303"/>
      <c r="AZ3" s="303"/>
      <c r="BA3" s="303"/>
      <c r="BB3" s="303"/>
      <c r="BC3" s="303"/>
      <c r="BD3" s="303"/>
      <c r="BE3" s="303"/>
      <c r="BF3" s="303"/>
      <c r="BG3" s="303"/>
      <c r="BH3" s="303"/>
      <c r="BI3" s="303"/>
      <c r="BJ3" s="303"/>
      <c r="BK3" s="303"/>
      <c r="BL3" s="303"/>
      <c r="BM3" s="303"/>
      <c r="BN3" s="303"/>
      <c r="BO3" s="303"/>
      <c r="BP3" s="303"/>
      <c r="BQ3" s="303"/>
      <c r="BR3" s="303"/>
      <c r="BS3" s="303"/>
      <c r="BT3" s="303"/>
      <c r="BU3" s="303"/>
      <c r="BV3" s="303"/>
      <c r="BW3" s="303"/>
      <c r="BX3" s="303"/>
      <c r="BY3" s="303"/>
      <c r="BZ3" s="303"/>
      <c r="CA3" s="303"/>
      <c r="CB3" s="303"/>
      <c r="CC3" s="303"/>
      <c r="CD3" s="303"/>
      <c r="CE3" s="303"/>
      <c r="CF3" s="303"/>
      <c r="CG3" s="303"/>
      <c r="CH3" s="303"/>
      <c r="CI3" s="303"/>
      <c r="CJ3" s="303"/>
      <c r="CK3" s="303"/>
      <c r="CL3" s="303"/>
      <c r="CM3" s="303"/>
      <c r="CN3" s="303"/>
      <c r="CO3" s="303"/>
      <c r="CP3" s="303"/>
      <c r="CQ3" s="303"/>
      <c r="CR3" s="303"/>
      <c r="CS3" s="303"/>
      <c r="CT3" s="303"/>
      <c r="CU3" s="303"/>
      <c r="CV3" s="303"/>
      <c r="CW3" s="303"/>
      <c r="CX3" s="303"/>
      <c r="CY3" s="303"/>
      <c r="CZ3" s="303"/>
      <c r="DA3" s="303"/>
      <c r="DB3" s="303"/>
      <c r="DC3" s="303"/>
      <c r="DD3" s="303"/>
      <c r="DE3" s="303"/>
      <c r="DF3" s="303"/>
      <c r="DG3" s="303"/>
      <c r="DH3" s="303"/>
      <c r="DI3" s="303"/>
      <c r="DJ3" s="303"/>
      <c r="DK3" s="303"/>
      <c r="DL3" s="303"/>
      <c r="DM3" s="303"/>
      <c r="DN3" s="303"/>
      <c r="DO3" s="303"/>
      <c r="DP3" s="303"/>
      <c r="DQ3" s="303"/>
      <c r="DR3" s="303"/>
      <c r="DS3" s="303"/>
      <c r="DT3" s="303"/>
      <c r="DU3" s="303"/>
      <c r="DV3" s="303"/>
      <c r="DW3" s="303"/>
      <c r="DX3" s="303"/>
      <c r="DY3" s="303"/>
      <c r="DZ3" s="303"/>
      <c r="EA3" s="303"/>
      <c r="EB3" s="303"/>
      <c r="EC3" s="303"/>
      <c r="ED3" s="303"/>
      <c r="EE3" s="303"/>
      <c r="EF3" s="303"/>
      <c r="EG3" s="303"/>
      <c r="EH3" s="303"/>
      <c r="EI3" s="303"/>
      <c r="EJ3" s="303"/>
      <c r="EK3" s="303"/>
      <c r="EL3" s="303"/>
      <c r="EM3" s="303"/>
      <c r="EN3" s="303"/>
      <c r="EO3" s="303"/>
      <c r="EP3" s="303"/>
      <c r="EQ3" s="303"/>
      <c r="ER3" s="303"/>
      <c r="ES3" s="303"/>
      <c r="ET3" s="303"/>
      <c r="EU3" s="303"/>
      <c r="EV3" s="303"/>
      <c r="EW3" s="303"/>
      <c r="EX3" s="303"/>
      <c r="EY3" s="303"/>
      <c r="EZ3" s="303"/>
      <c r="FA3" s="303"/>
      <c r="FB3" s="303"/>
      <c r="FC3" s="303"/>
      <c r="FD3" s="303"/>
      <c r="FE3" s="303"/>
      <c r="FF3" s="303"/>
      <c r="FG3" s="303"/>
      <c r="FH3" s="303"/>
      <c r="FI3" s="303"/>
      <c r="FJ3" s="303"/>
      <c r="FK3" s="303"/>
      <c r="FL3" s="303"/>
      <c r="FM3" s="303"/>
      <c r="FN3" s="303"/>
      <c r="FO3" s="303"/>
      <c r="FP3" s="303"/>
      <c r="FQ3" s="303"/>
      <c r="FR3" s="303"/>
      <c r="FS3" s="303"/>
      <c r="FT3" s="303"/>
      <c r="FU3" s="303"/>
      <c r="FV3" s="303"/>
      <c r="FW3" s="303"/>
      <c r="FX3" s="303"/>
      <c r="FY3" s="303"/>
      <c r="FZ3" s="303"/>
      <c r="GA3" s="303"/>
      <c r="GB3" s="303"/>
      <c r="GC3" s="303"/>
      <c r="GD3" s="303"/>
      <c r="GE3" s="303"/>
      <c r="GF3" s="303"/>
      <c r="GG3" s="303"/>
      <c r="GH3" s="303"/>
      <c r="GI3" s="303"/>
      <c r="GJ3" s="303"/>
      <c r="GK3" s="303"/>
      <c r="GL3" s="303"/>
      <c r="GM3" s="303"/>
      <c r="GN3" s="303"/>
      <c r="GO3" s="303"/>
      <c r="GP3" s="303"/>
      <c r="GQ3" s="303"/>
      <c r="GR3" s="303"/>
      <c r="GS3" s="303"/>
      <c r="GT3" s="303"/>
      <c r="GU3" s="303"/>
      <c r="GV3" s="303"/>
      <c r="GW3" s="303"/>
      <c r="GX3" s="303"/>
      <c r="GY3" s="303"/>
      <c r="GZ3" s="303"/>
      <c r="HA3" s="303"/>
      <c r="HB3" s="303"/>
      <c r="HC3" s="303"/>
      <c r="HD3" s="303"/>
      <c r="HE3" s="303"/>
      <c r="HF3" s="303"/>
      <c r="HG3" s="303"/>
      <c r="HH3" s="303"/>
      <c r="HI3" s="303"/>
      <c r="HJ3" s="303"/>
      <c r="HK3" s="303"/>
      <c r="HL3" s="303"/>
      <c r="HM3" s="303"/>
      <c r="HN3" s="303"/>
      <c r="HO3" s="303"/>
      <c r="HP3" s="303"/>
      <c r="HQ3" s="303"/>
      <c r="HR3" s="303"/>
      <c r="HS3" s="303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5.75" hidden="true" customHeight="false" outlineLevel="0" collapsed="false">
      <c r="A4" s="436" t="s">
        <v>58</v>
      </c>
      <c r="B4" s="451" t="n">
        <f aca="false">'Ambiente e Fixação de Objetivos'!B19</f>
        <v>0</v>
      </c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46"/>
      <c r="Q4" s="447"/>
      <c r="R4" s="309"/>
      <c r="S4" s="448"/>
      <c r="T4" s="448"/>
      <c r="U4" s="449"/>
      <c r="V4" s="449"/>
      <c r="W4" s="449"/>
      <c r="X4" s="450"/>
      <c r="Y4" s="303"/>
      <c r="Z4" s="303"/>
      <c r="AA4" s="303"/>
      <c r="AB4" s="303"/>
      <c r="AC4" s="303"/>
      <c r="AD4" s="303"/>
      <c r="AE4" s="303"/>
      <c r="AF4" s="303"/>
      <c r="AG4" s="303"/>
      <c r="AH4" s="303"/>
      <c r="AI4" s="303"/>
      <c r="AJ4" s="303"/>
      <c r="AK4" s="303"/>
      <c r="AL4" s="303"/>
      <c r="AM4" s="303"/>
      <c r="AN4" s="303"/>
      <c r="AO4" s="303"/>
      <c r="AP4" s="303"/>
      <c r="AQ4" s="303"/>
      <c r="AR4" s="303"/>
      <c r="AS4" s="303"/>
      <c r="AT4" s="303"/>
      <c r="AU4" s="303"/>
      <c r="AV4" s="303"/>
      <c r="AW4" s="303"/>
      <c r="AX4" s="303"/>
      <c r="AY4" s="303"/>
      <c r="AZ4" s="303"/>
      <c r="BA4" s="303"/>
      <c r="BB4" s="303"/>
      <c r="BC4" s="303"/>
      <c r="BD4" s="303"/>
      <c r="BE4" s="303"/>
      <c r="BF4" s="303"/>
      <c r="BG4" s="303"/>
      <c r="BH4" s="303"/>
      <c r="BI4" s="303"/>
      <c r="BJ4" s="303"/>
      <c r="BK4" s="303"/>
      <c r="BL4" s="303"/>
      <c r="BM4" s="303"/>
      <c r="BN4" s="303"/>
      <c r="BO4" s="303"/>
      <c r="BP4" s="303"/>
      <c r="BQ4" s="303"/>
      <c r="BR4" s="303"/>
      <c r="BS4" s="303"/>
      <c r="BT4" s="303"/>
      <c r="BU4" s="303"/>
      <c r="BV4" s="303"/>
      <c r="BW4" s="303"/>
      <c r="BX4" s="303"/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303"/>
      <c r="CL4" s="303"/>
      <c r="CM4" s="303"/>
      <c r="CN4" s="303"/>
      <c r="CO4" s="303"/>
      <c r="CP4" s="303"/>
      <c r="CQ4" s="303"/>
      <c r="CR4" s="303"/>
      <c r="CS4" s="303"/>
      <c r="CT4" s="303"/>
      <c r="CU4" s="303"/>
      <c r="CV4" s="303"/>
      <c r="CW4" s="303"/>
      <c r="CX4" s="303"/>
      <c r="CY4" s="303"/>
      <c r="CZ4" s="303"/>
      <c r="DA4" s="303"/>
      <c r="DB4" s="303"/>
      <c r="DC4" s="303"/>
      <c r="DD4" s="303"/>
      <c r="DE4" s="303"/>
      <c r="DF4" s="303"/>
      <c r="DG4" s="303"/>
      <c r="DH4" s="303"/>
      <c r="DI4" s="303"/>
      <c r="DJ4" s="303"/>
      <c r="DK4" s="303"/>
      <c r="DL4" s="303"/>
      <c r="DM4" s="303"/>
      <c r="DN4" s="303"/>
      <c r="DO4" s="303"/>
      <c r="DP4" s="303"/>
      <c r="DQ4" s="303"/>
      <c r="DR4" s="303"/>
      <c r="DS4" s="303"/>
      <c r="DT4" s="303"/>
      <c r="DU4" s="303"/>
      <c r="DV4" s="303"/>
      <c r="DW4" s="303"/>
      <c r="DX4" s="303"/>
      <c r="DY4" s="303"/>
      <c r="DZ4" s="303"/>
      <c r="EA4" s="303"/>
      <c r="EB4" s="303"/>
      <c r="EC4" s="303"/>
      <c r="ED4" s="303"/>
      <c r="EE4" s="303"/>
      <c r="EF4" s="303"/>
      <c r="EG4" s="303"/>
      <c r="EH4" s="303"/>
      <c r="EI4" s="303"/>
      <c r="EJ4" s="303"/>
      <c r="EK4" s="303"/>
      <c r="EL4" s="303"/>
      <c r="EM4" s="303"/>
      <c r="EN4" s="303"/>
      <c r="EO4" s="303"/>
      <c r="EP4" s="303"/>
      <c r="EQ4" s="303"/>
      <c r="ER4" s="303"/>
      <c r="ES4" s="303"/>
      <c r="ET4" s="303"/>
      <c r="EU4" s="303"/>
      <c r="EV4" s="303"/>
      <c r="EW4" s="303"/>
      <c r="EX4" s="303"/>
      <c r="EY4" s="303"/>
      <c r="EZ4" s="303"/>
      <c r="FA4" s="303"/>
      <c r="FB4" s="303"/>
      <c r="FC4" s="303"/>
      <c r="FD4" s="303"/>
      <c r="FE4" s="303"/>
      <c r="FF4" s="303"/>
      <c r="FG4" s="303"/>
      <c r="FH4" s="303"/>
      <c r="FI4" s="303"/>
      <c r="FJ4" s="303"/>
      <c r="FK4" s="303"/>
      <c r="FL4" s="303"/>
      <c r="FM4" s="303"/>
      <c r="FN4" s="303"/>
      <c r="FO4" s="303"/>
      <c r="FP4" s="303"/>
      <c r="FQ4" s="303"/>
      <c r="FR4" s="303"/>
      <c r="FS4" s="303"/>
      <c r="FT4" s="303"/>
      <c r="FU4" s="303"/>
      <c r="FV4" s="303"/>
      <c r="FW4" s="303"/>
      <c r="FX4" s="303"/>
      <c r="FY4" s="303"/>
      <c r="FZ4" s="303"/>
      <c r="GA4" s="303"/>
      <c r="GB4" s="303"/>
      <c r="GC4" s="303"/>
      <c r="GD4" s="303"/>
      <c r="GE4" s="303"/>
      <c r="GF4" s="303"/>
      <c r="GG4" s="303"/>
      <c r="GH4" s="303"/>
      <c r="GI4" s="303"/>
      <c r="GJ4" s="303"/>
      <c r="GK4" s="303"/>
      <c r="GL4" s="303"/>
      <c r="GM4" s="303"/>
      <c r="GN4" s="303"/>
      <c r="GO4" s="303"/>
      <c r="GP4" s="303"/>
      <c r="GQ4" s="303"/>
      <c r="GR4" s="303"/>
      <c r="GS4" s="303"/>
      <c r="GT4" s="303"/>
      <c r="GU4" s="303"/>
      <c r="GV4" s="303"/>
      <c r="GW4" s="303"/>
      <c r="GX4" s="303"/>
      <c r="GY4" s="303"/>
      <c r="GZ4" s="303"/>
      <c r="HA4" s="303"/>
      <c r="HB4" s="303"/>
      <c r="HC4" s="303"/>
      <c r="HD4" s="303"/>
      <c r="HE4" s="303"/>
      <c r="HF4" s="303"/>
      <c r="HG4" s="303"/>
      <c r="HH4" s="303"/>
      <c r="HI4" s="303"/>
      <c r="HJ4" s="303"/>
      <c r="HK4" s="303"/>
      <c r="HL4" s="303"/>
      <c r="HM4" s="303"/>
      <c r="HN4" s="303"/>
      <c r="HO4" s="303"/>
      <c r="HP4" s="303"/>
      <c r="HQ4" s="303"/>
      <c r="HR4" s="303"/>
      <c r="HS4" s="303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5.75" hidden="true" customHeight="false" outlineLevel="0" collapsed="false">
      <c r="A5" s="443" t="s">
        <v>59</v>
      </c>
      <c r="B5" s="452" t="n">
        <f aca="false">'Ambiente e Fixação de Objetivos'!B20</f>
        <v>0</v>
      </c>
      <c r="C5" s="452"/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46"/>
      <c r="Q5" s="447"/>
      <c r="R5" s="309"/>
      <c r="S5" s="448"/>
      <c r="T5" s="448"/>
      <c r="U5" s="449"/>
      <c r="V5" s="449"/>
      <c r="W5" s="449"/>
      <c r="X5" s="450"/>
      <c r="Y5" s="303"/>
      <c r="Z5" s="303"/>
      <c r="AA5" s="303"/>
      <c r="AB5" s="303"/>
      <c r="AC5" s="303"/>
      <c r="AD5" s="303"/>
      <c r="AE5" s="303"/>
      <c r="AF5" s="303"/>
      <c r="AG5" s="303"/>
      <c r="AH5" s="303"/>
      <c r="AI5" s="303"/>
      <c r="AJ5" s="303"/>
      <c r="AK5" s="303"/>
      <c r="AL5" s="303"/>
      <c r="AM5" s="303"/>
      <c r="AN5" s="303"/>
      <c r="AO5" s="303"/>
      <c r="AP5" s="303"/>
      <c r="AQ5" s="303"/>
      <c r="AR5" s="303"/>
      <c r="AS5" s="303"/>
      <c r="AT5" s="303"/>
      <c r="AU5" s="303"/>
      <c r="AV5" s="303"/>
      <c r="AW5" s="303"/>
      <c r="AX5" s="303"/>
      <c r="AY5" s="303"/>
      <c r="AZ5" s="303"/>
      <c r="BA5" s="303"/>
      <c r="BB5" s="303"/>
      <c r="BC5" s="303"/>
      <c r="BD5" s="303"/>
      <c r="BE5" s="303"/>
      <c r="BF5" s="303"/>
      <c r="BG5" s="303"/>
      <c r="BH5" s="303"/>
      <c r="BI5" s="303"/>
      <c r="BJ5" s="303"/>
      <c r="BK5" s="303"/>
      <c r="BL5" s="303"/>
      <c r="BM5" s="303"/>
      <c r="BN5" s="303"/>
      <c r="BO5" s="303"/>
      <c r="BP5" s="303"/>
      <c r="BQ5" s="303"/>
      <c r="BR5" s="303"/>
      <c r="BS5" s="303"/>
      <c r="BT5" s="303"/>
      <c r="BU5" s="303"/>
      <c r="BV5" s="303"/>
      <c r="BW5" s="303"/>
      <c r="BX5" s="303"/>
      <c r="BY5" s="303"/>
      <c r="BZ5" s="303"/>
      <c r="CA5" s="303"/>
      <c r="CB5" s="303"/>
      <c r="CC5" s="303"/>
      <c r="CD5" s="303"/>
      <c r="CE5" s="303"/>
      <c r="CF5" s="303"/>
      <c r="CG5" s="303"/>
      <c r="CH5" s="303"/>
      <c r="CI5" s="303"/>
      <c r="CJ5" s="303"/>
      <c r="CK5" s="303"/>
      <c r="CL5" s="303"/>
      <c r="CM5" s="303"/>
      <c r="CN5" s="303"/>
      <c r="CO5" s="303"/>
      <c r="CP5" s="303"/>
      <c r="CQ5" s="303"/>
      <c r="CR5" s="303"/>
      <c r="CS5" s="303"/>
      <c r="CT5" s="303"/>
      <c r="CU5" s="303"/>
      <c r="CV5" s="303"/>
      <c r="CW5" s="303"/>
      <c r="CX5" s="303"/>
      <c r="CY5" s="303"/>
      <c r="CZ5" s="303"/>
      <c r="DA5" s="303"/>
      <c r="DB5" s="303"/>
      <c r="DC5" s="303"/>
      <c r="DD5" s="303"/>
      <c r="DE5" s="303"/>
      <c r="DF5" s="303"/>
      <c r="DG5" s="303"/>
      <c r="DH5" s="303"/>
      <c r="DI5" s="303"/>
      <c r="DJ5" s="303"/>
      <c r="DK5" s="303"/>
      <c r="DL5" s="303"/>
      <c r="DM5" s="303"/>
      <c r="DN5" s="303"/>
      <c r="DO5" s="303"/>
      <c r="DP5" s="303"/>
      <c r="DQ5" s="303"/>
      <c r="DR5" s="303"/>
      <c r="DS5" s="303"/>
      <c r="DT5" s="303"/>
      <c r="DU5" s="303"/>
      <c r="DV5" s="303"/>
      <c r="DW5" s="303"/>
      <c r="DX5" s="303"/>
      <c r="DY5" s="303"/>
      <c r="DZ5" s="303"/>
      <c r="EA5" s="303"/>
      <c r="EB5" s="303"/>
      <c r="EC5" s="303"/>
      <c r="ED5" s="303"/>
      <c r="EE5" s="303"/>
      <c r="EF5" s="303"/>
      <c r="EG5" s="303"/>
      <c r="EH5" s="303"/>
      <c r="EI5" s="303"/>
      <c r="EJ5" s="303"/>
      <c r="EK5" s="303"/>
      <c r="EL5" s="303"/>
      <c r="EM5" s="303"/>
      <c r="EN5" s="303"/>
      <c r="EO5" s="303"/>
      <c r="EP5" s="303"/>
      <c r="EQ5" s="303"/>
      <c r="ER5" s="303"/>
      <c r="ES5" s="303"/>
      <c r="ET5" s="303"/>
      <c r="EU5" s="303"/>
      <c r="EV5" s="303"/>
      <c r="EW5" s="303"/>
      <c r="EX5" s="303"/>
      <c r="EY5" s="303"/>
      <c r="EZ5" s="303"/>
      <c r="FA5" s="303"/>
      <c r="FB5" s="303"/>
      <c r="FC5" s="303"/>
      <c r="FD5" s="303"/>
      <c r="FE5" s="303"/>
      <c r="FF5" s="303"/>
      <c r="FG5" s="303"/>
      <c r="FH5" s="303"/>
      <c r="FI5" s="303"/>
      <c r="FJ5" s="303"/>
      <c r="FK5" s="303"/>
      <c r="FL5" s="303"/>
      <c r="FM5" s="303"/>
      <c r="FN5" s="303"/>
      <c r="FO5" s="303"/>
      <c r="FP5" s="303"/>
      <c r="FQ5" s="303"/>
      <c r="FR5" s="303"/>
      <c r="FS5" s="303"/>
      <c r="FT5" s="303"/>
      <c r="FU5" s="303"/>
      <c r="FV5" s="303"/>
      <c r="FW5" s="303"/>
      <c r="FX5" s="303"/>
      <c r="FY5" s="303"/>
      <c r="FZ5" s="303"/>
      <c r="GA5" s="303"/>
      <c r="GB5" s="303"/>
      <c r="GC5" s="303"/>
      <c r="GD5" s="303"/>
      <c r="GE5" s="303"/>
      <c r="GF5" s="303"/>
      <c r="GG5" s="303"/>
      <c r="GH5" s="303"/>
      <c r="GI5" s="303"/>
      <c r="GJ5" s="303"/>
      <c r="GK5" s="303"/>
      <c r="GL5" s="303"/>
      <c r="GM5" s="303"/>
      <c r="GN5" s="303"/>
      <c r="GO5" s="303"/>
      <c r="GP5" s="303"/>
      <c r="GQ5" s="303"/>
      <c r="GR5" s="303"/>
      <c r="GS5" s="303"/>
      <c r="GT5" s="303"/>
      <c r="GU5" s="303"/>
      <c r="GV5" s="303"/>
      <c r="GW5" s="303"/>
      <c r="GX5" s="303"/>
      <c r="GY5" s="303"/>
      <c r="GZ5" s="303"/>
      <c r="HA5" s="303"/>
      <c r="HB5" s="303"/>
      <c r="HC5" s="303"/>
      <c r="HD5" s="303"/>
      <c r="HE5" s="303"/>
      <c r="HF5" s="303"/>
      <c r="HG5" s="303"/>
      <c r="HH5" s="303"/>
      <c r="HI5" s="303"/>
      <c r="HJ5" s="303"/>
      <c r="HK5" s="303"/>
      <c r="HL5" s="303"/>
      <c r="HM5" s="303"/>
      <c r="HN5" s="303"/>
      <c r="HO5" s="303"/>
      <c r="HP5" s="303"/>
      <c r="HQ5" s="303"/>
      <c r="HR5" s="303"/>
      <c r="HS5" s="303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5.75" hidden="true" customHeight="false" outlineLevel="0" collapsed="false">
      <c r="A6" s="436" t="s">
        <v>68</v>
      </c>
      <c r="B6" s="451" t="str">
        <f aca="false">'Cálculo do Risco Inerente'!L6</f>
        <v>xxx</v>
      </c>
      <c r="C6" s="451"/>
      <c r="D6" s="451"/>
      <c r="E6" s="451"/>
      <c r="F6" s="451"/>
      <c r="G6" s="451"/>
      <c r="H6" s="451"/>
      <c r="I6" s="451"/>
      <c r="J6" s="451"/>
      <c r="K6" s="451"/>
      <c r="L6" s="451"/>
      <c r="M6" s="451"/>
      <c r="N6" s="451"/>
      <c r="O6" s="451"/>
      <c r="P6" s="446"/>
      <c r="Q6" s="447"/>
      <c r="R6" s="309"/>
      <c r="S6" s="448"/>
      <c r="T6" s="448"/>
      <c r="U6" s="449"/>
      <c r="V6" s="449"/>
      <c r="W6" s="449"/>
      <c r="X6" s="450"/>
      <c r="Y6" s="303"/>
      <c r="Z6" s="303"/>
      <c r="AA6" s="303"/>
      <c r="AB6" s="303"/>
      <c r="AC6" s="303"/>
      <c r="AD6" s="303"/>
      <c r="AE6" s="303"/>
      <c r="AF6" s="303"/>
      <c r="AG6" s="303"/>
      <c r="AH6" s="303"/>
      <c r="AI6" s="303"/>
      <c r="AJ6" s="303"/>
      <c r="AK6" s="303"/>
      <c r="AL6" s="303"/>
      <c r="AM6" s="303"/>
      <c r="AN6" s="303"/>
      <c r="AO6" s="303"/>
      <c r="AP6" s="303"/>
      <c r="AQ6" s="303"/>
      <c r="AR6" s="303"/>
      <c r="AS6" s="303"/>
      <c r="AT6" s="303"/>
      <c r="AU6" s="303"/>
      <c r="AV6" s="303"/>
      <c r="AW6" s="303"/>
      <c r="AX6" s="303"/>
      <c r="AY6" s="303"/>
      <c r="AZ6" s="303"/>
      <c r="BA6" s="303"/>
      <c r="BB6" s="303"/>
      <c r="BC6" s="303"/>
      <c r="BD6" s="303"/>
      <c r="BE6" s="303"/>
      <c r="BF6" s="303"/>
      <c r="BG6" s="303"/>
      <c r="BH6" s="303"/>
      <c r="BI6" s="303"/>
      <c r="BJ6" s="303"/>
      <c r="BK6" s="303"/>
      <c r="BL6" s="303"/>
      <c r="BM6" s="303"/>
      <c r="BN6" s="303"/>
      <c r="BO6" s="303"/>
      <c r="BP6" s="303"/>
      <c r="BQ6" s="303"/>
      <c r="BR6" s="303"/>
      <c r="BS6" s="303"/>
      <c r="BT6" s="303"/>
      <c r="BU6" s="303"/>
      <c r="BV6" s="303"/>
      <c r="BW6" s="303"/>
      <c r="BX6" s="303"/>
      <c r="BY6" s="303"/>
      <c r="BZ6" s="303"/>
      <c r="CA6" s="303"/>
      <c r="CB6" s="303"/>
      <c r="CC6" s="303"/>
      <c r="CD6" s="303"/>
      <c r="CE6" s="303"/>
      <c r="CF6" s="303"/>
      <c r="CG6" s="303"/>
      <c r="CH6" s="303"/>
      <c r="CI6" s="303"/>
      <c r="CJ6" s="303"/>
      <c r="CK6" s="303"/>
      <c r="CL6" s="303"/>
      <c r="CM6" s="303"/>
      <c r="CN6" s="303"/>
      <c r="CO6" s="303"/>
      <c r="CP6" s="303"/>
      <c r="CQ6" s="303"/>
      <c r="CR6" s="303"/>
      <c r="CS6" s="303"/>
      <c r="CT6" s="303"/>
      <c r="CU6" s="303"/>
      <c r="CV6" s="303"/>
      <c r="CW6" s="303"/>
      <c r="CX6" s="303"/>
      <c r="CY6" s="303"/>
      <c r="CZ6" s="303"/>
      <c r="DA6" s="303"/>
      <c r="DB6" s="303"/>
      <c r="DC6" s="303"/>
      <c r="DD6" s="303"/>
      <c r="DE6" s="303"/>
      <c r="DF6" s="303"/>
      <c r="DG6" s="303"/>
      <c r="DH6" s="303"/>
      <c r="DI6" s="303"/>
      <c r="DJ6" s="303"/>
      <c r="DK6" s="303"/>
      <c r="DL6" s="303"/>
      <c r="DM6" s="303"/>
      <c r="DN6" s="303"/>
      <c r="DO6" s="303"/>
      <c r="DP6" s="303"/>
      <c r="DQ6" s="303"/>
      <c r="DR6" s="303"/>
      <c r="DS6" s="303"/>
      <c r="DT6" s="303"/>
      <c r="DU6" s="303"/>
      <c r="DV6" s="303"/>
      <c r="DW6" s="303"/>
      <c r="DX6" s="303"/>
      <c r="DY6" s="303"/>
      <c r="DZ6" s="303"/>
      <c r="EA6" s="303"/>
      <c r="EB6" s="303"/>
      <c r="EC6" s="303"/>
      <c r="ED6" s="303"/>
      <c r="EE6" s="303"/>
      <c r="EF6" s="303"/>
      <c r="EG6" s="303"/>
      <c r="EH6" s="303"/>
      <c r="EI6" s="303"/>
      <c r="EJ6" s="303"/>
      <c r="EK6" s="303"/>
      <c r="EL6" s="303"/>
      <c r="EM6" s="303"/>
      <c r="EN6" s="303"/>
      <c r="EO6" s="303"/>
      <c r="EP6" s="303"/>
      <c r="EQ6" s="303"/>
      <c r="ER6" s="303"/>
      <c r="ES6" s="303"/>
      <c r="ET6" s="303"/>
      <c r="EU6" s="303"/>
      <c r="EV6" s="303"/>
      <c r="EW6" s="303"/>
      <c r="EX6" s="303"/>
      <c r="EY6" s="303"/>
      <c r="EZ6" s="303"/>
      <c r="FA6" s="303"/>
      <c r="FB6" s="303"/>
      <c r="FC6" s="303"/>
      <c r="FD6" s="303"/>
      <c r="FE6" s="303"/>
      <c r="FF6" s="303"/>
      <c r="FG6" s="303"/>
      <c r="FH6" s="303"/>
      <c r="FI6" s="303"/>
      <c r="FJ6" s="303"/>
      <c r="FK6" s="303"/>
      <c r="FL6" s="303"/>
      <c r="FM6" s="303"/>
      <c r="FN6" s="303"/>
      <c r="FO6" s="303"/>
      <c r="FP6" s="303"/>
      <c r="FQ6" s="303"/>
      <c r="FR6" s="303"/>
      <c r="FS6" s="303"/>
      <c r="FT6" s="303"/>
      <c r="FU6" s="303"/>
      <c r="FV6" s="303"/>
      <c r="FW6" s="303"/>
      <c r="FX6" s="303"/>
      <c r="FY6" s="303"/>
      <c r="FZ6" s="303"/>
      <c r="GA6" s="303"/>
      <c r="GB6" s="303"/>
      <c r="GC6" s="303"/>
      <c r="GD6" s="303"/>
      <c r="GE6" s="303"/>
      <c r="GF6" s="303"/>
      <c r="GG6" s="303"/>
      <c r="GH6" s="303"/>
      <c r="GI6" s="303"/>
      <c r="GJ6" s="303"/>
      <c r="GK6" s="303"/>
      <c r="GL6" s="303"/>
      <c r="GM6" s="303"/>
      <c r="GN6" s="303"/>
      <c r="GO6" s="303"/>
      <c r="GP6" s="303"/>
      <c r="GQ6" s="303"/>
      <c r="GR6" s="303"/>
      <c r="GS6" s="303"/>
      <c r="GT6" s="303"/>
      <c r="GU6" s="303"/>
      <c r="GV6" s="303"/>
      <c r="GW6" s="303"/>
      <c r="GX6" s="303"/>
      <c r="GY6" s="303"/>
      <c r="GZ6" s="303"/>
      <c r="HA6" s="303"/>
      <c r="HB6" s="303"/>
      <c r="HC6" s="303"/>
      <c r="HD6" s="303"/>
      <c r="HE6" s="303"/>
      <c r="HF6" s="303"/>
      <c r="HG6" s="303"/>
      <c r="HH6" s="303"/>
      <c r="HI6" s="303"/>
      <c r="HJ6" s="303"/>
      <c r="HK6" s="303"/>
      <c r="HL6" s="303"/>
      <c r="HM6" s="303"/>
      <c r="HN6" s="303"/>
      <c r="HO6" s="303"/>
      <c r="HP6" s="303"/>
      <c r="HQ6" s="303"/>
      <c r="HR6" s="303"/>
      <c r="HS6" s="303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20.25" hidden="true" customHeight="false" outlineLevel="0" collapsed="false">
      <c r="A7" s="443" t="s">
        <v>60</v>
      </c>
      <c r="B7" s="452" t="n">
        <f aca="false">'Ambiente e Fixação de Objetivos'!B21</f>
        <v>0</v>
      </c>
      <c r="C7" s="452"/>
      <c r="D7" s="452"/>
      <c r="E7" s="452"/>
      <c r="F7" s="452"/>
      <c r="G7" s="452"/>
      <c r="H7" s="452"/>
      <c r="I7" s="452"/>
      <c r="J7" s="452"/>
      <c r="K7" s="452"/>
      <c r="L7" s="452"/>
      <c r="M7" s="452"/>
      <c r="N7" s="452"/>
      <c r="O7" s="452"/>
      <c r="P7" s="446"/>
      <c r="Q7" s="447"/>
      <c r="R7" s="309"/>
      <c r="S7" s="448"/>
      <c r="T7" s="448"/>
      <c r="U7" s="453"/>
      <c r="V7" s="449"/>
      <c r="W7" s="449"/>
      <c r="X7" s="450"/>
      <c r="Y7" s="303"/>
      <c r="Z7" s="303"/>
      <c r="AA7" s="303"/>
      <c r="AB7" s="303"/>
      <c r="AC7" s="303"/>
      <c r="AD7" s="303"/>
      <c r="AE7" s="303"/>
      <c r="AF7" s="303"/>
      <c r="AG7" s="303"/>
      <c r="AH7" s="303"/>
      <c r="AI7" s="303"/>
      <c r="AJ7" s="303"/>
      <c r="AK7" s="303"/>
      <c r="AL7" s="303"/>
      <c r="AM7" s="303"/>
      <c r="AN7" s="303"/>
      <c r="AO7" s="303"/>
      <c r="AP7" s="303"/>
      <c r="AQ7" s="303"/>
      <c r="AR7" s="303"/>
      <c r="AS7" s="303"/>
      <c r="AT7" s="303"/>
      <c r="AU7" s="303"/>
      <c r="AV7" s="303"/>
      <c r="AW7" s="303"/>
      <c r="AX7" s="303"/>
      <c r="AY7" s="303"/>
      <c r="AZ7" s="303"/>
      <c r="BA7" s="303"/>
      <c r="BB7" s="303"/>
      <c r="BC7" s="303"/>
      <c r="BD7" s="303"/>
      <c r="BE7" s="303"/>
      <c r="BF7" s="303"/>
      <c r="BG7" s="303"/>
      <c r="BH7" s="303"/>
      <c r="BI7" s="303"/>
      <c r="BJ7" s="303"/>
      <c r="BK7" s="303"/>
      <c r="BL7" s="303"/>
      <c r="BM7" s="303"/>
      <c r="BN7" s="303"/>
      <c r="BO7" s="303"/>
      <c r="BP7" s="303"/>
      <c r="BQ7" s="303"/>
      <c r="BR7" s="303"/>
      <c r="BS7" s="303"/>
      <c r="BT7" s="303"/>
      <c r="BU7" s="303"/>
      <c r="BV7" s="303"/>
      <c r="BW7" s="303"/>
      <c r="BX7" s="303"/>
      <c r="BY7" s="303"/>
      <c r="BZ7" s="303"/>
      <c r="CA7" s="303"/>
      <c r="CB7" s="303"/>
      <c r="CC7" s="303"/>
      <c r="CD7" s="303"/>
      <c r="CE7" s="303"/>
      <c r="CF7" s="303"/>
      <c r="CG7" s="303"/>
      <c r="CH7" s="303"/>
      <c r="CI7" s="303"/>
      <c r="CJ7" s="303"/>
      <c r="CK7" s="303"/>
      <c r="CL7" s="303"/>
      <c r="CM7" s="303"/>
      <c r="CN7" s="303"/>
      <c r="CO7" s="303"/>
      <c r="CP7" s="303"/>
      <c r="CQ7" s="303"/>
      <c r="CR7" s="303"/>
      <c r="CS7" s="303"/>
      <c r="CT7" s="303"/>
      <c r="CU7" s="303"/>
      <c r="CV7" s="303"/>
      <c r="CW7" s="303"/>
      <c r="CX7" s="303"/>
      <c r="CY7" s="303"/>
      <c r="CZ7" s="303"/>
      <c r="DA7" s="303"/>
      <c r="DB7" s="303"/>
      <c r="DC7" s="303"/>
      <c r="DD7" s="303"/>
      <c r="DE7" s="303"/>
      <c r="DF7" s="303"/>
      <c r="DG7" s="303"/>
      <c r="DH7" s="303"/>
      <c r="DI7" s="303"/>
      <c r="DJ7" s="303"/>
      <c r="DK7" s="303"/>
      <c r="DL7" s="303"/>
      <c r="DM7" s="303"/>
      <c r="DN7" s="303"/>
      <c r="DO7" s="303"/>
      <c r="DP7" s="303"/>
      <c r="DQ7" s="303"/>
      <c r="DR7" s="303"/>
      <c r="DS7" s="303"/>
      <c r="DT7" s="303"/>
      <c r="DU7" s="303"/>
      <c r="DV7" s="303"/>
      <c r="DW7" s="303"/>
      <c r="DX7" s="303"/>
      <c r="DY7" s="303"/>
      <c r="DZ7" s="303"/>
      <c r="EA7" s="303"/>
      <c r="EB7" s="303"/>
      <c r="EC7" s="303"/>
      <c r="ED7" s="303"/>
      <c r="EE7" s="303"/>
      <c r="EF7" s="303"/>
      <c r="EG7" s="303"/>
      <c r="EH7" s="303"/>
      <c r="EI7" s="303"/>
      <c r="EJ7" s="303"/>
      <c r="EK7" s="303"/>
      <c r="EL7" s="303"/>
      <c r="EM7" s="303"/>
      <c r="EN7" s="303"/>
      <c r="EO7" s="303"/>
      <c r="EP7" s="303"/>
      <c r="EQ7" s="303"/>
      <c r="ER7" s="303"/>
      <c r="ES7" s="303"/>
      <c r="ET7" s="303"/>
      <c r="EU7" s="303"/>
      <c r="EV7" s="303"/>
      <c r="EW7" s="303"/>
      <c r="EX7" s="303"/>
      <c r="EY7" s="303"/>
      <c r="EZ7" s="303"/>
      <c r="FA7" s="303"/>
      <c r="FB7" s="303"/>
      <c r="FC7" s="303"/>
      <c r="FD7" s="303"/>
      <c r="FE7" s="303"/>
      <c r="FF7" s="303"/>
      <c r="FG7" s="303"/>
      <c r="FH7" s="303"/>
      <c r="FI7" s="303"/>
      <c r="FJ7" s="303"/>
      <c r="FK7" s="303"/>
      <c r="FL7" s="303"/>
      <c r="FM7" s="303"/>
      <c r="FN7" s="303"/>
      <c r="FO7" s="303"/>
      <c r="FP7" s="303"/>
      <c r="FQ7" s="303"/>
      <c r="FR7" s="303"/>
      <c r="FS7" s="303"/>
      <c r="FT7" s="303"/>
      <c r="FU7" s="303"/>
      <c r="FV7" s="303"/>
      <c r="FW7" s="303"/>
      <c r="FX7" s="303"/>
      <c r="FY7" s="303"/>
      <c r="FZ7" s="303"/>
      <c r="GA7" s="303"/>
      <c r="GB7" s="303"/>
      <c r="GC7" s="303"/>
      <c r="GD7" s="303"/>
      <c r="GE7" s="303"/>
      <c r="GF7" s="303"/>
      <c r="GG7" s="303"/>
      <c r="GH7" s="303"/>
      <c r="GI7" s="303"/>
      <c r="GJ7" s="303"/>
      <c r="GK7" s="303"/>
      <c r="GL7" s="303"/>
      <c r="GM7" s="303"/>
      <c r="GN7" s="303"/>
      <c r="GO7" s="303"/>
      <c r="GP7" s="303"/>
      <c r="GQ7" s="303"/>
      <c r="GR7" s="303"/>
      <c r="GS7" s="303"/>
      <c r="GT7" s="303"/>
      <c r="GU7" s="303"/>
      <c r="GV7" s="303"/>
      <c r="GW7" s="303"/>
      <c r="GX7" s="303"/>
      <c r="GY7" s="303"/>
      <c r="GZ7" s="303"/>
      <c r="HA7" s="303"/>
      <c r="HB7" s="303"/>
      <c r="HC7" s="303"/>
      <c r="HD7" s="303"/>
      <c r="HE7" s="303"/>
      <c r="HF7" s="303"/>
      <c r="HG7" s="303"/>
      <c r="HH7" s="303"/>
      <c r="HI7" s="303"/>
      <c r="HJ7" s="303"/>
      <c r="HK7" s="303"/>
      <c r="HL7" s="303"/>
      <c r="HM7" s="303"/>
      <c r="HN7" s="303"/>
      <c r="HO7" s="303"/>
      <c r="HP7" s="303"/>
      <c r="HQ7" s="303"/>
      <c r="HR7" s="303"/>
      <c r="HS7" s="303"/>
      <c r="HT7" s="303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20.25" hidden="true" customHeight="false" outlineLevel="0" collapsed="false">
      <c r="A8" s="436" t="s">
        <v>61</v>
      </c>
      <c r="B8" s="451" t="str">
        <f aca="false">'Mapa de Riscos'!D9</f>
        <v>xxx1</v>
      </c>
      <c r="C8" s="451"/>
      <c r="D8" s="451"/>
      <c r="E8" s="451"/>
      <c r="F8" s="451"/>
      <c r="G8" s="451"/>
      <c r="H8" s="451"/>
      <c r="I8" s="451"/>
      <c r="J8" s="451"/>
      <c r="K8" s="451"/>
      <c r="L8" s="451"/>
      <c r="M8" s="451"/>
      <c r="N8" s="451"/>
      <c r="O8" s="451"/>
      <c r="P8" s="446"/>
      <c r="Q8" s="447"/>
      <c r="R8" s="309"/>
      <c r="S8" s="448"/>
      <c r="T8" s="448"/>
      <c r="U8" s="453"/>
      <c r="V8" s="449"/>
      <c r="W8" s="449"/>
      <c r="X8" s="450"/>
      <c r="Y8" s="303"/>
      <c r="Z8" s="303"/>
      <c r="AA8" s="303"/>
      <c r="AB8" s="303"/>
      <c r="AC8" s="303"/>
      <c r="AD8" s="303"/>
      <c r="AE8" s="303"/>
      <c r="AF8" s="303"/>
      <c r="AG8" s="303"/>
      <c r="AH8" s="303"/>
      <c r="AI8" s="303"/>
      <c r="AJ8" s="303"/>
      <c r="AK8" s="303"/>
      <c r="AL8" s="303"/>
      <c r="AM8" s="303"/>
      <c r="AN8" s="303"/>
      <c r="AO8" s="303"/>
      <c r="AP8" s="303"/>
      <c r="AQ8" s="303"/>
      <c r="AR8" s="303"/>
      <c r="AS8" s="303"/>
      <c r="AT8" s="303"/>
      <c r="AU8" s="303"/>
      <c r="AV8" s="303"/>
      <c r="AW8" s="303"/>
      <c r="AX8" s="303"/>
      <c r="AY8" s="303"/>
      <c r="AZ8" s="303"/>
      <c r="BA8" s="303"/>
      <c r="BB8" s="303"/>
      <c r="BC8" s="303"/>
      <c r="BD8" s="303"/>
      <c r="BE8" s="303"/>
      <c r="BF8" s="303"/>
      <c r="BG8" s="303"/>
      <c r="BH8" s="303"/>
      <c r="BI8" s="303"/>
      <c r="BJ8" s="303"/>
      <c r="BK8" s="303"/>
      <c r="BL8" s="303"/>
      <c r="BM8" s="303"/>
      <c r="BN8" s="303"/>
      <c r="BO8" s="303"/>
      <c r="BP8" s="303"/>
      <c r="BQ8" s="303"/>
      <c r="BR8" s="303"/>
      <c r="BS8" s="303"/>
      <c r="BT8" s="303"/>
      <c r="BU8" s="303"/>
      <c r="BV8" s="303"/>
      <c r="BW8" s="303"/>
      <c r="BX8" s="303"/>
      <c r="BY8" s="303"/>
      <c r="BZ8" s="303"/>
      <c r="CA8" s="303"/>
      <c r="CB8" s="303"/>
      <c r="CC8" s="303"/>
      <c r="CD8" s="303"/>
      <c r="CE8" s="303"/>
      <c r="CF8" s="303"/>
      <c r="CG8" s="303"/>
      <c r="CH8" s="303"/>
      <c r="CI8" s="303"/>
      <c r="CJ8" s="303"/>
      <c r="CK8" s="303"/>
      <c r="CL8" s="303"/>
      <c r="CM8" s="303"/>
      <c r="CN8" s="303"/>
      <c r="CO8" s="303"/>
      <c r="CP8" s="303"/>
      <c r="CQ8" s="303"/>
      <c r="CR8" s="303"/>
      <c r="CS8" s="303"/>
      <c r="CT8" s="303"/>
      <c r="CU8" s="303"/>
      <c r="CV8" s="303"/>
      <c r="CW8" s="303"/>
      <c r="CX8" s="303"/>
      <c r="CY8" s="303"/>
      <c r="CZ8" s="303"/>
      <c r="DA8" s="303"/>
      <c r="DB8" s="303"/>
      <c r="DC8" s="303"/>
      <c r="DD8" s="303"/>
      <c r="DE8" s="303"/>
      <c r="DF8" s="303"/>
      <c r="DG8" s="303"/>
      <c r="DH8" s="303"/>
      <c r="DI8" s="303"/>
      <c r="DJ8" s="303"/>
      <c r="DK8" s="303"/>
      <c r="DL8" s="303"/>
      <c r="DM8" s="303"/>
      <c r="DN8" s="303"/>
      <c r="DO8" s="303"/>
      <c r="DP8" s="303"/>
      <c r="DQ8" s="303"/>
      <c r="DR8" s="303"/>
      <c r="DS8" s="303"/>
      <c r="DT8" s="303"/>
      <c r="DU8" s="303"/>
      <c r="DV8" s="303"/>
      <c r="DW8" s="303"/>
      <c r="DX8" s="303"/>
      <c r="DY8" s="303"/>
      <c r="DZ8" s="303"/>
      <c r="EA8" s="303"/>
      <c r="EB8" s="303"/>
      <c r="EC8" s="303"/>
      <c r="ED8" s="303"/>
      <c r="EE8" s="303"/>
      <c r="EF8" s="303"/>
      <c r="EG8" s="303"/>
      <c r="EH8" s="303"/>
      <c r="EI8" s="303"/>
      <c r="EJ8" s="303"/>
      <c r="EK8" s="303"/>
      <c r="EL8" s="303"/>
      <c r="EM8" s="303"/>
      <c r="EN8" s="303"/>
      <c r="EO8" s="303"/>
      <c r="EP8" s="303"/>
      <c r="EQ8" s="303"/>
      <c r="ER8" s="303"/>
      <c r="ES8" s="303"/>
      <c r="ET8" s="303"/>
      <c r="EU8" s="303"/>
      <c r="EV8" s="303"/>
      <c r="EW8" s="303"/>
      <c r="EX8" s="303"/>
      <c r="EY8" s="303"/>
      <c r="EZ8" s="303"/>
      <c r="FA8" s="303"/>
      <c r="FB8" s="303"/>
      <c r="FC8" s="303"/>
      <c r="FD8" s="303"/>
      <c r="FE8" s="303"/>
      <c r="FF8" s="303"/>
      <c r="FG8" s="303"/>
      <c r="FH8" s="303"/>
      <c r="FI8" s="303"/>
      <c r="FJ8" s="303"/>
      <c r="FK8" s="303"/>
      <c r="FL8" s="303"/>
      <c r="FM8" s="303"/>
      <c r="FN8" s="303"/>
      <c r="FO8" s="303"/>
      <c r="FP8" s="303"/>
      <c r="FQ8" s="303"/>
      <c r="FR8" s="303"/>
      <c r="FS8" s="303"/>
      <c r="FT8" s="303"/>
      <c r="FU8" s="303"/>
      <c r="FV8" s="303"/>
      <c r="FW8" s="303"/>
      <c r="FX8" s="303"/>
      <c r="FY8" s="303"/>
      <c r="FZ8" s="303"/>
      <c r="GA8" s="303"/>
      <c r="GB8" s="303"/>
      <c r="GC8" s="303"/>
      <c r="GD8" s="303"/>
      <c r="GE8" s="303"/>
      <c r="GF8" s="303"/>
      <c r="GG8" s="303"/>
      <c r="GH8" s="303"/>
      <c r="GI8" s="303"/>
      <c r="GJ8" s="303"/>
      <c r="GK8" s="303"/>
      <c r="GL8" s="303"/>
      <c r="GM8" s="303"/>
      <c r="GN8" s="303"/>
      <c r="GO8" s="303"/>
      <c r="GP8" s="303"/>
      <c r="GQ8" s="303"/>
      <c r="GR8" s="303"/>
      <c r="GS8" s="303"/>
      <c r="GT8" s="303"/>
      <c r="GU8" s="303"/>
      <c r="GV8" s="303"/>
      <c r="GW8" s="303"/>
      <c r="GX8" s="303"/>
      <c r="GY8" s="303"/>
      <c r="GZ8" s="303"/>
      <c r="HA8" s="303"/>
      <c r="HB8" s="303"/>
      <c r="HC8" s="303"/>
      <c r="HD8" s="303"/>
      <c r="HE8" s="303"/>
      <c r="HF8" s="303"/>
      <c r="HG8" s="303"/>
      <c r="HH8" s="303"/>
      <c r="HI8" s="303"/>
      <c r="HJ8" s="303"/>
      <c r="HK8" s="303"/>
      <c r="HL8" s="303"/>
      <c r="HM8" s="303"/>
      <c r="HN8" s="303"/>
      <c r="HO8" s="303"/>
      <c r="HP8" s="303"/>
      <c r="HQ8" s="303"/>
      <c r="HR8" s="303"/>
      <c r="HS8" s="303"/>
      <c r="HT8" s="303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0.25" hidden="true" customHeight="false" outlineLevel="0" collapsed="false">
      <c r="A9" s="454" t="s">
        <v>63</v>
      </c>
      <c r="B9" s="455" t="str">
        <f aca="false">'Mapa de Riscos'!D10</f>
        <v>xx2</v>
      </c>
      <c r="C9" s="455"/>
      <c r="D9" s="455"/>
      <c r="E9" s="455"/>
      <c r="F9" s="455"/>
      <c r="G9" s="455"/>
      <c r="H9" s="455"/>
      <c r="I9" s="455"/>
      <c r="J9" s="455"/>
      <c r="K9" s="455"/>
      <c r="L9" s="455"/>
      <c r="M9" s="455"/>
      <c r="N9" s="455"/>
      <c r="O9" s="455"/>
      <c r="P9" s="456"/>
      <c r="Q9" s="457"/>
      <c r="R9" s="457"/>
      <c r="S9" s="458"/>
      <c r="T9" s="448"/>
      <c r="U9" s="453"/>
      <c r="V9" s="449"/>
      <c r="W9" s="449"/>
      <c r="X9" s="450"/>
      <c r="Y9" s="303"/>
      <c r="Z9" s="303"/>
      <c r="AA9" s="303"/>
      <c r="AB9" s="303"/>
      <c r="AC9" s="303"/>
      <c r="AD9" s="303"/>
      <c r="AE9" s="303"/>
      <c r="AF9" s="303"/>
      <c r="AG9" s="303"/>
      <c r="AH9" s="303"/>
      <c r="AI9" s="303"/>
      <c r="AJ9" s="303"/>
      <c r="AK9" s="303"/>
      <c r="AL9" s="303"/>
      <c r="AM9" s="303"/>
      <c r="AN9" s="303"/>
      <c r="AO9" s="303"/>
      <c r="AP9" s="303"/>
      <c r="AQ9" s="303"/>
      <c r="AR9" s="303"/>
      <c r="AS9" s="303"/>
      <c r="AT9" s="303"/>
      <c r="AU9" s="303"/>
      <c r="AV9" s="303"/>
      <c r="AW9" s="303"/>
      <c r="AX9" s="303"/>
      <c r="AY9" s="303"/>
      <c r="AZ9" s="303"/>
      <c r="BA9" s="303"/>
      <c r="BB9" s="303"/>
      <c r="BC9" s="303"/>
      <c r="BD9" s="303"/>
      <c r="BE9" s="303"/>
      <c r="BF9" s="303"/>
      <c r="BG9" s="303"/>
      <c r="BH9" s="303"/>
      <c r="BI9" s="303"/>
      <c r="BJ9" s="303"/>
      <c r="BK9" s="303"/>
      <c r="BL9" s="303"/>
      <c r="BM9" s="303"/>
      <c r="BN9" s="303"/>
      <c r="BO9" s="303"/>
      <c r="BP9" s="303"/>
      <c r="BQ9" s="303"/>
      <c r="BR9" s="303"/>
      <c r="BS9" s="303"/>
      <c r="BT9" s="303"/>
      <c r="BU9" s="303"/>
      <c r="BV9" s="303"/>
      <c r="BW9" s="303"/>
      <c r="BX9" s="303"/>
      <c r="BY9" s="303"/>
      <c r="BZ9" s="303"/>
      <c r="CA9" s="303"/>
      <c r="CB9" s="303"/>
      <c r="CC9" s="303"/>
      <c r="CD9" s="303"/>
      <c r="CE9" s="303"/>
      <c r="CF9" s="303"/>
      <c r="CG9" s="303"/>
      <c r="CH9" s="303"/>
      <c r="CI9" s="303"/>
      <c r="CJ9" s="303"/>
      <c r="CK9" s="303"/>
      <c r="CL9" s="303"/>
      <c r="CM9" s="303"/>
      <c r="CN9" s="303"/>
      <c r="CO9" s="303"/>
      <c r="CP9" s="303"/>
      <c r="CQ9" s="303"/>
      <c r="CR9" s="303"/>
      <c r="CS9" s="303"/>
      <c r="CT9" s="303"/>
      <c r="CU9" s="303"/>
      <c r="CV9" s="303"/>
      <c r="CW9" s="303"/>
      <c r="CX9" s="303"/>
      <c r="CY9" s="303"/>
      <c r="CZ9" s="303"/>
      <c r="DA9" s="303"/>
      <c r="DB9" s="303"/>
      <c r="DC9" s="303"/>
      <c r="DD9" s="303"/>
      <c r="DE9" s="303"/>
      <c r="DF9" s="303"/>
      <c r="DG9" s="303"/>
      <c r="DH9" s="303"/>
      <c r="DI9" s="303"/>
      <c r="DJ9" s="303"/>
      <c r="DK9" s="303"/>
      <c r="DL9" s="303"/>
      <c r="DM9" s="303"/>
      <c r="DN9" s="303"/>
      <c r="DO9" s="303"/>
      <c r="DP9" s="303"/>
      <c r="DQ9" s="303"/>
      <c r="DR9" s="303"/>
      <c r="DS9" s="303"/>
      <c r="DT9" s="303"/>
      <c r="DU9" s="303"/>
      <c r="DV9" s="303"/>
      <c r="DW9" s="303"/>
      <c r="DX9" s="303"/>
      <c r="DY9" s="303"/>
      <c r="DZ9" s="303"/>
      <c r="EA9" s="303"/>
      <c r="EB9" s="303"/>
      <c r="EC9" s="303"/>
      <c r="ED9" s="303"/>
      <c r="EE9" s="303"/>
      <c r="EF9" s="303"/>
      <c r="EG9" s="303"/>
      <c r="EH9" s="303"/>
      <c r="EI9" s="303"/>
      <c r="EJ9" s="303"/>
      <c r="EK9" s="303"/>
      <c r="EL9" s="303"/>
      <c r="EM9" s="303"/>
      <c r="EN9" s="303"/>
      <c r="EO9" s="303"/>
      <c r="EP9" s="303"/>
      <c r="EQ9" s="303"/>
      <c r="ER9" s="303"/>
      <c r="ES9" s="303"/>
      <c r="ET9" s="303"/>
      <c r="EU9" s="303"/>
      <c r="EV9" s="303"/>
      <c r="EW9" s="303"/>
      <c r="EX9" s="303"/>
      <c r="EY9" s="303"/>
      <c r="EZ9" s="303"/>
      <c r="FA9" s="303"/>
      <c r="FB9" s="303"/>
      <c r="FC9" s="303"/>
      <c r="FD9" s="303"/>
      <c r="FE9" s="303"/>
      <c r="FF9" s="303"/>
      <c r="FG9" s="303"/>
      <c r="FH9" s="303"/>
      <c r="FI9" s="303"/>
      <c r="FJ9" s="303"/>
      <c r="FK9" s="303"/>
      <c r="FL9" s="303"/>
      <c r="FM9" s="303"/>
      <c r="FN9" s="303"/>
      <c r="FO9" s="303"/>
      <c r="FP9" s="303"/>
      <c r="FQ9" s="303"/>
      <c r="FR9" s="303"/>
      <c r="FS9" s="303"/>
      <c r="FT9" s="303"/>
      <c r="FU9" s="303"/>
      <c r="FV9" s="303"/>
      <c r="FW9" s="303"/>
      <c r="FX9" s="303"/>
      <c r="FY9" s="303"/>
      <c r="FZ9" s="303"/>
      <c r="GA9" s="303"/>
      <c r="GB9" s="303"/>
      <c r="GC9" s="303"/>
      <c r="GD9" s="303"/>
      <c r="GE9" s="303"/>
      <c r="GF9" s="303"/>
      <c r="GG9" s="303"/>
      <c r="GH9" s="303"/>
      <c r="GI9" s="303"/>
      <c r="GJ9" s="303"/>
      <c r="GK9" s="303"/>
      <c r="GL9" s="303"/>
      <c r="GM9" s="303"/>
      <c r="GN9" s="303"/>
      <c r="GO9" s="303"/>
      <c r="GP9" s="303"/>
      <c r="GQ9" s="303"/>
      <c r="GR9" s="303"/>
      <c r="GS9" s="303"/>
      <c r="GT9" s="303"/>
      <c r="GU9" s="303"/>
      <c r="GV9" s="303"/>
      <c r="GW9" s="303"/>
      <c r="GX9" s="303"/>
      <c r="GY9" s="303"/>
      <c r="GZ9" s="303"/>
      <c r="HA9" s="303"/>
      <c r="HB9" s="303"/>
      <c r="HC9" s="303"/>
      <c r="HD9" s="303"/>
      <c r="HE9" s="303"/>
      <c r="HF9" s="303"/>
      <c r="HG9" s="303"/>
      <c r="HH9" s="303"/>
      <c r="HI9" s="303"/>
      <c r="HJ9" s="303"/>
      <c r="HK9" s="303"/>
      <c r="HL9" s="303"/>
      <c r="HM9" s="303"/>
      <c r="HN9" s="303"/>
      <c r="HO9" s="303"/>
      <c r="HP9" s="303"/>
      <c r="HQ9" s="303"/>
      <c r="HR9" s="303"/>
      <c r="HS9" s="303"/>
      <c r="HT9" s="303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20.25" hidden="true" customHeight="false" outlineLevel="0" collapsed="false">
      <c r="A10" s="0"/>
      <c r="B10" s="0"/>
      <c r="C10" s="0"/>
      <c r="D10" s="453"/>
      <c r="E10" s="453"/>
      <c r="F10" s="453"/>
      <c r="G10" s="453"/>
      <c r="H10" s="453"/>
      <c r="I10" s="453"/>
      <c r="J10" s="453"/>
      <c r="K10" s="0"/>
      <c r="L10" s="0"/>
      <c r="M10" s="0"/>
      <c r="N10" s="0"/>
      <c r="O10" s="0"/>
      <c r="P10" s="0"/>
      <c r="Q10" s="0"/>
      <c r="R10" s="0"/>
      <c r="S10" s="440"/>
      <c r="T10" s="448"/>
      <c r="U10" s="453"/>
      <c r="V10" s="449"/>
      <c r="W10" s="449"/>
      <c r="X10" s="450"/>
      <c r="Y10" s="303"/>
      <c r="Z10" s="303"/>
      <c r="AA10" s="303"/>
      <c r="AB10" s="303"/>
      <c r="AC10" s="303"/>
      <c r="AD10" s="303"/>
      <c r="AE10" s="303"/>
      <c r="AF10" s="303"/>
      <c r="AG10" s="303"/>
      <c r="AH10" s="303"/>
      <c r="AI10" s="303"/>
      <c r="AJ10" s="303"/>
      <c r="AK10" s="303"/>
      <c r="AL10" s="303"/>
      <c r="AM10" s="303"/>
      <c r="AN10" s="303"/>
      <c r="AO10" s="303"/>
      <c r="AP10" s="303"/>
      <c r="AQ10" s="303"/>
      <c r="AR10" s="303"/>
      <c r="AS10" s="303"/>
      <c r="AT10" s="303"/>
      <c r="AU10" s="303"/>
      <c r="AV10" s="303"/>
      <c r="AW10" s="303"/>
      <c r="AX10" s="303"/>
      <c r="AY10" s="303"/>
      <c r="AZ10" s="303"/>
      <c r="BA10" s="303"/>
      <c r="BB10" s="303"/>
      <c r="BC10" s="303"/>
      <c r="BD10" s="303"/>
      <c r="BE10" s="303"/>
      <c r="BF10" s="303"/>
      <c r="BG10" s="303"/>
      <c r="BH10" s="303"/>
      <c r="BI10" s="303"/>
      <c r="BJ10" s="303"/>
      <c r="BK10" s="303"/>
      <c r="BL10" s="303"/>
      <c r="BM10" s="303"/>
      <c r="BN10" s="303"/>
      <c r="BO10" s="303"/>
      <c r="BP10" s="303"/>
      <c r="BQ10" s="303"/>
      <c r="BR10" s="303"/>
      <c r="BS10" s="303"/>
      <c r="BT10" s="303"/>
      <c r="BU10" s="303"/>
      <c r="BV10" s="303"/>
      <c r="BW10" s="303"/>
      <c r="BX10" s="303"/>
      <c r="BY10" s="303"/>
      <c r="BZ10" s="303"/>
      <c r="CA10" s="303"/>
      <c r="CB10" s="303"/>
      <c r="CC10" s="303"/>
      <c r="CD10" s="303"/>
      <c r="CE10" s="303"/>
      <c r="CF10" s="303"/>
      <c r="CG10" s="303"/>
      <c r="CH10" s="303"/>
      <c r="CI10" s="303"/>
      <c r="CJ10" s="303"/>
      <c r="CK10" s="303"/>
      <c r="CL10" s="303"/>
      <c r="CM10" s="303"/>
      <c r="CN10" s="303"/>
      <c r="CO10" s="303"/>
      <c r="CP10" s="303"/>
      <c r="CQ10" s="303"/>
      <c r="CR10" s="303"/>
      <c r="CS10" s="303"/>
      <c r="CT10" s="303"/>
      <c r="CU10" s="303"/>
      <c r="CV10" s="303"/>
      <c r="CW10" s="303"/>
      <c r="CX10" s="303"/>
      <c r="CY10" s="303"/>
      <c r="CZ10" s="303"/>
      <c r="DA10" s="303"/>
      <c r="DB10" s="303"/>
      <c r="DC10" s="303"/>
      <c r="DD10" s="303"/>
      <c r="DE10" s="303"/>
      <c r="DF10" s="303"/>
      <c r="DG10" s="303"/>
      <c r="DH10" s="303"/>
      <c r="DI10" s="303"/>
      <c r="DJ10" s="303"/>
      <c r="DK10" s="303"/>
      <c r="DL10" s="303"/>
      <c r="DM10" s="303"/>
      <c r="DN10" s="303"/>
      <c r="DO10" s="303"/>
      <c r="DP10" s="303"/>
      <c r="DQ10" s="303"/>
      <c r="DR10" s="303"/>
      <c r="DS10" s="303"/>
      <c r="DT10" s="303"/>
      <c r="DU10" s="303"/>
      <c r="DV10" s="303"/>
      <c r="DW10" s="303"/>
      <c r="DX10" s="303"/>
      <c r="DY10" s="303"/>
      <c r="DZ10" s="303"/>
      <c r="EA10" s="303"/>
      <c r="EB10" s="303"/>
      <c r="EC10" s="303"/>
      <c r="ED10" s="303"/>
      <c r="EE10" s="303"/>
      <c r="EF10" s="303"/>
      <c r="EG10" s="303"/>
      <c r="EH10" s="303"/>
      <c r="EI10" s="303"/>
      <c r="EJ10" s="303"/>
      <c r="EK10" s="303"/>
      <c r="EL10" s="303"/>
      <c r="EM10" s="303"/>
      <c r="EN10" s="303"/>
      <c r="EO10" s="303"/>
      <c r="EP10" s="303"/>
      <c r="EQ10" s="303"/>
      <c r="ER10" s="303"/>
      <c r="ES10" s="303"/>
      <c r="ET10" s="303"/>
      <c r="EU10" s="303"/>
      <c r="EV10" s="303"/>
      <c r="EW10" s="303"/>
      <c r="EX10" s="303"/>
      <c r="EY10" s="303"/>
      <c r="EZ10" s="303"/>
      <c r="FA10" s="303"/>
      <c r="FB10" s="303"/>
      <c r="FC10" s="303"/>
      <c r="FD10" s="303"/>
      <c r="FE10" s="303"/>
      <c r="FF10" s="303"/>
      <c r="FG10" s="303"/>
      <c r="FH10" s="303"/>
      <c r="FI10" s="303"/>
      <c r="FJ10" s="303"/>
      <c r="FK10" s="303"/>
      <c r="FL10" s="303"/>
      <c r="FM10" s="303"/>
      <c r="FN10" s="303"/>
      <c r="FO10" s="303"/>
      <c r="FP10" s="303"/>
      <c r="FQ10" s="303"/>
      <c r="FR10" s="303"/>
      <c r="FS10" s="303"/>
      <c r="FT10" s="303"/>
      <c r="FU10" s="303"/>
      <c r="FV10" s="303"/>
      <c r="FW10" s="303"/>
      <c r="FX10" s="303"/>
      <c r="FY10" s="303"/>
      <c r="FZ10" s="303"/>
      <c r="GA10" s="303"/>
      <c r="GB10" s="303"/>
      <c r="GC10" s="303"/>
      <c r="GD10" s="303"/>
      <c r="GE10" s="303"/>
      <c r="GF10" s="303"/>
      <c r="GG10" s="303"/>
      <c r="GH10" s="303"/>
      <c r="GI10" s="303"/>
      <c r="GJ10" s="303"/>
      <c r="GK10" s="303"/>
      <c r="GL10" s="303"/>
      <c r="GM10" s="303"/>
      <c r="GN10" s="303"/>
      <c r="GO10" s="303"/>
      <c r="GP10" s="303"/>
      <c r="GQ10" s="303"/>
      <c r="GR10" s="303"/>
      <c r="GS10" s="303"/>
      <c r="GT10" s="303"/>
      <c r="GU10" s="303"/>
      <c r="GV10" s="303"/>
      <c r="GW10" s="303"/>
      <c r="GX10" s="303"/>
      <c r="GY10" s="303"/>
      <c r="GZ10" s="303"/>
      <c r="HA10" s="303"/>
      <c r="HB10" s="303"/>
      <c r="HC10" s="303"/>
      <c r="HD10" s="303"/>
      <c r="HE10" s="303"/>
      <c r="HF10" s="303"/>
      <c r="HG10" s="303"/>
      <c r="HH10" s="303"/>
      <c r="HI10" s="303"/>
      <c r="HJ10" s="303"/>
      <c r="HK10" s="303"/>
      <c r="HL10" s="303"/>
      <c r="HM10" s="303"/>
      <c r="HN10" s="303"/>
      <c r="HO10" s="303"/>
      <c r="HP10" s="303"/>
      <c r="HQ10" s="303"/>
      <c r="HR10" s="303"/>
      <c r="HS10" s="303"/>
      <c r="HT10" s="303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21.75" hidden="true" customHeight="true" outlineLevel="0" collapsed="false">
      <c r="A11" s="459" t="s">
        <v>65</v>
      </c>
      <c r="B11" s="460" t="n">
        <f aca="false">'Mapa de Riscos'!C10</f>
        <v>0</v>
      </c>
      <c r="C11" s="460"/>
      <c r="D11" s="460"/>
      <c r="E11" s="460"/>
      <c r="F11" s="460"/>
      <c r="G11" s="460"/>
      <c r="H11" s="460"/>
      <c r="I11" s="460"/>
      <c r="J11" s="460"/>
      <c r="K11" s="460"/>
      <c r="L11" s="460"/>
      <c r="M11" s="460"/>
      <c r="N11" s="460"/>
      <c r="O11" s="460"/>
      <c r="P11" s="461"/>
      <c r="Q11" s="461"/>
      <c r="R11" s="187"/>
      <c r="S11" s="462"/>
      <c r="T11" s="462"/>
      <c r="U11" s="463"/>
      <c r="V11" s="464"/>
      <c r="W11" s="464"/>
      <c r="X11" s="465"/>
      <c r="Y11" s="303"/>
      <c r="Z11" s="303"/>
      <c r="AA11" s="303"/>
      <c r="AB11" s="303"/>
      <c r="AC11" s="303"/>
      <c r="AD11" s="303"/>
      <c r="AE11" s="303"/>
      <c r="AF11" s="303"/>
      <c r="AG11" s="303"/>
      <c r="AH11" s="303"/>
      <c r="AI11" s="303"/>
      <c r="AJ11" s="303"/>
      <c r="AK11" s="303"/>
      <c r="AL11" s="303"/>
      <c r="AM11" s="303"/>
      <c r="AN11" s="303"/>
      <c r="AO11" s="303"/>
      <c r="AP11" s="303"/>
      <c r="AQ11" s="303"/>
      <c r="AR11" s="303"/>
      <c r="AS11" s="303"/>
      <c r="AT11" s="303"/>
      <c r="AU11" s="303"/>
      <c r="AV11" s="303"/>
      <c r="AW11" s="303"/>
      <c r="AX11" s="303"/>
      <c r="AY11" s="303"/>
      <c r="AZ11" s="303"/>
      <c r="BA11" s="303"/>
      <c r="BB11" s="303"/>
      <c r="BC11" s="303"/>
      <c r="BD11" s="303"/>
      <c r="BE11" s="303"/>
      <c r="BF11" s="303"/>
      <c r="BG11" s="303"/>
      <c r="BH11" s="303"/>
      <c r="BI11" s="303"/>
      <c r="BJ11" s="303"/>
      <c r="BK11" s="303"/>
      <c r="BL11" s="303"/>
      <c r="BM11" s="303"/>
      <c r="BN11" s="303"/>
      <c r="BO11" s="303"/>
      <c r="BP11" s="303"/>
      <c r="BQ11" s="303"/>
      <c r="BR11" s="303"/>
      <c r="BS11" s="303"/>
      <c r="BT11" s="303"/>
      <c r="BU11" s="303"/>
      <c r="BV11" s="303"/>
      <c r="BW11" s="303"/>
      <c r="BX11" s="303"/>
      <c r="BY11" s="303"/>
      <c r="BZ11" s="303"/>
      <c r="CA11" s="303"/>
      <c r="CB11" s="303"/>
      <c r="CC11" s="303"/>
      <c r="CD11" s="303"/>
      <c r="CE11" s="303"/>
      <c r="CF11" s="303"/>
      <c r="CG11" s="303"/>
      <c r="CH11" s="303"/>
      <c r="CI11" s="303"/>
      <c r="CJ11" s="303"/>
      <c r="CK11" s="303"/>
      <c r="CL11" s="303"/>
      <c r="CM11" s="303"/>
      <c r="CN11" s="303"/>
      <c r="CO11" s="303"/>
      <c r="CP11" s="303"/>
      <c r="CQ11" s="303"/>
      <c r="CR11" s="303"/>
      <c r="CS11" s="303"/>
      <c r="CT11" s="303"/>
      <c r="CU11" s="303"/>
      <c r="CV11" s="303"/>
      <c r="CW11" s="303"/>
      <c r="CX11" s="303"/>
      <c r="CY11" s="303"/>
      <c r="CZ11" s="303"/>
      <c r="DA11" s="303"/>
      <c r="DB11" s="303"/>
      <c r="DC11" s="303"/>
      <c r="DD11" s="303"/>
      <c r="DE11" s="303"/>
      <c r="DF11" s="303"/>
      <c r="DG11" s="303"/>
      <c r="DH11" s="303"/>
      <c r="DI11" s="303"/>
      <c r="DJ11" s="303"/>
      <c r="DK11" s="303"/>
      <c r="DL11" s="303"/>
      <c r="DM11" s="303"/>
      <c r="DN11" s="303"/>
      <c r="DO11" s="303"/>
      <c r="DP11" s="303"/>
      <c r="DQ11" s="303"/>
      <c r="DR11" s="303"/>
      <c r="DS11" s="303"/>
      <c r="DT11" s="303"/>
      <c r="DU11" s="303"/>
      <c r="DV11" s="303"/>
      <c r="DW11" s="303"/>
      <c r="DX11" s="303"/>
      <c r="DY11" s="303"/>
      <c r="DZ11" s="303"/>
      <c r="EA11" s="303"/>
      <c r="EB11" s="303"/>
      <c r="EC11" s="303"/>
      <c r="ED11" s="303"/>
      <c r="EE11" s="303"/>
      <c r="EF11" s="303"/>
      <c r="EG11" s="303"/>
      <c r="EH11" s="303"/>
      <c r="EI11" s="303"/>
      <c r="EJ11" s="303"/>
      <c r="EK11" s="303"/>
      <c r="EL11" s="303"/>
      <c r="EM11" s="303"/>
      <c r="EN11" s="303"/>
      <c r="EO11" s="303"/>
      <c r="EP11" s="303"/>
      <c r="EQ11" s="303"/>
      <c r="ER11" s="303"/>
      <c r="ES11" s="303"/>
      <c r="ET11" s="303"/>
      <c r="EU11" s="303"/>
      <c r="EV11" s="303"/>
      <c r="EW11" s="303"/>
      <c r="EX11" s="303"/>
      <c r="EY11" s="303"/>
      <c r="EZ11" s="303"/>
      <c r="FA11" s="303"/>
      <c r="FB11" s="303"/>
      <c r="FC11" s="303"/>
      <c r="FD11" s="303"/>
      <c r="FE11" s="303"/>
      <c r="FF11" s="303"/>
      <c r="FG11" s="303"/>
      <c r="FH11" s="303"/>
      <c r="FI11" s="303"/>
      <c r="FJ11" s="303"/>
      <c r="FK11" s="303"/>
      <c r="FL11" s="303"/>
      <c r="FM11" s="303"/>
      <c r="FN11" s="303"/>
      <c r="FO11" s="303"/>
      <c r="FP11" s="303"/>
      <c r="FQ11" s="303"/>
      <c r="FR11" s="303"/>
      <c r="FS11" s="303"/>
      <c r="FT11" s="303"/>
      <c r="FU11" s="303"/>
      <c r="FV11" s="303"/>
      <c r="FW11" s="303"/>
      <c r="FX11" s="303"/>
      <c r="FY11" s="303"/>
      <c r="FZ11" s="303"/>
      <c r="GA11" s="303"/>
      <c r="GB11" s="303"/>
      <c r="GC11" s="303"/>
      <c r="GD11" s="303"/>
      <c r="GE11" s="303"/>
      <c r="GF11" s="303"/>
      <c r="GG11" s="303"/>
      <c r="GH11" s="303"/>
      <c r="GI11" s="303"/>
      <c r="GJ11" s="303"/>
      <c r="GK11" s="303"/>
      <c r="GL11" s="303"/>
      <c r="GM11" s="303"/>
      <c r="GN11" s="303"/>
      <c r="GO11" s="303"/>
      <c r="GP11" s="303"/>
      <c r="GQ11" s="303"/>
      <c r="GR11" s="303"/>
      <c r="GS11" s="303"/>
      <c r="GT11" s="303"/>
      <c r="GU11" s="303"/>
      <c r="GV11" s="303"/>
      <c r="GW11" s="303"/>
      <c r="GX11" s="303"/>
      <c r="GY11" s="303"/>
      <c r="GZ11" s="303"/>
      <c r="HA11" s="303"/>
      <c r="HB11" s="303"/>
      <c r="HC11" s="303"/>
      <c r="HD11" s="303"/>
      <c r="HE11" s="303"/>
      <c r="HF11" s="303"/>
      <c r="HG11" s="303"/>
      <c r="HH11" s="303"/>
      <c r="HI11" s="303"/>
      <c r="HJ11" s="303"/>
      <c r="HK11" s="303"/>
      <c r="HL11" s="303"/>
      <c r="HM11" s="303"/>
      <c r="HN11" s="303"/>
      <c r="HO11" s="303"/>
      <c r="HP11" s="303"/>
      <c r="HQ11" s="303"/>
      <c r="HR11" s="303"/>
      <c r="HS11" s="303"/>
      <c r="HT11" s="303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20.25" hidden="true" customHeight="false" outlineLevel="0" collapsed="false">
      <c r="A12" s="466"/>
      <c r="B12" s="467"/>
      <c r="C12" s="467"/>
      <c r="D12" s="463"/>
      <c r="E12" s="463"/>
      <c r="F12" s="463"/>
      <c r="G12" s="463"/>
      <c r="H12" s="463"/>
      <c r="I12" s="463"/>
      <c r="J12" s="463"/>
      <c r="K12" s="467"/>
      <c r="L12" s="462"/>
      <c r="M12" s="462"/>
      <c r="N12" s="462"/>
      <c r="O12" s="462"/>
      <c r="P12" s="462"/>
      <c r="Q12" s="462"/>
      <c r="R12" s="462"/>
      <c r="S12" s="462"/>
      <c r="T12" s="462"/>
      <c r="U12" s="463"/>
      <c r="V12" s="464"/>
      <c r="W12" s="464"/>
      <c r="X12" s="465"/>
      <c r="Y12" s="303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  <c r="AL12" s="303"/>
      <c r="AM12" s="303"/>
      <c r="AN12" s="303"/>
      <c r="AO12" s="303"/>
      <c r="AP12" s="303"/>
      <c r="AQ12" s="303"/>
      <c r="AR12" s="303"/>
      <c r="AS12" s="303"/>
      <c r="AT12" s="303"/>
      <c r="AU12" s="303"/>
      <c r="AV12" s="303"/>
      <c r="AW12" s="303"/>
      <c r="AX12" s="303"/>
      <c r="AY12" s="303"/>
      <c r="AZ12" s="303"/>
      <c r="BA12" s="303"/>
      <c r="BB12" s="303"/>
      <c r="BC12" s="303"/>
      <c r="BD12" s="303"/>
      <c r="BE12" s="303"/>
      <c r="BF12" s="303"/>
      <c r="BG12" s="303"/>
      <c r="BH12" s="303"/>
      <c r="BI12" s="303"/>
      <c r="BJ12" s="303"/>
      <c r="BK12" s="303"/>
      <c r="BL12" s="303"/>
      <c r="BM12" s="303"/>
      <c r="BN12" s="303"/>
      <c r="BO12" s="303"/>
      <c r="BP12" s="303"/>
      <c r="BQ12" s="303"/>
      <c r="BR12" s="303"/>
      <c r="BS12" s="303"/>
      <c r="BT12" s="303"/>
      <c r="BU12" s="303"/>
      <c r="BV12" s="303"/>
      <c r="BW12" s="303"/>
      <c r="BX12" s="303"/>
      <c r="BY12" s="303"/>
      <c r="BZ12" s="303"/>
      <c r="CA12" s="303"/>
      <c r="CB12" s="303"/>
      <c r="CC12" s="303"/>
      <c r="CD12" s="303"/>
      <c r="CE12" s="303"/>
      <c r="CF12" s="303"/>
      <c r="CG12" s="303"/>
      <c r="CH12" s="303"/>
      <c r="CI12" s="303"/>
      <c r="CJ12" s="303"/>
      <c r="CK12" s="303"/>
      <c r="CL12" s="303"/>
      <c r="CM12" s="303"/>
      <c r="CN12" s="303"/>
      <c r="CO12" s="303"/>
      <c r="CP12" s="303"/>
      <c r="CQ12" s="303"/>
      <c r="CR12" s="303"/>
      <c r="CS12" s="303"/>
      <c r="CT12" s="303"/>
      <c r="CU12" s="303"/>
      <c r="CV12" s="303"/>
      <c r="CW12" s="303"/>
      <c r="CX12" s="303"/>
      <c r="CY12" s="303"/>
      <c r="CZ12" s="303"/>
      <c r="DA12" s="303"/>
      <c r="DB12" s="303"/>
      <c r="DC12" s="303"/>
      <c r="DD12" s="303"/>
      <c r="DE12" s="303"/>
      <c r="DF12" s="303"/>
      <c r="DG12" s="303"/>
      <c r="DH12" s="303"/>
      <c r="DI12" s="303"/>
      <c r="DJ12" s="303"/>
      <c r="DK12" s="303"/>
      <c r="DL12" s="303"/>
      <c r="DM12" s="303"/>
      <c r="DN12" s="303"/>
      <c r="DO12" s="303"/>
      <c r="DP12" s="303"/>
      <c r="DQ12" s="303"/>
      <c r="DR12" s="303"/>
      <c r="DS12" s="303"/>
      <c r="DT12" s="303"/>
      <c r="DU12" s="303"/>
      <c r="DV12" s="303"/>
      <c r="DW12" s="303"/>
      <c r="DX12" s="303"/>
      <c r="DY12" s="303"/>
      <c r="DZ12" s="303"/>
      <c r="EA12" s="303"/>
      <c r="EB12" s="303"/>
      <c r="EC12" s="303"/>
      <c r="ED12" s="303"/>
      <c r="EE12" s="303"/>
      <c r="EF12" s="303"/>
      <c r="EG12" s="303"/>
      <c r="EH12" s="303"/>
      <c r="EI12" s="303"/>
      <c r="EJ12" s="303"/>
      <c r="EK12" s="303"/>
      <c r="EL12" s="303"/>
      <c r="EM12" s="303"/>
      <c r="EN12" s="303"/>
      <c r="EO12" s="303"/>
      <c r="EP12" s="303"/>
      <c r="EQ12" s="303"/>
      <c r="ER12" s="303"/>
      <c r="ES12" s="303"/>
      <c r="ET12" s="303"/>
      <c r="EU12" s="303"/>
      <c r="EV12" s="303"/>
      <c r="EW12" s="303"/>
      <c r="EX12" s="303"/>
      <c r="EY12" s="303"/>
      <c r="EZ12" s="303"/>
      <c r="FA12" s="303"/>
      <c r="FB12" s="303"/>
      <c r="FC12" s="303"/>
      <c r="FD12" s="303"/>
      <c r="FE12" s="303"/>
      <c r="FF12" s="303"/>
      <c r="FG12" s="303"/>
      <c r="FH12" s="303"/>
      <c r="FI12" s="303"/>
      <c r="FJ12" s="303"/>
      <c r="FK12" s="303"/>
      <c r="FL12" s="303"/>
      <c r="FM12" s="303"/>
      <c r="FN12" s="303"/>
      <c r="FO12" s="303"/>
      <c r="FP12" s="303"/>
      <c r="FQ12" s="303"/>
      <c r="FR12" s="303"/>
      <c r="FS12" s="303"/>
      <c r="FT12" s="303"/>
      <c r="FU12" s="303"/>
      <c r="FV12" s="303"/>
      <c r="FW12" s="303"/>
      <c r="FX12" s="303"/>
      <c r="FY12" s="303"/>
      <c r="FZ12" s="303"/>
      <c r="GA12" s="303"/>
      <c r="GB12" s="303"/>
      <c r="GC12" s="303"/>
      <c r="GD12" s="303"/>
      <c r="GE12" s="303"/>
      <c r="GF12" s="303"/>
      <c r="GG12" s="303"/>
      <c r="GH12" s="303"/>
      <c r="GI12" s="303"/>
      <c r="GJ12" s="303"/>
      <c r="GK12" s="303"/>
      <c r="GL12" s="303"/>
      <c r="GM12" s="303"/>
      <c r="GN12" s="303"/>
      <c r="GO12" s="303"/>
      <c r="GP12" s="303"/>
      <c r="GQ12" s="303"/>
      <c r="GR12" s="303"/>
      <c r="GS12" s="303"/>
      <c r="GT12" s="303"/>
      <c r="GU12" s="303"/>
      <c r="GV12" s="303"/>
      <c r="GW12" s="303"/>
      <c r="GX12" s="303"/>
      <c r="GY12" s="303"/>
      <c r="GZ12" s="303"/>
      <c r="HA12" s="303"/>
      <c r="HB12" s="303"/>
      <c r="HC12" s="303"/>
      <c r="HD12" s="303"/>
      <c r="HE12" s="303"/>
      <c r="HF12" s="303"/>
      <c r="HG12" s="303"/>
      <c r="HH12" s="303"/>
      <c r="HI12" s="303"/>
      <c r="HJ12" s="303"/>
      <c r="HK12" s="303"/>
      <c r="HL12" s="303"/>
      <c r="HM12" s="303"/>
      <c r="HN12" s="303"/>
      <c r="HO12" s="303"/>
      <c r="HP12" s="303"/>
      <c r="HQ12" s="303"/>
      <c r="HR12" s="303"/>
      <c r="HS12" s="303"/>
      <c r="HT12" s="303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s="187" customFormat="true" ht="9.75" hidden="false" customHeight="true" outlineLevel="0" collapsed="false">
      <c r="A13" s="468"/>
      <c r="B13" s="469"/>
      <c r="C13" s="469"/>
      <c r="D13" s="469"/>
      <c r="E13" s="469"/>
      <c r="F13" s="469"/>
      <c r="G13" s="469"/>
      <c r="H13" s="469"/>
      <c r="I13" s="469"/>
      <c r="J13" s="469"/>
      <c r="K13" s="469"/>
      <c r="L13" s="469"/>
      <c r="M13" s="469"/>
      <c r="N13" s="469"/>
      <c r="O13" s="469"/>
      <c r="P13" s="469"/>
      <c r="Q13" s="469"/>
      <c r="S13" s="469"/>
      <c r="T13" s="469"/>
      <c r="U13" s="469"/>
      <c r="V13" s="469"/>
      <c r="W13" s="469"/>
      <c r="X13" s="470"/>
    </row>
    <row r="14" s="297" customFormat="true" ht="8.25" hidden="false" customHeight="true" outlineLevel="0" collapsed="false">
      <c r="A14" s="471" t="s">
        <v>228</v>
      </c>
      <c r="B14" s="472"/>
      <c r="C14" s="472"/>
      <c r="D14" s="472"/>
      <c r="E14" s="472"/>
      <c r="F14" s="472"/>
      <c r="G14" s="472"/>
      <c r="H14" s="472"/>
      <c r="I14" s="472"/>
      <c r="J14" s="472"/>
      <c r="K14" s="472"/>
      <c r="L14" s="472"/>
      <c r="M14" s="472"/>
      <c r="N14" s="472"/>
      <c r="O14" s="472"/>
      <c r="P14" s="472"/>
      <c r="Q14" s="472"/>
      <c r="R14" s="472"/>
      <c r="S14" s="472"/>
      <c r="T14" s="320"/>
      <c r="U14" s="320"/>
      <c r="V14" s="473"/>
      <c r="W14" s="320"/>
      <c r="X14" s="323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7"/>
      <c r="AK14" s="187"/>
      <c r="AL14" s="187"/>
      <c r="AM14" s="187"/>
      <c r="AN14" s="187"/>
      <c r="AO14" s="187"/>
      <c r="AP14" s="187"/>
      <c r="AQ14" s="187"/>
      <c r="AR14" s="187"/>
      <c r="AS14" s="187"/>
      <c r="AT14" s="187"/>
      <c r="AU14" s="187"/>
      <c r="AV14" s="187"/>
      <c r="AW14" s="187"/>
      <c r="AX14" s="187"/>
      <c r="AY14" s="187"/>
      <c r="AZ14" s="187"/>
      <c r="BA14" s="187"/>
      <c r="BB14" s="187"/>
      <c r="BC14" s="187"/>
      <c r="BD14" s="187"/>
      <c r="BE14" s="187"/>
      <c r="BF14" s="187"/>
      <c r="BG14" s="187"/>
      <c r="BH14" s="187"/>
      <c r="BI14" s="187"/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</row>
    <row r="15" customFormat="false" ht="38.25" hidden="false" customHeight="true" outlineLevel="0" collapsed="false">
      <c r="A15" s="471"/>
      <c r="B15" s="0"/>
      <c r="D15" s="324" t="s">
        <v>252</v>
      </c>
      <c r="E15" s="324"/>
      <c r="F15" s="324"/>
      <c r="G15" s="324"/>
      <c r="H15" s="324"/>
      <c r="I15" s="324"/>
      <c r="J15" s="324"/>
      <c r="K15" s="474"/>
      <c r="L15" s="475" t="s">
        <v>253</v>
      </c>
      <c r="M15" s="475"/>
      <c r="N15" s="475"/>
      <c r="O15" s="475"/>
      <c r="P15" s="475"/>
      <c r="Q15" s="475"/>
      <c r="R15" s="475"/>
      <c r="S15" s="475"/>
      <c r="T15" s="476"/>
      <c r="U15" s="476"/>
      <c r="V15" s="329" t="s">
        <v>117</v>
      </c>
      <c r="W15" s="329"/>
      <c r="X15" s="477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18.75" hidden="false" customHeight="true" outlineLevel="0" collapsed="false">
      <c r="A16" s="471"/>
      <c r="B16" s="478" t="s">
        <v>254</v>
      </c>
      <c r="C16" s="479"/>
      <c r="D16" s="333" t="s">
        <v>280</v>
      </c>
      <c r="E16" s="334" t="s">
        <v>256</v>
      </c>
      <c r="F16" s="334"/>
      <c r="G16" s="334"/>
      <c r="H16" s="334"/>
      <c r="I16" s="334"/>
      <c r="J16" s="335" t="s">
        <v>257</v>
      </c>
      <c r="K16" s="480"/>
      <c r="L16" s="481" t="s">
        <v>258</v>
      </c>
      <c r="M16" s="481"/>
      <c r="N16" s="481"/>
      <c r="O16" s="481"/>
      <c r="P16" s="481"/>
      <c r="Q16" s="481"/>
      <c r="R16" s="482" t="s">
        <v>257</v>
      </c>
      <c r="S16" s="482"/>
      <c r="T16" s="327"/>
      <c r="U16" s="327"/>
      <c r="V16" s="329"/>
      <c r="W16" s="329"/>
      <c r="X16" s="33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34.5" hidden="false" customHeight="true" outlineLevel="0" collapsed="false">
      <c r="A17" s="471"/>
      <c r="B17" s="478"/>
      <c r="C17" s="483"/>
      <c r="D17" s="333"/>
      <c r="E17" s="340" t="s">
        <v>259</v>
      </c>
      <c r="F17" s="341" t="s">
        <v>260</v>
      </c>
      <c r="G17" s="341" t="s">
        <v>261</v>
      </c>
      <c r="H17" s="341" t="s">
        <v>262</v>
      </c>
      <c r="I17" s="342" t="s">
        <v>263</v>
      </c>
      <c r="J17" s="335"/>
      <c r="K17" s="484"/>
      <c r="L17" s="485" t="s">
        <v>264</v>
      </c>
      <c r="M17" s="485"/>
      <c r="N17" s="485"/>
      <c r="O17" s="485"/>
      <c r="P17" s="485"/>
      <c r="Q17" s="486" t="s">
        <v>265</v>
      </c>
      <c r="R17" s="482"/>
      <c r="S17" s="482"/>
      <c r="T17" s="346"/>
      <c r="U17" s="346"/>
      <c r="V17" s="329"/>
      <c r="W17" s="329"/>
      <c r="X17" s="33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297"/>
      <c r="DT17" s="297"/>
      <c r="DU17" s="297"/>
      <c r="DV17" s="297"/>
      <c r="DW17" s="297"/>
      <c r="DX17" s="297"/>
      <c r="DY17" s="297"/>
      <c r="DZ17" s="297"/>
      <c r="EA17" s="297"/>
      <c r="EB17" s="297"/>
      <c r="EC17" s="297"/>
      <c r="ED17" s="297"/>
      <c r="EE17" s="297"/>
      <c r="EF17" s="297"/>
      <c r="EG17" s="297"/>
      <c r="EH17" s="297"/>
      <c r="EI17" s="297"/>
      <c r="EJ17" s="297"/>
      <c r="EK17" s="297"/>
      <c r="EL17" s="297"/>
      <c r="EM17" s="297"/>
      <c r="EN17" s="297"/>
      <c r="EO17" s="297"/>
      <c r="EP17" s="297"/>
      <c r="EQ17" s="297"/>
      <c r="ER17" s="297"/>
      <c r="ES17" s="297"/>
      <c r="ET17" s="297"/>
      <c r="EU17" s="297"/>
      <c r="EV17" s="297"/>
      <c r="EW17" s="297"/>
      <c r="EX17" s="297"/>
      <c r="EY17" s="297"/>
      <c r="EZ17" s="297"/>
      <c r="FA17" s="297"/>
      <c r="FB17" s="297"/>
      <c r="FC17" s="297"/>
      <c r="FD17" s="297"/>
      <c r="FE17" s="297"/>
      <c r="FF17" s="297"/>
      <c r="FG17" s="297"/>
      <c r="FH17" s="297"/>
      <c r="FI17" s="297"/>
      <c r="FJ17" s="297"/>
      <c r="FK17" s="297"/>
      <c r="FL17" s="297"/>
      <c r="FM17" s="297"/>
      <c r="FN17" s="297"/>
      <c r="FO17" s="297"/>
      <c r="FP17" s="297"/>
      <c r="FQ17" s="297"/>
      <c r="FR17" s="297"/>
      <c r="FS17" s="297"/>
      <c r="FT17" s="297"/>
      <c r="FU17" s="297"/>
      <c r="FV17" s="297"/>
      <c r="FW17" s="297"/>
      <c r="FX17" s="297"/>
      <c r="FY17" s="297"/>
      <c r="FZ17" s="297"/>
      <c r="GA17" s="297"/>
      <c r="GB17" s="297"/>
      <c r="GC17" s="297"/>
      <c r="GD17" s="297"/>
      <c r="GE17" s="297"/>
      <c r="GF17" s="297"/>
      <c r="GG17" s="297"/>
      <c r="GH17" s="297"/>
      <c r="GI17" s="297"/>
      <c r="GJ17" s="297"/>
      <c r="GK17" s="297"/>
      <c r="GL17" s="297"/>
      <c r="GM17" s="297"/>
      <c r="GN17" s="297"/>
      <c r="GO17" s="297"/>
      <c r="GP17" s="297"/>
      <c r="GQ17" s="297"/>
      <c r="GR17" s="297"/>
      <c r="GS17" s="297"/>
      <c r="GT17" s="297"/>
      <c r="GU17" s="297"/>
      <c r="GV17" s="297"/>
      <c r="GW17" s="297"/>
      <c r="GX17" s="297"/>
      <c r="GY17" s="297"/>
      <c r="GZ17" s="297"/>
      <c r="HA17" s="297"/>
      <c r="HB17" s="297"/>
      <c r="HC17" s="297"/>
      <c r="HD17" s="297"/>
      <c r="HE17" s="297"/>
      <c r="HF17" s="297"/>
      <c r="HG17" s="297"/>
      <c r="HH17" s="297"/>
      <c r="HI17" s="297"/>
      <c r="HJ17" s="297"/>
      <c r="HK17" s="297"/>
      <c r="HL17" s="297"/>
      <c r="HM17" s="297"/>
      <c r="HN17" s="297"/>
      <c r="HO17" s="297"/>
      <c r="HP17" s="297"/>
      <c r="HQ17" s="297"/>
      <c r="HR17" s="297"/>
      <c r="HS17" s="297"/>
      <c r="HT17" s="297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103.5" hidden="false" customHeight="true" outlineLevel="0" collapsed="false">
      <c r="A18" s="471"/>
      <c r="B18" s="478"/>
      <c r="C18" s="483"/>
      <c r="D18" s="333"/>
      <c r="E18" s="340"/>
      <c r="F18" s="341"/>
      <c r="G18" s="341"/>
      <c r="H18" s="341"/>
      <c r="I18" s="342"/>
      <c r="J18" s="335"/>
      <c r="K18" s="483"/>
      <c r="L18" s="348" t="s">
        <v>266</v>
      </c>
      <c r="M18" s="349" t="s">
        <v>267</v>
      </c>
      <c r="N18" s="349" t="s">
        <v>141</v>
      </c>
      <c r="O18" s="349" t="s">
        <v>268</v>
      </c>
      <c r="P18" s="349" t="s">
        <v>269</v>
      </c>
      <c r="Q18" s="487" t="s">
        <v>270</v>
      </c>
      <c r="R18" s="482"/>
      <c r="S18" s="482"/>
      <c r="T18" s="346"/>
      <c r="U18" s="346"/>
      <c r="V18" s="350" t="s">
        <v>281</v>
      </c>
      <c r="W18" s="351" t="s">
        <v>89</v>
      </c>
      <c r="X18" s="33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297"/>
      <c r="DT18" s="297"/>
      <c r="DU18" s="297"/>
      <c r="DV18" s="297"/>
      <c r="DW18" s="297"/>
      <c r="DX18" s="297"/>
      <c r="DY18" s="297"/>
      <c r="DZ18" s="297"/>
      <c r="EA18" s="297"/>
      <c r="EB18" s="297"/>
      <c r="EC18" s="297"/>
      <c r="ED18" s="297"/>
      <c r="EE18" s="297"/>
      <c r="EF18" s="297"/>
      <c r="EG18" s="297"/>
      <c r="EH18" s="297"/>
      <c r="EI18" s="297"/>
      <c r="EJ18" s="297"/>
      <c r="EK18" s="297"/>
      <c r="EL18" s="297"/>
      <c r="EM18" s="297"/>
      <c r="EN18" s="297"/>
      <c r="EO18" s="297"/>
      <c r="EP18" s="297"/>
      <c r="EQ18" s="297"/>
      <c r="ER18" s="297"/>
      <c r="ES18" s="297"/>
      <c r="ET18" s="297"/>
      <c r="EU18" s="297"/>
      <c r="EV18" s="297"/>
      <c r="EW18" s="297"/>
      <c r="EX18" s="297"/>
      <c r="EY18" s="297"/>
      <c r="EZ18" s="297"/>
      <c r="FA18" s="297"/>
      <c r="FB18" s="297"/>
      <c r="FC18" s="297"/>
      <c r="FD18" s="297"/>
      <c r="FE18" s="297"/>
      <c r="FF18" s="297"/>
      <c r="FG18" s="297"/>
      <c r="FH18" s="297"/>
      <c r="FI18" s="297"/>
      <c r="FJ18" s="297"/>
      <c r="FK18" s="297"/>
      <c r="FL18" s="297"/>
      <c r="FM18" s="297"/>
      <c r="FN18" s="297"/>
      <c r="FO18" s="297"/>
      <c r="FP18" s="297"/>
      <c r="FQ18" s="297"/>
      <c r="FR18" s="297"/>
      <c r="FS18" s="297"/>
      <c r="FT18" s="297"/>
      <c r="FU18" s="297"/>
      <c r="FV18" s="297"/>
      <c r="FW18" s="297"/>
      <c r="FX18" s="297"/>
      <c r="FY18" s="297"/>
      <c r="FZ18" s="297"/>
      <c r="GA18" s="297"/>
      <c r="GB18" s="297"/>
      <c r="GC18" s="297"/>
      <c r="GD18" s="297"/>
      <c r="GE18" s="297"/>
      <c r="GF18" s="297"/>
      <c r="GG18" s="297"/>
      <c r="GH18" s="297"/>
      <c r="GI18" s="297"/>
      <c r="GJ18" s="297"/>
      <c r="GK18" s="297"/>
      <c r="GL18" s="297"/>
      <c r="GM18" s="297"/>
      <c r="GN18" s="297"/>
      <c r="GO18" s="297"/>
      <c r="GP18" s="297"/>
      <c r="GQ18" s="297"/>
      <c r="GR18" s="297"/>
      <c r="GS18" s="297"/>
      <c r="GT18" s="297"/>
      <c r="GU18" s="297"/>
      <c r="GV18" s="297"/>
      <c r="GW18" s="297"/>
      <c r="GX18" s="297"/>
      <c r="GY18" s="297"/>
      <c r="GZ18" s="297"/>
      <c r="HA18" s="297"/>
      <c r="HB18" s="297"/>
      <c r="HC18" s="297"/>
      <c r="HD18" s="297"/>
      <c r="HE18" s="297"/>
      <c r="HF18" s="297"/>
      <c r="HG18" s="297"/>
      <c r="HH18" s="297"/>
      <c r="HI18" s="297"/>
      <c r="HJ18" s="297"/>
      <c r="HK18" s="297"/>
      <c r="HL18" s="297"/>
      <c r="HM18" s="297"/>
      <c r="HN18" s="297"/>
      <c r="HO18" s="297"/>
      <c r="HP18" s="297"/>
      <c r="HQ18" s="297"/>
      <c r="HR18" s="297"/>
      <c r="HS18" s="297"/>
      <c r="HT18" s="297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customFormat="false" ht="21.95" hidden="false" customHeight="true" outlineLevel="0" collapsed="false">
      <c r="A19" s="471"/>
      <c r="B19" s="488" t="s">
        <v>272</v>
      </c>
      <c r="C19" s="353"/>
      <c r="D19" s="333"/>
      <c r="E19" s="354" t="s">
        <v>198</v>
      </c>
      <c r="F19" s="354" t="s">
        <v>199</v>
      </c>
      <c r="G19" s="354" t="s">
        <v>200</v>
      </c>
      <c r="H19" s="354" t="s">
        <v>201</v>
      </c>
      <c r="I19" s="354" t="s">
        <v>202</v>
      </c>
      <c r="J19" s="335"/>
      <c r="K19" s="489"/>
      <c r="L19" s="355" t="n">
        <v>0.15</v>
      </c>
      <c r="M19" s="355" t="n">
        <v>0.17</v>
      </c>
      <c r="N19" s="355" t="n">
        <v>0.12</v>
      </c>
      <c r="O19" s="355" t="n">
        <v>0.18</v>
      </c>
      <c r="P19" s="355" t="n">
        <v>0.13</v>
      </c>
      <c r="Q19" s="355" t="n">
        <v>0.25</v>
      </c>
      <c r="R19" s="490"/>
      <c r="S19" s="490" t="n">
        <f aca="false">SUM(L19:Q19)</f>
        <v>1</v>
      </c>
      <c r="T19" s="357"/>
      <c r="U19" s="357"/>
      <c r="V19" s="350"/>
      <c r="W19" s="351"/>
      <c r="X19" s="33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297"/>
      <c r="DT19" s="297"/>
      <c r="DU19" s="297"/>
      <c r="DV19" s="297"/>
      <c r="DW19" s="297"/>
      <c r="DX19" s="297"/>
      <c r="DY19" s="297"/>
      <c r="DZ19" s="297"/>
      <c r="EA19" s="297"/>
      <c r="EB19" s="297"/>
      <c r="EC19" s="297"/>
      <c r="ED19" s="297"/>
      <c r="EE19" s="297"/>
      <c r="EF19" s="297"/>
      <c r="EG19" s="297"/>
      <c r="EH19" s="297"/>
      <c r="EI19" s="297"/>
      <c r="EJ19" s="297"/>
      <c r="EK19" s="297"/>
      <c r="EL19" s="297"/>
      <c r="EM19" s="297"/>
      <c r="EN19" s="297"/>
      <c r="EO19" s="297"/>
      <c r="EP19" s="297"/>
      <c r="EQ19" s="297"/>
      <c r="ER19" s="297"/>
      <c r="ES19" s="297"/>
      <c r="ET19" s="297"/>
      <c r="EU19" s="297"/>
      <c r="EV19" s="297"/>
      <c r="EW19" s="297"/>
      <c r="EX19" s="297"/>
      <c r="EY19" s="297"/>
      <c r="EZ19" s="297"/>
      <c r="FA19" s="297"/>
      <c r="FB19" s="297"/>
      <c r="FC19" s="297"/>
      <c r="FD19" s="297"/>
      <c r="FE19" s="297"/>
      <c r="FF19" s="297"/>
      <c r="FG19" s="297"/>
      <c r="FH19" s="297"/>
      <c r="FI19" s="297"/>
      <c r="FJ19" s="297"/>
      <c r="FK19" s="297"/>
      <c r="FL19" s="297"/>
      <c r="FM19" s="297"/>
      <c r="FN19" s="297"/>
      <c r="FO19" s="297"/>
      <c r="FP19" s="297"/>
      <c r="FQ19" s="297"/>
      <c r="FR19" s="297"/>
      <c r="FS19" s="297"/>
      <c r="FT19" s="297"/>
      <c r="FU19" s="297"/>
      <c r="FV19" s="297"/>
      <c r="FW19" s="297"/>
      <c r="FX19" s="297"/>
      <c r="FY19" s="297"/>
      <c r="FZ19" s="297"/>
      <c r="GA19" s="297"/>
      <c r="GB19" s="297"/>
      <c r="GC19" s="297"/>
      <c r="GD19" s="297"/>
      <c r="GE19" s="297"/>
      <c r="GF19" s="297"/>
      <c r="GG19" s="297"/>
      <c r="GH19" s="297"/>
      <c r="GI19" s="297"/>
      <c r="GJ19" s="297"/>
      <c r="GK19" s="297"/>
      <c r="GL19" s="297"/>
      <c r="GM19" s="297"/>
      <c r="GN19" s="297"/>
      <c r="GO19" s="297"/>
      <c r="GP19" s="297"/>
      <c r="GQ19" s="297"/>
      <c r="GR19" s="297"/>
      <c r="GS19" s="297"/>
      <c r="GT19" s="297"/>
      <c r="GU19" s="297"/>
      <c r="GV19" s="297"/>
      <c r="GW19" s="297"/>
      <c r="GX19" s="297"/>
      <c r="GY19" s="297"/>
      <c r="GZ19" s="297"/>
      <c r="HA19" s="297"/>
      <c r="HB19" s="297"/>
      <c r="HC19" s="297"/>
      <c r="HD19" s="297"/>
      <c r="HE19" s="297"/>
      <c r="HF19" s="297"/>
      <c r="HG19" s="297"/>
      <c r="HH19" s="297"/>
      <c r="HI19" s="297"/>
      <c r="HJ19" s="297"/>
      <c r="HK19" s="297"/>
      <c r="HL19" s="297"/>
      <c r="HM19" s="297"/>
      <c r="HN19" s="297"/>
      <c r="HO19" s="297"/>
      <c r="HP19" s="297"/>
      <c r="HQ19" s="297"/>
      <c r="HR19" s="297"/>
      <c r="HS19" s="297"/>
      <c r="HT19" s="297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</row>
    <row r="20" customFormat="false" ht="14.25" hidden="false" customHeight="true" outlineLevel="0" collapsed="false">
      <c r="A20" s="471"/>
      <c r="B20" s="488"/>
      <c r="C20" s="353"/>
      <c r="D20" s="333"/>
      <c r="E20" s="359" t="n">
        <v>1</v>
      </c>
      <c r="F20" s="359" t="n">
        <v>2</v>
      </c>
      <c r="G20" s="359" t="n">
        <v>3</v>
      </c>
      <c r="H20" s="359" t="n">
        <v>4</v>
      </c>
      <c r="I20" s="359" t="n">
        <v>5</v>
      </c>
      <c r="J20" s="335"/>
      <c r="K20" s="489"/>
      <c r="L20" s="491" t="s">
        <v>273</v>
      </c>
      <c r="M20" s="491"/>
      <c r="N20" s="491"/>
      <c r="O20" s="491"/>
      <c r="P20" s="491"/>
      <c r="Q20" s="491"/>
      <c r="R20" s="490"/>
      <c r="S20" s="490"/>
      <c r="T20" s="357"/>
      <c r="U20" s="357"/>
      <c r="V20" s="350"/>
      <c r="W20" s="351"/>
      <c r="X20" s="33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297"/>
      <c r="DT20" s="297"/>
      <c r="DU20" s="297"/>
      <c r="DV20" s="297"/>
      <c r="DW20" s="297"/>
      <c r="DX20" s="297"/>
      <c r="DY20" s="297"/>
      <c r="DZ20" s="297"/>
      <c r="EA20" s="297"/>
      <c r="EB20" s="297"/>
      <c r="EC20" s="297"/>
      <c r="ED20" s="297"/>
      <c r="EE20" s="297"/>
      <c r="EF20" s="297"/>
      <c r="EG20" s="297"/>
      <c r="EH20" s="297"/>
      <c r="EI20" s="297"/>
      <c r="EJ20" s="297"/>
      <c r="EK20" s="297"/>
      <c r="EL20" s="297"/>
      <c r="EM20" s="297"/>
      <c r="EN20" s="297"/>
      <c r="EO20" s="297"/>
      <c r="EP20" s="297"/>
      <c r="EQ20" s="297"/>
      <c r="ER20" s="297"/>
      <c r="ES20" s="297"/>
      <c r="ET20" s="297"/>
      <c r="EU20" s="297"/>
      <c r="EV20" s="297"/>
      <c r="EW20" s="297"/>
      <c r="EX20" s="297"/>
      <c r="EY20" s="297"/>
      <c r="EZ20" s="297"/>
      <c r="FA20" s="297"/>
      <c r="FB20" s="297"/>
      <c r="FC20" s="297"/>
      <c r="FD20" s="297"/>
      <c r="FE20" s="297"/>
      <c r="FF20" s="297"/>
      <c r="FG20" s="297"/>
      <c r="FH20" s="297"/>
      <c r="FI20" s="297"/>
      <c r="FJ20" s="297"/>
      <c r="FK20" s="297"/>
      <c r="FL20" s="297"/>
      <c r="FM20" s="297"/>
      <c r="FN20" s="297"/>
      <c r="FO20" s="297"/>
      <c r="FP20" s="297"/>
      <c r="FQ20" s="297"/>
      <c r="FR20" s="297"/>
      <c r="FS20" s="297"/>
      <c r="FT20" s="297"/>
      <c r="FU20" s="297"/>
      <c r="FV20" s="297"/>
      <c r="FW20" s="297"/>
      <c r="FX20" s="297"/>
      <c r="FY20" s="297"/>
      <c r="FZ20" s="297"/>
      <c r="GA20" s="297"/>
      <c r="GB20" s="297"/>
      <c r="GC20" s="297"/>
      <c r="GD20" s="297"/>
      <c r="GE20" s="297"/>
      <c r="GF20" s="297"/>
      <c r="GG20" s="297"/>
      <c r="GH20" s="297"/>
      <c r="GI20" s="297"/>
      <c r="GJ20" s="297"/>
      <c r="GK20" s="297"/>
      <c r="GL20" s="297"/>
      <c r="GM20" s="297"/>
      <c r="GN20" s="297"/>
      <c r="GO20" s="297"/>
      <c r="GP20" s="297"/>
      <c r="GQ20" s="297"/>
      <c r="GR20" s="297"/>
      <c r="GS20" s="297"/>
      <c r="GT20" s="297"/>
      <c r="GU20" s="297"/>
      <c r="GV20" s="297"/>
      <c r="GW20" s="297"/>
      <c r="GX20" s="297"/>
      <c r="GY20" s="297"/>
      <c r="GZ20" s="297"/>
      <c r="HA20" s="297"/>
      <c r="HB20" s="297"/>
      <c r="HC20" s="297"/>
      <c r="HD20" s="297"/>
      <c r="HE20" s="297"/>
      <c r="HF20" s="297"/>
      <c r="HG20" s="297"/>
      <c r="HH20" s="297"/>
      <c r="HI20" s="297"/>
      <c r="HJ20" s="297"/>
      <c r="HK20" s="297"/>
      <c r="HL20" s="297"/>
      <c r="HM20" s="297"/>
      <c r="HN20" s="297"/>
      <c r="HO20" s="297"/>
      <c r="HP20" s="297"/>
      <c r="HQ20" s="297"/>
      <c r="HR20" s="297"/>
      <c r="HS20" s="297"/>
      <c r="HT20" s="297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13.5" hidden="false" customHeight="true" outlineLevel="0" collapsed="false">
      <c r="A21" s="471"/>
      <c r="B21" s="488"/>
      <c r="C21" s="353"/>
      <c r="D21" s="362"/>
      <c r="E21" s="359" t="s">
        <v>274</v>
      </c>
      <c r="F21" s="359" t="s">
        <v>194</v>
      </c>
      <c r="G21" s="359" t="s">
        <v>190</v>
      </c>
      <c r="H21" s="359" t="s">
        <v>185</v>
      </c>
      <c r="I21" s="359" t="s">
        <v>282</v>
      </c>
      <c r="J21" s="335"/>
      <c r="K21" s="489"/>
      <c r="L21" s="491"/>
      <c r="M21" s="491"/>
      <c r="N21" s="491"/>
      <c r="O21" s="491"/>
      <c r="P21" s="491"/>
      <c r="Q21" s="491"/>
      <c r="R21" s="490"/>
      <c r="S21" s="490"/>
      <c r="T21" s="357"/>
      <c r="U21" s="357"/>
      <c r="V21" s="350"/>
      <c r="W21" s="351"/>
      <c r="X21" s="33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297"/>
      <c r="DT21" s="297"/>
      <c r="DU21" s="297"/>
      <c r="DV21" s="297"/>
      <c r="DW21" s="297"/>
      <c r="DX21" s="297"/>
      <c r="DY21" s="297"/>
      <c r="DZ21" s="297"/>
      <c r="EA21" s="297"/>
      <c r="EB21" s="297"/>
      <c r="EC21" s="297"/>
      <c r="ED21" s="297"/>
      <c r="EE21" s="297"/>
      <c r="EF21" s="297"/>
      <c r="EG21" s="297"/>
      <c r="EH21" s="297"/>
      <c r="EI21" s="297"/>
      <c r="EJ21" s="297"/>
      <c r="EK21" s="297"/>
      <c r="EL21" s="297"/>
      <c r="EM21" s="297"/>
      <c r="EN21" s="297"/>
      <c r="EO21" s="297"/>
      <c r="EP21" s="297"/>
      <c r="EQ21" s="297"/>
      <c r="ER21" s="297"/>
      <c r="ES21" s="297"/>
      <c r="ET21" s="297"/>
      <c r="EU21" s="297"/>
      <c r="EV21" s="297"/>
      <c r="EW21" s="297"/>
      <c r="EX21" s="297"/>
      <c r="EY21" s="297"/>
      <c r="EZ21" s="297"/>
      <c r="FA21" s="297"/>
      <c r="FB21" s="297"/>
      <c r="FC21" s="297"/>
      <c r="FD21" s="297"/>
      <c r="FE21" s="297"/>
      <c r="FF21" s="297"/>
      <c r="FG21" s="297"/>
      <c r="FH21" s="297"/>
      <c r="FI21" s="297"/>
      <c r="FJ21" s="297"/>
      <c r="FK21" s="297"/>
      <c r="FL21" s="297"/>
      <c r="FM21" s="297"/>
      <c r="FN21" s="297"/>
      <c r="FO21" s="297"/>
      <c r="FP21" s="297"/>
      <c r="FQ21" s="297"/>
      <c r="FR21" s="297"/>
      <c r="FS21" s="297"/>
      <c r="FT21" s="297"/>
      <c r="FU21" s="297"/>
      <c r="FV21" s="297"/>
      <c r="FW21" s="297"/>
      <c r="FX21" s="297"/>
      <c r="FY21" s="297"/>
      <c r="FZ21" s="297"/>
      <c r="GA21" s="297"/>
      <c r="GB21" s="297"/>
      <c r="GC21" s="297"/>
      <c r="GD21" s="297"/>
      <c r="GE21" s="297"/>
      <c r="GF21" s="297"/>
      <c r="GG21" s="297"/>
      <c r="GH21" s="297"/>
      <c r="GI21" s="297"/>
      <c r="GJ21" s="297"/>
      <c r="GK21" s="297"/>
      <c r="GL21" s="297"/>
      <c r="GM21" s="297"/>
      <c r="GN21" s="297"/>
      <c r="GO21" s="297"/>
      <c r="GP21" s="297"/>
      <c r="GQ21" s="297"/>
      <c r="GR21" s="297"/>
      <c r="GS21" s="297"/>
      <c r="GT21" s="297"/>
      <c r="GU21" s="297"/>
      <c r="GV21" s="297"/>
      <c r="GW21" s="297"/>
      <c r="GX21" s="297"/>
      <c r="GY21" s="297"/>
      <c r="GZ21" s="297"/>
      <c r="HA21" s="297"/>
      <c r="HB21" s="297"/>
      <c r="HC21" s="297"/>
      <c r="HD21" s="297"/>
      <c r="HE21" s="297"/>
      <c r="HF21" s="297"/>
      <c r="HG21" s="297"/>
      <c r="HH21" s="297"/>
      <c r="HI21" s="297"/>
      <c r="HJ21" s="297"/>
      <c r="HK21" s="297"/>
      <c r="HL21" s="297"/>
      <c r="HM21" s="297"/>
      <c r="HN21" s="297"/>
      <c r="HO21" s="297"/>
      <c r="HP21" s="297"/>
      <c r="HQ21" s="297"/>
      <c r="HR21" s="297"/>
      <c r="HS21" s="297"/>
      <c r="HT21" s="297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30" hidden="false" customHeight="true" outlineLevel="0" collapsed="false">
      <c r="A22" s="492" t="str">
        <f aca="false">INDEX('Mapa de Riscos'!B18:B$44,ROWS('Mapa de Riscos'!B18))</f>
        <v>Subprocesso / Atividade 1</v>
      </c>
      <c r="B22" s="493" t="str">
        <f aca="false">'Mapa de Riscos'!C18</f>
        <v>Evento 1</v>
      </c>
      <c r="C22" s="365"/>
      <c r="D22" s="366" t="n">
        <v>4</v>
      </c>
      <c r="E22" s="367" t="str">
        <f aca="false">IF(D22&gt;5,"Nota inválida",HLOOKUP(D22,E20:I21,2,0))</f>
        <v>Alta</v>
      </c>
      <c r="F22" s="367" t="str">
        <f aca="false">IF(E22&gt;5,"Nota inválida",HLOOKUP(E22,#REF!,2,0))</f>
        <v>Nota inválida</v>
      </c>
      <c r="G22" s="367" t="str">
        <f aca="false">IF(F22&gt;5,"Nota inválida",HLOOKUP(F22,#REF!,2,0))</f>
        <v>Nota inválida</v>
      </c>
      <c r="H22" s="367" t="str">
        <f aca="false">IF(G22&gt;5,"Nota inválida",HLOOKUP(G22,#REF!,2,0))</f>
        <v>Nota inválida</v>
      </c>
      <c r="I22" s="367" t="str">
        <f aca="false">IF(H22&gt;5,"Nota inválida",HLOOKUP(H22,#REF!,2,0))</f>
        <v>Nota inválida</v>
      </c>
      <c r="J22" s="494" t="n">
        <f aca="false">IF(D22&gt;5,"-",IF(D22&lt;1,"-",D22))</f>
        <v>4</v>
      </c>
      <c r="K22" s="495"/>
      <c r="L22" s="371" t="n">
        <v>0</v>
      </c>
      <c r="M22" s="371" t="n">
        <v>0</v>
      </c>
      <c r="N22" s="371" t="n">
        <v>0</v>
      </c>
      <c r="O22" s="371" t="n">
        <v>0</v>
      </c>
      <c r="P22" s="371" t="n">
        <v>0</v>
      </c>
      <c r="Q22" s="371" t="n">
        <v>1</v>
      </c>
      <c r="R22" s="373" t="n">
        <f aca="false">IFERROR(((L22*$L$19)+(M22*$M$19)+(N22*$N$19)+(O22*$O$19)+(P22*$P$19)+(Q22*$Q$19))/((IF(L22=0,0,$L$19)+(IF(M22=0,0,$M$19))+(IF(N22=0,0,$N$19))+(IF(O22=0,0,$O$19))+(IF(P22=0,0,$P$19))+(IF(Q22=0,0,$Q$19)))),0)</f>
        <v>1</v>
      </c>
      <c r="S22" s="374" t="n">
        <f aca="false">ROUND(IFERROR(((L22*$L$19)+(M22*$M$19)+(N22*$N$19)+(O22*$O$19)+(P22*$P$19)+(Q22*$Q$19))/((IF(L22=0,0,$L$19)+(IF(M22=0,0,$M$19))+(IF(N22=0,0,$N$19))+(IF(O22=0,0,$O$19))+(IF(P22=0,0,$P$19))+(IF(Q22=0,0,$Q$19)))),0),0)</f>
        <v>1</v>
      </c>
      <c r="T22" s="375"/>
      <c r="U22" s="375"/>
      <c r="V22" s="376" t="n">
        <f aca="false">J22*S22</f>
        <v>4</v>
      </c>
      <c r="W22" s="496" t="str">
        <f aca="false">IF(V22&lt;4,"Risco Pequeno",IF(V22&lt;7,"Risco Moderado",IF(V22&lt;15,"Risco Alto","Risco Crítico")))</f>
        <v>Risco Moderado</v>
      </c>
      <c r="X22" s="378"/>
      <c r="Y22" s="379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297"/>
      <c r="DT22" s="297"/>
      <c r="DU22" s="297"/>
      <c r="DV22" s="297"/>
      <c r="DW22" s="297"/>
      <c r="DX22" s="297"/>
      <c r="DY22" s="297"/>
      <c r="DZ22" s="297"/>
      <c r="EA22" s="297"/>
      <c r="EB22" s="297"/>
      <c r="EC22" s="297"/>
      <c r="ED22" s="297"/>
      <c r="EE22" s="297"/>
      <c r="EF22" s="297"/>
      <c r="EG22" s="297"/>
      <c r="EH22" s="297"/>
      <c r="EI22" s="297"/>
      <c r="EJ22" s="297"/>
      <c r="EK22" s="297"/>
      <c r="EL22" s="297"/>
      <c r="EM22" s="297"/>
      <c r="EN22" s="297"/>
      <c r="EO22" s="297"/>
      <c r="EP22" s="297"/>
      <c r="EQ22" s="297"/>
      <c r="ER22" s="297"/>
      <c r="ES22" s="297"/>
      <c r="ET22" s="297"/>
      <c r="EU22" s="297"/>
      <c r="EV22" s="297"/>
      <c r="EW22" s="297"/>
      <c r="EX22" s="297"/>
      <c r="EY22" s="297"/>
      <c r="EZ22" s="297"/>
      <c r="FA22" s="297"/>
      <c r="FB22" s="297"/>
      <c r="FC22" s="297"/>
      <c r="FD22" s="297"/>
      <c r="FE22" s="297"/>
      <c r="FF22" s="297"/>
      <c r="FG22" s="297"/>
      <c r="FH22" s="297"/>
      <c r="FI22" s="297"/>
      <c r="FJ22" s="297"/>
      <c r="FK22" s="297"/>
      <c r="FL22" s="297"/>
      <c r="FM22" s="297"/>
      <c r="FN22" s="297"/>
      <c r="FO22" s="297"/>
      <c r="FP22" s="297"/>
      <c r="FQ22" s="297"/>
      <c r="FR22" s="297"/>
      <c r="FS22" s="297"/>
      <c r="FT22" s="297"/>
      <c r="FU22" s="297"/>
      <c r="FV22" s="297"/>
      <c r="FW22" s="297"/>
      <c r="FX22" s="297"/>
      <c r="FY22" s="297"/>
      <c r="FZ22" s="297"/>
      <c r="GA22" s="297"/>
      <c r="GB22" s="297"/>
      <c r="GC22" s="297"/>
      <c r="GD22" s="297"/>
      <c r="GE22" s="297"/>
      <c r="GF22" s="297"/>
      <c r="GG22" s="297"/>
      <c r="GH22" s="297"/>
      <c r="GI22" s="297"/>
      <c r="GJ22" s="297"/>
      <c r="GK22" s="297"/>
      <c r="GL22" s="297"/>
      <c r="GM22" s="297"/>
      <c r="GN22" s="297"/>
      <c r="GO22" s="297"/>
      <c r="GP22" s="297"/>
      <c r="GQ22" s="297"/>
      <c r="GR22" s="297"/>
      <c r="GS22" s="297"/>
      <c r="GT22" s="297"/>
      <c r="GU22" s="297"/>
      <c r="GV22" s="297"/>
      <c r="GW22" s="297"/>
      <c r="GX22" s="297"/>
      <c r="GY22" s="297"/>
      <c r="GZ22" s="297"/>
      <c r="HA22" s="297"/>
      <c r="HB22" s="297"/>
      <c r="HC22" s="297"/>
      <c r="HD22" s="297"/>
      <c r="HE22" s="297"/>
      <c r="HF22" s="297"/>
      <c r="HG22" s="297"/>
      <c r="HH22" s="297"/>
      <c r="HI22" s="297"/>
      <c r="HJ22" s="297"/>
      <c r="HK22" s="297"/>
      <c r="HL22" s="297"/>
      <c r="HM22" s="297"/>
      <c r="HN22" s="297"/>
      <c r="HO22" s="297"/>
      <c r="HP22" s="297"/>
      <c r="HQ22" s="297"/>
      <c r="HR22" s="297"/>
      <c r="HS22" s="297"/>
      <c r="HT22" s="297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customFormat="false" ht="36.75" hidden="false" customHeight="true" outlineLevel="0" collapsed="false">
      <c r="A23" s="492"/>
      <c r="B23" s="493" t="str">
        <f aca="false">'Mapa de Riscos'!C19</f>
        <v>Evento 2</v>
      </c>
      <c r="C23" s="365"/>
      <c r="D23" s="366" t="n">
        <v>2</v>
      </c>
      <c r="E23" s="367" t="str">
        <f aca="false">IF(D23&gt;5,"Nota inválida",HLOOKUP(D23,E20:I21,2,0))</f>
        <v>Baixa</v>
      </c>
      <c r="F23" s="367" t="str">
        <f aca="false">IF(E23&gt;5,"Nota inválida",HLOOKUP(E23,#REF!,2,0))</f>
        <v>Nota inválida</v>
      </c>
      <c r="G23" s="367" t="str">
        <f aca="false">IF(F23&gt;5,"Nota inválida",HLOOKUP(F23,#REF!,2,0))</f>
        <v>Nota inválida</v>
      </c>
      <c r="H23" s="367" t="str">
        <f aca="false">IF(G23&gt;5,"Nota inválida",HLOOKUP(G23,#REF!,2,0))</f>
        <v>Nota inválida</v>
      </c>
      <c r="I23" s="367" t="str">
        <f aca="false">IF(H23&gt;5,"Nota inválida",HLOOKUP(H23,#REF!,2,0))</f>
        <v>Nota inválida</v>
      </c>
      <c r="J23" s="494" t="n">
        <f aca="false">IF(D23&gt;5,"-",IF(D23&lt;1,"-",D23))</f>
        <v>2</v>
      </c>
      <c r="K23" s="495"/>
      <c r="L23" s="371" t="n">
        <v>5</v>
      </c>
      <c r="M23" s="371" t="n">
        <v>0</v>
      </c>
      <c r="N23" s="371" t="n">
        <v>0</v>
      </c>
      <c r="O23" s="371" t="n">
        <v>0</v>
      </c>
      <c r="P23" s="371" t="n">
        <v>0</v>
      </c>
      <c r="Q23" s="371" t="n">
        <v>0</v>
      </c>
      <c r="R23" s="373" t="n">
        <f aca="false">IFERROR(((L23*$L$19)+(M23*$M$19)+(N23*$N$19)+(O23*$O$19)+(P23*$P$19)+(Q23*$Q$19))/((IF(L23=0,0,$L$19)+(IF(M23=0,0,$M$19))+(IF(N23=0,0,$N$19))+(IF(O23=0,0,$O$19))+(IF(P23=0,0,$P$19))+(IF(Q23=0,0,$Q$19)))),0)</f>
        <v>5</v>
      </c>
      <c r="S23" s="374" t="n">
        <f aca="false">ROUND(IFERROR(((L23*$L$19)+(M23*$M$19)+(N23*$N$19)+(O23*$O$19)+(P23*$P$19)+(Q23*$Q$19))/((IF(L23=0,0,$L$19)+(IF(M23=0,0,$M$19))+(IF(N23=0,0,$N$19))+(IF(O23=0,0,$O$19))+(IF(P23=0,0,$P$19))+(IF(Q23=0,0,$Q$19)))),0),0)</f>
        <v>5</v>
      </c>
      <c r="T23" s="375"/>
      <c r="U23" s="375"/>
      <c r="V23" s="376" t="n">
        <f aca="false">J23*S23</f>
        <v>10</v>
      </c>
      <c r="W23" s="496" t="str">
        <f aca="false">IF(V23&lt;4,"Risco Pequeno",IF(V23&lt;7,"Risco Moderado",IF(V23&lt;15,"Risco Alto","Risco Crítico")))</f>
        <v>Risco Alto</v>
      </c>
      <c r="X23" s="378"/>
      <c r="Y23" s="379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297"/>
      <c r="DT23" s="297"/>
      <c r="DU23" s="297"/>
      <c r="DV23" s="297"/>
      <c r="DW23" s="297"/>
      <c r="DX23" s="297"/>
      <c r="DY23" s="297"/>
      <c r="DZ23" s="297"/>
      <c r="EA23" s="297"/>
      <c r="EB23" s="297"/>
      <c r="EC23" s="297"/>
      <c r="ED23" s="297"/>
      <c r="EE23" s="297"/>
      <c r="EF23" s="297"/>
      <c r="EG23" s="297"/>
      <c r="EH23" s="297"/>
      <c r="EI23" s="297"/>
      <c r="EJ23" s="297"/>
      <c r="EK23" s="297"/>
      <c r="EL23" s="297"/>
      <c r="EM23" s="297"/>
      <c r="EN23" s="297"/>
      <c r="EO23" s="297"/>
      <c r="EP23" s="297"/>
      <c r="EQ23" s="297"/>
      <c r="ER23" s="297"/>
      <c r="ES23" s="297"/>
      <c r="ET23" s="297"/>
      <c r="EU23" s="297"/>
      <c r="EV23" s="297"/>
      <c r="EW23" s="297"/>
      <c r="EX23" s="297"/>
      <c r="EY23" s="297"/>
      <c r="EZ23" s="297"/>
      <c r="FA23" s="297"/>
      <c r="FB23" s="297"/>
      <c r="FC23" s="297"/>
      <c r="FD23" s="297"/>
      <c r="FE23" s="297"/>
      <c r="FF23" s="297"/>
      <c r="FG23" s="297"/>
      <c r="FH23" s="297"/>
      <c r="FI23" s="297"/>
      <c r="FJ23" s="297"/>
      <c r="FK23" s="297"/>
      <c r="FL23" s="297"/>
      <c r="FM23" s="297"/>
      <c r="FN23" s="297"/>
      <c r="FO23" s="297"/>
      <c r="FP23" s="297"/>
      <c r="FQ23" s="297"/>
      <c r="FR23" s="297"/>
      <c r="FS23" s="297"/>
      <c r="FT23" s="297"/>
      <c r="FU23" s="297"/>
      <c r="FV23" s="297"/>
      <c r="FW23" s="297"/>
      <c r="FX23" s="297"/>
      <c r="FY23" s="297"/>
      <c r="FZ23" s="297"/>
      <c r="GA23" s="297"/>
      <c r="GB23" s="297"/>
      <c r="GC23" s="297"/>
      <c r="GD23" s="297"/>
      <c r="GE23" s="297"/>
      <c r="GF23" s="297"/>
      <c r="GG23" s="297"/>
      <c r="GH23" s="297"/>
      <c r="GI23" s="297"/>
      <c r="GJ23" s="297"/>
      <c r="GK23" s="297"/>
      <c r="GL23" s="297"/>
      <c r="GM23" s="297"/>
      <c r="GN23" s="297"/>
      <c r="GO23" s="297"/>
      <c r="GP23" s="297"/>
      <c r="GQ23" s="297"/>
      <c r="GR23" s="297"/>
      <c r="GS23" s="297"/>
      <c r="GT23" s="297"/>
      <c r="GU23" s="297"/>
      <c r="GV23" s="297"/>
      <c r="GW23" s="297"/>
      <c r="GX23" s="297"/>
      <c r="GY23" s="297"/>
      <c r="GZ23" s="297"/>
      <c r="HA23" s="297"/>
      <c r="HB23" s="297"/>
      <c r="HC23" s="297"/>
      <c r="HD23" s="297"/>
      <c r="HE23" s="297"/>
      <c r="HF23" s="297"/>
      <c r="HG23" s="297"/>
      <c r="HH23" s="297"/>
      <c r="HI23" s="297"/>
      <c r="HJ23" s="297"/>
      <c r="HK23" s="297"/>
      <c r="HL23" s="297"/>
      <c r="HM23" s="297"/>
      <c r="HN23" s="297"/>
      <c r="HO23" s="297"/>
      <c r="HP23" s="297"/>
      <c r="HQ23" s="297"/>
      <c r="HR23" s="297"/>
      <c r="HS23" s="297"/>
      <c r="HT23" s="297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25.5" hidden="false" customHeight="true" outlineLevel="0" collapsed="false">
      <c r="A24" s="492"/>
      <c r="B24" s="497" t="str">
        <f aca="false">'Mapa de Riscos'!C20</f>
        <v>Evento 3</v>
      </c>
      <c r="C24" s="365"/>
      <c r="D24" s="366" t="n">
        <v>1</v>
      </c>
      <c r="E24" s="367" t="str">
        <f aca="false">IF(D24&gt;5,"Nota inválida",HLOOKUP(D24,E20:I21,2,0))</f>
        <v>Muito baixa</v>
      </c>
      <c r="F24" s="367" t="str">
        <f aca="false">IF(E24&gt;5,"Nota inválida",HLOOKUP(E24,#REF!,2,0))</f>
        <v>Nota inválida</v>
      </c>
      <c r="G24" s="367" t="str">
        <f aca="false">IF(F24&gt;5,"Nota inválida",HLOOKUP(F24,#REF!,2,0))</f>
        <v>Nota inválida</v>
      </c>
      <c r="H24" s="367" t="str">
        <f aca="false">IF(G24&gt;5,"Nota inválida",HLOOKUP(G24,#REF!,2,0))</f>
        <v>Nota inválida</v>
      </c>
      <c r="I24" s="367" t="str">
        <f aca="false">IF(H24&gt;5,"Nota inválida",HLOOKUP(H24,#REF!,2,0))</f>
        <v>Nota inválida</v>
      </c>
      <c r="J24" s="494" t="n">
        <f aca="false">IF(D24&gt;5,"-",IF(D24&lt;1,"-",D24))</f>
        <v>1</v>
      </c>
      <c r="K24" s="495"/>
      <c r="L24" s="371" t="n">
        <v>0</v>
      </c>
      <c r="M24" s="371" t="n">
        <v>0</v>
      </c>
      <c r="N24" s="371" t="n">
        <v>0</v>
      </c>
      <c r="O24" s="371" t="n">
        <v>0</v>
      </c>
      <c r="P24" s="371" t="n">
        <v>0</v>
      </c>
      <c r="Q24" s="371" t="n">
        <v>0</v>
      </c>
      <c r="R24" s="373" t="n">
        <f aca="false">IFERROR(((L24*$L$19)+(M24*$M$19)+(N24*$N$19)+(O24*$O$19)+(P24*$P$19)+(Q24*$Q$19))/((IF(L24=0,0,$L$19)+(IF(M24=0,0,$M$19))+(IF(N24=0,0,$N$19))+(IF(O24=0,0,$O$19))+(IF(P24=0,0,$P$19))+(IF(Q24=0,0,$Q$19)))),0)</f>
        <v>0</v>
      </c>
      <c r="S24" s="374" t="n">
        <f aca="false">ROUND(IFERROR(((L24*$L$19)+(M24*$M$19)+(N24*$N$19)+(O24*$O$19)+(P24*$P$19)+(Q24*$Q$19))/((IF(L24=0,0,$L$19)+(IF(M24=0,0,$M$19))+(IF(N24=0,0,$N$19))+(IF(O24=0,0,$O$19))+(IF(P24=0,0,$P$19))+(IF(Q24=0,0,$Q$19)))),0),0)</f>
        <v>0</v>
      </c>
      <c r="T24" s="375"/>
      <c r="U24" s="375"/>
      <c r="V24" s="376" t="n">
        <f aca="false">J24*S24</f>
        <v>0</v>
      </c>
      <c r="W24" s="496" t="str">
        <f aca="false">IF(V24&lt;4,"Risco Pequeno",IF(V24&lt;7,"Risco Moderado",IF(V24&lt;15,"Risco Alto","Risco Crítico")))</f>
        <v>Risco Pequeno</v>
      </c>
      <c r="X24" s="378"/>
      <c r="Y24" s="379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297"/>
      <c r="DT24" s="297"/>
      <c r="DU24" s="297"/>
      <c r="DV24" s="297"/>
      <c r="DW24" s="297"/>
      <c r="DX24" s="297"/>
      <c r="DY24" s="297"/>
      <c r="DZ24" s="297"/>
      <c r="EA24" s="297"/>
      <c r="EB24" s="297"/>
      <c r="EC24" s="297"/>
      <c r="ED24" s="297"/>
      <c r="EE24" s="297"/>
      <c r="EF24" s="297"/>
      <c r="EG24" s="297"/>
      <c r="EH24" s="297"/>
      <c r="EI24" s="297"/>
      <c r="EJ24" s="297"/>
      <c r="EK24" s="297"/>
      <c r="EL24" s="297"/>
      <c r="EM24" s="297"/>
      <c r="EN24" s="297"/>
      <c r="EO24" s="297"/>
      <c r="EP24" s="297"/>
      <c r="EQ24" s="297"/>
      <c r="ER24" s="297"/>
      <c r="ES24" s="297"/>
      <c r="ET24" s="297"/>
      <c r="EU24" s="297"/>
      <c r="EV24" s="297"/>
      <c r="EW24" s="297"/>
      <c r="EX24" s="297"/>
      <c r="EY24" s="297"/>
      <c r="EZ24" s="297"/>
      <c r="FA24" s="297"/>
      <c r="FB24" s="297"/>
      <c r="FC24" s="297"/>
      <c r="FD24" s="297"/>
      <c r="FE24" s="297"/>
      <c r="FF24" s="297"/>
      <c r="FG24" s="297"/>
      <c r="FH24" s="297"/>
      <c r="FI24" s="297"/>
      <c r="FJ24" s="297"/>
      <c r="FK24" s="297"/>
      <c r="FL24" s="297"/>
      <c r="FM24" s="297"/>
      <c r="FN24" s="297"/>
      <c r="FO24" s="297"/>
      <c r="FP24" s="297"/>
      <c r="FQ24" s="297"/>
      <c r="FR24" s="297"/>
      <c r="FS24" s="297"/>
      <c r="FT24" s="297"/>
      <c r="FU24" s="297"/>
      <c r="FV24" s="297"/>
      <c r="FW24" s="297"/>
      <c r="FX24" s="297"/>
      <c r="FY24" s="297"/>
      <c r="FZ24" s="297"/>
      <c r="GA24" s="297"/>
      <c r="GB24" s="297"/>
      <c r="GC24" s="297"/>
      <c r="GD24" s="297"/>
      <c r="GE24" s="297"/>
      <c r="GF24" s="297"/>
      <c r="GG24" s="297"/>
      <c r="GH24" s="297"/>
      <c r="GI24" s="297"/>
      <c r="GJ24" s="297"/>
      <c r="GK24" s="297"/>
      <c r="GL24" s="297"/>
      <c r="GM24" s="297"/>
      <c r="GN24" s="297"/>
      <c r="GO24" s="297"/>
      <c r="GP24" s="297"/>
      <c r="GQ24" s="297"/>
      <c r="GR24" s="297"/>
      <c r="GS24" s="297"/>
      <c r="GT24" s="297"/>
      <c r="GU24" s="297"/>
      <c r="GV24" s="297"/>
      <c r="GW24" s="297"/>
      <c r="GX24" s="297"/>
      <c r="GY24" s="297"/>
      <c r="GZ24" s="297"/>
      <c r="HA24" s="297"/>
      <c r="HB24" s="297"/>
      <c r="HC24" s="297"/>
      <c r="HD24" s="297"/>
      <c r="HE24" s="297"/>
      <c r="HF24" s="297"/>
      <c r="HG24" s="297"/>
      <c r="HH24" s="297"/>
      <c r="HI24" s="297"/>
      <c r="HJ24" s="297"/>
      <c r="HK24" s="297"/>
      <c r="HL24" s="297"/>
      <c r="HM24" s="297"/>
      <c r="HN24" s="297"/>
      <c r="HO24" s="297"/>
      <c r="HP24" s="297"/>
      <c r="HQ24" s="297"/>
      <c r="HR24" s="297"/>
      <c r="HS24" s="297"/>
      <c r="HT24" s="297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21.75" hidden="false" customHeight="true" outlineLevel="0" collapsed="false">
      <c r="A25" s="492" t="str">
        <f aca="false">INDEX('Mapa de Riscos'!B21:B$44,ROWS('Mapa de Riscos'!B21))</f>
        <v>Subprocesso / Atividade 2</v>
      </c>
      <c r="B25" s="493" t="str">
        <f aca="false">'Mapa de Riscos'!C21</f>
        <v>Evento 1</v>
      </c>
      <c r="C25" s="365"/>
      <c r="D25" s="366" t="n">
        <v>1</v>
      </c>
      <c r="E25" s="367" t="str">
        <f aca="false">IF(D25&gt;5,"Nota inválida",HLOOKUP(D25,E20:I21,2,0))</f>
        <v>Muito baixa</v>
      </c>
      <c r="F25" s="367" t="str">
        <f aca="false">IF(E25&gt;5,"Nota inválida",HLOOKUP(E25,#REF!,2,0))</f>
        <v>Nota inválida</v>
      </c>
      <c r="G25" s="367" t="str">
        <f aca="false">IF(F25&gt;5,"Nota inválida",HLOOKUP(F25,#REF!,2,0))</f>
        <v>Nota inválida</v>
      </c>
      <c r="H25" s="367" t="str">
        <f aca="false">IF(G25&gt;5,"Nota inválida",HLOOKUP(G25,#REF!,2,0))</f>
        <v>Nota inválida</v>
      </c>
      <c r="I25" s="367" t="str">
        <f aca="false">IF(H25&gt;5,"Nota inválida",HLOOKUP(H25,#REF!,2,0))</f>
        <v>Nota inválida</v>
      </c>
      <c r="J25" s="494" t="n">
        <f aca="false">IF(D25&gt;5,"-",IF(D25&lt;1,"-",D25))</f>
        <v>1</v>
      </c>
      <c r="K25" s="495"/>
      <c r="L25" s="371" t="n">
        <v>0</v>
      </c>
      <c r="M25" s="371" t="n">
        <v>0</v>
      </c>
      <c r="N25" s="371" t="n">
        <v>0</v>
      </c>
      <c r="O25" s="371" t="n">
        <v>0</v>
      </c>
      <c r="P25" s="371" t="n">
        <v>0</v>
      </c>
      <c r="Q25" s="371" t="n">
        <v>0</v>
      </c>
      <c r="R25" s="373" t="n">
        <f aca="false">IFERROR(((L25*$L$19)+(M25*$M$19)+(N25*$N$19)+(O25*$O$19)+(P25*$P$19)+(Q25*$Q$19))/((IF(L25=0,0,$L$19)+(IF(M25=0,0,$M$19))+(IF(N25=0,0,$N$19))+(IF(O25=0,0,$O$19))+(IF(P25=0,0,$P$19))+(IF(Q25=0,0,$Q$19)))),0)</f>
        <v>0</v>
      </c>
      <c r="S25" s="374" t="n">
        <f aca="false">ROUND(IFERROR(((L25*$L$19)+(M25*$M$19)+(N25*$N$19)+(O25*$O$19)+(P25*$P$19)+(Q25*$Q$19))/((IF(L25=0,0,$L$19)+(IF(M25=0,0,$M$19))+(IF(N25=0,0,$N$19))+(IF(O25=0,0,$O$19))+(IF(P25=0,0,$P$19))+(IF(Q25=0,0,$Q$19)))),0),0)</f>
        <v>0</v>
      </c>
      <c r="T25" s="375"/>
      <c r="U25" s="375"/>
      <c r="V25" s="376" t="n">
        <f aca="false">J25*S25</f>
        <v>0</v>
      </c>
      <c r="W25" s="496" t="str">
        <f aca="false">IF(V25&lt;4,"Risco Pequeno",IF(V25&lt;7,"Risco Moderado",IF(V25&lt;15,"Risco Alto","Risco Crítico")))</f>
        <v>Risco Pequeno</v>
      </c>
      <c r="X25" s="378"/>
      <c r="Y25" s="379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297"/>
      <c r="DT25" s="297"/>
      <c r="DU25" s="297"/>
      <c r="DV25" s="297"/>
      <c r="DW25" s="297"/>
      <c r="DX25" s="297"/>
      <c r="DY25" s="297"/>
      <c r="DZ25" s="297"/>
      <c r="EA25" s="297"/>
      <c r="EB25" s="297"/>
      <c r="EC25" s="297"/>
      <c r="ED25" s="297"/>
      <c r="EE25" s="297"/>
      <c r="EF25" s="297"/>
      <c r="EG25" s="297"/>
      <c r="EH25" s="297"/>
      <c r="EI25" s="297"/>
      <c r="EJ25" s="297"/>
      <c r="EK25" s="297"/>
      <c r="EL25" s="297"/>
      <c r="EM25" s="297"/>
      <c r="EN25" s="297"/>
      <c r="EO25" s="297"/>
      <c r="EP25" s="297"/>
      <c r="EQ25" s="297"/>
      <c r="ER25" s="297"/>
      <c r="ES25" s="297"/>
      <c r="ET25" s="297"/>
      <c r="EU25" s="297"/>
      <c r="EV25" s="297"/>
      <c r="EW25" s="297"/>
      <c r="EX25" s="297"/>
      <c r="EY25" s="297"/>
      <c r="EZ25" s="297"/>
      <c r="FA25" s="297"/>
      <c r="FB25" s="297"/>
      <c r="FC25" s="297"/>
      <c r="FD25" s="297"/>
      <c r="FE25" s="297"/>
      <c r="FF25" s="297"/>
      <c r="FG25" s="297"/>
      <c r="FH25" s="297"/>
      <c r="FI25" s="297"/>
      <c r="FJ25" s="297"/>
      <c r="FK25" s="297"/>
      <c r="FL25" s="297"/>
      <c r="FM25" s="297"/>
      <c r="FN25" s="297"/>
      <c r="FO25" s="297"/>
      <c r="FP25" s="297"/>
      <c r="FQ25" s="297"/>
      <c r="FR25" s="297"/>
      <c r="FS25" s="297"/>
      <c r="FT25" s="297"/>
      <c r="FU25" s="297"/>
      <c r="FV25" s="297"/>
      <c r="FW25" s="297"/>
      <c r="FX25" s="297"/>
      <c r="FY25" s="297"/>
      <c r="FZ25" s="297"/>
      <c r="GA25" s="297"/>
      <c r="GB25" s="297"/>
      <c r="GC25" s="297"/>
      <c r="GD25" s="297"/>
      <c r="GE25" s="297"/>
      <c r="GF25" s="297"/>
      <c r="GG25" s="297"/>
      <c r="GH25" s="297"/>
      <c r="GI25" s="297"/>
      <c r="GJ25" s="297"/>
      <c r="GK25" s="297"/>
      <c r="GL25" s="297"/>
      <c r="GM25" s="297"/>
      <c r="GN25" s="297"/>
      <c r="GO25" s="297"/>
      <c r="GP25" s="297"/>
      <c r="GQ25" s="297"/>
      <c r="GR25" s="297"/>
      <c r="GS25" s="297"/>
      <c r="GT25" s="297"/>
      <c r="GU25" s="297"/>
      <c r="GV25" s="297"/>
      <c r="GW25" s="297"/>
      <c r="GX25" s="297"/>
      <c r="GY25" s="297"/>
      <c r="GZ25" s="297"/>
      <c r="HA25" s="297"/>
      <c r="HB25" s="297"/>
      <c r="HC25" s="297"/>
      <c r="HD25" s="297"/>
      <c r="HE25" s="297"/>
      <c r="HF25" s="297"/>
      <c r="HG25" s="297"/>
      <c r="HH25" s="297"/>
      <c r="HI25" s="297"/>
      <c r="HJ25" s="297"/>
      <c r="HK25" s="297"/>
      <c r="HL25" s="297"/>
      <c r="HM25" s="297"/>
      <c r="HN25" s="297"/>
      <c r="HO25" s="297"/>
      <c r="HP25" s="297"/>
      <c r="HQ25" s="297"/>
      <c r="HR25" s="297"/>
      <c r="HS25" s="297"/>
      <c r="HT25" s="297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23.25" hidden="false" customHeight="true" outlineLevel="0" collapsed="false">
      <c r="A26" s="492"/>
      <c r="B26" s="493" t="str">
        <f aca="false">'Mapa de Riscos'!C22</f>
        <v>Evento 2</v>
      </c>
      <c r="C26" s="365"/>
      <c r="D26" s="366" t="n">
        <v>1</v>
      </c>
      <c r="E26" s="367" t="str">
        <f aca="false">IF(D26&gt;5,"Nota inválida",HLOOKUP(D26,E20:I21,2,0))</f>
        <v>Muito baixa</v>
      </c>
      <c r="F26" s="367" t="str">
        <f aca="false">IF(E26&gt;5,"Nota inválida",HLOOKUP(E26,#REF!,2,0))</f>
        <v>Nota inválida</v>
      </c>
      <c r="G26" s="367" t="str">
        <f aca="false">IF(F26&gt;5,"Nota inválida",HLOOKUP(F26,#REF!,2,0))</f>
        <v>Nota inválida</v>
      </c>
      <c r="H26" s="367" t="str">
        <f aca="false">IF(G26&gt;5,"Nota inválida",HLOOKUP(G26,#REF!,2,0))</f>
        <v>Nota inválida</v>
      </c>
      <c r="I26" s="367" t="str">
        <f aca="false">IF(H26&gt;5,"Nota inválida",HLOOKUP(H26,#REF!,2,0))</f>
        <v>Nota inválida</v>
      </c>
      <c r="J26" s="494" t="n">
        <f aca="false">IF(D26&gt;5,"-",IF(D26&lt;1,"-",D26))</f>
        <v>1</v>
      </c>
      <c r="K26" s="495"/>
      <c r="L26" s="371" t="n">
        <v>0</v>
      </c>
      <c r="M26" s="371" t="n">
        <v>0</v>
      </c>
      <c r="N26" s="371" t="n">
        <v>0</v>
      </c>
      <c r="O26" s="371" t="n">
        <v>0</v>
      </c>
      <c r="P26" s="371" t="n">
        <v>0</v>
      </c>
      <c r="Q26" s="371" t="n">
        <v>0</v>
      </c>
      <c r="R26" s="373" t="n">
        <f aca="false">IFERROR(((L26*$L$19)+(M26*$M$19)+(N26*$N$19)+(O26*$O$19)+(P26*$P$19)+(Q26*$Q$19))/((IF(L26=0,0,$L$19)+(IF(M26=0,0,$M$19))+(IF(N26=0,0,$N$19))+(IF(O26=0,0,$O$19))+(IF(P26=0,0,$P$19))+(IF(Q26=0,0,$Q$19)))),0)</f>
        <v>0</v>
      </c>
      <c r="S26" s="374" t="n">
        <f aca="false">ROUND(IFERROR(((L26*$L$19)+(M26*$M$19)+(N26*$N$19)+(O26*$O$19)+(P26*$P$19)+(Q26*$Q$19))/((IF(L26=0,0,$L$19)+(IF(M26=0,0,$M$19))+(IF(N26=0,0,$N$19))+(IF(O26=0,0,$O$19))+(IF(P26=0,0,$P$19))+(IF(Q26=0,0,$Q$19)))),0),0)</f>
        <v>0</v>
      </c>
      <c r="T26" s="375"/>
      <c r="U26" s="375"/>
      <c r="V26" s="376" t="n">
        <f aca="false">J26*S26</f>
        <v>0</v>
      </c>
      <c r="W26" s="496" t="str">
        <f aca="false">IF(V26&lt;4,"Risco Pequeno",IF(V26&lt;7,"Risco Moderado",IF(V26&lt;15,"Risco Alto","Risco Crítico")))</f>
        <v>Risco Pequeno</v>
      </c>
      <c r="X26" s="378"/>
      <c r="Y26" s="379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customFormat="false" ht="24.75" hidden="false" customHeight="true" outlineLevel="0" collapsed="false">
      <c r="A27" s="492"/>
      <c r="B27" s="493" t="str">
        <f aca="false">'Mapa de Riscos'!C23</f>
        <v>Evento 3</v>
      </c>
      <c r="C27" s="365"/>
      <c r="D27" s="366" t="n">
        <v>1</v>
      </c>
      <c r="E27" s="367" t="str">
        <f aca="false">IF(D27&gt;5,"Nota inválida",HLOOKUP(D27,E20:I21,2,0))</f>
        <v>Muito baixa</v>
      </c>
      <c r="F27" s="367" t="str">
        <f aca="false">IF(E27&gt;5,"Nota inválida",HLOOKUP(E27,#REF!,2,0))</f>
        <v>Nota inválida</v>
      </c>
      <c r="G27" s="367" t="str">
        <f aca="false">IF(F27&gt;5,"Nota inválida",HLOOKUP(F27,#REF!,2,0))</f>
        <v>Nota inválida</v>
      </c>
      <c r="H27" s="367" t="str">
        <f aca="false">IF(G27&gt;5,"Nota inválida",HLOOKUP(G27,#REF!,2,0))</f>
        <v>Nota inválida</v>
      </c>
      <c r="I27" s="367" t="str">
        <f aca="false">IF(H27&gt;5,"Nota inválida",HLOOKUP(H27,#REF!,2,0))</f>
        <v>Nota inválida</v>
      </c>
      <c r="J27" s="494" t="n">
        <f aca="false">IF(D27&gt;5,"-",IF(D27&lt;1,"-",D27))</f>
        <v>1</v>
      </c>
      <c r="K27" s="495"/>
      <c r="L27" s="371" t="n">
        <v>0</v>
      </c>
      <c r="M27" s="371" t="n">
        <v>0</v>
      </c>
      <c r="N27" s="371" t="n">
        <v>0</v>
      </c>
      <c r="O27" s="371" t="n">
        <v>0</v>
      </c>
      <c r="P27" s="371" t="n">
        <v>0</v>
      </c>
      <c r="Q27" s="371" t="n">
        <v>0</v>
      </c>
      <c r="R27" s="373" t="n">
        <f aca="false">IFERROR(((L27*$L$19)+(M27*$M$19)+(N27*$N$19)+(O27*$O$19)+(P27*$P$19)+(Q27*$Q$19))/((IF(L27=0,0,$L$19)+(IF(M27=0,0,$M$19))+(IF(N27=0,0,$N$19))+(IF(O27=0,0,$O$19))+(IF(P27=0,0,$P$19))+(IF(Q27=0,0,$Q$19)))),0)</f>
        <v>0</v>
      </c>
      <c r="S27" s="374" t="n">
        <f aca="false">ROUND(IFERROR(((L27*$L$19)+(M27*$M$19)+(N27*$N$19)+(O27*$O$19)+(P27*$P$19)+(Q27*$Q$19))/((IF(L27=0,0,$L$19)+(IF(M27=0,0,$M$19))+(IF(N27=0,0,$N$19))+(IF(O27=0,0,$O$19))+(IF(P27=0,0,$P$19))+(IF(Q27=0,0,$Q$19)))),0),0)</f>
        <v>0</v>
      </c>
      <c r="T27" s="375"/>
      <c r="U27" s="375"/>
      <c r="V27" s="376" t="n">
        <f aca="false">J27*S27</f>
        <v>0</v>
      </c>
      <c r="W27" s="496" t="str">
        <f aca="false">IF(V27&lt;4,"Risco Pequeno",IF(V27&lt;7,"Risco Moderado",IF(V27&lt;15,"Risco Alto","Risco Crítico")))</f>
        <v>Risco Pequeno</v>
      </c>
      <c r="X27" s="378"/>
      <c r="Y27" s="379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27.75" hidden="false" customHeight="true" outlineLevel="0" collapsed="false">
      <c r="A28" s="492" t="str">
        <f aca="false">INDEX('Mapa de Riscos'!B24:B$44,ROWS('Mapa de Riscos'!B24))</f>
        <v>Subprocesso / Atividade 3</v>
      </c>
      <c r="B28" s="493" t="str">
        <f aca="false">'Mapa de Riscos'!C24</f>
        <v>Evento 1</v>
      </c>
      <c r="C28" s="365"/>
      <c r="D28" s="366" t="n">
        <v>1</v>
      </c>
      <c r="E28" s="367" t="str">
        <f aca="false">IF(D28&gt;5,"Nota inválida",HLOOKUP(D28,E20:I21,2,0))</f>
        <v>Muito baixa</v>
      </c>
      <c r="F28" s="367" t="str">
        <f aca="false">IF(E28&gt;5,"Nota inválida",HLOOKUP(E28,#REF!,2,0))</f>
        <v>Nota inválida</v>
      </c>
      <c r="G28" s="367" t="str">
        <f aca="false">IF(F28&gt;5,"Nota inválida",HLOOKUP(F28,#REF!,2,0))</f>
        <v>Nota inválida</v>
      </c>
      <c r="H28" s="367" t="str">
        <f aca="false">IF(G28&gt;5,"Nota inválida",HLOOKUP(G28,#REF!,2,0))</f>
        <v>Nota inválida</v>
      </c>
      <c r="I28" s="367" t="str">
        <f aca="false">IF(H28&gt;5,"Nota inválida",HLOOKUP(H28,#REF!,2,0))</f>
        <v>Nota inválida</v>
      </c>
      <c r="J28" s="494" t="n">
        <f aca="false">IF(D28&gt;5,"-",IF(D28&lt;1,"-",D28))</f>
        <v>1</v>
      </c>
      <c r="K28" s="495"/>
      <c r="L28" s="371" t="n">
        <v>0</v>
      </c>
      <c r="M28" s="371" t="n">
        <v>0</v>
      </c>
      <c r="N28" s="371" t="n">
        <v>0</v>
      </c>
      <c r="O28" s="371" t="n">
        <v>0</v>
      </c>
      <c r="P28" s="371" t="n">
        <v>0</v>
      </c>
      <c r="Q28" s="371" t="n">
        <v>0</v>
      </c>
      <c r="R28" s="373" t="n">
        <f aca="false">IFERROR(((L28*$L$19)+(M28*$M$19)+(N28*$N$19)+(O28*$O$19)+(P28*$P$19)+(Q28*$Q$19))/((IF(L28=0,0,$L$19)+(IF(M28=0,0,$M$19))+(IF(N28=0,0,$N$19))+(IF(O28=0,0,$O$19))+(IF(P28=0,0,$P$19))+(IF(Q28=0,0,$Q$19)))),0)</f>
        <v>0</v>
      </c>
      <c r="S28" s="374" t="n">
        <f aca="false">ROUND(IFERROR(((L28*$L$19)+(M28*$M$19)+(N28*$N$19)+(O28*$O$19)+(P28*$P$19)+(Q28*$Q$19))/((IF(L28=0,0,$L$19)+(IF(M28=0,0,$M$19))+(IF(N28=0,0,$N$19))+(IF(O28=0,0,$O$19))+(IF(P28=0,0,$P$19))+(IF(Q28=0,0,$Q$19)))),0),0)</f>
        <v>0</v>
      </c>
      <c r="T28" s="375"/>
      <c r="U28" s="375"/>
      <c r="V28" s="376" t="n">
        <f aca="false">J28*S28</f>
        <v>0</v>
      </c>
      <c r="W28" s="496" t="str">
        <f aca="false">IF(V28&lt;4,"Risco Pequeno",IF(V28&lt;7,"Risco Moderado",IF(V28&lt;15,"Risco Alto","Risco Crítico")))</f>
        <v>Risco Pequeno</v>
      </c>
      <c r="X28" s="378"/>
      <c r="Y28" s="379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29.25" hidden="false" customHeight="true" outlineLevel="0" collapsed="false">
      <c r="A29" s="492"/>
      <c r="B29" s="493" t="str">
        <f aca="false">'Mapa de Riscos'!C25</f>
        <v>Evento 2</v>
      </c>
      <c r="C29" s="365"/>
      <c r="D29" s="366" t="n">
        <v>1</v>
      </c>
      <c r="E29" s="367" t="str">
        <f aca="false">IF(D29&gt;5,"Nota inválida",HLOOKUP(D29,E20:I21,2,0))</f>
        <v>Muito baixa</v>
      </c>
      <c r="F29" s="367" t="str">
        <f aca="false">IF(E29&gt;5,"Nota inválida",HLOOKUP(E29,#REF!,2,0))</f>
        <v>Nota inválida</v>
      </c>
      <c r="G29" s="367" t="str">
        <f aca="false">IF(F29&gt;5,"Nota inválida",HLOOKUP(F29,#REF!,2,0))</f>
        <v>Nota inválida</v>
      </c>
      <c r="H29" s="367" t="str">
        <f aca="false">IF(G29&gt;5,"Nota inválida",HLOOKUP(G29,#REF!,2,0))</f>
        <v>Nota inválida</v>
      </c>
      <c r="I29" s="367" t="str">
        <f aca="false">IF(H29&gt;5,"Nota inválida",HLOOKUP(H29,#REF!,2,0))</f>
        <v>Nota inválida</v>
      </c>
      <c r="J29" s="494" t="n">
        <f aca="false">IF(D29&gt;5,"-",IF(D29&lt;1,"-",D29))</f>
        <v>1</v>
      </c>
      <c r="K29" s="495"/>
      <c r="L29" s="371" t="n">
        <v>0</v>
      </c>
      <c r="M29" s="371" t="n">
        <v>0</v>
      </c>
      <c r="N29" s="371" t="n">
        <v>0</v>
      </c>
      <c r="O29" s="371" t="n">
        <v>0</v>
      </c>
      <c r="P29" s="371" t="n">
        <v>0</v>
      </c>
      <c r="Q29" s="371" t="n">
        <v>0</v>
      </c>
      <c r="R29" s="373" t="n">
        <f aca="false">IFERROR(((L29*$L$19)+(M29*$M$19)+(N29*$N$19)+(O29*$O$19)+(P29*$P$19)+(Q29*$Q$19))/((IF(L29=0,0,$L$19)+(IF(M29=0,0,$M$19))+(IF(N29=0,0,$N$19))+(IF(O29=0,0,$O$19))+(IF(P29=0,0,$P$19))+(IF(Q29=0,0,$Q$19)))),0)</f>
        <v>0</v>
      </c>
      <c r="S29" s="374" t="n">
        <f aca="false">ROUND(IFERROR(((L29*$L$19)+(M29*$M$19)+(N29*$N$19)+(O29*$O$19)+(P29*$P$19)+(Q29*$Q$19))/((IF(L29=0,0,$L$19)+(IF(M29=0,0,$M$19))+(IF(N29=0,0,$N$19))+(IF(O29=0,0,$O$19))+(IF(P29=0,0,$P$19))+(IF(Q29=0,0,$Q$19)))),0),0)</f>
        <v>0</v>
      </c>
      <c r="T29" s="375"/>
      <c r="U29" s="375"/>
      <c r="V29" s="376" t="n">
        <f aca="false">J29*S29</f>
        <v>0</v>
      </c>
      <c r="W29" s="496" t="str">
        <f aca="false">IF(V29&lt;4,"Risco Pequeno",IF(V29&lt;7,"Risco Moderado",IF(V29&lt;15,"Risco Alto","Risco Crítico")))</f>
        <v>Risco Pequeno</v>
      </c>
      <c r="X29" s="378"/>
      <c r="Y29" s="379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customFormat="false" ht="12.75" hidden="false" customHeight="false" outlineLevel="0" collapsed="false">
      <c r="A30" s="492"/>
      <c r="B30" s="493" t="str">
        <f aca="false">'Mapa de Riscos'!C26</f>
        <v>Evento 3</v>
      </c>
      <c r="C30" s="365"/>
      <c r="D30" s="366" t="n">
        <v>1</v>
      </c>
      <c r="E30" s="367" t="str">
        <f aca="false">IF(D30&gt;5,"Nota inválida",HLOOKUP(D30,E20:I21,2,0))</f>
        <v>Muito baixa</v>
      </c>
      <c r="F30" s="367" t="str">
        <f aca="false">IF(E30&gt;5,"Nota inválida",HLOOKUP(E30,#REF!,2,0))</f>
        <v>Nota inválida</v>
      </c>
      <c r="G30" s="367" t="str">
        <f aca="false">IF(F30&gt;5,"Nota inválida",HLOOKUP(F30,#REF!,2,0))</f>
        <v>Nota inválida</v>
      </c>
      <c r="H30" s="367" t="str">
        <f aca="false">IF(G30&gt;5,"Nota inválida",HLOOKUP(G30,#REF!,2,0))</f>
        <v>Nota inválida</v>
      </c>
      <c r="I30" s="367" t="str">
        <f aca="false">IF(H30&gt;5,"Nota inválida",HLOOKUP(H30,#REF!,2,0))</f>
        <v>Nota inválida</v>
      </c>
      <c r="J30" s="494" t="n">
        <f aca="false">IF(D30&gt;5,"-",IF(D30&lt;1,"-",D30))</f>
        <v>1</v>
      </c>
      <c r="K30" s="495"/>
      <c r="L30" s="371" t="n">
        <v>0</v>
      </c>
      <c r="M30" s="371" t="n">
        <v>0</v>
      </c>
      <c r="N30" s="371" t="n">
        <v>0</v>
      </c>
      <c r="O30" s="371" t="n">
        <v>0</v>
      </c>
      <c r="P30" s="371" t="n">
        <v>0</v>
      </c>
      <c r="Q30" s="371" t="n">
        <v>0</v>
      </c>
      <c r="R30" s="373" t="n">
        <f aca="false">IFERROR(((L30*$L$19)+(M30*$M$19)+(N30*$N$19)+(O30*$O$19)+(P30*$P$19)+(Q30*$Q$19))/((IF(L30=0,0,$L$19)+(IF(M30=0,0,$M$19))+(IF(N30=0,0,$N$19))+(IF(O30=0,0,$O$19))+(IF(P30=0,0,$P$19))+(IF(Q30=0,0,$Q$19)))),0)</f>
        <v>0</v>
      </c>
      <c r="S30" s="374" t="n">
        <f aca="false">ROUND(IFERROR(((L30*$L$19)+(M30*$M$19)+(N30*$N$19)+(O30*$O$19)+(P30*$P$19)+(Q30*$Q$19))/((IF(L30=0,0,$L$19)+(IF(M30=0,0,$M$19))+(IF(N30=0,0,$N$19))+(IF(O30=0,0,$O$19))+(IF(P30=0,0,$P$19))+(IF(Q30=0,0,$Q$19)))),0),0)</f>
        <v>0</v>
      </c>
      <c r="T30" s="375"/>
      <c r="U30" s="375"/>
      <c r="V30" s="376" t="n">
        <f aca="false">J30*S30</f>
        <v>0</v>
      </c>
      <c r="W30" s="496" t="str">
        <f aca="false">IF(V30&lt;4,"Risco Pequeno",IF(V30&lt;7,"Risco Moderado",IF(V30&lt;15,"Risco Alto","Risco Crítico")))</f>
        <v>Risco Pequeno</v>
      </c>
      <c r="X30" s="378"/>
      <c r="Y30" s="379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27.75" hidden="false" customHeight="true" outlineLevel="0" collapsed="false">
      <c r="A31" s="492" t="str">
        <f aca="false">INDEX('Mapa de Riscos'!B27:B$44,ROWS('Mapa de Riscos'!B27))</f>
        <v>Subprocesso / Atividade 4</v>
      </c>
      <c r="B31" s="493" t="str">
        <f aca="false">'Mapa de Riscos'!C27</f>
        <v>Evento 1</v>
      </c>
      <c r="C31" s="365"/>
      <c r="D31" s="366" t="n">
        <v>1</v>
      </c>
      <c r="E31" s="367" t="str">
        <f aca="false">IF(D31&gt;5,"Nota inválida",HLOOKUP(D31,E20:I21,2,0))</f>
        <v>Muito baixa</v>
      </c>
      <c r="F31" s="367" t="str">
        <f aca="false">IF(E31&gt;5,"Nota inválida",HLOOKUP(E31,#REF!,2,0))</f>
        <v>Nota inválida</v>
      </c>
      <c r="G31" s="367" t="str">
        <f aca="false">IF(F31&gt;5,"Nota inválida",HLOOKUP(F31,#REF!,2,0))</f>
        <v>Nota inválida</v>
      </c>
      <c r="H31" s="367" t="str">
        <f aca="false">IF(G31&gt;5,"Nota inválida",HLOOKUP(G31,#REF!,2,0))</f>
        <v>Nota inválida</v>
      </c>
      <c r="I31" s="367" t="str">
        <f aca="false">IF(H31&gt;5,"Nota inválida",HLOOKUP(H31,#REF!,2,0))</f>
        <v>Nota inválida</v>
      </c>
      <c r="J31" s="494" t="n">
        <f aca="false">IF(D31&gt;5,"-",IF(D31&lt;1,"-",D31))</f>
        <v>1</v>
      </c>
      <c r="K31" s="495"/>
      <c r="L31" s="371" t="n">
        <v>0</v>
      </c>
      <c r="M31" s="371" t="n">
        <v>0</v>
      </c>
      <c r="N31" s="371" t="n">
        <v>0</v>
      </c>
      <c r="O31" s="371" t="n">
        <v>0</v>
      </c>
      <c r="P31" s="371" t="n">
        <v>0</v>
      </c>
      <c r="Q31" s="371" t="n">
        <v>0</v>
      </c>
      <c r="R31" s="373" t="n">
        <f aca="false">IFERROR(((L31*$L$19)+(M31*$M$19)+(N31*$N$19)+(O31*$O$19)+(P31*$P$19)+(Q31*$Q$19))/((IF(L31=0,0,$L$19)+(IF(M31=0,0,$M$19))+(IF(N31=0,0,$N$19))+(IF(O31=0,0,$O$19))+(IF(P31=0,0,$P$19))+(IF(Q31=0,0,$Q$19)))),0)</f>
        <v>0</v>
      </c>
      <c r="S31" s="374" t="n">
        <f aca="false">ROUND(IFERROR(((L31*$L$19)+(M31*$M$19)+(N31*$N$19)+(O31*$O$19)+(P31*$P$19)+(Q31*$Q$19))/((IF(L31=0,0,$L$19)+(IF(M31=0,0,$M$19))+(IF(N31=0,0,$N$19))+(IF(O31=0,0,$O$19))+(IF(P31=0,0,$P$19))+(IF(Q31=0,0,$Q$19)))),0),0)</f>
        <v>0</v>
      </c>
      <c r="T31" s="375"/>
      <c r="U31" s="375"/>
      <c r="V31" s="376" t="n">
        <f aca="false">J31*S31</f>
        <v>0</v>
      </c>
      <c r="W31" s="496" t="str">
        <f aca="false">IF(V31&lt;4,"Risco Pequeno",IF(V31&lt;7,"Risco Moderado",IF(V31&lt;15,"Risco Alto","Risco Crítico")))</f>
        <v>Risco Pequeno</v>
      </c>
      <c r="X31" s="378"/>
      <c r="Y31" s="379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12.75" hidden="false" customHeight="false" outlineLevel="0" collapsed="false">
      <c r="A32" s="492"/>
      <c r="B32" s="493" t="str">
        <f aca="false">'Mapa de Riscos'!C28</f>
        <v>Evento 2</v>
      </c>
      <c r="C32" s="365"/>
      <c r="D32" s="366" t="n">
        <v>1</v>
      </c>
      <c r="E32" s="367" t="str">
        <f aca="false">IF(D32&gt;5,"Nota inválida",HLOOKUP(D32,E20:I21,2,0))</f>
        <v>Muito baixa</v>
      </c>
      <c r="F32" s="367" t="str">
        <f aca="false">IF(E32&gt;5,"Nota inválida",HLOOKUP(E32,#REF!,2,0))</f>
        <v>Nota inválida</v>
      </c>
      <c r="G32" s="367" t="str">
        <f aca="false">IF(F32&gt;5,"Nota inválida",HLOOKUP(F32,#REF!,2,0))</f>
        <v>Nota inválida</v>
      </c>
      <c r="H32" s="367" t="str">
        <f aca="false">IF(G32&gt;5,"Nota inválida",HLOOKUP(G32,#REF!,2,0))</f>
        <v>Nota inválida</v>
      </c>
      <c r="I32" s="367" t="str">
        <f aca="false">IF(H32&gt;5,"Nota inválida",HLOOKUP(H32,#REF!,2,0))</f>
        <v>Nota inválida</v>
      </c>
      <c r="J32" s="494" t="n">
        <f aca="false">IF(D32&gt;5,"-",IF(D32&lt;1,"-",D32))</f>
        <v>1</v>
      </c>
      <c r="K32" s="495"/>
      <c r="L32" s="371" t="n">
        <v>0</v>
      </c>
      <c r="M32" s="371" t="n">
        <v>0</v>
      </c>
      <c r="N32" s="371" t="n">
        <v>0</v>
      </c>
      <c r="O32" s="371" t="n">
        <v>0</v>
      </c>
      <c r="P32" s="371" t="n">
        <v>0</v>
      </c>
      <c r="Q32" s="371" t="n">
        <v>0</v>
      </c>
      <c r="R32" s="373" t="n">
        <f aca="false">IFERROR(((L32*$L$19)+(M32*$M$19)+(N32*$N$19)+(O32*$O$19)+(P32*$P$19)+(Q32*$Q$19))/((IF(L32=0,0,$L$19)+(IF(M32=0,0,$M$19))+(IF(N32=0,0,$N$19))+(IF(O32=0,0,$O$19))+(IF(P32=0,0,$P$19))+(IF(Q32=0,0,$Q$19)))),0)</f>
        <v>0</v>
      </c>
      <c r="S32" s="374" t="n">
        <f aca="false">ROUND(IFERROR(((L32*$L$19)+(M32*$M$19)+(N32*$N$19)+(O32*$O$19)+(P32*$P$19)+(Q32*$Q$19))/((IF(L32=0,0,$L$19)+(IF(M32=0,0,$M$19))+(IF(N32=0,0,$N$19))+(IF(O32=0,0,$O$19))+(IF(P32=0,0,$P$19))+(IF(Q32=0,0,$Q$19)))),0),0)</f>
        <v>0</v>
      </c>
      <c r="T32" s="375"/>
      <c r="U32" s="375"/>
      <c r="V32" s="376" t="n">
        <f aca="false">J32*S32</f>
        <v>0</v>
      </c>
      <c r="W32" s="496" t="str">
        <f aca="false">IF(V32&lt;4,"Risco Pequeno",IF(V32&lt;7,"Risco Moderado",IF(V32&lt;15,"Risco Alto","Risco Crítico")))</f>
        <v>Risco Pequeno</v>
      </c>
      <c r="X32" s="378"/>
      <c r="Y32" s="379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21" hidden="false" customHeight="true" outlineLevel="0" collapsed="false">
      <c r="A33" s="492"/>
      <c r="B33" s="493" t="str">
        <f aca="false">'Mapa de Riscos'!C29</f>
        <v>Evento 3</v>
      </c>
      <c r="C33" s="365"/>
      <c r="D33" s="366" t="n">
        <v>1</v>
      </c>
      <c r="E33" s="367" t="str">
        <f aca="false">IF(D33&gt;5,"Nota inválida",HLOOKUP(D33,E20:I21,2,0))</f>
        <v>Muito baixa</v>
      </c>
      <c r="F33" s="367" t="str">
        <f aca="false">IF(E33&gt;5,"Nota inválida",HLOOKUP(E33,#REF!,2,0))</f>
        <v>Nota inválida</v>
      </c>
      <c r="G33" s="367" t="str">
        <f aca="false">IF(F33&gt;5,"Nota inválida",HLOOKUP(F33,#REF!,2,0))</f>
        <v>Nota inválida</v>
      </c>
      <c r="H33" s="367" t="str">
        <f aca="false">IF(G33&gt;5,"Nota inválida",HLOOKUP(G33,#REF!,2,0))</f>
        <v>Nota inválida</v>
      </c>
      <c r="I33" s="367" t="str">
        <f aca="false">IF(H33&gt;5,"Nota inválida",HLOOKUP(H33,#REF!,2,0))</f>
        <v>Nota inválida</v>
      </c>
      <c r="J33" s="494" t="n">
        <f aca="false">IF(D33&gt;5,"-",IF(D33&lt;1,"-",D33))</f>
        <v>1</v>
      </c>
      <c r="K33" s="495"/>
      <c r="L33" s="371" t="n">
        <v>0</v>
      </c>
      <c r="M33" s="371" t="n">
        <v>0</v>
      </c>
      <c r="N33" s="371" t="n">
        <v>0</v>
      </c>
      <c r="O33" s="371" t="n">
        <v>0</v>
      </c>
      <c r="P33" s="371" t="n">
        <v>0</v>
      </c>
      <c r="Q33" s="371" t="n">
        <v>0</v>
      </c>
      <c r="R33" s="373" t="n">
        <f aca="false">IFERROR(((L33*$L$19)+(M33*$M$19)+(N33*$N$19)+(O33*$O$19)+(P33*$P$19)+(Q33*$Q$19))/((IF(L33=0,0,$L$19)+(IF(M33=0,0,$M$19))+(IF(N33=0,0,$N$19))+(IF(O33=0,0,$O$19))+(IF(P33=0,0,$P$19))+(IF(Q33=0,0,$Q$19)))),0)</f>
        <v>0</v>
      </c>
      <c r="S33" s="374" t="n">
        <f aca="false">ROUND(IFERROR(((L33*$L$19)+(M33*$M$19)+(N33*$N$19)+(O33*$O$19)+(P33*$P$19)+(Q33*$Q$19))/((IF(L33=0,0,$L$19)+(IF(M33=0,0,$M$19))+(IF(N33=0,0,$N$19))+(IF(O33=0,0,$O$19))+(IF(P33=0,0,$P$19))+(IF(Q33=0,0,$Q$19)))),0),0)</f>
        <v>0</v>
      </c>
      <c r="T33" s="375"/>
      <c r="U33" s="375"/>
      <c r="V33" s="376" t="n">
        <f aca="false">J33*S33</f>
        <v>0</v>
      </c>
      <c r="W33" s="496" t="str">
        <f aca="false">IF(V33&lt;4,"Risco Pequeno",IF(V33&lt;7,"Risco Moderado",IF(V33&lt;15,"Risco Alto","Risco Crítico")))</f>
        <v>Risco Pequeno</v>
      </c>
      <c r="X33" s="378"/>
      <c r="Y33" s="379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20.1" hidden="false" customHeight="true" outlineLevel="0" collapsed="false">
      <c r="A34" s="492" t="str">
        <f aca="false">INDEX('Mapa de Riscos'!B30:B$44,ROWS('Mapa de Riscos'!B30))</f>
        <v>Subprocesso / Atividade 5</v>
      </c>
      <c r="B34" s="493" t="str">
        <f aca="false">'Mapa de Riscos'!C30</f>
        <v>Evento 1</v>
      </c>
      <c r="C34" s="365"/>
      <c r="D34" s="366" t="n">
        <v>1</v>
      </c>
      <c r="E34" s="367" t="str">
        <f aca="false">IF(D34&gt;5,"Nota inválida",HLOOKUP(D34,E20:I21,2,0))</f>
        <v>Muito baixa</v>
      </c>
      <c r="F34" s="367" t="str">
        <f aca="false">IF(E34&gt;5,"Nota inválida",HLOOKUP(E34,#REF!,2,0))</f>
        <v>Nota inválida</v>
      </c>
      <c r="G34" s="367" t="str">
        <f aca="false">IF(F34&gt;5,"Nota inválida",HLOOKUP(F34,#REF!,2,0))</f>
        <v>Nota inválida</v>
      </c>
      <c r="H34" s="367" t="str">
        <f aca="false">IF(G34&gt;5,"Nota inválida",HLOOKUP(G34,#REF!,2,0))</f>
        <v>Nota inválida</v>
      </c>
      <c r="I34" s="367" t="str">
        <f aca="false">IF(H34&gt;5,"Nota inválida",HLOOKUP(H34,#REF!,2,0))</f>
        <v>Nota inválida</v>
      </c>
      <c r="J34" s="494" t="n">
        <f aca="false">IF(D34&gt;5,"-",IF(D34&lt;1,"-",D34))</f>
        <v>1</v>
      </c>
      <c r="K34" s="495"/>
      <c r="L34" s="371" t="n">
        <v>0</v>
      </c>
      <c r="M34" s="371" t="n">
        <v>0</v>
      </c>
      <c r="N34" s="371" t="n">
        <v>0</v>
      </c>
      <c r="O34" s="371" t="n">
        <v>0</v>
      </c>
      <c r="P34" s="371" t="n">
        <v>0</v>
      </c>
      <c r="Q34" s="371" t="n">
        <v>0</v>
      </c>
      <c r="R34" s="373" t="n">
        <f aca="false">IFERROR(((L34*$L$19)+(M34*$M$19)+(N34*$N$19)+(O34*$O$19)+(P34*$P$19)+(Q34*$Q$19))/((IF(L34=0,0,$L$19)+(IF(M34=0,0,$M$19))+(IF(N34=0,0,$N$19))+(IF(O34=0,0,$O$19))+(IF(P34=0,0,$P$19))+(IF(Q34=0,0,$Q$19)))),0)</f>
        <v>0</v>
      </c>
      <c r="S34" s="374" t="n">
        <f aca="false">ROUND(IFERROR(((L34*$L$19)+(M34*$M$19)+(N34*$N$19)+(O34*$O$19)+(P34*$P$19)+(Q34*$Q$19))/((IF(L34=0,0,$L$19)+(IF(M34=0,0,$M$19))+(IF(N34=0,0,$N$19))+(IF(O34=0,0,$O$19))+(IF(P34=0,0,$P$19))+(IF(Q34=0,0,$Q$19)))),0),0)</f>
        <v>0</v>
      </c>
      <c r="T34" s="375"/>
      <c r="U34" s="375"/>
      <c r="V34" s="376" t="n">
        <f aca="false">J34*S34</f>
        <v>0</v>
      </c>
      <c r="W34" s="496" t="str">
        <f aca="false">IF(V34&lt;4,"Risco Pequeno",IF(V34&lt;7,"Risco Moderado",IF(V34&lt;15,"Risco Alto","Risco Crítico")))</f>
        <v>Risco Pequeno</v>
      </c>
      <c r="X34" s="378"/>
      <c r="Y34" s="379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20.1" hidden="false" customHeight="true" outlineLevel="0" collapsed="false">
      <c r="A35" s="492"/>
      <c r="B35" s="493" t="str">
        <f aca="false">'Mapa de Riscos'!C31</f>
        <v>Evento 2</v>
      </c>
      <c r="C35" s="365"/>
      <c r="D35" s="366" t="n">
        <v>1</v>
      </c>
      <c r="E35" s="367" t="str">
        <f aca="false">IF(D35&gt;5,"Nota inválida",HLOOKUP(D35,E20:I21,2,0))</f>
        <v>Muito baixa</v>
      </c>
      <c r="F35" s="367" t="str">
        <f aca="false">IF(E35&gt;5,"Nota inválida",HLOOKUP(E35,#REF!,2,0))</f>
        <v>Nota inválida</v>
      </c>
      <c r="G35" s="367" t="str">
        <f aca="false">IF(F35&gt;5,"Nota inválida",HLOOKUP(F35,#REF!,2,0))</f>
        <v>Nota inválida</v>
      </c>
      <c r="H35" s="367" t="str">
        <f aca="false">IF(G35&gt;5,"Nota inválida",HLOOKUP(G35,#REF!,2,0))</f>
        <v>Nota inválida</v>
      </c>
      <c r="I35" s="367" t="str">
        <f aca="false">IF(H35&gt;5,"Nota inválida",HLOOKUP(H35,#REF!,2,0))</f>
        <v>Nota inválida</v>
      </c>
      <c r="J35" s="494" t="n">
        <f aca="false">IF(D35&gt;5,"-",IF(D35&lt;1,"-",D35))</f>
        <v>1</v>
      </c>
      <c r="K35" s="495"/>
      <c r="L35" s="371" t="n">
        <v>0</v>
      </c>
      <c r="M35" s="371" t="n">
        <v>0</v>
      </c>
      <c r="N35" s="371" t="n">
        <v>0</v>
      </c>
      <c r="O35" s="371" t="n">
        <v>0</v>
      </c>
      <c r="P35" s="371" t="n">
        <v>0</v>
      </c>
      <c r="Q35" s="371" t="n">
        <v>0</v>
      </c>
      <c r="R35" s="373" t="n">
        <f aca="false">IFERROR(((L35*$L$19)+(M35*$M$19)+(N35*$N$19)+(O35*$O$19)+(P35*$P$19)+(Q35*$Q$19))/((IF(L35=0,0,$L$19)+(IF(M35=0,0,$M$19))+(IF(N35=0,0,$N$19))+(IF(O35=0,0,$O$19))+(IF(P35=0,0,$P$19))+(IF(Q35=0,0,$Q$19)))),0)</f>
        <v>0</v>
      </c>
      <c r="S35" s="374" t="n">
        <f aca="false">ROUND(IFERROR(((L35*$L$19)+(M35*$M$19)+(N35*$N$19)+(O35*$O$19)+(P35*$P$19)+(Q35*$Q$19))/((IF(L35=0,0,$L$19)+(IF(M35=0,0,$M$19))+(IF(N35=0,0,$N$19))+(IF(O35=0,0,$O$19))+(IF(P35=0,0,$P$19))+(IF(Q35=0,0,$Q$19)))),0),0)</f>
        <v>0</v>
      </c>
      <c r="T35" s="375"/>
      <c r="U35" s="375"/>
      <c r="V35" s="376" t="n">
        <f aca="false">J35*S35</f>
        <v>0</v>
      </c>
      <c r="W35" s="496" t="str">
        <f aca="false">IF(V35&lt;4,"Risco Pequeno",IF(V35&lt;7,"Risco Moderado",IF(V35&lt;15,"Risco Alto","Risco Crítico")))</f>
        <v>Risco Pequeno</v>
      </c>
      <c r="X35" s="378"/>
      <c r="Y35" s="379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20.1" hidden="false" customHeight="true" outlineLevel="0" collapsed="false">
      <c r="A36" s="492"/>
      <c r="B36" s="493" t="str">
        <f aca="false">'Mapa de Riscos'!C32</f>
        <v>Evento 3</v>
      </c>
      <c r="C36" s="365"/>
      <c r="D36" s="366" t="n">
        <v>1</v>
      </c>
      <c r="E36" s="367" t="str">
        <f aca="false">IF(D36&gt;5,"Nota inválida",HLOOKUP(D36,E20:I21,2,0))</f>
        <v>Muito baixa</v>
      </c>
      <c r="F36" s="367" t="str">
        <f aca="false">IF(E36&gt;5,"Nota inválida",HLOOKUP(E36,#REF!,2,0))</f>
        <v>Nota inválida</v>
      </c>
      <c r="G36" s="367" t="str">
        <f aca="false">IF(F36&gt;5,"Nota inválida",HLOOKUP(F36,#REF!,2,0))</f>
        <v>Nota inválida</v>
      </c>
      <c r="H36" s="367" t="str">
        <f aca="false">IF(G36&gt;5,"Nota inválida",HLOOKUP(G36,#REF!,2,0))</f>
        <v>Nota inválida</v>
      </c>
      <c r="I36" s="367" t="str">
        <f aca="false">IF(H36&gt;5,"Nota inválida",HLOOKUP(H36,#REF!,2,0))</f>
        <v>Nota inválida</v>
      </c>
      <c r="J36" s="494" t="n">
        <f aca="false">IF(D36&gt;5,"-",IF(D36&lt;1,"-",D36))</f>
        <v>1</v>
      </c>
      <c r="K36" s="495"/>
      <c r="L36" s="371" t="n">
        <v>0</v>
      </c>
      <c r="M36" s="371" t="n">
        <v>0</v>
      </c>
      <c r="N36" s="371" t="n">
        <v>0</v>
      </c>
      <c r="O36" s="371" t="n">
        <v>0</v>
      </c>
      <c r="P36" s="371" t="n">
        <v>0</v>
      </c>
      <c r="Q36" s="371" t="n">
        <v>0</v>
      </c>
      <c r="R36" s="373" t="n">
        <f aca="false">IFERROR(((L36*$L$19)+(M36*$M$19)+(N36*$N$19)+(O36*$O$19)+(P36*$P$19)+(Q36*$Q$19))/((IF(L36=0,0,$L$19)+(IF(M36=0,0,$M$19))+(IF(N36=0,0,$N$19))+(IF(O36=0,0,$O$19))+(IF(P36=0,0,$P$19))+(IF(Q36=0,0,$Q$19)))),0)</f>
        <v>0</v>
      </c>
      <c r="S36" s="374" t="n">
        <f aca="false">ROUND(IFERROR(((L36*$L$19)+(M36*$M$19)+(N36*$N$19)+(O36*$O$19)+(P36*$P$19)+(Q36*$Q$19))/((IF(L36=0,0,$L$19)+(IF(M36=0,0,$M$19))+(IF(N36=0,0,$N$19))+(IF(O36=0,0,$O$19))+(IF(P36=0,0,$P$19))+(IF(Q36=0,0,$Q$19)))),0),0)</f>
        <v>0</v>
      </c>
      <c r="T36" s="375"/>
      <c r="U36" s="375"/>
      <c r="V36" s="376" t="n">
        <f aca="false">J36*S36</f>
        <v>0</v>
      </c>
      <c r="W36" s="496" t="str">
        <f aca="false">IF(V36&lt;4,"Risco Pequeno",IF(V36&lt;7,"Risco Moderado",IF(V36&lt;15,"Risco Alto","Risco Crítico")))</f>
        <v>Risco Pequeno</v>
      </c>
      <c r="X36" s="378"/>
      <c r="Y36" s="379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20.1" hidden="false" customHeight="true" outlineLevel="0" collapsed="false">
      <c r="A37" s="492" t="str">
        <f aca="false">INDEX('Mapa de Riscos'!B33:B$44,ROWS('Mapa de Riscos'!B33))</f>
        <v>Subprocesso / Atividade 6</v>
      </c>
      <c r="B37" s="493" t="str">
        <f aca="false">'Mapa de Riscos'!C33</f>
        <v>Evento 1 teste</v>
      </c>
      <c r="C37" s="365"/>
      <c r="D37" s="366" t="n">
        <v>1</v>
      </c>
      <c r="E37" s="367" t="str">
        <f aca="false">IF(D37&gt;5,"Nota inválida",HLOOKUP(D37,E20:I21,2,0))</f>
        <v>Muito baixa</v>
      </c>
      <c r="F37" s="367" t="str">
        <f aca="false">IF(E37&gt;5,"Nota inválida",HLOOKUP(E37,#REF!,2,0))</f>
        <v>Nota inválida</v>
      </c>
      <c r="G37" s="367" t="str">
        <f aca="false">IF(F37&gt;5,"Nota inválida",HLOOKUP(F37,#REF!,2,0))</f>
        <v>Nota inválida</v>
      </c>
      <c r="H37" s="367" t="str">
        <f aca="false">IF(G37&gt;5,"Nota inválida",HLOOKUP(G37,#REF!,2,0))</f>
        <v>Nota inválida</v>
      </c>
      <c r="I37" s="367" t="str">
        <f aca="false">IF(H37&gt;5,"Nota inválida",HLOOKUP(H37,#REF!,2,0))</f>
        <v>Nota inválida</v>
      </c>
      <c r="J37" s="494" t="n">
        <f aca="false">IF(D37&gt;5,"-",IF(D37&lt;1,"-",D37))</f>
        <v>1</v>
      </c>
      <c r="K37" s="495"/>
      <c r="L37" s="371" t="n">
        <v>0</v>
      </c>
      <c r="M37" s="371" t="n">
        <v>0</v>
      </c>
      <c r="N37" s="371" t="n">
        <v>0</v>
      </c>
      <c r="O37" s="371" t="n">
        <v>0</v>
      </c>
      <c r="P37" s="371" t="n">
        <v>0</v>
      </c>
      <c r="Q37" s="371" t="n">
        <v>0</v>
      </c>
      <c r="R37" s="373" t="n">
        <f aca="false">IFERROR(((L37*$L$19)+(M37*$M$19)+(N37*$N$19)+(O37*$O$19)+(P37*$P$19)+(Q37*$Q$19))/((IF(L37=0,0,$L$19)+(IF(M37=0,0,$M$19))+(IF(N37=0,0,$N$19))+(IF(O37=0,0,$O$19))+(IF(P37=0,0,$P$19))+(IF(Q37=0,0,$Q$19)))),0)</f>
        <v>0</v>
      </c>
      <c r="S37" s="374" t="n">
        <f aca="false">ROUND(IFERROR(((L37*$L$19)+(M37*$M$19)+(N37*$N$19)+(O37*$O$19)+(P37*$P$19)+(Q37*$Q$19))/((IF(L37=0,0,$L$19)+(IF(M37=0,0,$M$19))+(IF(N37=0,0,$N$19))+(IF(O37=0,0,$O$19))+(IF(P37=0,0,$P$19))+(IF(Q37=0,0,$Q$19)))),0),0)</f>
        <v>0</v>
      </c>
      <c r="T37" s="375"/>
      <c r="U37" s="375"/>
      <c r="V37" s="376" t="n">
        <f aca="false">J37*S37</f>
        <v>0</v>
      </c>
      <c r="W37" s="496" t="str">
        <f aca="false">IF(V37&lt;4,"Risco Pequeno",IF(V37&lt;7,"Risco Moderado",IF(V37&lt;15,"Risco Alto","Risco Crítico")))</f>
        <v>Risco Pequeno</v>
      </c>
      <c r="X37" s="378"/>
      <c r="Y37" s="379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20.1" hidden="false" customHeight="true" outlineLevel="0" collapsed="false">
      <c r="A38" s="492"/>
      <c r="B38" s="493" t="str">
        <f aca="false">'Mapa de Riscos'!C34</f>
        <v>Evento 2</v>
      </c>
      <c r="C38" s="365"/>
      <c r="D38" s="366" t="n">
        <v>1</v>
      </c>
      <c r="E38" s="367" t="str">
        <f aca="false">IF(D38&gt;5,"Nota inválida",HLOOKUP(D38,E20:I21,2,0))</f>
        <v>Muito baixa</v>
      </c>
      <c r="F38" s="367" t="str">
        <f aca="false">IF(E38&gt;5,"Nota inválida",HLOOKUP(E38,#REF!,2,0))</f>
        <v>Nota inválida</v>
      </c>
      <c r="G38" s="367" t="str">
        <f aca="false">IF(F38&gt;5,"Nota inválida",HLOOKUP(F38,#REF!,2,0))</f>
        <v>Nota inválida</v>
      </c>
      <c r="H38" s="367" t="str">
        <f aca="false">IF(G38&gt;5,"Nota inválida",HLOOKUP(G38,#REF!,2,0))</f>
        <v>Nota inválida</v>
      </c>
      <c r="I38" s="367" t="str">
        <f aca="false">IF(H38&gt;5,"Nota inválida",HLOOKUP(H38,#REF!,2,0))</f>
        <v>Nota inválida</v>
      </c>
      <c r="J38" s="494" t="n">
        <f aca="false">IF(D38&gt;5,"-",IF(D38&lt;1,"-",D38))</f>
        <v>1</v>
      </c>
      <c r="K38" s="495"/>
      <c r="L38" s="371" t="n">
        <v>0</v>
      </c>
      <c r="M38" s="371" t="n">
        <v>0</v>
      </c>
      <c r="N38" s="371" t="n">
        <v>0</v>
      </c>
      <c r="O38" s="371" t="n">
        <v>0</v>
      </c>
      <c r="P38" s="371" t="n">
        <v>0</v>
      </c>
      <c r="Q38" s="371" t="n">
        <v>0</v>
      </c>
      <c r="R38" s="373" t="n">
        <f aca="false">IFERROR(((L38*$L$19)+(M38*$M$19)+(N38*$N$19)+(O38*$O$19)+(P38*$P$19)+(Q38*$Q$19))/((IF(L38=0,0,$L$19)+(IF(M38=0,0,$M$19))+(IF(N38=0,0,$N$19))+(IF(O38=0,0,$O$19))+(IF(P38=0,0,$P$19))+(IF(Q38=0,0,$Q$19)))),0)</f>
        <v>0</v>
      </c>
      <c r="S38" s="374" t="n">
        <f aca="false">ROUND(IFERROR(((L38*$L$19)+(M38*$M$19)+(N38*$N$19)+(O38*$O$19)+(P38*$P$19)+(Q38*$Q$19))/((IF(L38=0,0,$L$19)+(IF(M38=0,0,$M$19))+(IF(N38=0,0,$N$19))+(IF(O38=0,0,$O$19))+(IF(P38=0,0,$P$19))+(IF(Q38=0,0,$Q$19)))),0),0)</f>
        <v>0</v>
      </c>
      <c r="T38" s="375"/>
      <c r="U38" s="375"/>
      <c r="V38" s="376" t="n">
        <f aca="false">J38*S38</f>
        <v>0</v>
      </c>
      <c r="W38" s="496" t="str">
        <f aca="false">IF(V38&lt;4,"Risco Pequeno",IF(V38&lt;7,"Risco Moderado",IF(V38&lt;15,"Risco Alto","Risco Crítico")))</f>
        <v>Risco Pequeno</v>
      </c>
      <c r="X38" s="378"/>
      <c r="Y38" s="379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20.1" hidden="false" customHeight="true" outlineLevel="0" collapsed="false">
      <c r="A39" s="492"/>
      <c r="B39" s="493" t="str">
        <f aca="false">'Mapa de Riscos'!C35</f>
        <v>Evento 3</v>
      </c>
      <c r="C39" s="365"/>
      <c r="D39" s="366" t="n">
        <v>1</v>
      </c>
      <c r="E39" s="367" t="str">
        <f aca="false">IF(D39&gt;5,"Nota inválida",HLOOKUP(D39,E20:I21,2,0))</f>
        <v>Muito baixa</v>
      </c>
      <c r="F39" s="367" t="str">
        <f aca="false">IF(E39&gt;5,"Nota inválida",HLOOKUP(E39,#REF!,2,0))</f>
        <v>Nota inválida</v>
      </c>
      <c r="G39" s="367" t="str">
        <f aca="false">IF(F39&gt;5,"Nota inválida",HLOOKUP(F39,#REF!,2,0))</f>
        <v>Nota inválida</v>
      </c>
      <c r="H39" s="367" t="str">
        <f aca="false">IF(G39&gt;5,"Nota inválida",HLOOKUP(G39,#REF!,2,0))</f>
        <v>Nota inválida</v>
      </c>
      <c r="I39" s="367" t="str">
        <f aca="false">IF(H39&gt;5,"Nota inválida",HLOOKUP(H39,#REF!,2,0))</f>
        <v>Nota inválida</v>
      </c>
      <c r="J39" s="494" t="n">
        <f aca="false">IF(D39&gt;5,"-",IF(D39&lt;1,"-",D39))</f>
        <v>1</v>
      </c>
      <c r="K39" s="495"/>
      <c r="L39" s="371" t="n">
        <v>0</v>
      </c>
      <c r="M39" s="371" t="n">
        <v>0</v>
      </c>
      <c r="N39" s="371" t="n">
        <v>0</v>
      </c>
      <c r="O39" s="371" t="n">
        <v>0</v>
      </c>
      <c r="P39" s="371" t="n">
        <v>0</v>
      </c>
      <c r="Q39" s="371" t="n">
        <v>0</v>
      </c>
      <c r="R39" s="373" t="n">
        <f aca="false">IFERROR(((L39*$L$19)+(M39*$M$19)+(N39*$N$19)+(O39*$O$19)+(P39*$P$19)+(Q39*$Q$19))/((IF(L39=0,0,$L$19)+(IF(M39=0,0,$M$19))+(IF(N39=0,0,$N$19))+(IF(O39=0,0,$O$19))+(IF(P39=0,0,$P$19))+(IF(Q39=0,0,$Q$19)))),0)</f>
        <v>0</v>
      </c>
      <c r="S39" s="374" t="n">
        <f aca="false">ROUND(IFERROR(((L39*$L$19)+(M39*$M$19)+(N39*$N$19)+(O39*$O$19)+(P39*$P$19)+(Q39*$Q$19))/((IF(L39=0,0,$L$19)+(IF(M39=0,0,$M$19))+(IF(N39=0,0,$N$19))+(IF(O39=0,0,$O$19))+(IF(P39=0,0,$P$19))+(IF(Q39=0,0,$Q$19)))),0),0)</f>
        <v>0</v>
      </c>
      <c r="T39" s="375"/>
      <c r="U39" s="375"/>
      <c r="V39" s="376" t="n">
        <f aca="false">J39*S39</f>
        <v>0</v>
      </c>
      <c r="W39" s="496" t="str">
        <f aca="false">IF(V39&lt;4,"Risco Pequeno",IF(V39&lt;7,"Risco Moderado",IF(V39&lt;15,"Risco Alto","Risco Crítico")))</f>
        <v>Risco Pequeno</v>
      </c>
      <c r="X39" s="378"/>
      <c r="Y39" s="379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customFormat="false" ht="20.1" hidden="false" customHeight="true" outlineLevel="0" collapsed="false">
      <c r="A40" s="492" t="str">
        <f aca="false">INDEX('Mapa de Riscos'!B36:B$44,ROWS('Mapa de Riscos'!B36))</f>
        <v>Subprocesso / Atividade 7</v>
      </c>
      <c r="B40" s="493" t="str">
        <f aca="false">'Mapa de Riscos'!C36</f>
        <v>Evento 1 teste </v>
      </c>
      <c r="C40" s="365"/>
      <c r="D40" s="366" t="n">
        <v>1</v>
      </c>
      <c r="E40" s="367" t="str">
        <f aca="false">IF(D40&gt;5,"Nota inválida",HLOOKUP(D40,E20:I21,2,0))</f>
        <v>Muito baixa</v>
      </c>
      <c r="F40" s="367" t="str">
        <f aca="false">IF(E40&gt;5,"Nota inválida",HLOOKUP(E40,#REF!,2,0))</f>
        <v>Nota inválida</v>
      </c>
      <c r="G40" s="367" t="str">
        <f aca="false">IF(F40&gt;5,"Nota inválida",HLOOKUP(F40,#REF!,2,0))</f>
        <v>Nota inválida</v>
      </c>
      <c r="H40" s="367" t="str">
        <f aca="false">IF(G40&gt;5,"Nota inválida",HLOOKUP(G40,#REF!,2,0))</f>
        <v>Nota inválida</v>
      </c>
      <c r="I40" s="367" t="str">
        <f aca="false">IF(H40&gt;5,"Nota inválida",HLOOKUP(H40,#REF!,2,0))</f>
        <v>Nota inválida</v>
      </c>
      <c r="J40" s="494" t="n">
        <f aca="false">IF(D40&gt;5,"-",IF(D40&lt;1,"-",D40))</f>
        <v>1</v>
      </c>
      <c r="K40" s="495"/>
      <c r="L40" s="371" t="n">
        <v>0</v>
      </c>
      <c r="M40" s="371" t="n">
        <v>0</v>
      </c>
      <c r="N40" s="371" t="n">
        <v>0</v>
      </c>
      <c r="O40" s="371" t="n">
        <v>0</v>
      </c>
      <c r="P40" s="371" t="n">
        <v>0</v>
      </c>
      <c r="Q40" s="371" t="n">
        <v>0</v>
      </c>
      <c r="R40" s="373" t="n">
        <f aca="false">IFERROR(((L40*$L$19)+(M40*$M$19)+(N40*$N$19)+(O40*$O$19)+(P40*$P$19)+(Q40*$Q$19))/((IF(L40=0,0,$L$19)+(IF(M40=0,0,$M$19))+(IF(N40=0,0,$N$19))+(IF(O40=0,0,$O$19))+(IF(P40=0,0,$P$19))+(IF(Q40=0,0,$Q$19)))),0)</f>
        <v>0</v>
      </c>
      <c r="S40" s="374" t="n">
        <f aca="false">ROUND(IFERROR(((L40*$L$19)+(M40*$M$19)+(N40*$N$19)+(O40*$O$19)+(P40*$P$19)+(Q40*$Q$19))/((IF(L40=0,0,$L$19)+(IF(M40=0,0,$M$19))+(IF(N40=0,0,$N$19))+(IF(O40=0,0,$O$19))+(IF(P40=0,0,$P$19))+(IF(Q40=0,0,$Q$19)))),0),0)</f>
        <v>0</v>
      </c>
      <c r="T40" s="375"/>
      <c r="U40" s="375"/>
      <c r="V40" s="376" t="n">
        <f aca="false">J40*S40</f>
        <v>0</v>
      </c>
      <c r="W40" s="496" t="str">
        <f aca="false">IF(V40&lt;4,"Risco Pequeno",IF(V40&lt;7,"Risco Moderado",IF(V40&lt;15,"Risco Alto","Risco Crítico")))</f>
        <v>Risco Pequeno</v>
      </c>
      <c r="X40" s="378"/>
      <c r="Y40" s="379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  <c r="IX40" s="0"/>
      <c r="IY40" s="0"/>
      <c r="IZ40" s="0"/>
      <c r="JA40" s="0"/>
      <c r="JB40" s="0"/>
      <c r="JC40" s="0"/>
      <c r="JD40" s="0"/>
      <c r="JE40" s="0"/>
      <c r="JF40" s="0"/>
      <c r="JG40" s="0"/>
      <c r="JH40" s="0"/>
      <c r="JI40" s="0"/>
      <c r="JJ40" s="0"/>
      <c r="JK40" s="0"/>
      <c r="JL40" s="0"/>
      <c r="JM40" s="0"/>
      <c r="JN40" s="0"/>
      <c r="JO40" s="0"/>
      <c r="JP40" s="0"/>
      <c r="JQ40" s="0"/>
      <c r="JR40" s="0"/>
      <c r="JS40" s="0"/>
      <c r="JT40" s="0"/>
      <c r="JU40" s="0"/>
      <c r="JV40" s="0"/>
      <c r="JW40" s="0"/>
      <c r="JX40" s="0"/>
      <c r="JY40" s="0"/>
      <c r="JZ40" s="0"/>
      <c r="KA40" s="0"/>
      <c r="KB40" s="0"/>
      <c r="KC40" s="0"/>
      <c r="KD40" s="0"/>
      <c r="KE40" s="0"/>
      <c r="KF40" s="0"/>
      <c r="KG40" s="0"/>
      <c r="KH40" s="0"/>
      <c r="KI40" s="0"/>
      <c r="KJ40" s="0"/>
      <c r="KK40" s="0"/>
      <c r="KL40" s="0"/>
      <c r="KM40" s="0"/>
      <c r="KN40" s="0"/>
      <c r="KO40" s="0"/>
      <c r="KP40" s="0"/>
      <c r="KQ40" s="0"/>
      <c r="KR40" s="0"/>
      <c r="KS40" s="0"/>
      <c r="KT40" s="0"/>
      <c r="KU40" s="0"/>
      <c r="KV40" s="0"/>
      <c r="KW40" s="0"/>
      <c r="KX40" s="0"/>
      <c r="KY40" s="0"/>
      <c r="KZ40" s="0"/>
      <c r="LA40" s="0"/>
      <c r="LB40" s="0"/>
      <c r="LC40" s="0"/>
      <c r="LD40" s="0"/>
      <c r="LE40" s="0"/>
      <c r="LF40" s="0"/>
      <c r="LG40" s="0"/>
      <c r="LH40" s="0"/>
      <c r="LI40" s="0"/>
      <c r="LJ40" s="0"/>
      <c r="LK40" s="0"/>
      <c r="LL40" s="0"/>
      <c r="LM40" s="0"/>
      <c r="LN40" s="0"/>
      <c r="LO40" s="0"/>
      <c r="LP40" s="0"/>
      <c r="LQ40" s="0"/>
      <c r="LR40" s="0"/>
      <c r="LS40" s="0"/>
      <c r="LT40" s="0"/>
      <c r="LU40" s="0"/>
      <c r="LV40" s="0"/>
      <c r="LW40" s="0"/>
      <c r="LX40" s="0"/>
      <c r="LY40" s="0"/>
      <c r="LZ40" s="0"/>
      <c r="MA40" s="0"/>
      <c r="MB40" s="0"/>
      <c r="MC40" s="0"/>
      <c r="MD40" s="0"/>
      <c r="ME40" s="0"/>
      <c r="MF40" s="0"/>
      <c r="MG40" s="0"/>
      <c r="MH40" s="0"/>
      <c r="MI40" s="0"/>
      <c r="MJ40" s="0"/>
      <c r="MK40" s="0"/>
      <c r="ML40" s="0"/>
      <c r="MM40" s="0"/>
      <c r="MN40" s="0"/>
      <c r="MO40" s="0"/>
      <c r="MP40" s="0"/>
      <c r="MQ40" s="0"/>
      <c r="MR40" s="0"/>
      <c r="MS40" s="0"/>
      <c r="MT40" s="0"/>
      <c r="MU40" s="0"/>
      <c r="MV40" s="0"/>
      <c r="MW40" s="0"/>
      <c r="MX40" s="0"/>
      <c r="MY40" s="0"/>
      <c r="MZ40" s="0"/>
      <c r="NA40" s="0"/>
      <c r="NB40" s="0"/>
      <c r="NC40" s="0"/>
      <c r="ND40" s="0"/>
      <c r="NE40" s="0"/>
      <c r="NF40" s="0"/>
      <c r="NG40" s="0"/>
      <c r="NH40" s="0"/>
      <c r="NI40" s="0"/>
      <c r="NJ40" s="0"/>
      <c r="NK40" s="0"/>
      <c r="NL40" s="0"/>
      <c r="NM40" s="0"/>
      <c r="NN40" s="0"/>
      <c r="NO40" s="0"/>
      <c r="NP40" s="0"/>
      <c r="NQ40" s="0"/>
      <c r="NR40" s="0"/>
      <c r="NS40" s="0"/>
      <c r="NT40" s="0"/>
      <c r="NU40" s="0"/>
      <c r="NV40" s="0"/>
      <c r="NW40" s="0"/>
      <c r="NX40" s="0"/>
      <c r="NY40" s="0"/>
      <c r="NZ40" s="0"/>
      <c r="OA40" s="0"/>
      <c r="OB40" s="0"/>
      <c r="OC40" s="0"/>
      <c r="OD40" s="0"/>
      <c r="OE40" s="0"/>
      <c r="OF40" s="0"/>
      <c r="OG40" s="0"/>
      <c r="OH40" s="0"/>
      <c r="OI40" s="0"/>
      <c r="OJ40" s="0"/>
      <c r="OK40" s="0"/>
      <c r="OL40" s="0"/>
      <c r="OM40" s="0"/>
      <c r="ON40" s="0"/>
      <c r="OO40" s="0"/>
      <c r="OP40" s="0"/>
      <c r="OQ40" s="0"/>
      <c r="OR40" s="0"/>
      <c r="OS40" s="0"/>
      <c r="OT40" s="0"/>
      <c r="OU40" s="0"/>
      <c r="OV40" s="0"/>
      <c r="OW40" s="0"/>
      <c r="OX40" s="0"/>
      <c r="OY40" s="0"/>
      <c r="OZ40" s="0"/>
      <c r="PA40" s="0"/>
      <c r="PB40" s="0"/>
      <c r="PC40" s="0"/>
      <c r="PD40" s="0"/>
      <c r="PE40" s="0"/>
      <c r="PF40" s="0"/>
      <c r="PG40" s="0"/>
      <c r="PH40" s="0"/>
      <c r="PI40" s="0"/>
      <c r="PJ40" s="0"/>
      <c r="PK40" s="0"/>
      <c r="PL40" s="0"/>
      <c r="PM40" s="0"/>
      <c r="PN40" s="0"/>
      <c r="PO40" s="0"/>
      <c r="PP40" s="0"/>
      <c r="PQ40" s="0"/>
      <c r="PR40" s="0"/>
      <c r="PS40" s="0"/>
      <c r="PT40" s="0"/>
      <c r="PU40" s="0"/>
      <c r="PV40" s="0"/>
      <c r="PW40" s="0"/>
      <c r="PX40" s="0"/>
      <c r="PY40" s="0"/>
      <c r="PZ40" s="0"/>
      <c r="QA40" s="0"/>
      <c r="QB40" s="0"/>
      <c r="QC40" s="0"/>
      <c r="QD40" s="0"/>
      <c r="QE40" s="0"/>
      <c r="QF40" s="0"/>
      <c r="QG40" s="0"/>
      <c r="QH40" s="0"/>
      <c r="QI40" s="0"/>
      <c r="QJ40" s="0"/>
      <c r="QK40" s="0"/>
      <c r="QL40" s="0"/>
      <c r="QM40" s="0"/>
      <c r="QN40" s="0"/>
      <c r="QO40" s="0"/>
      <c r="QP40" s="0"/>
      <c r="QQ40" s="0"/>
      <c r="QR40" s="0"/>
      <c r="QS40" s="0"/>
      <c r="QT40" s="0"/>
      <c r="QU40" s="0"/>
      <c r="QV40" s="0"/>
      <c r="QW40" s="0"/>
      <c r="QX40" s="0"/>
      <c r="QY40" s="0"/>
      <c r="QZ40" s="0"/>
      <c r="RA40" s="0"/>
      <c r="RB40" s="0"/>
      <c r="RC40" s="0"/>
      <c r="RD40" s="0"/>
      <c r="RE40" s="0"/>
      <c r="RF40" s="0"/>
      <c r="RG40" s="0"/>
      <c r="RH40" s="0"/>
      <c r="RI40" s="0"/>
      <c r="RJ40" s="0"/>
      <c r="RK40" s="0"/>
      <c r="RL40" s="0"/>
      <c r="RM40" s="0"/>
      <c r="RN40" s="0"/>
      <c r="RO40" s="0"/>
      <c r="RP40" s="0"/>
      <c r="RQ40" s="0"/>
      <c r="RR40" s="0"/>
      <c r="RS40" s="0"/>
      <c r="RT40" s="0"/>
      <c r="RU40" s="0"/>
      <c r="RV40" s="0"/>
      <c r="RW40" s="0"/>
      <c r="RX40" s="0"/>
      <c r="RY40" s="0"/>
      <c r="RZ40" s="0"/>
      <c r="SA40" s="0"/>
      <c r="SB40" s="0"/>
      <c r="SC40" s="0"/>
      <c r="SD40" s="0"/>
      <c r="SE40" s="0"/>
      <c r="SF40" s="0"/>
      <c r="SG40" s="0"/>
      <c r="SH40" s="0"/>
      <c r="SI40" s="0"/>
      <c r="SJ40" s="0"/>
      <c r="SK40" s="0"/>
      <c r="SL40" s="0"/>
      <c r="SM40" s="0"/>
      <c r="SN40" s="0"/>
      <c r="SO40" s="0"/>
      <c r="SP40" s="0"/>
      <c r="SQ40" s="0"/>
      <c r="SR40" s="0"/>
      <c r="SS40" s="0"/>
      <c r="ST40" s="0"/>
      <c r="SU40" s="0"/>
      <c r="SV40" s="0"/>
      <c r="SW40" s="0"/>
      <c r="SX40" s="0"/>
      <c r="SY40" s="0"/>
      <c r="SZ40" s="0"/>
      <c r="TA40" s="0"/>
      <c r="TB40" s="0"/>
      <c r="TC40" s="0"/>
      <c r="TD40" s="0"/>
      <c r="TE40" s="0"/>
      <c r="TF40" s="0"/>
      <c r="TG40" s="0"/>
      <c r="TH40" s="0"/>
      <c r="TI40" s="0"/>
      <c r="TJ40" s="0"/>
      <c r="TK40" s="0"/>
      <c r="TL40" s="0"/>
      <c r="TM40" s="0"/>
      <c r="TN40" s="0"/>
      <c r="TO40" s="0"/>
      <c r="TP40" s="0"/>
      <c r="TQ40" s="0"/>
      <c r="TR40" s="0"/>
      <c r="TS40" s="0"/>
      <c r="TT40" s="0"/>
      <c r="TU40" s="0"/>
      <c r="TV40" s="0"/>
      <c r="TW40" s="0"/>
      <c r="TX40" s="0"/>
      <c r="TY40" s="0"/>
      <c r="TZ40" s="0"/>
      <c r="UA40" s="0"/>
      <c r="UB40" s="0"/>
      <c r="UC40" s="0"/>
      <c r="UD40" s="0"/>
      <c r="UE40" s="0"/>
      <c r="UF40" s="0"/>
      <c r="UG40" s="0"/>
      <c r="UH40" s="0"/>
      <c r="UI40" s="0"/>
      <c r="UJ40" s="0"/>
      <c r="UK40" s="0"/>
      <c r="UL40" s="0"/>
      <c r="UM40" s="0"/>
      <c r="UN40" s="0"/>
      <c r="UO40" s="0"/>
      <c r="UP40" s="0"/>
      <c r="UQ40" s="0"/>
      <c r="UR40" s="0"/>
      <c r="US40" s="0"/>
      <c r="UT40" s="0"/>
      <c r="UU40" s="0"/>
      <c r="UV40" s="0"/>
      <c r="UW40" s="0"/>
      <c r="UX40" s="0"/>
      <c r="UY40" s="0"/>
      <c r="UZ40" s="0"/>
      <c r="VA40" s="0"/>
      <c r="VB40" s="0"/>
      <c r="VC40" s="0"/>
      <c r="VD40" s="0"/>
      <c r="VE40" s="0"/>
      <c r="VF40" s="0"/>
      <c r="VG40" s="0"/>
      <c r="VH40" s="0"/>
      <c r="VI40" s="0"/>
      <c r="VJ40" s="0"/>
      <c r="VK40" s="0"/>
      <c r="VL40" s="0"/>
      <c r="VM40" s="0"/>
      <c r="VN40" s="0"/>
      <c r="VO40" s="0"/>
      <c r="VP40" s="0"/>
      <c r="VQ40" s="0"/>
      <c r="VR40" s="0"/>
      <c r="VS40" s="0"/>
      <c r="VT40" s="0"/>
      <c r="VU40" s="0"/>
      <c r="VV40" s="0"/>
      <c r="VW40" s="0"/>
      <c r="VX40" s="0"/>
      <c r="VY40" s="0"/>
      <c r="VZ40" s="0"/>
      <c r="WA40" s="0"/>
      <c r="WB40" s="0"/>
      <c r="WC40" s="0"/>
      <c r="WD40" s="0"/>
      <c r="WE40" s="0"/>
      <c r="WF40" s="0"/>
      <c r="WG40" s="0"/>
      <c r="WH40" s="0"/>
      <c r="WI40" s="0"/>
      <c r="WJ40" s="0"/>
      <c r="WK40" s="0"/>
      <c r="WL40" s="0"/>
      <c r="WM40" s="0"/>
      <c r="WN40" s="0"/>
      <c r="WO40" s="0"/>
      <c r="WP40" s="0"/>
      <c r="WQ40" s="0"/>
      <c r="WR40" s="0"/>
      <c r="WS40" s="0"/>
      <c r="WT40" s="0"/>
      <c r="WU40" s="0"/>
      <c r="WV40" s="0"/>
      <c r="WW40" s="0"/>
      <c r="WX40" s="0"/>
      <c r="WY40" s="0"/>
      <c r="WZ40" s="0"/>
      <c r="XA40" s="0"/>
      <c r="XB40" s="0"/>
      <c r="XC40" s="0"/>
      <c r="XD40" s="0"/>
      <c r="XE40" s="0"/>
      <c r="XF40" s="0"/>
      <c r="XG40" s="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customFormat="false" ht="20.1" hidden="false" customHeight="true" outlineLevel="0" collapsed="false">
      <c r="A41" s="492"/>
      <c r="B41" s="493" t="str">
        <f aca="false">'Mapa de Riscos'!C37</f>
        <v>Evento 2</v>
      </c>
      <c r="C41" s="365"/>
      <c r="D41" s="366" t="n">
        <v>1</v>
      </c>
      <c r="E41" s="367" t="str">
        <f aca="false">IF(D41&gt;5,"Nota inválida",HLOOKUP(D41,E20:I21,2,0))</f>
        <v>Muito baixa</v>
      </c>
      <c r="F41" s="367" t="str">
        <f aca="false">IF(E41&gt;5,"Nota inválida",HLOOKUP(E41,#REF!,2,0))</f>
        <v>Nota inválida</v>
      </c>
      <c r="G41" s="367" t="str">
        <f aca="false">IF(F41&gt;5,"Nota inválida",HLOOKUP(F41,#REF!,2,0))</f>
        <v>Nota inválida</v>
      </c>
      <c r="H41" s="367" t="str">
        <f aca="false">IF(G41&gt;5,"Nota inválida",HLOOKUP(G41,#REF!,2,0))</f>
        <v>Nota inválida</v>
      </c>
      <c r="I41" s="367" t="str">
        <f aca="false">IF(H41&gt;5,"Nota inválida",HLOOKUP(H41,#REF!,2,0))</f>
        <v>Nota inválida</v>
      </c>
      <c r="J41" s="494" t="n">
        <f aca="false">IF(D41&gt;5,"-",IF(D41&lt;1,"-",D41))</f>
        <v>1</v>
      </c>
      <c r="K41" s="495"/>
      <c r="L41" s="371" t="n">
        <v>0</v>
      </c>
      <c r="M41" s="371" t="n">
        <v>0</v>
      </c>
      <c r="N41" s="371" t="n">
        <v>0</v>
      </c>
      <c r="O41" s="371" t="n">
        <v>0</v>
      </c>
      <c r="P41" s="371" t="n">
        <v>0</v>
      </c>
      <c r="Q41" s="371" t="n">
        <v>0</v>
      </c>
      <c r="R41" s="373" t="n">
        <f aca="false">IFERROR(((L41*$L$19)+(M41*$M$19)+(N41*$N$19)+(O41*$O$19)+(P41*$P$19)+(Q41*$Q$19))/((IF(L41=0,0,$L$19)+(IF(M41=0,0,$M$19))+(IF(N41=0,0,$N$19))+(IF(O41=0,0,$O$19))+(IF(P41=0,0,$P$19))+(IF(Q41=0,0,$Q$19)))),0)</f>
        <v>0</v>
      </c>
      <c r="S41" s="374" t="n">
        <f aca="false">ROUND(IFERROR(((L41*$L$19)+(M41*$M$19)+(N41*$N$19)+(O41*$O$19)+(P41*$P$19)+(Q41*$Q$19))/((IF(L41=0,0,$L$19)+(IF(M41=0,0,$M$19))+(IF(N41=0,0,$N$19))+(IF(O41=0,0,$O$19))+(IF(P41=0,0,$P$19))+(IF(Q41=0,0,$Q$19)))),0),0)</f>
        <v>0</v>
      </c>
      <c r="T41" s="375"/>
      <c r="U41" s="375"/>
      <c r="V41" s="376" t="n">
        <f aca="false">J41*S41</f>
        <v>0</v>
      </c>
      <c r="W41" s="496" t="str">
        <f aca="false">IF(V41&lt;4,"Risco Pequeno",IF(V41&lt;7,"Risco Moderado",IF(V41&lt;15,"Risco Alto","Risco Crítico")))</f>
        <v>Risco Pequeno</v>
      </c>
      <c r="X41" s="378"/>
      <c r="Y41" s="379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customFormat="false" ht="20.1" hidden="false" customHeight="true" outlineLevel="0" collapsed="false">
      <c r="A42" s="492"/>
      <c r="B42" s="493" t="str">
        <f aca="false">'Mapa de Riscos'!C38</f>
        <v>Evento 3</v>
      </c>
      <c r="C42" s="365"/>
      <c r="D42" s="366" t="n">
        <v>1</v>
      </c>
      <c r="E42" s="367" t="str">
        <f aca="false">IF(D42&gt;5,"Nota inválida",HLOOKUP(D42,E20:I21,2,0))</f>
        <v>Muito baixa</v>
      </c>
      <c r="F42" s="367" t="str">
        <f aca="false">IF(E42&gt;5,"Nota inválida",HLOOKUP(E42,#REF!,2,0))</f>
        <v>Nota inválida</v>
      </c>
      <c r="G42" s="367" t="str">
        <f aca="false">IF(F42&gt;5,"Nota inválida",HLOOKUP(F42,#REF!,2,0))</f>
        <v>Nota inválida</v>
      </c>
      <c r="H42" s="367" t="str">
        <f aca="false">IF(G42&gt;5,"Nota inválida",HLOOKUP(G42,#REF!,2,0))</f>
        <v>Nota inválida</v>
      </c>
      <c r="I42" s="367" t="str">
        <f aca="false">IF(H42&gt;5,"Nota inválida",HLOOKUP(H42,#REF!,2,0))</f>
        <v>Nota inválida</v>
      </c>
      <c r="J42" s="494" t="n">
        <f aca="false">IF(D42&gt;5,"-",IF(D42&lt;1,"-",D42))</f>
        <v>1</v>
      </c>
      <c r="K42" s="495"/>
      <c r="L42" s="371" t="n">
        <v>0</v>
      </c>
      <c r="M42" s="371" t="n">
        <v>0</v>
      </c>
      <c r="N42" s="371" t="n">
        <v>0</v>
      </c>
      <c r="O42" s="371" t="n">
        <v>0</v>
      </c>
      <c r="P42" s="371" t="n">
        <v>0</v>
      </c>
      <c r="Q42" s="371" t="n">
        <v>0</v>
      </c>
      <c r="R42" s="373" t="n">
        <f aca="false">IFERROR(((L42*$L$19)+(M42*$M$19)+(N42*$N$19)+(O42*$O$19)+(P42*$P$19)+(Q42*$Q$19))/((IF(L42=0,0,$L$19)+(IF(M42=0,0,$M$19))+(IF(N42=0,0,$N$19))+(IF(O42=0,0,$O$19))+(IF(P42=0,0,$P$19))+(IF(Q42=0,0,$Q$19)))),0)</f>
        <v>0</v>
      </c>
      <c r="S42" s="374" t="n">
        <f aca="false">ROUND(IFERROR(((L42*$L$19)+(M42*$M$19)+(N42*$N$19)+(O42*$O$19)+(P42*$P$19)+(Q42*$Q$19))/((IF(L42=0,0,$L$19)+(IF(M42=0,0,$M$19))+(IF(N42=0,0,$N$19))+(IF(O42=0,0,$O$19))+(IF(P42=0,0,$P$19))+(IF(Q42=0,0,$Q$19)))),0),0)</f>
        <v>0</v>
      </c>
      <c r="T42" s="375"/>
      <c r="U42" s="375"/>
      <c r="V42" s="376" t="n">
        <f aca="false">J42*S42</f>
        <v>0</v>
      </c>
      <c r="W42" s="496" t="str">
        <f aca="false">IF(V42&lt;4,"Risco Pequeno",IF(V42&lt;7,"Risco Moderado",IF(V42&lt;15,"Risco Alto","Risco Crítico")))</f>
        <v>Risco Pequeno</v>
      </c>
      <c r="X42" s="378"/>
      <c r="Y42" s="379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  <c r="IX42" s="0"/>
      <c r="IY42" s="0"/>
      <c r="IZ42" s="0"/>
      <c r="JA42" s="0"/>
      <c r="JB42" s="0"/>
      <c r="JC42" s="0"/>
      <c r="JD42" s="0"/>
      <c r="JE42" s="0"/>
      <c r="JF42" s="0"/>
      <c r="JG42" s="0"/>
      <c r="JH42" s="0"/>
      <c r="JI42" s="0"/>
      <c r="JJ42" s="0"/>
      <c r="JK42" s="0"/>
      <c r="JL42" s="0"/>
      <c r="JM42" s="0"/>
      <c r="JN42" s="0"/>
      <c r="JO42" s="0"/>
      <c r="JP42" s="0"/>
      <c r="JQ42" s="0"/>
      <c r="JR42" s="0"/>
      <c r="JS42" s="0"/>
      <c r="JT42" s="0"/>
      <c r="JU42" s="0"/>
      <c r="JV42" s="0"/>
      <c r="JW42" s="0"/>
      <c r="JX42" s="0"/>
      <c r="JY42" s="0"/>
      <c r="JZ42" s="0"/>
      <c r="KA42" s="0"/>
      <c r="KB42" s="0"/>
      <c r="KC42" s="0"/>
      <c r="KD42" s="0"/>
      <c r="KE42" s="0"/>
      <c r="KF42" s="0"/>
      <c r="KG42" s="0"/>
      <c r="KH42" s="0"/>
      <c r="KI42" s="0"/>
      <c r="KJ42" s="0"/>
      <c r="KK42" s="0"/>
      <c r="KL42" s="0"/>
      <c r="KM42" s="0"/>
      <c r="KN42" s="0"/>
      <c r="KO42" s="0"/>
      <c r="KP42" s="0"/>
      <c r="KQ42" s="0"/>
      <c r="KR42" s="0"/>
      <c r="KS42" s="0"/>
      <c r="KT42" s="0"/>
      <c r="KU42" s="0"/>
      <c r="KV42" s="0"/>
      <c r="KW42" s="0"/>
      <c r="KX42" s="0"/>
      <c r="KY42" s="0"/>
      <c r="KZ42" s="0"/>
      <c r="LA42" s="0"/>
      <c r="LB42" s="0"/>
      <c r="LC42" s="0"/>
      <c r="LD42" s="0"/>
      <c r="LE42" s="0"/>
      <c r="LF42" s="0"/>
      <c r="LG42" s="0"/>
      <c r="LH42" s="0"/>
      <c r="LI42" s="0"/>
      <c r="LJ42" s="0"/>
      <c r="LK42" s="0"/>
      <c r="LL42" s="0"/>
      <c r="LM42" s="0"/>
      <c r="LN42" s="0"/>
      <c r="LO42" s="0"/>
      <c r="LP42" s="0"/>
      <c r="LQ42" s="0"/>
      <c r="LR42" s="0"/>
      <c r="LS42" s="0"/>
      <c r="LT42" s="0"/>
      <c r="LU42" s="0"/>
      <c r="LV42" s="0"/>
      <c r="LW42" s="0"/>
      <c r="LX42" s="0"/>
      <c r="LY42" s="0"/>
      <c r="LZ42" s="0"/>
      <c r="MA42" s="0"/>
      <c r="MB42" s="0"/>
      <c r="MC42" s="0"/>
      <c r="MD42" s="0"/>
      <c r="ME42" s="0"/>
      <c r="MF42" s="0"/>
      <c r="MG42" s="0"/>
      <c r="MH42" s="0"/>
      <c r="MI42" s="0"/>
      <c r="MJ42" s="0"/>
      <c r="MK42" s="0"/>
      <c r="ML42" s="0"/>
      <c r="MM42" s="0"/>
      <c r="MN42" s="0"/>
      <c r="MO42" s="0"/>
      <c r="MP42" s="0"/>
      <c r="MQ42" s="0"/>
      <c r="MR42" s="0"/>
      <c r="MS42" s="0"/>
      <c r="MT42" s="0"/>
      <c r="MU42" s="0"/>
      <c r="MV42" s="0"/>
      <c r="MW42" s="0"/>
      <c r="MX42" s="0"/>
      <c r="MY42" s="0"/>
      <c r="MZ42" s="0"/>
      <c r="NA42" s="0"/>
      <c r="NB42" s="0"/>
      <c r="NC42" s="0"/>
      <c r="ND42" s="0"/>
      <c r="NE42" s="0"/>
      <c r="NF42" s="0"/>
      <c r="NG42" s="0"/>
      <c r="NH42" s="0"/>
      <c r="NI42" s="0"/>
      <c r="NJ42" s="0"/>
      <c r="NK42" s="0"/>
      <c r="NL42" s="0"/>
      <c r="NM42" s="0"/>
      <c r="NN42" s="0"/>
      <c r="NO42" s="0"/>
      <c r="NP42" s="0"/>
      <c r="NQ42" s="0"/>
      <c r="NR42" s="0"/>
      <c r="NS42" s="0"/>
      <c r="NT42" s="0"/>
      <c r="NU42" s="0"/>
      <c r="NV42" s="0"/>
      <c r="NW42" s="0"/>
      <c r="NX42" s="0"/>
      <c r="NY42" s="0"/>
      <c r="NZ42" s="0"/>
      <c r="OA42" s="0"/>
      <c r="OB42" s="0"/>
      <c r="OC42" s="0"/>
      <c r="OD42" s="0"/>
      <c r="OE42" s="0"/>
      <c r="OF42" s="0"/>
      <c r="OG42" s="0"/>
      <c r="OH42" s="0"/>
      <c r="OI42" s="0"/>
      <c r="OJ42" s="0"/>
      <c r="OK42" s="0"/>
      <c r="OL42" s="0"/>
      <c r="OM42" s="0"/>
      <c r="ON42" s="0"/>
      <c r="OO42" s="0"/>
      <c r="OP42" s="0"/>
      <c r="OQ42" s="0"/>
      <c r="OR42" s="0"/>
      <c r="OS42" s="0"/>
      <c r="OT42" s="0"/>
      <c r="OU42" s="0"/>
      <c r="OV42" s="0"/>
      <c r="OW42" s="0"/>
      <c r="OX42" s="0"/>
      <c r="OY42" s="0"/>
      <c r="OZ42" s="0"/>
      <c r="PA42" s="0"/>
      <c r="PB42" s="0"/>
      <c r="PC42" s="0"/>
      <c r="PD42" s="0"/>
      <c r="PE42" s="0"/>
      <c r="PF42" s="0"/>
      <c r="PG42" s="0"/>
      <c r="PH42" s="0"/>
      <c r="PI42" s="0"/>
      <c r="PJ42" s="0"/>
      <c r="PK42" s="0"/>
      <c r="PL42" s="0"/>
      <c r="PM42" s="0"/>
      <c r="PN42" s="0"/>
      <c r="PO42" s="0"/>
      <c r="PP42" s="0"/>
      <c r="PQ42" s="0"/>
      <c r="PR42" s="0"/>
      <c r="PS42" s="0"/>
      <c r="PT42" s="0"/>
      <c r="PU42" s="0"/>
      <c r="PV42" s="0"/>
      <c r="PW42" s="0"/>
      <c r="PX42" s="0"/>
      <c r="PY42" s="0"/>
      <c r="PZ42" s="0"/>
      <c r="QA42" s="0"/>
      <c r="QB42" s="0"/>
      <c r="QC42" s="0"/>
      <c r="QD42" s="0"/>
      <c r="QE42" s="0"/>
      <c r="QF42" s="0"/>
      <c r="QG42" s="0"/>
      <c r="QH42" s="0"/>
      <c r="QI42" s="0"/>
      <c r="QJ42" s="0"/>
      <c r="QK42" s="0"/>
      <c r="QL42" s="0"/>
      <c r="QM42" s="0"/>
      <c r="QN42" s="0"/>
      <c r="QO42" s="0"/>
      <c r="QP42" s="0"/>
      <c r="QQ42" s="0"/>
      <c r="QR42" s="0"/>
      <c r="QS42" s="0"/>
      <c r="QT42" s="0"/>
      <c r="QU42" s="0"/>
      <c r="QV42" s="0"/>
      <c r="QW42" s="0"/>
      <c r="QX42" s="0"/>
      <c r="QY42" s="0"/>
      <c r="QZ42" s="0"/>
      <c r="RA42" s="0"/>
      <c r="RB42" s="0"/>
      <c r="RC42" s="0"/>
      <c r="RD42" s="0"/>
      <c r="RE42" s="0"/>
      <c r="RF42" s="0"/>
      <c r="RG42" s="0"/>
      <c r="RH42" s="0"/>
      <c r="RI42" s="0"/>
      <c r="RJ42" s="0"/>
      <c r="RK42" s="0"/>
      <c r="RL42" s="0"/>
      <c r="RM42" s="0"/>
      <c r="RN42" s="0"/>
      <c r="RO42" s="0"/>
      <c r="RP42" s="0"/>
      <c r="RQ42" s="0"/>
      <c r="RR42" s="0"/>
      <c r="RS42" s="0"/>
      <c r="RT42" s="0"/>
      <c r="RU42" s="0"/>
      <c r="RV42" s="0"/>
      <c r="RW42" s="0"/>
      <c r="RX42" s="0"/>
      <c r="RY42" s="0"/>
      <c r="RZ42" s="0"/>
      <c r="SA42" s="0"/>
      <c r="SB42" s="0"/>
      <c r="SC42" s="0"/>
      <c r="SD42" s="0"/>
      <c r="SE42" s="0"/>
      <c r="SF42" s="0"/>
      <c r="SG42" s="0"/>
      <c r="SH42" s="0"/>
      <c r="SI42" s="0"/>
      <c r="SJ42" s="0"/>
      <c r="SK42" s="0"/>
      <c r="SL42" s="0"/>
      <c r="SM42" s="0"/>
      <c r="SN42" s="0"/>
      <c r="SO42" s="0"/>
      <c r="SP42" s="0"/>
      <c r="SQ42" s="0"/>
      <c r="SR42" s="0"/>
      <c r="SS42" s="0"/>
      <c r="ST42" s="0"/>
      <c r="SU42" s="0"/>
      <c r="SV42" s="0"/>
      <c r="SW42" s="0"/>
      <c r="SX42" s="0"/>
      <c r="SY42" s="0"/>
      <c r="SZ42" s="0"/>
      <c r="TA42" s="0"/>
      <c r="TB42" s="0"/>
      <c r="TC42" s="0"/>
      <c r="TD42" s="0"/>
      <c r="TE42" s="0"/>
      <c r="TF42" s="0"/>
      <c r="TG42" s="0"/>
      <c r="TH42" s="0"/>
      <c r="TI42" s="0"/>
      <c r="TJ42" s="0"/>
      <c r="TK42" s="0"/>
      <c r="TL42" s="0"/>
      <c r="TM42" s="0"/>
      <c r="TN42" s="0"/>
      <c r="TO42" s="0"/>
      <c r="TP42" s="0"/>
      <c r="TQ42" s="0"/>
      <c r="TR42" s="0"/>
      <c r="TS42" s="0"/>
      <c r="TT42" s="0"/>
      <c r="TU42" s="0"/>
      <c r="TV42" s="0"/>
      <c r="TW42" s="0"/>
      <c r="TX42" s="0"/>
      <c r="TY42" s="0"/>
      <c r="TZ42" s="0"/>
      <c r="UA42" s="0"/>
      <c r="UB42" s="0"/>
      <c r="UC42" s="0"/>
      <c r="UD42" s="0"/>
      <c r="UE42" s="0"/>
      <c r="UF42" s="0"/>
      <c r="UG42" s="0"/>
      <c r="UH42" s="0"/>
      <c r="UI42" s="0"/>
      <c r="UJ42" s="0"/>
      <c r="UK42" s="0"/>
      <c r="UL42" s="0"/>
      <c r="UM42" s="0"/>
      <c r="UN42" s="0"/>
      <c r="UO42" s="0"/>
      <c r="UP42" s="0"/>
      <c r="UQ42" s="0"/>
      <c r="UR42" s="0"/>
      <c r="US42" s="0"/>
      <c r="UT42" s="0"/>
      <c r="UU42" s="0"/>
      <c r="UV42" s="0"/>
      <c r="UW42" s="0"/>
      <c r="UX42" s="0"/>
      <c r="UY42" s="0"/>
      <c r="UZ42" s="0"/>
      <c r="VA42" s="0"/>
      <c r="VB42" s="0"/>
      <c r="VC42" s="0"/>
      <c r="VD42" s="0"/>
      <c r="VE42" s="0"/>
      <c r="VF42" s="0"/>
      <c r="VG42" s="0"/>
      <c r="VH42" s="0"/>
      <c r="VI42" s="0"/>
      <c r="VJ42" s="0"/>
      <c r="VK42" s="0"/>
      <c r="VL42" s="0"/>
      <c r="VM42" s="0"/>
      <c r="VN42" s="0"/>
      <c r="VO42" s="0"/>
      <c r="VP42" s="0"/>
      <c r="VQ42" s="0"/>
      <c r="VR42" s="0"/>
      <c r="VS42" s="0"/>
      <c r="VT42" s="0"/>
      <c r="VU42" s="0"/>
      <c r="VV42" s="0"/>
      <c r="VW42" s="0"/>
      <c r="VX42" s="0"/>
      <c r="VY42" s="0"/>
      <c r="VZ42" s="0"/>
      <c r="WA42" s="0"/>
      <c r="WB42" s="0"/>
      <c r="WC42" s="0"/>
      <c r="WD42" s="0"/>
      <c r="WE42" s="0"/>
      <c r="WF42" s="0"/>
      <c r="WG42" s="0"/>
      <c r="WH42" s="0"/>
      <c r="WI42" s="0"/>
      <c r="WJ42" s="0"/>
      <c r="WK42" s="0"/>
      <c r="WL42" s="0"/>
      <c r="WM42" s="0"/>
      <c r="WN42" s="0"/>
      <c r="WO42" s="0"/>
      <c r="WP42" s="0"/>
      <c r="WQ42" s="0"/>
      <c r="WR42" s="0"/>
      <c r="WS42" s="0"/>
      <c r="WT42" s="0"/>
      <c r="WU42" s="0"/>
      <c r="WV42" s="0"/>
      <c r="WW42" s="0"/>
      <c r="WX42" s="0"/>
      <c r="WY42" s="0"/>
      <c r="WZ42" s="0"/>
      <c r="XA42" s="0"/>
      <c r="XB42" s="0"/>
      <c r="XC42" s="0"/>
      <c r="XD42" s="0"/>
      <c r="XE42" s="0"/>
      <c r="XF42" s="0"/>
      <c r="XG42" s="0"/>
      <c r="XH42" s="0"/>
      <c r="XI42" s="0"/>
      <c r="XJ42" s="0"/>
      <c r="XK42" s="0"/>
      <c r="XL42" s="0"/>
      <c r="XM42" s="0"/>
      <c r="XN42" s="0"/>
      <c r="XO42" s="0"/>
      <c r="XP42" s="0"/>
      <c r="XQ42" s="0"/>
      <c r="XR42" s="0"/>
      <c r="XS42" s="0"/>
      <c r="XT42" s="0"/>
      <c r="XU42" s="0"/>
      <c r="XV42" s="0"/>
      <c r="XW42" s="0"/>
      <c r="XX42" s="0"/>
      <c r="XY42" s="0"/>
      <c r="XZ42" s="0"/>
      <c r="YA42" s="0"/>
      <c r="YB42" s="0"/>
      <c r="YC42" s="0"/>
      <c r="YD42" s="0"/>
      <c r="YE42" s="0"/>
      <c r="YF42" s="0"/>
      <c r="YG42" s="0"/>
      <c r="YH42" s="0"/>
      <c r="YI42" s="0"/>
      <c r="YJ42" s="0"/>
      <c r="YK42" s="0"/>
      <c r="YL42" s="0"/>
      <c r="YM42" s="0"/>
      <c r="YN42" s="0"/>
      <c r="YO42" s="0"/>
      <c r="YP42" s="0"/>
      <c r="YQ42" s="0"/>
      <c r="YR42" s="0"/>
      <c r="YS42" s="0"/>
      <c r="YT42" s="0"/>
      <c r="YU42" s="0"/>
      <c r="YV42" s="0"/>
      <c r="YW42" s="0"/>
      <c r="YX42" s="0"/>
      <c r="YY42" s="0"/>
      <c r="YZ42" s="0"/>
      <c r="ZA42" s="0"/>
      <c r="ZB42" s="0"/>
      <c r="ZC42" s="0"/>
      <c r="ZD42" s="0"/>
      <c r="ZE42" s="0"/>
      <c r="ZF42" s="0"/>
      <c r="ZG42" s="0"/>
      <c r="ZH42" s="0"/>
      <c r="ZI42" s="0"/>
      <c r="ZJ42" s="0"/>
      <c r="ZK42" s="0"/>
      <c r="ZL42" s="0"/>
      <c r="ZM42" s="0"/>
      <c r="ZN42" s="0"/>
      <c r="ZO42" s="0"/>
      <c r="ZP42" s="0"/>
      <c r="ZQ42" s="0"/>
      <c r="ZR42" s="0"/>
      <c r="ZS42" s="0"/>
      <c r="ZT42" s="0"/>
      <c r="ZU42" s="0"/>
      <c r="ZV42" s="0"/>
      <c r="ZW42" s="0"/>
      <c r="ZX42" s="0"/>
      <c r="ZY42" s="0"/>
      <c r="ZZ42" s="0"/>
      <c r="AAA42" s="0"/>
      <c r="AAB42" s="0"/>
      <c r="AAC42" s="0"/>
      <c r="AAD42" s="0"/>
      <c r="AAE42" s="0"/>
      <c r="AAF42" s="0"/>
      <c r="AAG42" s="0"/>
      <c r="AAH42" s="0"/>
      <c r="AAI42" s="0"/>
      <c r="AAJ42" s="0"/>
      <c r="AAK42" s="0"/>
      <c r="AAL42" s="0"/>
      <c r="AAM42" s="0"/>
      <c r="AAN42" s="0"/>
      <c r="AAO42" s="0"/>
      <c r="AAP42" s="0"/>
      <c r="AAQ42" s="0"/>
      <c r="AAR42" s="0"/>
      <c r="AAS42" s="0"/>
      <c r="AAT42" s="0"/>
      <c r="AAU42" s="0"/>
      <c r="AAV42" s="0"/>
      <c r="AAW42" s="0"/>
      <c r="AAX42" s="0"/>
      <c r="AAY42" s="0"/>
      <c r="AAZ42" s="0"/>
      <c r="ABA42" s="0"/>
      <c r="ABB42" s="0"/>
      <c r="ABC42" s="0"/>
      <c r="ABD42" s="0"/>
      <c r="ABE42" s="0"/>
      <c r="ABF42" s="0"/>
      <c r="ABG42" s="0"/>
      <c r="ABH42" s="0"/>
      <c r="ABI42" s="0"/>
      <c r="ABJ42" s="0"/>
      <c r="ABK42" s="0"/>
      <c r="ABL42" s="0"/>
      <c r="ABM42" s="0"/>
      <c r="ABN42" s="0"/>
      <c r="ABO42" s="0"/>
      <c r="ABP42" s="0"/>
      <c r="ABQ42" s="0"/>
      <c r="ABR42" s="0"/>
      <c r="ABS42" s="0"/>
      <c r="ABT42" s="0"/>
      <c r="ABU42" s="0"/>
      <c r="ABV42" s="0"/>
      <c r="ABW42" s="0"/>
      <c r="ABX42" s="0"/>
      <c r="ABY42" s="0"/>
      <c r="ABZ42" s="0"/>
      <c r="ACA42" s="0"/>
      <c r="ACB42" s="0"/>
      <c r="ACC42" s="0"/>
      <c r="ACD42" s="0"/>
      <c r="ACE42" s="0"/>
      <c r="ACF42" s="0"/>
      <c r="ACG42" s="0"/>
      <c r="ACH42" s="0"/>
      <c r="ACI42" s="0"/>
      <c r="ACJ42" s="0"/>
      <c r="ACK42" s="0"/>
      <c r="ACL42" s="0"/>
      <c r="ACM42" s="0"/>
      <c r="ACN42" s="0"/>
      <c r="ACO42" s="0"/>
      <c r="ACP42" s="0"/>
      <c r="ACQ42" s="0"/>
      <c r="ACR42" s="0"/>
      <c r="ACS42" s="0"/>
      <c r="ACT42" s="0"/>
      <c r="ACU42" s="0"/>
      <c r="ACV42" s="0"/>
      <c r="ACW42" s="0"/>
      <c r="ACX42" s="0"/>
      <c r="ACY42" s="0"/>
      <c r="ACZ42" s="0"/>
      <c r="ADA42" s="0"/>
      <c r="ADB42" s="0"/>
      <c r="ADC42" s="0"/>
      <c r="ADD42" s="0"/>
      <c r="ADE42" s="0"/>
      <c r="ADF42" s="0"/>
      <c r="ADG42" s="0"/>
      <c r="ADH42" s="0"/>
      <c r="ADI42" s="0"/>
      <c r="ADJ42" s="0"/>
      <c r="ADK42" s="0"/>
      <c r="ADL42" s="0"/>
      <c r="ADM42" s="0"/>
      <c r="ADN42" s="0"/>
      <c r="ADO42" s="0"/>
      <c r="ADP42" s="0"/>
      <c r="ADQ42" s="0"/>
      <c r="ADR42" s="0"/>
      <c r="ADS42" s="0"/>
      <c r="ADT42" s="0"/>
      <c r="ADU42" s="0"/>
      <c r="ADV42" s="0"/>
      <c r="ADW42" s="0"/>
      <c r="ADX42" s="0"/>
      <c r="ADY42" s="0"/>
      <c r="ADZ42" s="0"/>
      <c r="AEA42" s="0"/>
      <c r="AEB42" s="0"/>
      <c r="AEC42" s="0"/>
      <c r="AED42" s="0"/>
      <c r="AEE42" s="0"/>
      <c r="AEF42" s="0"/>
      <c r="AEG42" s="0"/>
      <c r="AEH42" s="0"/>
      <c r="AEI42" s="0"/>
      <c r="AEJ42" s="0"/>
      <c r="AEK42" s="0"/>
      <c r="AEL42" s="0"/>
      <c r="AEM42" s="0"/>
      <c r="AEN42" s="0"/>
      <c r="AEO42" s="0"/>
      <c r="AEP42" s="0"/>
      <c r="AEQ42" s="0"/>
      <c r="AER42" s="0"/>
      <c r="AES42" s="0"/>
      <c r="AET42" s="0"/>
      <c r="AEU42" s="0"/>
      <c r="AEV42" s="0"/>
      <c r="AEW42" s="0"/>
      <c r="AEX42" s="0"/>
      <c r="AEY42" s="0"/>
      <c r="AEZ42" s="0"/>
      <c r="AFA42" s="0"/>
      <c r="AFB42" s="0"/>
      <c r="AFC42" s="0"/>
      <c r="AFD42" s="0"/>
      <c r="AFE42" s="0"/>
      <c r="AFF42" s="0"/>
      <c r="AFG42" s="0"/>
      <c r="AFH42" s="0"/>
      <c r="AFI42" s="0"/>
      <c r="AFJ42" s="0"/>
      <c r="AFK42" s="0"/>
      <c r="AFL42" s="0"/>
      <c r="AFM42" s="0"/>
      <c r="AFN42" s="0"/>
      <c r="AFO42" s="0"/>
      <c r="AFP42" s="0"/>
      <c r="AFQ42" s="0"/>
      <c r="AFR42" s="0"/>
      <c r="AFS42" s="0"/>
      <c r="AFT42" s="0"/>
      <c r="AFU42" s="0"/>
      <c r="AFV42" s="0"/>
      <c r="AFW42" s="0"/>
      <c r="AFX42" s="0"/>
      <c r="AFY42" s="0"/>
      <c r="AFZ42" s="0"/>
      <c r="AGA42" s="0"/>
      <c r="AGB42" s="0"/>
      <c r="AGC42" s="0"/>
      <c r="AGD42" s="0"/>
      <c r="AGE42" s="0"/>
      <c r="AGF42" s="0"/>
      <c r="AGG42" s="0"/>
      <c r="AGH42" s="0"/>
      <c r="AGI42" s="0"/>
      <c r="AGJ42" s="0"/>
      <c r="AGK42" s="0"/>
      <c r="AGL42" s="0"/>
      <c r="AGM42" s="0"/>
      <c r="AGN42" s="0"/>
      <c r="AGO42" s="0"/>
      <c r="AGP42" s="0"/>
      <c r="AGQ42" s="0"/>
      <c r="AGR42" s="0"/>
      <c r="AGS42" s="0"/>
      <c r="AGT42" s="0"/>
      <c r="AGU42" s="0"/>
      <c r="AGV42" s="0"/>
      <c r="AGW42" s="0"/>
      <c r="AGX42" s="0"/>
      <c r="AGY42" s="0"/>
      <c r="AGZ42" s="0"/>
      <c r="AHA42" s="0"/>
      <c r="AHB42" s="0"/>
      <c r="AHC42" s="0"/>
      <c r="AHD42" s="0"/>
      <c r="AHE42" s="0"/>
      <c r="AHF42" s="0"/>
      <c r="AHG42" s="0"/>
      <c r="AHH42" s="0"/>
      <c r="AHI42" s="0"/>
      <c r="AHJ42" s="0"/>
      <c r="AHK42" s="0"/>
      <c r="AHL42" s="0"/>
      <c r="AHM42" s="0"/>
      <c r="AHN42" s="0"/>
      <c r="AHO42" s="0"/>
      <c r="AHP42" s="0"/>
      <c r="AHQ42" s="0"/>
      <c r="AHR42" s="0"/>
      <c r="AHS42" s="0"/>
      <c r="AHT42" s="0"/>
      <c r="AHU42" s="0"/>
      <c r="AHV42" s="0"/>
      <c r="AHW42" s="0"/>
      <c r="AHX42" s="0"/>
      <c r="AHY42" s="0"/>
      <c r="AHZ42" s="0"/>
      <c r="AIA42" s="0"/>
      <c r="AIB42" s="0"/>
      <c r="AIC42" s="0"/>
      <c r="AID42" s="0"/>
      <c r="AIE42" s="0"/>
      <c r="AIF42" s="0"/>
      <c r="AIG42" s="0"/>
      <c r="AIH42" s="0"/>
      <c r="AII42" s="0"/>
      <c r="AIJ42" s="0"/>
      <c r="AIK42" s="0"/>
      <c r="AIL42" s="0"/>
      <c r="AIM42" s="0"/>
      <c r="AIN42" s="0"/>
      <c r="AIO42" s="0"/>
      <c r="AIP42" s="0"/>
      <c r="AIQ42" s="0"/>
      <c r="AIR42" s="0"/>
      <c r="AIS42" s="0"/>
      <c r="AIT42" s="0"/>
      <c r="AIU42" s="0"/>
      <c r="AIV42" s="0"/>
      <c r="AIW42" s="0"/>
      <c r="AIX42" s="0"/>
      <c r="AIY42" s="0"/>
      <c r="AIZ42" s="0"/>
      <c r="AJA42" s="0"/>
      <c r="AJB42" s="0"/>
      <c r="AJC42" s="0"/>
      <c r="AJD42" s="0"/>
      <c r="AJE42" s="0"/>
      <c r="AJF42" s="0"/>
      <c r="AJG42" s="0"/>
      <c r="AJH42" s="0"/>
      <c r="AJI42" s="0"/>
      <c r="AJJ42" s="0"/>
      <c r="AJK42" s="0"/>
      <c r="AJL42" s="0"/>
      <c r="AJM42" s="0"/>
      <c r="AJN42" s="0"/>
      <c r="AJO42" s="0"/>
      <c r="AJP42" s="0"/>
      <c r="AJQ42" s="0"/>
      <c r="AJR42" s="0"/>
      <c r="AJS42" s="0"/>
      <c r="AJT42" s="0"/>
      <c r="AJU42" s="0"/>
      <c r="AJV42" s="0"/>
      <c r="AJW42" s="0"/>
      <c r="AJX42" s="0"/>
      <c r="AJY42" s="0"/>
      <c r="AJZ42" s="0"/>
      <c r="AKA42" s="0"/>
      <c r="AKB42" s="0"/>
      <c r="AKC42" s="0"/>
      <c r="AKD42" s="0"/>
      <c r="AKE42" s="0"/>
      <c r="AKF42" s="0"/>
      <c r="AKG42" s="0"/>
      <c r="AKH42" s="0"/>
      <c r="AKI42" s="0"/>
      <c r="AKJ42" s="0"/>
      <c r="AKK42" s="0"/>
      <c r="AKL42" s="0"/>
      <c r="AKM42" s="0"/>
      <c r="AKN42" s="0"/>
      <c r="AKO42" s="0"/>
      <c r="AKP42" s="0"/>
      <c r="AKQ42" s="0"/>
      <c r="AKR42" s="0"/>
      <c r="AKS42" s="0"/>
      <c r="AKT42" s="0"/>
      <c r="AKU42" s="0"/>
      <c r="AKV42" s="0"/>
      <c r="AKW42" s="0"/>
      <c r="AKX42" s="0"/>
      <c r="AKY42" s="0"/>
      <c r="AKZ42" s="0"/>
      <c r="ALA42" s="0"/>
      <c r="ALB42" s="0"/>
      <c r="ALC42" s="0"/>
      <c r="ALD42" s="0"/>
      <c r="ALE42" s="0"/>
      <c r="ALF42" s="0"/>
      <c r="ALG42" s="0"/>
      <c r="ALH42" s="0"/>
      <c r="ALI42" s="0"/>
      <c r="ALJ42" s="0"/>
      <c r="ALK42" s="0"/>
      <c r="ALL42" s="0"/>
      <c r="ALM42" s="0"/>
      <c r="ALN42" s="0"/>
      <c r="ALO42" s="0"/>
      <c r="ALP42" s="0"/>
      <c r="ALQ42" s="0"/>
      <c r="ALR42" s="0"/>
      <c r="ALS42" s="0"/>
      <c r="ALT42" s="0"/>
      <c r="ALU42" s="0"/>
      <c r="ALV42" s="0"/>
      <c r="ALW42" s="0"/>
      <c r="ALX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customFormat="false" ht="20.1" hidden="false" customHeight="true" outlineLevel="0" collapsed="false">
      <c r="A43" s="492" t="str">
        <f aca="false">INDEX('Mapa de Riscos'!B39:B$44,ROWS('Mapa de Riscos'!B39))</f>
        <v>Subprocesso/ Atividade 8</v>
      </c>
      <c r="B43" s="493" t="str">
        <f aca="false">'Mapa de Riscos'!C39</f>
        <v>Evento 1 </v>
      </c>
      <c r="C43" s="365"/>
      <c r="D43" s="366" t="n">
        <v>1</v>
      </c>
      <c r="E43" s="367" t="str">
        <f aca="false">IF(D43&gt;5,"Nota inválida",HLOOKUP(D43,E20:I21,2,0))</f>
        <v>Muito baixa</v>
      </c>
      <c r="F43" s="367" t="str">
        <f aca="false">IF(E43&gt;5,"Nota inválida",HLOOKUP(E43,#REF!,2,0))</f>
        <v>Nota inválida</v>
      </c>
      <c r="G43" s="367" t="str">
        <f aca="false">IF(F43&gt;5,"Nota inválida",HLOOKUP(F43,#REF!,2,0))</f>
        <v>Nota inválida</v>
      </c>
      <c r="H43" s="367" t="str">
        <f aca="false">IF(G43&gt;5,"Nota inválida",HLOOKUP(G43,#REF!,2,0))</f>
        <v>Nota inválida</v>
      </c>
      <c r="I43" s="367" t="str">
        <f aca="false">IF(H43&gt;5,"Nota inválida",HLOOKUP(H43,#REF!,2,0))</f>
        <v>Nota inválida</v>
      </c>
      <c r="J43" s="494" t="n">
        <f aca="false">IF(D43&gt;5,"-",IF(D43&lt;1,"-",D43))</f>
        <v>1</v>
      </c>
      <c r="K43" s="495"/>
      <c r="L43" s="371" t="n">
        <v>0</v>
      </c>
      <c r="M43" s="371" t="n">
        <v>0</v>
      </c>
      <c r="N43" s="371" t="n">
        <v>0</v>
      </c>
      <c r="O43" s="371" t="n">
        <v>0</v>
      </c>
      <c r="P43" s="371" t="n">
        <v>0</v>
      </c>
      <c r="Q43" s="371" t="n">
        <v>0</v>
      </c>
      <c r="R43" s="373" t="n">
        <f aca="false">IFERROR(((L43*$L$19)+(M43*$M$19)+(N43*$N$19)+(O43*$O$19)+(P43*$P$19)+(Q43*$Q$19))/((IF(L43=0,0,$L$19)+(IF(M43=0,0,$M$19))+(IF(N43=0,0,$N$19))+(IF(O43=0,0,$O$19))+(IF(P43=0,0,$P$19))+(IF(Q43=0,0,$Q$19)))),0)</f>
        <v>0</v>
      </c>
      <c r="S43" s="374" t="n">
        <f aca="false">ROUND(IFERROR(((L43*$L$19)+(M43*$M$19)+(N43*$N$19)+(O43*$O$19)+(P43*$P$19)+(Q43*$Q$19))/((IF(L43=0,0,$L$19)+(IF(M43=0,0,$M$19))+(IF(N43=0,0,$N$19))+(IF(O43=0,0,$O$19))+(IF(P43=0,0,$P$19))+(IF(Q43=0,0,$Q$19)))),0),0)</f>
        <v>0</v>
      </c>
      <c r="T43" s="375"/>
      <c r="U43" s="375"/>
      <c r="V43" s="376" t="n">
        <f aca="false">J43*S43</f>
        <v>0</v>
      </c>
      <c r="W43" s="496" t="str">
        <f aca="false">IF(V43&lt;4,"Risco Pequeno",IF(V43&lt;7,"Risco Moderado",IF(V43&lt;15,"Risco Alto","Risco Crítico")))</f>
        <v>Risco Pequeno</v>
      </c>
      <c r="X43" s="378"/>
      <c r="Y43" s="379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  <c r="IX43" s="0"/>
      <c r="IY43" s="0"/>
      <c r="IZ43" s="0"/>
      <c r="JA43" s="0"/>
      <c r="JB43" s="0"/>
      <c r="JC43" s="0"/>
      <c r="JD43" s="0"/>
      <c r="JE43" s="0"/>
      <c r="JF43" s="0"/>
      <c r="JG43" s="0"/>
      <c r="JH43" s="0"/>
      <c r="JI43" s="0"/>
      <c r="JJ43" s="0"/>
      <c r="JK43" s="0"/>
      <c r="JL43" s="0"/>
      <c r="JM43" s="0"/>
      <c r="JN43" s="0"/>
      <c r="JO43" s="0"/>
      <c r="JP43" s="0"/>
      <c r="JQ43" s="0"/>
      <c r="JR43" s="0"/>
      <c r="JS43" s="0"/>
      <c r="JT43" s="0"/>
      <c r="JU43" s="0"/>
      <c r="JV43" s="0"/>
      <c r="JW43" s="0"/>
      <c r="JX43" s="0"/>
      <c r="JY43" s="0"/>
      <c r="JZ43" s="0"/>
      <c r="KA43" s="0"/>
      <c r="KB43" s="0"/>
      <c r="KC43" s="0"/>
      <c r="KD43" s="0"/>
      <c r="KE43" s="0"/>
      <c r="KF43" s="0"/>
      <c r="KG43" s="0"/>
      <c r="KH43" s="0"/>
      <c r="KI43" s="0"/>
      <c r="KJ43" s="0"/>
      <c r="KK43" s="0"/>
      <c r="KL43" s="0"/>
      <c r="KM43" s="0"/>
      <c r="KN43" s="0"/>
      <c r="KO43" s="0"/>
      <c r="KP43" s="0"/>
      <c r="KQ43" s="0"/>
      <c r="KR43" s="0"/>
      <c r="KS43" s="0"/>
      <c r="KT43" s="0"/>
      <c r="KU43" s="0"/>
      <c r="KV43" s="0"/>
      <c r="KW43" s="0"/>
      <c r="KX43" s="0"/>
      <c r="KY43" s="0"/>
      <c r="KZ43" s="0"/>
      <c r="LA43" s="0"/>
      <c r="LB43" s="0"/>
      <c r="LC43" s="0"/>
      <c r="LD43" s="0"/>
      <c r="LE43" s="0"/>
      <c r="LF43" s="0"/>
      <c r="LG43" s="0"/>
      <c r="LH43" s="0"/>
      <c r="LI43" s="0"/>
      <c r="LJ43" s="0"/>
      <c r="LK43" s="0"/>
      <c r="LL43" s="0"/>
      <c r="LM43" s="0"/>
      <c r="LN43" s="0"/>
      <c r="LO43" s="0"/>
      <c r="LP43" s="0"/>
      <c r="LQ43" s="0"/>
      <c r="LR43" s="0"/>
      <c r="LS43" s="0"/>
      <c r="LT43" s="0"/>
      <c r="LU43" s="0"/>
      <c r="LV43" s="0"/>
      <c r="LW43" s="0"/>
      <c r="LX43" s="0"/>
      <c r="LY43" s="0"/>
      <c r="LZ43" s="0"/>
      <c r="MA43" s="0"/>
      <c r="MB43" s="0"/>
      <c r="MC43" s="0"/>
      <c r="MD43" s="0"/>
      <c r="ME43" s="0"/>
      <c r="MF43" s="0"/>
      <c r="MG43" s="0"/>
      <c r="MH43" s="0"/>
      <c r="MI43" s="0"/>
      <c r="MJ43" s="0"/>
      <c r="MK43" s="0"/>
      <c r="ML43" s="0"/>
      <c r="MM43" s="0"/>
      <c r="MN43" s="0"/>
      <c r="MO43" s="0"/>
      <c r="MP43" s="0"/>
      <c r="MQ43" s="0"/>
      <c r="MR43" s="0"/>
      <c r="MS43" s="0"/>
      <c r="MT43" s="0"/>
      <c r="MU43" s="0"/>
      <c r="MV43" s="0"/>
      <c r="MW43" s="0"/>
      <c r="MX43" s="0"/>
      <c r="MY43" s="0"/>
      <c r="MZ43" s="0"/>
      <c r="NA43" s="0"/>
      <c r="NB43" s="0"/>
      <c r="NC43" s="0"/>
      <c r="ND43" s="0"/>
      <c r="NE43" s="0"/>
      <c r="NF43" s="0"/>
      <c r="NG43" s="0"/>
      <c r="NH43" s="0"/>
      <c r="NI43" s="0"/>
      <c r="NJ43" s="0"/>
      <c r="NK43" s="0"/>
      <c r="NL43" s="0"/>
      <c r="NM43" s="0"/>
      <c r="NN43" s="0"/>
      <c r="NO43" s="0"/>
      <c r="NP43" s="0"/>
      <c r="NQ43" s="0"/>
      <c r="NR43" s="0"/>
      <c r="NS43" s="0"/>
      <c r="NT43" s="0"/>
      <c r="NU43" s="0"/>
      <c r="NV43" s="0"/>
      <c r="NW43" s="0"/>
      <c r="NX43" s="0"/>
      <c r="NY43" s="0"/>
      <c r="NZ43" s="0"/>
      <c r="OA43" s="0"/>
      <c r="OB43" s="0"/>
      <c r="OC43" s="0"/>
      <c r="OD43" s="0"/>
      <c r="OE43" s="0"/>
      <c r="OF43" s="0"/>
      <c r="OG43" s="0"/>
      <c r="OH43" s="0"/>
      <c r="OI43" s="0"/>
      <c r="OJ43" s="0"/>
      <c r="OK43" s="0"/>
      <c r="OL43" s="0"/>
      <c r="OM43" s="0"/>
      <c r="ON43" s="0"/>
      <c r="OO43" s="0"/>
      <c r="OP43" s="0"/>
      <c r="OQ43" s="0"/>
      <c r="OR43" s="0"/>
      <c r="OS43" s="0"/>
      <c r="OT43" s="0"/>
      <c r="OU43" s="0"/>
      <c r="OV43" s="0"/>
      <c r="OW43" s="0"/>
      <c r="OX43" s="0"/>
      <c r="OY43" s="0"/>
      <c r="OZ43" s="0"/>
      <c r="PA43" s="0"/>
      <c r="PB43" s="0"/>
      <c r="PC43" s="0"/>
      <c r="PD43" s="0"/>
      <c r="PE43" s="0"/>
      <c r="PF43" s="0"/>
      <c r="PG43" s="0"/>
      <c r="PH43" s="0"/>
      <c r="PI43" s="0"/>
      <c r="PJ43" s="0"/>
      <c r="PK43" s="0"/>
      <c r="PL43" s="0"/>
      <c r="PM43" s="0"/>
      <c r="PN43" s="0"/>
      <c r="PO43" s="0"/>
      <c r="PP43" s="0"/>
      <c r="PQ43" s="0"/>
      <c r="PR43" s="0"/>
      <c r="PS43" s="0"/>
      <c r="PT43" s="0"/>
      <c r="PU43" s="0"/>
      <c r="PV43" s="0"/>
      <c r="PW43" s="0"/>
      <c r="PX43" s="0"/>
      <c r="PY43" s="0"/>
      <c r="PZ43" s="0"/>
      <c r="QA43" s="0"/>
      <c r="QB43" s="0"/>
      <c r="QC43" s="0"/>
      <c r="QD43" s="0"/>
      <c r="QE43" s="0"/>
      <c r="QF43" s="0"/>
      <c r="QG43" s="0"/>
      <c r="QH43" s="0"/>
      <c r="QI43" s="0"/>
      <c r="QJ43" s="0"/>
      <c r="QK43" s="0"/>
      <c r="QL43" s="0"/>
      <c r="QM43" s="0"/>
      <c r="QN43" s="0"/>
      <c r="QO43" s="0"/>
      <c r="QP43" s="0"/>
      <c r="QQ43" s="0"/>
      <c r="QR43" s="0"/>
      <c r="QS43" s="0"/>
      <c r="QT43" s="0"/>
      <c r="QU43" s="0"/>
      <c r="QV43" s="0"/>
      <c r="QW43" s="0"/>
      <c r="QX43" s="0"/>
      <c r="QY43" s="0"/>
      <c r="QZ43" s="0"/>
      <c r="RA43" s="0"/>
      <c r="RB43" s="0"/>
      <c r="RC43" s="0"/>
      <c r="RD43" s="0"/>
      <c r="RE43" s="0"/>
      <c r="RF43" s="0"/>
      <c r="RG43" s="0"/>
      <c r="RH43" s="0"/>
      <c r="RI43" s="0"/>
      <c r="RJ43" s="0"/>
      <c r="RK43" s="0"/>
      <c r="RL43" s="0"/>
      <c r="RM43" s="0"/>
      <c r="RN43" s="0"/>
      <c r="RO43" s="0"/>
      <c r="RP43" s="0"/>
      <c r="RQ43" s="0"/>
      <c r="RR43" s="0"/>
      <c r="RS43" s="0"/>
      <c r="RT43" s="0"/>
      <c r="RU43" s="0"/>
      <c r="RV43" s="0"/>
      <c r="RW43" s="0"/>
      <c r="RX43" s="0"/>
      <c r="RY43" s="0"/>
      <c r="RZ43" s="0"/>
      <c r="SA43" s="0"/>
      <c r="SB43" s="0"/>
      <c r="SC43" s="0"/>
      <c r="SD43" s="0"/>
      <c r="SE43" s="0"/>
      <c r="SF43" s="0"/>
      <c r="SG43" s="0"/>
      <c r="SH43" s="0"/>
      <c r="SI43" s="0"/>
      <c r="SJ43" s="0"/>
      <c r="SK43" s="0"/>
      <c r="SL43" s="0"/>
      <c r="SM43" s="0"/>
      <c r="SN43" s="0"/>
      <c r="SO43" s="0"/>
      <c r="SP43" s="0"/>
      <c r="SQ43" s="0"/>
      <c r="SR43" s="0"/>
      <c r="SS43" s="0"/>
      <c r="ST43" s="0"/>
      <c r="SU43" s="0"/>
      <c r="SV43" s="0"/>
      <c r="SW43" s="0"/>
      <c r="SX43" s="0"/>
      <c r="SY43" s="0"/>
      <c r="SZ43" s="0"/>
      <c r="TA43" s="0"/>
      <c r="TB43" s="0"/>
      <c r="TC43" s="0"/>
      <c r="TD43" s="0"/>
      <c r="TE43" s="0"/>
      <c r="TF43" s="0"/>
      <c r="TG43" s="0"/>
      <c r="TH43" s="0"/>
      <c r="TI43" s="0"/>
      <c r="TJ43" s="0"/>
      <c r="TK43" s="0"/>
      <c r="TL43" s="0"/>
      <c r="TM43" s="0"/>
      <c r="TN43" s="0"/>
      <c r="TO43" s="0"/>
      <c r="TP43" s="0"/>
      <c r="TQ43" s="0"/>
      <c r="TR43" s="0"/>
      <c r="TS43" s="0"/>
      <c r="TT43" s="0"/>
      <c r="TU43" s="0"/>
      <c r="TV43" s="0"/>
      <c r="TW43" s="0"/>
      <c r="TX43" s="0"/>
      <c r="TY43" s="0"/>
      <c r="TZ43" s="0"/>
      <c r="UA43" s="0"/>
      <c r="UB43" s="0"/>
      <c r="UC43" s="0"/>
      <c r="UD43" s="0"/>
      <c r="UE43" s="0"/>
      <c r="UF43" s="0"/>
      <c r="UG43" s="0"/>
      <c r="UH43" s="0"/>
      <c r="UI43" s="0"/>
      <c r="UJ43" s="0"/>
      <c r="UK43" s="0"/>
      <c r="UL43" s="0"/>
      <c r="UM43" s="0"/>
      <c r="UN43" s="0"/>
      <c r="UO43" s="0"/>
      <c r="UP43" s="0"/>
      <c r="UQ43" s="0"/>
      <c r="UR43" s="0"/>
      <c r="US43" s="0"/>
      <c r="UT43" s="0"/>
      <c r="UU43" s="0"/>
      <c r="UV43" s="0"/>
      <c r="UW43" s="0"/>
      <c r="UX43" s="0"/>
      <c r="UY43" s="0"/>
      <c r="UZ43" s="0"/>
      <c r="VA43" s="0"/>
      <c r="VB43" s="0"/>
      <c r="VC43" s="0"/>
      <c r="VD43" s="0"/>
      <c r="VE43" s="0"/>
      <c r="VF43" s="0"/>
      <c r="VG43" s="0"/>
      <c r="VH43" s="0"/>
      <c r="VI43" s="0"/>
      <c r="VJ43" s="0"/>
      <c r="VK43" s="0"/>
      <c r="VL43" s="0"/>
      <c r="VM43" s="0"/>
      <c r="VN43" s="0"/>
      <c r="VO43" s="0"/>
      <c r="VP43" s="0"/>
      <c r="VQ43" s="0"/>
      <c r="VR43" s="0"/>
      <c r="VS43" s="0"/>
      <c r="VT43" s="0"/>
      <c r="VU43" s="0"/>
      <c r="VV43" s="0"/>
      <c r="VW43" s="0"/>
      <c r="VX43" s="0"/>
      <c r="VY43" s="0"/>
      <c r="VZ43" s="0"/>
      <c r="WA43" s="0"/>
      <c r="WB43" s="0"/>
      <c r="WC43" s="0"/>
      <c r="WD43" s="0"/>
      <c r="WE43" s="0"/>
      <c r="WF43" s="0"/>
      <c r="WG43" s="0"/>
      <c r="WH43" s="0"/>
      <c r="WI43" s="0"/>
      <c r="WJ43" s="0"/>
      <c r="WK43" s="0"/>
      <c r="WL43" s="0"/>
      <c r="WM43" s="0"/>
      <c r="WN43" s="0"/>
      <c r="WO43" s="0"/>
      <c r="WP43" s="0"/>
      <c r="WQ43" s="0"/>
      <c r="WR43" s="0"/>
      <c r="WS43" s="0"/>
      <c r="WT43" s="0"/>
      <c r="WU43" s="0"/>
      <c r="WV43" s="0"/>
      <c r="WW43" s="0"/>
      <c r="WX43" s="0"/>
      <c r="WY43" s="0"/>
      <c r="WZ43" s="0"/>
      <c r="XA43" s="0"/>
      <c r="XB43" s="0"/>
      <c r="XC43" s="0"/>
      <c r="XD43" s="0"/>
      <c r="XE43" s="0"/>
      <c r="XF43" s="0"/>
      <c r="XG43" s="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customFormat="false" ht="20.1" hidden="false" customHeight="true" outlineLevel="0" collapsed="false">
      <c r="A44" s="492"/>
      <c r="B44" s="493" t="str">
        <f aca="false">'Mapa de Riscos'!C40</f>
        <v>Evento 2</v>
      </c>
      <c r="C44" s="365"/>
      <c r="D44" s="366" t="n">
        <v>1</v>
      </c>
      <c r="E44" s="367" t="str">
        <f aca="false">IF(D44&gt;5,"Nota inválida",HLOOKUP(D44,E20:I21,2,0))</f>
        <v>Muito baixa</v>
      </c>
      <c r="F44" s="367" t="str">
        <f aca="false">IF(E44&gt;5,"Nota inválida",HLOOKUP(E44,#REF!,2,0))</f>
        <v>Nota inválida</v>
      </c>
      <c r="G44" s="367" t="str">
        <f aca="false">IF(F44&gt;5,"Nota inválida",HLOOKUP(F44,#REF!,2,0))</f>
        <v>Nota inválida</v>
      </c>
      <c r="H44" s="367" t="str">
        <f aca="false">IF(G44&gt;5,"Nota inválida",HLOOKUP(G44,#REF!,2,0))</f>
        <v>Nota inválida</v>
      </c>
      <c r="I44" s="367" t="str">
        <f aca="false">IF(H44&gt;5,"Nota inválida",HLOOKUP(H44,#REF!,2,0))</f>
        <v>Nota inválida</v>
      </c>
      <c r="J44" s="494" t="n">
        <f aca="false">IF(D44&gt;5,"-",IF(D44&lt;1,"-",D44))</f>
        <v>1</v>
      </c>
      <c r="K44" s="495"/>
      <c r="L44" s="371" t="n">
        <v>0</v>
      </c>
      <c r="M44" s="371" t="n">
        <v>0</v>
      </c>
      <c r="N44" s="371" t="n">
        <v>0</v>
      </c>
      <c r="O44" s="371" t="n">
        <v>0</v>
      </c>
      <c r="P44" s="371" t="n">
        <v>0</v>
      </c>
      <c r="Q44" s="371" t="n">
        <v>0</v>
      </c>
      <c r="R44" s="373" t="n">
        <f aca="false">IFERROR(((L44*$L$19)+(M44*$M$19)+(N44*$N$19)+(O44*$O$19)+(P44*$P$19)+(Q44*$Q$19))/((IF(L44=0,0,$L$19)+(IF(M44=0,0,$M$19))+(IF(N44=0,0,$N$19))+(IF(O44=0,0,$O$19))+(IF(P44=0,0,$P$19))+(IF(Q44=0,0,$Q$19)))),0)</f>
        <v>0</v>
      </c>
      <c r="S44" s="374" t="n">
        <f aca="false">ROUND(IFERROR(((L44*$L$19)+(M44*$M$19)+(N44*$N$19)+(O44*$O$19)+(P44*$P$19)+(Q44*$Q$19))/((IF(L44=0,0,$L$19)+(IF(M44=0,0,$M$19))+(IF(N44=0,0,$N$19))+(IF(O44=0,0,$O$19))+(IF(P44=0,0,$P$19))+(IF(Q44=0,0,$Q$19)))),0),0)</f>
        <v>0</v>
      </c>
      <c r="T44" s="375"/>
      <c r="U44" s="375"/>
      <c r="V44" s="376" t="n">
        <f aca="false">J44*S44</f>
        <v>0</v>
      </c>
      <c r="W44" s="496" t="str">
        <f aca="false">IF(V44&lt;4,"Risco Pequeno",IF(V44&lt;7,"Risco Moderado",IF(V44&lt;15,"Risco Alto","Risco Crítico")))</f>
        <v>Risco Pequeno</v>
      </c>
      <c r="X44" s="378"/>
      <c r="Y44" s="379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  <c r="IX44" s="0"/>
      <c r="IY44" s="0"/>
      <c r="IZ44" s="0"/>
      <c r="JA44" s="0"/>
      <c r="JB44" s="0"/>
      <c r="JC44" s="0"/>
      <c r="JD44" s="0"/>
      <c r="JE44" s="0"/>
      <c r="JF44" s="0"/>
      <c r="JG44" s="0"/>
      <c r="JH44" s="0"/>
      <c r="JI44" s="0"/>
      <c r="JJ44" s="0"/>
      <c r="JK44" s="0"/>
      <c r="JL44" s="0"/>
      <c r="JM44" s="0"/>
      <c r="JN44" s="0"/>
      <c r="JO44" s="0"/>
      <c r="JP44" s="0"/>
      <c r="JQ44" s="0"/>
      <c r="JR44" s="0"/>
      <c r="JS44" s="0"/>
      <c r="JT44" s="0"/>
      <c r="JU44" s="0"/>
      <c r="JV44" s="0"/>
      <c r="JW44" s="0"/>
      <c r="JX44" s="0"/>
      <c r="JY44" s="0"/>
      <c r="JZ44" s="0"/>
      <c r="KA44" s="0"/>
      <c r="KB44" s="0"/>
      <c r="KC44" s="0"/>
      <c r="KD44" s="0"/>
      <c r="KE44" s="0"/>
      <c r="KF44" s="0"/>
      <c r="KG44" s="0"/>
      <c r="KH44" s="0"/>
      <c r="KI44" s="0"/>
      <c r="KJ44" s="0"/>
      <c r="KK44" s="0"/>
      <c r="KL44" s="0"/>
      <c r="KM44" s="0"/>
      <c r="KN44" s="0"/>
      <c r="KO44" s="0"/>
      <c r="KP44" s="0"/>
      <c r="KQ44" s="0"/>
      <c r="KR44" s="0"/>
      <c r="KS44" s="0"/>
      <c r="KT44" s="0"/>
      <c r="KU44" s="0"/>
      <c r="KV44" s="0"/>
      <c r="KW44" s="0"/>
      <c r="KX44" s="0"/>
      <c r="KY44" s="0"/>
      <c r="KZ44" s="0"/>
      <c r="LA44" s="0"/>
      <c r="LB44" s="0"/>
      <c r="LC44" s="0"/>
      <c r="LD44" s="0"/>
      <c r="LE44" s="0"/>
      <c r="LF44" s="0"/>
      <c r="LG44" s="0"/>
      <c r="LH44" s="0"/>
      <c r="LI44" s="0"/>
      <c r="LJ44" s="0"/>
      <c r="LK44" s="0"/>
      <c r="LL44" s="0"/>
      <c r="LM44" s="0"/>
      <c r="LN44" s="0"/>
      <c r="LO44" s="0"/>
      <c r="LP44" s="0"/>
      <c r="LQ44" s="0"/>
      <c r="LR44" s="0"/>
      <c r="LS44" s="0"/>
      <c r="LT44" s="0"/>
      <c r="LU44" s="0"/>
      <c r="LV44" s="0"/>
      <c r="LW44" s="0"/>
      <c r="LX44" s="0"/>
      <c r="LY44" s="0"/>
      <c r="LZ44" s="0"/>
      <c r="MA44" s="0"/>
      <c r="MB44" s="0"/>
      <c r="MC44" s="0"/>
      <c r="MD44" s="0"/>
      <c r="ME44" s="0"/>
      <c r="MF44" s="0"/>
      <c r="MG44" s="0"/>
      <c r="MH44" s="0"/>
      <c r="MI44" s="0"/>
      <c r="MJ44" s="0"/>
      <c r="MK44" s="0"/>
      <c r="ML44" s="0"/>
      <c r="MM44" s="0"/>
      <c r="MN44" s="0"/>
      <c r="MO44" s="0"/>
      <c r="MP44" s="0"/>
      <c r="MQ44" s="0"/>
      <c r="MR44" s="0"/>
      <c r="MS44" s="0"/>
      <c r="MT44" s="0"/>
      <c r="MU44" s="0"/>
      <c r="MV44" s="0"/>
      <c r="MW44" s="0"/>
      <c r="MX44" s="0"/>
      <c r="MY44" s="0"/>
      <c r="MZ44" s="0"/>
      <c r="NA44" s="0"/>
      <c r="NB44" s="0"/>
      <c r="NC44" s="0"/>
      <c r="ND44" s="0"/>
      <c r="NE44" s="0"/>
      <c r="NF44" s="0"/>
      <c r="NG44" s="0"/>
      <c r="NH44" s="0"/>
      <c r="NI44" s="0"/>
      <c r="NJ44" s="0"/>
      <c r="NK44" s="0"/>
      <c r="NL44" s="0"/>
      <c r="NM44" s="0"/>
      <c r="NN44" s="0"/>
      <c r="NO44" s="0"/>
      <c r="NP44" s="0"/>
      <c r="NQ44" s="0"/>
      <c r="NR44" s="0"/>
      <c r="NS44" s="0"/>
      <c r="NT44" s="0"/>
      <c r="NU44" s="0"/>
      <c r="NV44" s="0"/>
      <c r="NW44" s="0"/>
      <c r="NX44" s="0"/>
      <c r="NY44" s="0"/>
      <c r="NZ44" s="0"/>
      <c r="OA44" s="0"/>
      <c r="OB44" s="0"/>
      <c r="OC44" s="0"/>
      <c r="OD44" s="0"/>
      <c r="OE44" s="0"/>
      <c r="OF44" s="0"/>
      <c r="OG44" s="0"/>
      <c r="OH44" s="0"/>
      <c r="OI44" s="0"/>
      <c r="OJ44" s="0"/>
      <c r="OK44" s="0"/>
      <c r="OL44" s="0"/>
      <c r="OM44" s="0"/>
      <c r="ON44" s="0"/>
      <c r="OO44" s="0"/>
      <c r="OP44" s="0"/>
      <c r="OQ44" s="0"/>
      <c r="OR44" s="0"/>
      <c r="OS44" s="0"/>
      <c r="OT44" s="0"/>
      <c r="OU44" s="0"/>
      <c r="OV44" s="0"/>
      <c r="OW44" s="0"/>
      <c r="OX44" s="0"/>
      <c r="OY44" s="0"/>
      <c r="OZ44" s="0"/>
      <c r="PA44" s="0"/>
      <c r="PB44" s="0"/>
      <c r="PC44" s="0"/>
      <c r="PD44" s="0"/>
      <c r="PE44" s="0"/>
      <c r="PF44" s="0"/>
      <c r="PG44" s="0"/>
      <c r="PH44" s="0"/>
      <c r="PI44" s="0"/>
      <c r="PJ44" s="0"/>
      <c r="PK44" s="0"/>
      <c r="PL44" s="0"/>
      <c r="PM44" s="0"/>
      <c r="PN44" s="0"/>
      <c r="PO44" s="0"/>
      <c r="PP44" s="0"/>
      <c r="PQ44" s="0"/>
      <c r="PR44" s="0"/>
      <c r="PS44" s="0"/>
      <c r="PT44" s="0"/>
      <c r="PU44" s="0"/>
      <c r="PV44" s="0"/>
      <c r="PW44" s="0"/>
      <c r="PX44" s="0"/>
      <c r="PY44" s="0"/>
      <c r="PZ44" s="0"/>
      <c r="QA44" s="0"/>
      <c r="QB44" s="0"/>
      <c r="QC44" s="0"/>
      <c r="QD44" s="0"/>
      <c r="QE44" s="0"/>
      <c r="QF44" s="0"/>
      <c r="QG44" s="0"/>
      <c r="QH44" s="0"/>
      <c r="QI44" s="0"/>
      <c r="QJ44" s="0"/>
      <c r="QK44" s="0"/>
      <c r="QL44" s="0"/>
      <c r="QM44" s="0"/>
      <c r="QN44" s="0"/>
      <c r="QO44" s="0"/>
      <c r="QP44" s="0"/>
      <c r="QQ44" s="0"/>
      <c r="QR44" s="0"/>
      <c r="QS44" s="0"/>
      <c r="QT44" s="0"/>
      <c r="QU44" s="0"/>
      <c r="QV44" s="0"/>
      <c r="QW44" s="0"/>
      <c r="QX44" s="0"/>
      <c r="QY44" s="0"/>
      <c r="QZ44" s="0"/>
      <c r="RA44" s="0"/>
      <c r="RB44" s="0"/>
      <c r="RC44" s="0"/>
      <c r="RD44" s="0"/>
      <c r="RE44" s="0"/>
      <c r="RF44" s="0"/>
      <c r="RG44" s="0"/>
      <c r="RH44" s="0"/>
      <c r="RI44" s="0"/>
      <c r="RJ44" s="0"/>
      <c r="RK44" s="0"/>
      <c r="RL44" s="0"/>
      <c r="RM44" s="0"/>
      <c r="RN44" s="0"/>
      <c r="RO44" s="0"/>
      <c r="RP44" s="0"/>
      <c r="RQ44" s="0"/>
      <c r="RR44" s="0"/>
      <c r="RS44" s="0"/>
      <c r="RT44" s="0"/>
      <c r="RU44" s="0"/>
      <c r="RV44" s="0"/>
      <c r="RW44" s="0"/>
      <c r="RX44" s="0"/>
      <c r="RY44" s="0"/>
      <c r="RZ44" s="0"/>
      <c r="SA44" s="0"/>
      <c r="SB44" s="0"/>
      <c r="SC44" s="0"/>
      <c r="SD44" s="0"/>
      <c r="SE44" s="0"/>
      <c r="SF44" s="0"/>
      <c r="SG44" s="0"/>
      <c r="SH44" s="0"/>
      <c r="SI44" s="0"/>
      <c r="SJ44" s="0"/>
      <c r="SK44" s="0"/>
      <c r="SL44" s="0"/>
      <c r="SM44" s="0"/>
      <c r="SN44" s="0"/>
      <c r="SO44" s="0"/>
      <c r="SP44" s="0"/>
      <c r="SQ44" s="0"/>
      <c r="SR44" s="0"/>
      <c r="SS44" s="0"/>
      <c r="ST44" s="0"/>
      <c r="SU44" s="0"/>
      <c r="SV44" s="0"/>
      <c r="SW44" s="0"/>
      <c r="SX44" s="0"/>
      <c r="SY44" s="0"/>
      <c r="SZ44" s="0"/>
      <c r="TA44" s="0"/>
      <c r="TB44" s="0"/>
      <c r="TC44" s="0"/>
      <c r="TD44" s="0"/>
      <c r="TE44" s="0"/>
      <c r="TF44" s="0"/>
      <c r="TG44" s="0"/>
      <c r="TH44" s="0"/>
      <c r="TI44" s="0"/>
      <c r="TJ44" s="0"/>
      <c r="TK44" s="0"/>
      <c r="TL44" s="0"/>
      <c r="TM44" s="0"/>
      <c r="TN44" s="0"/>
      <c r="TO44" s="0"/>
      <c r="TP44" s="0"/>
      <c r="TQ44" s="0"/>
      <c r="TR44" s="0"/>
      <c r="TS44" s="0"/>
      <c r="TT44" s="0"/>
      <c r="TU44" s="0"/>
      <c r="TV44" s="0"/>
      <c r="TW44" s="0"/>
      <c r="TX44" s="0"/>
      <c r="TY44" s="0"/>
      <c r="TZ44" s="0"/>
      <c r="UA44" s="0"/>
      <c r="UB44" s="0"/>
      <c r="UC44" s="0"/>
      <c r="UD44" s="0"/>
      <c r="UE44" s="0"/>
      <c r="UF44" s="0"/>
      <c r="UG44" s="0"/>
      <c r="UH44" s="0"/>
      <c r="UI44" s="0"/>
      <c r="UJ44" s="0"/>
      <c r="UK44" s="0"/>
      <c r="UL44" s="0"/>
      <c r="UM44" s="0"/>
      <c r="UN44" s="0"/>
      <c r="UO44" s="0"/>
      <c r="UP44" s="0"/>
      <c r="UQ44" s="0"/>
      <c r="UR44" s="0"/>
      <c r="US44" s="0"/>
      <c r="UT44" s="0"/>
      <c r="UU44" s="0"/>
      <c r="UV44" s="0"/>
      <c r="UW44" s="0"/>
      <c r="UX44" s="0"/>
      <c r="UY44" s="0"/>
      <c r="UZ44" s="0"/>
      <c r="VA44" s="0"/>
      <c r="VB44" s="0"/>
      <c r="VC44" s="0"/>
      <c r="VD44" s="0"/>
      <c r="VE44" s="0"/>
      <c r="VF44" s="0"/>
      <c r="VG44" s="0"/>
      <c r="VH44" s="0"/>
      <c r="VI44" s="0"/>
      <c r="VJ44" s="0"/>
      <c r="VK44" s="0"/>
      <c r="VL44" s="0"/>
      <c r="VM44" s="0"/>
      <c r="VN44" s="0"/>
      <c r="VO44" s="0"/>
      <c r="VP44" s="0"/>
      <c r="VQ44" s="0"/>
      <c r="VR44" s="0"/>
      <c r="VS44" s="0"/>
      <c r="VT44" s="0"/>
      <c r="VU44" s="0"/>
      <c r="VV44" s="0"/>
      <c r="VW44" s="0"/>
      <c r="VX44" s="0"/>
      <c r="VY44" s="0"/>
      <c r="VZ44" s="0"/>
      <c r="WA44" s="0"/>
      <c r="WB44" s="0"/>
      <c r="WC44" s="0"/>
      <c r="WD44" s="0"/>
      <c r="WE44" s="0"/>
      <c r="WF44" s="0"/>
      <c r="WG44" s="0"/>
      <c r="WH44" s="0"/>
      <c r="WI44" s="0"/>
      <c r="WJ44" s="0"/>
      <c r="WK44" s="0"/>
      <c r="WL44" s="0"/>
      <c r="WM44" s="0"/>
      <c r="WN44" s="0"/>
      <c r="WO44" s="0"/>
      <c r="WP44" s="0"/>
      <c r="WQ44" s="0"/>
      <c r="WR44" s="0"/>
      <c r="WS44" s="0"/>
      <c r="WT44" s="0"/>
      <c r="WU44" s="0"/>
      <c r="WV44" s="0"/>
      <c r="WW44" s="0"/>
      <c r="WX44" s="0"/>
      <c r="WY44" s="0"/>
      <c r="WZ44" s="0"/>
      <c r="XA44" s="0"/>
      <c r="XB44" s="0"/>
      <c r="XC44" s="0"/>
      <c r="XD44" s="0"/>
      <c r="XE44" s="0"/>
      <c r="XF44" s="0"/>
      <c r="XG44" s="0"/>
      <c r="XH44" s="0"/>
      <c r="XI44" s="0"/>
      <c r="XJ44" s="0"/>
      <c r="XK44" s="0"/>
      <c r="XL44" s="0"/>
      <c r="XM44" s="0"/>
      <c r="XN44" s="0"/>
      <c r="XO44" s="0"/>
      <c r="XP44" s="0"/>
      <c r="XQ44" s="0"/>
      <c r="XR44" s="0"/>
      <c r="XS44" s="0"/>
      <c r="XT44" s="0"/>
      <c r="XU44" s="0"/>
      <c r="XV44" s="0"/>
      <c r="XW44" s="0"/>
      <c r="XX44" s="0"/>
      <c r="XY44" s="0"/>
      <c r="XZ44" s="0"/>
      <c r="YA44" s="0"/>
      <c r="YB44" s="0"/>
      <c r="YC44" s="0"/>
      <c r="YD44" s="0"/>
      <c r="YE44" s="0"/>
      <c r="YF44" s="0"/>
      <c r="YG44" s="0"/>
      <c r="YH44" s="0"/>
      <c r="YI44" s="0"/>
      <c r="YJ44" s="0"/>
      <c r="YK44" s="0"/>
      <c r="YL44" s="0"/>
      <c r="YM44" s="0"/>
      <c r="YN44" s="0"/>
      <c r="YO44" s="0"/>
      <c r="YP44" s="0"/>
      <c r="YQ44" s="0"/>
      <c r="YR44" s="0"/>
      <c r="YS44" s="0"/>
      <c r="YT44" s="0"/>
      <c r="YU44" s="0"/>
      <c r="YV44" s="0"/>
      <c r="YW44" s="0"/>
      <c r="YX44" s="0"/>
      <c r="YY44" s="0"/>
      <c r="YZ44" s="0"/>
      <c r="ZA44" s="0"/>
      <c r="ZB44" s="0"/>
      <c r="ZC44" s="0"/>
      <c r="ZD44" s="0"/>
      <c r="ZE44" s="0"/>
      <c r="ZF44" s="0"/>
      <c r="ZG44" s="0"/>
      <c r="ZH44" s="0"/>
      <c r="ZI44" s="0"/>
      <c r="ZJ44" s="0"/>
      <c r="ZK44" s="0"/>
      <c r="ZL44" s="0"/>
      <c r="ZM44" s="0"/>
      <c r="ZN44" s="0"/>
      <c r="ZO44" s="0"/>
      <c r="ZP44" s="0"/>
      <c r="ZQ44" s="0"/>
      <c r="ZR44" s="0"/>
      <c r="ZS44" s="0"/>
      <c r="ZT44" s="0"/>
      <c r="ZU44" s="0"/>
      <c r="ZV44" s="0"/>
      <c r="ZW44" s="0"/>
      <c r="ZX44" s="0"/>
      <c r="ZY44" s="0"/>
      <c r="ZZ44" s="0"/>
      <c r="AAA44" s="0"/>
      <c r="AAB44" s="0"/>
      <c r="AAC44" s="0"/>
      <c r="AAD44" s="0"/>
      <c r="AAE44" s="0"/>
      <c r="AAF44" s="0"/>
      <c r="AAG44" s="0"/>
      <c r="AAH44" s="0"/>
      <c r="AAI44" s="0"/>
      <c r="AAJ44" s="0"/>
      <c r="AAK44" s="0"/>
      <c r="AAL44" s="0"/>
      <c r="AAM44" s="0"/>
      <c r="AAN44" s="0"/>
      <c r="AAO44" s="0"/>
      <c r="AAP44" s="0"/>
      <c r="AAQ44" s="0"/>
      <c r="AAR44" s="0"/>
      <c r="AAS44" s="0"/>
      <c r="AAT44" s="0"/>
      <c r="AAU44" s="0"/>
      <c r="AAV44" s="0"/>
      <c r="AAW44" s="0"/>
      <c r="AAX44" s="0"/>
      <c r="AAY44" s="0"/>
      <c r="AAZ44" s="0"/>
      <c r="ABA44" s="0"/>
      <c r="ABB44" s="0"/>
      <c r="ABC44" s="0"/>
      <c r="ABD44" s="0"/>
      <c r="ABE44" s="0"/>
      <c r="ABF44" s="0"/>
      <c r="ABG44" s="0"/>
      <c r="ABH44" s="0"/>
      <c r="ABI44" s="0"/>
      <c r="ABJ44" s="0"/>
      <c r="ABK44" s="0"/>
      <c r="ABL44" s="0"/>
      <c r="ABM44" s="0"/>
      <c r="ABN44" s="0"/>
      <c r="ABO44" s="0"/>
      <c r="ABP44" s="0"/>
      <c r="ABQ44" s="0"/>
      <c r="ABR44" s="0"/>
      <c r="ABS44" s="0"/>
      <c r="ABT44" s="0"/>
      <c r="ABU44" s="0"/>
      <c r="ABV44" s="0"/>
      <c r="ABW44" s="0"/>
      <c r="ABX44" s="0"/>
      <c r="ABY44" s="0"/>
      <c r="ABZ44" s="0"/>
      <c r="ACA44" s="0"/>
      <c r="ACB44" s="0"/>
      <c r="ACC44" s="0"/>
      <c r="ACD44" s="0"/>
      <c r="ACE44" s="0"/>
      <c r="ACF44" s="0"/>
      <c r="ACG44" s="0"/>
      <c r="ACH44" s="0"/>
      <c r="ACI44" s="0"/>
      <c r="ACJ44" s="0"/>
      <c r="ACK44" s="0"/>
      <c r="ACL44" s="0"/>
      <c r="ACM44" s="0"/>
      <c r="ACN44" s="0"/>
      <c r="ACO44" s="0"/>
      <c r="ACP44" s="0"/>
      <c r="ACQ44" s="0"/>
      <c r="ACR44" s="0"/>
      <c r="ACS44" s="0"/>
      <c r="ACT44" s="0"/>
      <c r="ACU44" s="0"/>
      <c r="ACV44" s="0"/>
      <c r="ACW44" s="0"/>
      <c r="ACX44" s="0"/>
      <c r="ACY44" s="0"/>
      <c r="ACZ44" s="0"/>
      <c r="ADA44" s="0"/>
      <c r="ADB44" s="0"/>
      <c r="ADC44" s="0"/>
      <c r="ADD44" s="0"/>
      <c r="ADE44" s="0"/>
      <c r="ADF44" s="0"/>
      <c r="ADG44" s="0"/>
      <c r="ADH44" s="0"/>
      <c r="ADI44" s="0"/>
      <c r="ADJ44" s="0"/>
      <c r="ADK44" s="0"/>
      <c r="ADL44" s="0"/>
      <c r="ADM44" s="0"/>
      <c r="ADN44" s="0"/>
      <c r="ADO44" s="0"/>
      <c r="ADP44" s="0"/>
      <c r="ADQ44" s="0"/>
      <c r="ADR44" s="0"/>
      <c r="ADS44" s="0"/>
      <c r="ADT44" s="0"/>
      <c r="ADU44" s="0"/>
      <c r="ADV44" s="0"/>
      <c r="ADW44" s="0"/>
      <c r="ADX44" s="0"/>
      <c r="ADY44" s="0"/>
      <c r="ADZ44" s="0"/>
      <c r="AEA44" s="0"/>
      <c r="AEB44" s="0"/>
      <c r="AEC44" s="0"/>
      <c r="AED44" s="0"/>
      <c r="AEE44" s="0"/>
      <c r="AEF44" s="0"/>
      <c r="AEG44" s="0"/>
      <c r="AEH44" s="0"/>
      <c r="AEI44" s="0"/>
      <c r="AEJ44" s="0"/>
      <c r="AEK44" s="0"/>
      <c r="AEL44" s="0"/>
      <c r="AEM44" s="0"/>
      <c r="AEN44" s="0"/>
      <c r="AEO44" s="0"/>
      <c r="AEP44" s="0"/>
      <c r="AEQ44" s="0"/>
      <c r="AER44" s="0"/>
      <c r="AES44" s="0"/>
      <c r="AET44" s="0"/>
      <c r="AEU44" s="0"/>
      <c r="AEV44" s="0"/>
      <c r="AEW44" s="0"/>
      <c r="AEX44" s="0"/>
      <c r="AEY44" s="0"/>
      <c r="AEZ44" s="0"/>
      <c r="AFA44" s="0"/>
      <c r="AFB44" s="0"/>
      <c r="AFC44" s="0"/>
      <c r="AFD44" s="0"/>
      <c r="AFE44" s="0"/>
      <c r="AFF44" s="0"/>
      <c r="AFG44" s="0"/>
      <c r="AFH44" s="0"/>
      <c r="AFI44" s="0"/>
      <c r="AFJ44" s="0"/>
      <c r="AFK44" s="0"/>
      <c r="AFL44" s="0"/>
      <c r="AFM44" s="0"/>
      <c r="AFN44" s="0"/>
      <c r="AFO44" s="0"/>
      <c r="AFP44" s="0"/>
      <c r="AFQ44" s="0"/>
      <c r="AFR44" s="0"/>
      <c r="AFS44" s="0"/>
      <c r="AFT44" s="0"/>
      <c r="AFU44" s="0"/>
      <c r="AFV44" s="0"/>
      <c r="AFW44" s="0"/>
      <c r="AFX44" s="0"/>
      <c r="AFY44" s="0"/>
      <c r="AFZ44" s="0"/>
      <c r="AGA44" s="0"/>
      <c r="AGB44" s="0"/>
      <c r="AGC44" s="0"/>
      <c r="AGD44" s="0"/>
      <c r="AGE44" s="0"/>
      <c r="AGF44" s="0"/>
      <c r="AGG44" s="0"/>
      <c r="AGH44" s="0"/>
      <c r="AGI44" s="0"/>
      <c r="AGJ44" s="0"/>
      <c r="AGK44" s="0"/>
      <c r="AGL44" s="0"/>
      <c r="AGM44" s="0"/>
      <c r="AGN44" s="0"/>
      <c r="AGO44" s="0"/>
      <c r="AGP44" s="0"/>
      <c r="AGQ44" s="0"/>
      <c r="AGR44" s="0"/>
      <c r="AGS44" s="0"/>
      <c r="AGT44" s="0"/>
      <c r="AGU44" s="0"/>
      <c r="AGV44" s="0"/>
      <c r="AGW44" s="0"/>
      <c r="AGX44" s="0"/>
      <c r="AGY44" s="0"/>
      <c r="AGZ44" s="0"/>
      <c r="AHA44" s="0"/>
      <c r="AHB44" s="0"/>
      <c r="AHC44" s="0"/>
      <c r="AHD44" s="0"/>
      <c r="AHE44" s="0"/>
      <c r="AHF44" s="0"/>
      <c r="AHG44" s="0"/>
      <c r="AHH44" s="0"/>
      <c r="AHI44" s="0"/>
      <c r="AHJ44" s="0"/>
      <c r="AHK44" s="0"/>
      <c r="AHL44" s="0"/>
      <c r="AHM44" s="0"/>
      <c r="AHN44" s="0"/>
      <c r="AHO44" s="0"/>
      <c r="AHP44" s="0"/>
      <c r="AHQ44" s="0"/>
      <c r="AHR44" s="0"/>
      <c r="AHS44" s="0"/>
      <c r="AHT44" s="0"/>
      <c r="AHU44" s="0"/>
      <c r="AHV44" s="0"/>
      <c r="AHW44" s="0"/>
      <c r="AHX44" s="0"/>
      <c r="AHY44" s="0"/>
      <c r="AHZ44" s="0"/>
      <c r="AIA44" s="0"/>
      <c r="AIB44" s="0"/>
      <c r="AIC44" s="0"/>
      <c r="AID44" s="0"/>
      <c r="AIE44" s="0"/>
      <c r="AIF44" s="0"/>
      <c r="AIG44" s="0"/>
      <c r="AIH44" s="0"/>
      <c r="AII44" s="0"/>
      <c r="AIJ44" s="0"/>
      <c r="AIK44" s="0"/>
      <c r="AIL44" s="0"/>
      <c r="AIM44" s="0"/>
      <c r="AIN44" s="0"/>
      <c r="AIO44" s="0"/>
      <c r="AIP44" s="0"/>
      <c r="AIQ44" s="0"/>
      <c r="AIR44" s="0"/>
      <c r="AIS44" s="0"/>
      <c r="AIT44" s="0"/>
      <c r="AIU44" s="0"/>
      <c r="AIV44" s="0"/>
      <c r="AIW44" s="0"/>
      <c r="AIX44" s="0"/>
      <c r="AIY44" s="0"/>
      <c r="AIZ44" s="0"/>
      <c r="AJA44" s="0"/>
      <c r="AJB44" s="0"/>
      <c r="AJC44" s="0"/>
      <c r="AJD44" s="0"/>
      <c r="AJE44" s="0"/>
      <c r="AJF44" s="0"/>
      <c r="AJG44" s="0"/>
      <c r="AJH44" s="0"/>
      <c r="AJI44" s="0"/>
      <c r="AJJ44" s="0"/>
      <c r="AJK44" s="0"/>
      <c r="AJL44" s="0"/>
      <c r="AJM44" s="0"/>
      <c r="AJN44" s="0"/>
      <c r="AJO44" s="0"/>
      <c r="AJP44" s="0"/>
      <c r="AJQ44" s="0"/>
      <c r="AJR44" s="0"/>
      <c r="AJS44" s="0"/>
      <c r="AJT44" s="0"/>
      <c r="AJU44" s="0"/>
      <c r="AJV44" s="0"/>
      <c r="AJW44" s="0"/>
      <c r="AJX44" s="0"/>
      <c r="AJY44" s="0"/>
      <c r="AJZ44" s="0"/>
      <c r="AKA44" s="0"/>
      <c r="AKB44" s="0"/>
      <c r="AKC44" s="0"/>
      <c r="AKD44" s="0"/>
      <c r="AKE44" s="0"/>
      <c r="AKF44" s="0"/>
      <c r="AKG44" s="0"/>
      <c r="AKH44" s="0"/>
      <c r="AKI44" s="0"/>
      <c r="AKJ44" s="0"/>
      <c r="AKK44" s="0"/>
      <c r="AKL44" s="0"/>
      <c r="AKM44" s="0"/>
      <c r="AKN44" s="0"/>
      <c r="AKO44" s="0"/>
      <c r="AKP44" s="0"/>
      <c r="AKQ44" s="0"/>
      <c r="AKR44" s="0"/>
      <c r="AKS44" s="0"/>
      <c r="AKT44" s="0"/>
      <c r="AKU44" s="0"/>
      <c r="AKV44" s="0"/>
      <c r="AKW44" s="0"/>
      <c r="AKX44" s="0"/>
      <c r="AKY44" s="0"/>
      <c r="AKZ44" s="0"/>
      <c r="ALA44" s="0"/>
      <c r="ALB44" s="0"/>
      <c r="ALC44" s="0"/>
      <c r="ALD44" s="0"/>
      <c r="ALE44" s="0"/>
      <c r="ALF44" s="0"/>
      <c r="ALG44" s="0"/>
      <c r="ALH44" s="0"/>
      <c r="ALI44" s="0"/>
      <c r="ALJ44" s="0"/>
      <c r="ALK44" s="0"/>
      <c r="ALL44" s="0"/>
      <c r="ALM44" s="0"/>
      <c r="ALN44" s="0"/>
      <c r="ALO44" s="0"/>
      <c r="ALP44" s="0"/>
      <c r="ALQ44" s="0"/>
      <c r="ALR44" s="0"/>
      <c r="ALS44" s="0"/>
      <c r="ALT44" s="0"/>
      <c r="ALU44" s="0"/>
      <c r="ALV44" s="0"/>
      <c r="ALW44" s="0"/>
      <c r="ALX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customFormat="false" ht="20.1" hidden="false" customHeight="true" outlineLevel="0" collapsed="false">
      <c r="A45" s="492"/>
      <c r="B45" s="493" t="str">
        <f aca="false">'Mapa de Riscos'!C41</f>
        <v>Evento 3</v>
      </c>
      <c r="C45" s="365"/>
      <c r="D45" s="366" t="n">
        <v>1</v>
      </c>
      <c r="E45" s="367" t="str">
        <f aca="false">IF(D45&gt;5,"Nota inválida",HLOOKUP(D45,E20:I21,2,0))</f>
        <v>Muito baixa</v>
      </c>
      <c r="F45" s="367" t="str">
        <f aca="false">IF(E45&gt;5,"Nota inválida",HLOOKUP(E45,#REF!,2,0))</f>
        <v>Nota inválida</v>
      </c>
      <c r="G45" s="367" t="str">
        <f aca="false">IF(F45&gt;5,"Nota inválida",HLOOKUP(F45,#REF!,2,0))</f>
        <v>Nota inválida</v>
      </c>
      <c r="H45" s="367" t="str">
        <f aca="false">IF(G45&gt;5,"Nota inválida",HLOOKUP(G45,#REF!,2,0))</f>
        <v>Nota inválida</v>
      </c>
      <c r="I45" s="367" t="str">
        <f aca="false">IF(H45&gt;5,"Nota inválida",HLOOKUP(H45,#REF!,2,0))</f>
        <v>Nota inválida</v>
      </c>
      <c r="J45" s="494" t="n">
        <f aca="false">IF(D45&gt;5,"-",IF(D45&lt;1,"-",D45))</f>
        <v>1</v>
      </c>
      <c r="K45" s="495"/>
      <c r="L45" s="371" t="n">
        <v>0</v>
      </c>
      <c r="M45" s="371" t="n">
        <v>0</v>
      </c>
      <c r="N45" s="371" t="n">
        <v>0</v>
      </c>
      <c r="O45" s="371" t="n">
        <v>0</v>
      </c>
      <c r="P45" s="371" t="n">
        <v>0</v>
      </c>
      <c r="Q45" s="371" t="n">
        <v>0</v>
      </c>
      <c r="R45" s="373" t="n">
        <f aca="false">IFERROR(((L45*$L$19)+(M45*$M$19)+(N45*$N$19)+(O45*$O$19)+(P45*$P$19)+(Q45*$Q$19))/((IF(L45=0,0,$L$19)+(IF(M45=0,0,$M$19))+(IF(N45=0,0,$N$19))+(IF(O45=0,0,$O$19))+(IF(P45=0,0,$P$19))+(IF(Q45=0,0,$Q$19)))),0)</f>
        <v>0</v>
      </c>
      <c r="S45" s="374" t="n">
        <f aca="false">ROUND(IFERROR(((L45*$L$19)+(M45*$M$19)+(N45*$N$19)+(O45*$O$19)+(P45*$P$19)+(Q45*$Q$19))/((IF(L45=0,0,$L$19)+(IF(M45=0,0,$M$19))+(IF(N45=0,0,$N$19))+(IF(O45=0,0,$O$19))+(IF(P45=0,0,$P$19))+(IF(Q45=0,0,$Q$19)))),0),0)</f>
        <v>0</v>
      </c>
      <c r="T45" s="375"/>
      <c r="U45" s="375"/>
      <c r="V45" s="376" t="n">
        <f aca="false">J45*S45</f>
        <v>0</v>
      </c>
      <c r="W45" s="496" t="str">
        <f aca="false">IF(V45&lt;4,"Risco Pequeno",IF(V45&lt;7,"Risco Moderado",IF(V45&lt;15,"Risco Alto","Risco Crítico")))</f>
        <v>Risco Pequeno</v>
      </c>
      <c r="X45" s="378"/>
      <c r="Y45" s="379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  <c r="IX45" s="0"/>
      <c r="IY45" s="0"/>
      <c r="IZ45" s="0"/>
      <c r="JA45" s="0"/>
      <c r="JB45" s="0"/>
      <c r="JC45" s="0"/>
      <c r="JD45" s="0"/>
      <c r="JE45" s="0"/>
      <c r="JF45" s="0"/>
      <c r="JG45" s="0"/>
      <c r="JH45" s="0"/>
      <c r="JI45" s="0"/>
      <c r="JJ45" s="0"/>
      <c r="JK45" s="0"/>
      <c r="JL45" s="0"/>
      <c r="JM45" s="0"/>
      <c r="JN45" s="0"/>
      <c r="JO45" s="0"/>
      <c r="JP45" s="0"/>
      <c r="JQ45" s="0"/>
      <c r="JR45" s="0"/>
      <c r="JS45" s="0"/>
      <c r="JT45" s="0"/>
      <c r="JU45" s="0"/>
      <c r="JV45" s="0"/>
      <c r="JW45" s="0"/>
      <c r="JX45" s="0"/>
      <c r="JY45" s="0"/>
      <c r="JZ45" s="0"/>
      <c r="KA45" s="0"/>
      <c r="KB45" s="0"/>
      <c r="KC45" s="0"/>
      <c r="KD45" s="0"/>
      <c r="KE45" s="0"/>
      <c r="KF45" s="0"/>
      <c r="KG45" s="0"/>
      <c r="KH45" s="0"/>
      <c r="KI45" s="0"/>
      <c r="KJ45" s="0"/>
      <c r="KK45" s="0"/>
      <c r="KL45" s="0"/>
      <c r="KM45" s="0"/>
      <c r="KN45" s="0"/>
      <c r="KO45" s="0"/>
      <c r="KP45" s="0"/>
      <c r="KQ45" s="0"/>
      <c r="KR45" s="0"/>
      <c r="KS45" s="0"/>
      <c r="KT45" s="0"/>
      <c r="KU45" s="0"/>
      <c r="KV45" s="0"/>
      <c r="KW45" s="0"/>
      <c r="KX45" s="0"/>
      <c r="KY45" s="0"/>
      <c r="KZ45" s="0"/>
      <c r="LA45" s="0"/>
      <c r="LB45" s="0"/>
      <c r="LC45" s="0"/>
      <c r="LD45" s="0"/>
      <c r="LE45" s="0"/>
      <c r="LF45" s="0"/>
      <c r="LG45" s="0"/>
      <c r="LH45" s="0"/>
      <c r="LI45" s="0"/>
      <c r="LJ45" s="0"/>
      <c r="LK45" s="0"/>
      <c r="LL45" s="0"/>
      <c r="LM45" s="0"/>
      <c r="LN45" s="0"/>
      <c r="LO45" s="0"/>
      <c r="LP45" s="0"/>
      <c r="LQ45" s="0"/>
      <c r="LR45" s="0"/>
      <c r="LS45" s="0"/>
      <c r="LT45" s="0"/>
      <c r="LU45" s="0"/>
      <c r="LV45" s="0"/>
      <c r="LW45" s="0"/>
      <c r="LX45" s="0"/>
      <c r="LY45" s="0"/>
      <c r="LZ45" s="0"/>
      <c r="MA45" s="0"/>
      <c r="MB45" s="0"/>
      <c r="MC45" s="0"/>
      <c r="MD45" s="0"/>
      <c r="ME45" s="0"/>
      <c r="MF45" s="0"/>
      <c r="MG45" s="0"/>
      <c r="MH45" s="0"/>
      <c r="MI45" s="0"/>
      <c r="MJ45" s="0"/>
      <c r="MK45" s="0"/>
      <c r="ML45" s="0"/>
      <c r="MM45" s="0"/>
      <c r="MN45" s="0"/>
      <c r="MO45" s="0"/>
      <c r="MP45" s="0"/>
      <c r="MQ45" s="0"/>
      <c r="MR45" s="0"/>
      <c r="MS45" s="0"/>
      <c r="MT45" s="0"/>
      <c r="MU45" s="0"/>
      <c r="MV45" s="0"/>
      <c r="MW45" s="0"/>
      <c r="MX45" s="0"/>
      <c r="MY45" s="0"/>
      <c r="MZ45" s="0"/>
      <c r="NA45" s="0"/>
      <c r="NB45" s="0"/>
      <c r="NC45" s="0"/>
      <c r="ND45" s="0"/>
      <c r="NE45" s="0"/>
      <c r="NF45" s="0"/>
      <c r="NG45" s="0"/>
      <c r="NH45" s="0"/>
      <c r="NI45" s="0"/>
      <c r="NJ45" s="0"/>
      <c r="NK45" s="0"/>
      <c r="NL45" s="0"/>
      <c r="NM45" s="0"/>
      <c r="NN45" s="0"/>
      <c r="NO45" s="0"/>
      <c r="NP45" s="0"/>
      <c r="NQ45" s="0"/>
      <c r="NR45" s="0"/>
      <c r="NS45" s="0"/>
      <c r="NT45" s="0"/>
      <c r="NU45" s="0"/>
      <c r="NV45" s="0"/>
      <c r="NW45" s="0"/>
      <c r="NX45" s="0"/>
      <c r="NY45" s="0"/>
      <c r="NZ45" s="0"/>
      <c r="OA45" s="0"/>
      <c r="OB45" s="0"/>
      <c r="OC45" s="0"/>
      <c r="OD45" s="0"/>
      <c r="OE45" s="0"/>
      <c r="OF45" s="0"/>
      <c r="OG45" s="0"/>
      <c r="OH45" s="0"/>
      <c r="OI45" s="0"/>
      <c r="OJ45" s="0"/>
      <c r="OK45" s="0"/>
      <c r="OL45" s="0"/>
      <c r="OM45" s="0"/>
      <c r="ON45" s="0"/>
      <c r="OO45" s="0"/>
      <c r="OP45" s="0"/>
      <c r="OQ45" s="0"/>
      <c r="OR45" s="0"/>
      <c r="OS45" s="0"/>
      <c r="OT45" s="0"/>
      <c r="OU45" s="0"/>
      <c r="OV45" s="0"/>
      <c r="OW45" s="0"/>
      <c r="OX45" s="0"/>
      <c r="OY45" s="0"/>
      <c r="OZ45" s="0"/>
      <c r="PA45" s="0"/>
      <c r="PB45" s="0"/>
      <c r="PC45" s="0"/>
      <c r="PD45" s="0"/>
      <c r="PE45" s="0"/>
      <c r="PF45" s="0"/>
      <c r="PG45" s="0"/>
      <c r="PH45" s="0"/>
      <c r="PI45" s="0"/>
      <c r="PJ45" s="0"/>
      <c r="PK45" s="0"/>
      <c r="PL45" s="0"/>
      <c r="PM45" s="0"/>
      <c r="PN45" s="0"/>
      <c r="PO45" s="0"/>
      <c r="PP45" s="0"/>
      <c r="PQ45" s="0"/>
      <c r="PR45" s="0"/>
      <c r="PS45" s="0"/>
      <c r="PT45" s="0"/>
      <c r="PU45" s="0"/>
      <c r="PV45" s="0"/>
      <c r="PW45" s="0"/>
      <c r="PX45" s="0"/>
      <c r="PY45" s="0"/>
      <c r="PZ45" s="0"/>
      <c r="QA45" s="0"/>
      <c r="QB45" s="0"/>
      <c r="QC45" s="0"/>
      <c r="QD45" s="0"/>
      <c r="QE45" s="0"/>
      <c r="QF45" s="0"/>
      <c r="QG45" s="0"/>
      <c r="QH45" s="0"/>
      <c r="QI45" s="0"/>
      <c r="QJ45" s="0"/>
      <c r="QK45" s="0"/>
      <c r="QL45" s="0"/>
      <c r="QM45" s="0"/>
      <c r="QN45" s="0"/>
      <c r="QO45" s="0"/>
      <c r="QP45" s="0"/>
      <c r="QQ45" s="0"/>
      <c r="QR45" s="0"/>
      <c r="QS45" s="0"/>
      <c r="QT45" s="0"/>
      <c r="QU45" s="0"/>
      <c r="QV45" s="0"/>
      <c r="QW45" s="0"/>
      <c r="QX45" s="0"/>
      <c r="QY45" s="0"/>
      <c r="QZ45" s="0"/>
      <c r="RA45" s="0"/>
      <c r="RB45" s="0"/>
      <c r="RC45" s="0"/>
      <c r="RD45" s="0"/>
      <c r="RE45" s="0"/>
      <c r="RF45" s="0"/>
      <c r="RG45" s="0"/>
      <c r="RH45" s="0"/>
      <c r="RI45" s="0"/>
      <c r="RJ45" s="0"/>
      <c r="RK45" s="0"/>
      <c r="RL45" s="0"/>
      <c r="RM45" s="0"/>
      <c r="RN45" s="0"/>
      <c r="RO45" s="0"/>
      <c r="RP45" s="0"/>
      <c r="RQ45" s="0"/>
      <c r="RR45" s="0"/>
      <c r="RS45" s="0"/>
      <c r="RT45" s="0"/>
      <c r="RU45" s="0"/>
      <c r="RV45" s="0"/>
      <c r="RW45" s="0"/>
      <c r="RX45" s="0"/>
      <c r="RY45" s="0"/>
      <c r="RZ45" s="0"/>
      <c r="SA45" s="0"/>
      <c r="SB45" s="0"/>
      <c r="SC45" s="0"/>
      <c r="SD45" s="0"/>
      <c r="SE45" s="0"/>
      <c r="SF45" s="0"/>
      <c r="SG45" s="0"/>
      <c r="SH45" s="0"/>
      <c r="SI45" s="0"/>
      <c r="SJ45" s="0"/>
      <c r="SK45" s="0"/>
      <c r="SL45" s="0"/>
      <c r="SM45" s="0"/>
      <c r="SN45" s="0"/>
      <c r="SO45" s="0"/>
      <c r="SP45" s="0"/>
      <c r="SQ45" s="0"/>
      <c r="SR45" s="0"/>
      <c r="SS45" s="0"/>
      <c r="ST45" s="0"/>
      <c r="SU45" s="0"/>
      <c r="SV45" s="0"/>
      <c r="SW45" s="0"/>
      <c r="SX45" s="0"/>
      <c r="SY45" s="0"/>
      <c r="SZ45" s="0"/>
      <c r="TA45" s="0"/>
      <c r="TB45" s="0"/>
      <c r="TC45" s="0"/>
      <c r="TD45" s="0"/>
      <c r="TE45" s="0"/>
      <c r="TF45" s="0"/>
      <c r="TG45" s="0"/>
      <c r="TH45" s="0"/>
      <c r="TI45" s="0"/>
      <c r="TJ45" s="0"/>
      <c r="TK45" s="0"/>
      <c r="TL45" s="0"/>
      <c r="TM45" s="0"/>
      <c r="TN45" s="0"/>
      <c r="TO45" s="0"/>
      <c r="TP45" s="0"/>
      <c r="TQ45" s="0"/>
      <c r="TR45" s="0"/>
      <c r="TS45" s="0"/>
      <c r="TT45" s="0"/>
      <c r="TU45" s="0"/>
      <c r="TV45" s="0"/>
      <c r="TW45" s="0"/>
      <c r="TX45" s="0"/>
      <c r="TY45" s="0"/>
      <c r="TZ45" s="0"/>
      <c r="UA45" s="0"/>
      <c r="UB45" s="0"/>
      <c r="UC45" s="0"/>
      <c r="UD45" s="0"/>
      <c r="UE45" s="0"/>
      <c r="UF45" s="0"/>
      <c r="UG45" s="0"/>
      <c r="UH45" s="0"/>
      <c r="UI45" s="0"/>
      <c r="UJ45" s="0"/>
      <c r="UK45" s="0"/>
      <c r="UL45" s="0"/>
      <c r="UM45" s="0"/>
      <c r="UN45" s="0"/>
      <c r="UO45" s="0"/>
      <c r="UP45" s="0"/>
      <c r="UQ45" s="0"/>
      <c r="UR45" s="0"/>
      <c r="US45" s="0"/>
      <c r="UT45" s="0"/>
      <c r="UU45" s="0"/>
      <c r="UV45" s="0"/>
      <c r="UW45" s="0"/>
      <c r="UX45" s="0"/>
      <c r="UY45" s="0"/>
      <c r="UZ45" s="0"/>
      <c r="VA45" s="0"/>
      <c r="VB45" s="0"/>
      <c r="VC45" s="0"/>
      <c r="VD45" s="0"/>
      <c r="VE45" s="0"/>
      <c r="VF45" s="0"/>
      <c r="VG45" s="0"/>
      <c r="VH45" s="0"/>
      <c r="VI45" s="0"/>
      <c r="VJ45" s="0"/>
      <c r="VK45" s="0"/>
      <c r="VL45" s="0"/>
      <c r="VM45" s="0"/>
      <c r="VN45" s="0"/>
      <c r="VO45" s="0"/>
      <c r="VP45" s="0"/>
      <c r="VQ45" s="0"/>
      <c r="VR45" s="0"/>
      <c r="VS45" s="0"/>
      <c r="VT45" s="0"/>
      <c r="VU45" s="0"/>
      <c r="VV45" s="0"/>
      <c r="VW45" s="0"/>
      <c r="VX45" s="0"/>
      <c r="VY45" s="0"/>
      <c r="VZ45" s="0"/>
      <c r="WA45" s="0"/>
      <c r="WB45" s="0"/>
      <c r="WC45" s="0"/>
      <c r="WD45" s="0"/>
      <c r="WE45" s="0"/>
      <c r="WF45" s="0"/>
      <c r="WG45" s="0"/>
      <c r="WH45" s="0"/>
      <c r="WI45" s="0"/>
      <c r="WJ45" s="0"/>
      <c r="WK45" s="0"/>
      <c r="WL45" s="0"/>
      <c r="WM45" s="0"/>
      <c r="WN45" s="0"/>
      <c r="WO45" s="0"/>
      <c r="WP45" s="0"/>
      <c r="WQ45" s="0"/>
      <c r="WR45" s="0"/>
      <c r="WS45" s="0"/>
      <c r="WT45" s="0"/>
      <c r="WU45" s="0"/>
      <c r="WV45" s="0"/>
      <c r="WW45" s="0"/>
      <c r="WX45" s="0"/>
      <c r="WY45" s="0"/>
      <c r="WZ45" s="0"/>
      <c r="XA45" s="0"/>
      <c r="XB45" s="0"/>
      <c r="XC45" s="0"/>
      <c r="XD45" s="0"/>
      <c r="XE45" s="0"/>
      <c r="XF45" s="0"/>
      <c r="XG45" s="0"/>
      <c r="XH45" s="0"/>
      <c r="XI45" s="0"/>
      <c r="XJ45" s="0"/>
      <c r="XK45" s="0"/>
      <c r="XL45" s="0"/>
      <c r="XM45" s="0"/>
      <c r="XN45" s="0"/>
      <c r="XO45" s="0"/>
      <c r="XP45" s="0"/>
      <c r="XQ45" s="0"/>
      <c r="XR45" s="0"/>
      <c r="XS45" s="0"/>
      <c r="XT45" s="0"/>
      <c r="XU45" s="0"/>
      <c r="XV45" s="0"/>
      <c r="XW45" s="0"/>
      <c r="XX45" s="0"/>
      <c r="XY45" s="0"/>
      <c r="XZ45" s="0"/>
      <c r="YA45" s="0"/>
      <c r="YB45" s="0"/>
      <c r="YC45" s="0"/>
      <c r="YD45" s="0"/>
      <c r="YE45" s="0"/>
      <c r="YF45" s="0"/>
      <c r="YG45" s="0"/>
      <c r="YH45" s="0"/>
      <c r="YI45" s="0"/>
      <c r="YJ45" s="0"/>
      <c r="YK45" s="0"/>
      <c r="YL45" s="0"/>
      <c r="YM45" s="0"/>
      <c r="YN45" s="0"/>
      <c r="YO45" s="0"/>
      <c r="YP45" s="0"/>
      <c r="YQ45" s="0"/>
      <c r="YR45" s="0"/>
      <c r="YS45" s="0"/>
      <c r="YT45" s="0"/>
      <c r="YU45" s="0"/>
      <c r="YV45" s="0"/>
      <c r="YW45" s="0"/>
      <c r="YX45" s="0"/>
      <c r="YY45" s="0"/>
      <c r="YZ45" s="0"/>
      <c r="ZA45" s="0"/>
      <c r="ZB45" s="0"/>
      <c r="ZC45" s="0"/>
      <c r="ZD45" s="0"/>
      <c r="ZE45" s="0"/>
      <c r="ZF45" s="0"/>
      <c r="ZG45" s="0"/>
      <c r="ZH45" s="0"/>
      <c r="ZI45" s="0"/>
      <c r="ZJ45" s="0"/>
      <c r="ZK45" s="0"/>
      <c r="ZL45" s="0"/>
      <c r="ZM45" s="0"/>
      <c r="ZN45" s="0"/>
      <c r="ZO45" s="0"/>
      <c r="ZP45" s="0"/>
      <c r="ZQ45" s="0"/>
      <c r="ZR45" s="0"/>
      <c r="ZS45" s="0"/>
      <c r="ZT45" s="0"/>
      <c r="ZU45" s="0"/>
      <c r="ZV45" s="0"/>
      <c r="ZW45" s="0"/>
      <c r="ZX45" s="0"/>
      <c r="ZY45" s="0"/>
      <c r="ZZ45" s="0"/>
      <c r="AAA45" s="0"/>
      <c r="AAB45" s="0"/>
      <c r="AAC45" s="0"/>
      <c r="AAD45" s="0"/>
      <c r="AAE45" s="0"/>
      <c r="AAF45" s="0"/>
      <c r="AAG45" s="0"/>
      <c r="AAH45" s="0"/>
      <c r="AAI45" s="0"/>
      <c r="AAJ45" s="0"/>
      <c r="AAK45" s="0"/>
      <c r="AAL45" s="0"/>
      <c r="AAM45" s="0"/>
      <c r="AAN45" s="0"/>
      <c r="AAO45" s="0"/>
      <c r="AAP45" s="0"/>
      <c r="AAQ45" s="0"/>
      <c r="AAR45" s="0"/>
      <c r="AAS45" s="0"/>
      <c r="AAT45" s="0"/>
      <c r="AAU45" s="0"/>
      <c r="AAV45" s="0"/>
      <c r="AAW45" s="0"/>
      <c r="AAX45" s="0"/>
      <c r="AAY45" s="0"/>
      <c r="AAZ45" s="0"/>
      <c r="ABA45" s="0"/>
      <c r="ABB45" s="0"/>
      <c r="ABC45" s="0"/>
      <c r="ABD45" s="0"/>
      <c r="ABE45" s="0"/>
      <c r="ABF45" s="0"/>
      <c r="ABG45" s="0"/>
      <c r="ABH45" s="0"/>
      <c r="ABI45" s="0"/>
      <c r="ABJ45" s="0"/>
      <c r="ABK45" s="0"/>
      <c r="ABL45" s="0"/>
      <c r="ABM45" s="0"/>
      <c r="ABN45" s="0"/>
      <c r="ABO45" s="0"/>
      <c r="ABP45" s="0"/>
      <c r="ABQ45" s="0"/>
      <c r="ABR45" s="0"/>
      <c r="ABS45" s="0"/>
      <c r="ABT45" s="0"/>
      <c r="ABU45" s="0"/>
      <c r="ABV45" s="0"/>
      <c r="ABW45" s="0"/>
      <c r="ABX45" s="0"/>
      <c r="ABY45" s="0"/>
      <c r="ABZ45" s="0"/>
      <c r="ACA45" s="0"/>
      <c r="ACB45" s="0"/>
      <c r="ACC45" s="0"/>
      <c r="ACD45" s="0"/>
      <c r="ACE45" s="0"/>
      <c r="ACF45" s="0"/>
      <c r="ACG45" s="0"/>
      <c r="ACH45" s="0"/>
      <c r="ACI45" s="0"/>
      <c r="ACJ45" s="0"/>
      <c r="ACK45" s="0"/>
      <c r="ACL45" s="0"/>
      <c r="ACM45" s="0"/>
      <c r="ACN45" s="0"/>
      <c r="ACO45" s="0"/>
      <c r="ACP45" s="0"/>
      <c r="ACQ45" s="0"/>
      <c r="ACR45" s="0"/>
      <c r="ACS45" s="0"/>
      <c r="ACT45" s="0"/>
      <c r="ACU45" s="0"/>
      <c r="ACV45" s="0"/>
      <c r="ACW45" s="0"/>
      <c r="ACX45" s="0"/>
      <c r="ACY45" s="0"/>
      <c r="ACZ45" s="0"/>
      <c r="ADA45" s="0"/>
      <c r="ADB45" s="0"/>
      <c r="ADC45" s="0"/>
      <c r="ADD45" s="0"/>
      <c r="ADE45" s="0"/>
      <c r="ADF45" s="0"/>
      <c r="ADG45" s="0"/>
      <c r="ADH45" s="0"/>
      <c r="ADI45" s="0"/>
      <c r="ADJ45" s="0"/>
      <c r="ADK45" s="0"/>
      <c r="ADL45" s="0"/>
      <c r="ADM45" s="0"/>
      <c r="ADN45" s="0"/>
      <c r="ADO45" s="0"/>
      <c r="ADP45" s="0"/>
      <c r="ADQ45" s="0"/>
      <c r="ADR45" s="0"/>
      <c r="ADS45" s="0"/>
      <c r="ADT45" s="0"/>
      <c r="ADU45" s="0"/>
      <c r="ADV45" s="0"/>
      <c r="ADW45" s="0"/>
      <c r="ADX45" s="0"/>
      <c r="ADY45" s="0"/>
      <c r="ADZ45" s="0"/>
      <c r="AEA45" s="0"/>
      <c r="AEB45" s="0"/>
      <c r="AEC45" s="0"/>
      <c r="AED45" s="0"/>
      <c r="AEE45" s="0"/>
      <c r="AEF45" s="0"/>
      <c r="AEG45" s="0"/>
      <c r="AEH45" s="0"/>
      <c r="AEI45" s="0"/>
      <c r="AEJ45" s="0"/>
      <c r="AEK45" s="0"/>
      <c r="AEL45" s="0"/>
      <c r="AEM45" s="0"/>
      <c r="AEN45" s="0"/>
      <c r="AEO45" s="0"/>
      <c r="AEP45" s="0"/>
      <c r="AEQ45" s="0"/>
      <c r="AER45" s="0"/>
      <c r="AES45" s="0"/>
      <c r="AET45" s="0"/>
      <c r="AEU45" s="0"/>
      <c r="AEV45" s="0"/>
      <c r="AEW45" s="0"/>
      <c r="AEX45" s="0"/>
      <c r="AEY45" s="0"/>
      <c r="AEZ45" s="0"/>
      <c r="AFA45" s="0"/>
      <c r="AFB45" s="0"/>
      <c r="AFC45" s="0"/>
      <c r="AFD45" s="0"/>
      <c r="AFE45" s="0"/>
      <c r="AFF45" s="0"/>
      <c r="AFG45" s="0"/>
      <c r="AFH45" s="0"/>
      <c r="AFI45" s="0"/>
      <c r="AFJ45" s="0"/>
      <c r="AFK45" s="0"/>
      <c r="AFL45" s="0"/>
      <c r="AFM45" s="0"/>
      <c r="AFN45" s="0"/>
      <c r="AFO45" s="0"/>
      <c r="AFP45" s="0"/>
      <c r="AFQ45" s="0"/>
      <c r="AFR45" s="0"/>
      <c r="AFS45" s="0"/>
      <c r="AFT45" s="0"/>
      <c r="AFU45" s="0"/>
      <c r="AFV45" s="0"/>
      <c r="AFW45" s="0"/>
      <c r="AFX45" s="0"/>
      <c r="AFY45" s="0"/>
      <c r="AFZ45" s="0"/>
      <c r="AGA45" s="0"/>
      <c r="AGB45" s="0"/>
      <c r="AGC45" s="0"/>
      <c r="AGD45" s="0"/>
      <c r="AGE45" s="0"/>
      <c r="AGF45" s="0"/>
      <c r="AGG45" s="0"/>
      <c r="AGH45" s="0"/>
      <c r="AGI45" s="0"/>
      <c r="AGJ45" s="0"/>
      <c r="AGK45" s="0"/>
      <c r="AGL45" s="0"/>
      <c r="AGM45" s="0"/>
      <c r="AGN45" s="0"/>
      <c r="AGO45" s="0"/>
      <c r="AGP45" s="0"/>
      <c r="AGQ45" s="0"/>
      <c r="AGR45" s="0"/>
      <c r="AGS45" s="0"/>
      <c r="AGT45" s="0"/>
      <c r="AGU45" s="0"/>
      <c r="AGV45" s="0"/>
      <c r="AGW45" s="0"/>
      <c r="AGX45" s="0"/>
      <c r="AGY45" s="0"/>
      <c r="AGZ45" s="0"/>
      <c r="AHA45" s="0"/>
      <c r="AHB45" s="0"/>
      <c r="AHC45" s="0"/>
      <c r="AHD45" s="0"/>
      <c r="AHE45" s="0"/>
      <c r="AHF45" s="0"/>
      <c r="AHG45" s="0"/>
      <c r="AHH45" s="0"/>
      <c r="AHI45" s="0"/>
      <c r="AHJ45" s="0"/>
      <c r="AHK45" s="0"/>
      <c r="AHL45" s="0"/>
      <c r="AHM45" s="0"/>
      <c r="AHN45" s="0"/>
      <c r="AHO45" s="0"/>
      <c r="AHP45" s="0"/>
      <c r="AHQ45" s="0"/>
      <c r="AHR45" s="0"/>
      <c r="AHS45" s="0"/>
      <c r="AHT45" s="0"/>
      <c r="AHU45" s="0"/>
      <c r="AHV45" s="0"/>
      <c r="AHW45" s="0"/>
      <c r="AHX45" s="0"/>
      <c r="AHY45" s="0"/>
      <c r="AHZ45" s="0"/>
      <c r="AIA45" s="0"/>
      <c r="AIB45" s="0"/>
      <c r="AIC45" s="0"/>
      <c r="AID45" s="0"/>
      <c r="AIE45" s="0"/>
      <c r="AIF45" s="0"/>
      <c r="AIG45" s="0"/>
      <c r="AIH45" s="0"/>
      <c r="AII45" s="0"/>
      <c r="AIJ45" s="0"/>
      <c r="AIK45" s="0"/>
      <c r="AIL45" s="0"/>
      <c r="AIM45" s="0"/>
      <c r="AIN45" s="0"/>
      <c r="AIO45" s="0"/>
      <c r="AIP45" s="0"/>
      <c r="AIQ45" s="0"/>
      <c r="AIR45" s="0"/>
      <c r="AIS45" s="0"/>
      <c r="AIT45" s="0"/>
      <c r="AIU45" s="0"/>
      <c r="AIV45" s="0"/>
      <c r="AIW45" s="0"/>
      <c r="AIX45" s="0"/>
      <c r="AIY45" s="0"/>
      <c r="AIZ45" s="0"/>
      <c r="AJA45" s="0"/>
      <c r="AJB45" s="0"/>
      <c r="AJC45" s="0"/>
      <c r="AJD45" s="0"/>
      <c r="AJE45" s="0"/>
      <c r="AJF45" s="0"/>
      <c r="AJG45" s="0"/>
      <c r="AJH45" s="0"/>
      <c r="AJI45" s="0"/>
      <c r="AJJ45" s="0"/>
      <c r="AJK45" s="0"/>
      <c r="AJL45" s="0"/>
      <c r="AJM45" s="0"/>
      <c r="AJN45" s="0"/>
      <c r="AJO45" s="0"/>
      <c r="AJP45" s="0"/>
      <c r="AJQ45" s="0"/>
      <c r="AJR45" s="0"/>
      <c r="AJS45" s="0"/>
      <c r="AJT45" s="0"/>
      <c r="AJU45" s="0"/>
      <c r="AJV45" s="0"/>
      <c r="AJW45" s="0"/>
      <c r="AJX45" s="0"/>
      <c r="AJY45" s="0"/>
      <c r="AJZ45" s="0"/>
      <c r="AKA45" s="0"/>
      <c r="AKB45" s="0"/>
      <c r="AKC45" s="0"/>
      <c r="AKD45" s="0"/>
      <c r="AKE45" s="0"/>
      <c r="AKF45" s="0"/>
      <c r="AKG45" s="0"/>
      <c r="AKH45" s="0"/>
      <c r="AKI45" s="0"/>
      <c r="AKJ45" s="0"/>
      <c r="AKK45" s="0"/>
      <c r="AKL45" s="0"/>
      <c r="AKM45" s="0"/>
      <c r="AKN45" s="0"/>
      <c r="AKO45" s="0"/>
      <c r="AKP45" s="0"/>
      <c r="AKQ45" s="0"/>
      <c r="AKR45" s="0"/>
      <c r="AKS45" s="0"/>
      <c r="AKT45" s="0"/>
      <c r="AKU45" s="0"/>
      <c r="AKV45" s="0"/>
      <c r="AKW45" s="0"/>
      <c r="AKX45" s="0"/>
      <c r="AKY45" s="0"/>
      <c r="AKZ45" s="0"/>
      <c r="ALA45" s="0"/>
      <c r="ALB45" s="0"/>
      <c r="ALC45" s="0"/>
      <c r="ALD45" s="0"/>
      <c r="ALE45" s="0"/>
      <c r="ALF45" s="0"/>
      <c r="ALG45" s="0"/>
      <c r="ALH45" s="0"/>
      <c r="ALI45" s="0"/>
      <c r="ALJ45" s="0"/>
      <c r="ALK45" s="0"/>
      <c r="ALL45" s="0"/>
      <c r="ALM45" s="0"/>
      <c r="ALN45" s="0"/>
      <c r="ALO45" s="0"/>
      <c r="ALP45" s="0"/>
      <c r="ALQ45" s="0"/>
      <c r="ALR45" s="0"/>
      <c r="ALS45" s="0"/>
      <c r="ALT45" s="0"/>
      <c r="ALU45" s="0"/>
      <c r="ALV45" s="0"/>
      <c r="ALW45" s="0"/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customFormat="false" ht="20.1" hidden="false" customHeight="true" outlineLevel="0" collapsed="false">
      <c r="A46" s="498" t="str">
        <f aca="false">INDEX('Mapa de Riscos'!B42:B$44,ROWS('Mapa de Riscos'!B42))</f>
        <v>Subprocesso/ Atividade 9</v>
      </c>
      <c r="B46" s="493" t="str">
        <f aca="false">'Mapa de Riscos'!C42</f>
        <v>Evento 1</v>
      </c>
      <c r="C46" s="365"/>
      <c r="D46" s="366" t="n">
        <v>3</v>
      </c>
      <c r="E46" s="367" t="str">
        <f aca="false">IF(D46&gt;5,"Nota inválida",HLOOKUP(D46,E20:I21,2,0))</f>
        <v>Média</v>
      </c>
      <c r="F46" s="367" t="str">
        <f aca="false">IF(E46&gt;5,"Nota inválida",HLOOKUP(E46,#REF!,2,0))</f>
        <v>Nota inválida</v>
      </c>
      <c r="G46" s="367" t="str">
        <f aca="false">IF(F46&gt;5,"Nota inválida",HLOOKUP(F46,#REF!,2,0))</f>
        <v>Nota inválida</v>
      </c>
      <c r="H46" s="367" t="str">
        <f aca="false">IF(G46&gt;5,"Nota inválida",HLOOKUP(G46,#REF!,2,0))</f>
        <v>Nota inválida</v>
      </c>
      <c r="I46" s="367" t="str">
        <f aca="false">IF(H46&gt;5,"Nota inválida",HLOOKUP(H46,#REF!,2,0))</f>
        <v>Nota inválida</v>
      </c>
      <c r="J46" s="494" t="n">
        <f aca="false">IF(D46&gt;5,"-",IF(D46&lt;1,"-",D46))</f>
        <v>3</v>
      </c>
      <c r="K46" s="495"/>
      <c r="L46" s="371" t="n">
        <v>0</v>
      </c>
      <c r="M46" s="371" t="n">
        <v>0</v>
      </c>
      <c r="N46" s="371" t="n">
        <v>0</v>
      </c>
      <c r="O46" s="371" t="n">
        <v>0</v>
      </c>
      <c r="P46" s="371" t="n">
        <v>0</v>
      </c>
      <c r="Q46" s="371" t="n">
        <v>0</v>
      </c>
      <c r="R46" s="373" t="n">
        <f aca="false">IFERROR(((L46*$L$19)+(M46*$M$19)+(N46*$N$19)+(O46*$O$19)+(P46*$P$19)+(Q46*$Q$19))/((IF(L46=0,0,$L$19)+(IF(M46=0,0,$M$19))+(IF(N46=0,0,$N$19))+(IF(O46=0,0,$O$19))+(IF(P46=0,0,$P$19))+(IF(Q46=0,0,$Q$19)))),0)</f>
        <v>0</v>
      </c>
      <c r="S46" s="374" t="n">
        <f aca="false">ROUND(IFERROR(((L46*$L$19)+(M46*$M$19)+(N46*$N$19)+(O46*$O$19)+(P46*$P$19)+(Q46*$Q$19))/((IF(L46=0,0,$L$19)+(IF(M46=0,0,$M$19))+(IF(N46=0,0,$N$19))+(IF(O46=0,0,$O$19))+(IF(P46=0,0,$P$19))+(IF(Q46=0,0,$Q$19)))),0),0)</f>
        <v>0</v>
      </c>
      <c r="T46" s="375"/>
      <c r="U46" s="375"/>
      <c r="V46" s="376" t="n">
        <f aca="false">J46*S46</f>
        <v>0</v>
      </c>
      <c r="W46" s="496" t="str">
        <f aca="false">IF(V46&lt;4,"Risco Pequeno",IF(V46&lt;7,"Risco Moderado",IF(V46&lt;15,"Risco Alto","Risco Crítico")))</f>
        <v>Risco Pequeno</v>
      </c>
      <c r="X46" s="378"/>
      <c r="Y46" s="379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  <c r="IX46" s="0"/>
      <c r="IY46" s="0"/>
      <c r="IZ46" s="0"/>
      <c r="JA46" s="0"/>
      <c r="JB46" s="0"/>
      <c r="JC46" s="0"/>
      <c r="JD46" s="0"/>
      <c r="JE46" s="0"/>
      <c r="JF46" s="0"/>
      <c r="JG46" s="0"/>
      <c r="JH46" s="0"/>
      <c r="JI46" s="0"/>
      <c r="JJ46" s="0"/>
      <c r="JK46" s="0"/>
      <c r="JL46" s="0"/>
      <c r="JM46" s="0"/>
      <c r="JN46" s="0"/>
      <c r="JO46" s="0"/>
      <c r="JP46" s="0"/>
      <c r="JQ46" s="0"/>
      <c r="JR46" s="0"/>
      <c r="JS46" s="0"/>
      <c r="JT46" s="0"/>
      <c r="JU46" s="0"/>
      <c r="JV46" s="0"/>
      <c r="JW46" s="0"/>
      <c r="JX46" s="0"/>
      <c r="JY46" s="0"/>
      <c r="JZ46" s="0"/>
      <c r="KA46" s="0"/>
      <c r="KB46" s="0"/>
      <c r="KC46" s="0"/>
      <c r="KD46" s="0"/>
      <c r="KE46" s="0"/>
      <c r="KF46" s="0"/>
      <c r="KG46" s="0"/>
      <c r="KH46" s="0"/>
      <c r="KI46" s="0"/>
      <c r="KJ46" s="0"/>
      <c r="KK46" s="0"/>
      <c r="KL46" s="0"/>
      <c r="KM46" s="0"/>
      <c r="KN46" s="0"/>
      <c r="KO46" s="0"/>
      <c r="KP46" s="0"/>
      <c r="KQ46" s="0"/>
      <c r="KR46" s="0"/>
      <c r="KS46" s="0"/>
      <c r="KT46" s="0"/>
      <c r="KU46" s="0"/>
      <c r="KV46" s="0"/>
      <c r="KW46" s="0"/>
      <c r="KX46" s="0"/>
      <c r="KY46" s="0"/>
      <c r="KZ46" s="0"/>
      <c r="LA46" s="0"/>
      <c r="LB46" s="0"/>
      <c r="LC46" s="0"/>
      <c r="LD46" s="0"/>
      <c r="LE46" s="0"/>
      <c r="LF46" s="0"/>
      <c r="LG46" s="0"/>
      <c r="LH46" s="0"/>
      <c r="LI46" s="0"/>
      <c r="LJ46" s="0"/>
      <c r="LK46" s="0"/>
      <c r="LL46" s="0"/>
      <c r="LM46" s="0"/>
      <c r="LN46" s="0"/>
      <c r="LO46" s="0"/>
      <c r="LP46" s="0"/>
      <c r="LQ46" s="0"/>
      <c r="LR46" s="0"/>
      <c r="LS46" s="0"/>
      <c r="LT46" s="0"/>
      <c r="LU46" s="0"/>
      <c r="LV46" s="0"/>
      <c r="LW46" s="0"/>
      <c r="LX46" s="0"/>
      <c r="LY46" s="0"/>
      <c r="LZ46" s="0"/>
      <c r="MA46" s="0"/>
      <c r="MB46" s="0"/>
      <c r="MC46" s="0"/>
      <c r="MD46" s="0"/>
      <c r="ME46" s="0"/>
      <c r="MF46" s="0"/>
      <c r="MG46" s="0"/>
      <c r="MH46" s="0"/>
      <c r="MI46" s="0"/>
      <c r="MJ46" s="0"/>
      <c r="MK46" s="0"/>
      <c r="ML46" s="0"/>
      <c r="MM46" s="0"/>
      <c r="MN46" s="0"/>
      <c r="MO46" s="0"/>
      <c r="MP46" s="0"/>
      <c r="MQ46" s="0"/>
      <c r="MR46" s="0"/>
      <c r="MS46" s="0"/>
      <c r="MT46" s="0"/>
      <c r="MU46" s="0"/>
      <c r="MV46" s="0"/>
      <c r="MW46" s="0"/>
      <c r="MX46" s="0"/>
      <c r="MY46" s="0"/>
      <c r="MZ46" s="0"/>
      <c r="NA46" s="0"/>
      <c r="NB46" s="0"/>
      <c r="NC46" s="0"/>
      <c r="ND46" s="0"/>
      <c r="NE46" s="0"/>
      <c r="NF46" s="0"/>
      <c r="NG46" s="0"/>
      <c r="NH46" s="0"/>
      <c r="NI46" s="0"/>
      <c r="NJ46" s="0"/>
      <c r="NK46" s="0"/>
      <c r="NL46" s="0"/>
      <c r="NM46" s="0"/>
      <c r="NN46" s="0"/>
      <c r="NO46" s="0"/>
      <c r="NP46" s="0"/>
      <c r="NQ46" s="0"/>
      <c r="NR46" s="0"/>
      <c r="NS46" s="0"/>
      <c r="NT46" s="0"/>
      <c r="NU46" s="0"/>
      <c r="NV46" s="0"/>
      <c r="NW46" s="0"/>
      <c r="NX46" s="0"/>
      <c r="NY46" s="0"/>
      <c r="NZ46" s="0"/>
      <c r="OA46" s="0"/>
      <c r="OB46" s="0"/>
      <c r="OC46" s="0"/>
      <c r="OD46" s="0"/>
      <c r="OE46" s="0"/>
      <c r="OF46" s="0"/>
      <c r="OG46" s="0"/>
      <c r="OH46" s="0"/>
      <c r="OI46" s="0"/>
      <c r="OJ46" s="0"/>
      <c r="OK46" s="0"/>
      <c r="OL46" s="0"/>
      <c r="OM46" s="0"/>
      <c r="ON46" s="0"/>
      <c r="OO46" s="0"/>
      <c r="OP46" s="0"/>
      <c r="OQ46" s="0"/>
      <c r="OR46" s="0"/>
      <c r="OS46" s="0"/>
      <c r="OT46" s="0"/>
      <c r="OU46" s="0"/>
      <c r="OV46" s="0"/>
      <c r="OW46" s="0"/>
      <c r="OX46" s="0"/>
      <c r="OY46" s="0"/>
      <c r="OZ46" s="0"/>
      <c r="PA46" s="0"/>
      <c r="PB46" s="0"/>
      <c r="PC46" s="0"/>
      <c r="PD46" s="0"/>
      <c r="PE46" s="0"/>
      <c r="PF46" s="0"/>
      <c r="PG46" s="0"/>
      <c r="PH46" s="0"/>
      <c r="PI46" s="0"/>
      <c r="PJ46" s="0"/>
      <c r="PK46" s="0"/>
      <c r="PL46" s="0"/>
      <c r="PM46" s="0"/>
      <c r="PN46" s="0"/>
      <c r="PO46" s="0"/>
      <c r="PP46" s="0"/>
      <c r="PQ46" s="0"/>
      <c r="PR46" s="0"/>
      <c r="PS46" s="0"/>
      <c r="PT46" s="0"/>
      <c r="PU46" s="0"/>
      <c r="PV46" s="0"/>
      <c r="PW46" s="0"/>
      <c r="PX46" s="0"/>
      <c r="PY46" s="0"/>
      <c r="PZ46" s="0"/>
      <c r="QA46" s="0"/>
      <c r="QB46" s="0"/>
      <c r="QC46" s="0"/>
      <c r="QD46" s="0"/>
      <c r="QE46" s="0"/>
      <c r="QF46" s="0"/>
      <c r="QG46" s="0"/>
      <c r="QH46" s="0"/>
      <c r="QI46" s="0"/>
      <c r="QJ46" s="0"/>
      <c r="QK46" s="0"/>
      <c r="QL46" s="0"/>
      <c r="QM46" s="0"/>
      <c r="QN46" s="0"/>
      <c r="QO46" s="0"/>
      <c r="QP46" s="0"/>
      <c r="QQ46" s="0"/>
      <c r="QR46" s="0"/>
      <c r="QS46" s="0"/>
      <c r="QT46" s="0"/>
      <c r="QU46" s="0"/>
      <c r="QV46" s="0"/>
      <c r="QW46" s="0"/>
      <c r="QX46" s="0"/>
      <c r="QY46" s="0"/>
      <c r="QZ46" s="0"/>
      <c r="RA46" s="0"/>
      <c r="RB46" s="0"/>
      <c r="RC46" s="0"/>
      <c r="RD46" s="0"/>
      <c r="RE46" s="0"/>
      <c r="RF46" s="0"/>
      <c r="RG46" s="0"/>
      <c r="RH46" s="0"/>
      <c r="RI46" s="0"/>
      <c r="RJ46" s="0"/>
      <c r="RK46" s="0"/>
      <c r="RL46" s="0"/>
      <c r="RM46" s="0"/>
      <c r="RN46" s="0"/>
      <c r="RO46" s="0"/>
      <c r="RP46" s="0"/>
      <c r="RQ46" s="0"/>
      <c r="RR46" s="0"/>
      <c r="RS46" s="0"/>
      <c r="RT46" s="0"/>
      <c r="RU46" s="0"/>
      <c r="RV46" s="0"/>
      <c r="RW46" s="0"/>
      <c r="RX46" s="0"/>
      <c r="RY46" s="0"/>
      <c r="RZ46" s="0"/>
      <c r="SA46" s="0"/>
      <c r="SB46" s="0"/>
      <c r="SC46" s="0"/>
      <c r="SD46" s="0"/>
      <c r="SE46" s="0"/>
      <c r="SF46" s="0"/>
      <c r="SG46" s="0"/>
      <c r="SH46" s="0"/>
      <c r="SI46" s="0"/>
      <c r="SJ46" s="0"/>
      <c r="SK46" s="0"/>
      <c r="SL46" s="0"/>
      <c r="SM46" s="0"/>
      <c r="SN46" s="0"/>
      <c r="SO46" s="0"/>
      <c r="SP46" s="0"/>
      <c r="SQ46" s="0"/>
      <c r="SR46" s="0"/>
      <c r="SS46" s="0"/>
      <c r="ST46" s="0"/>
      <c r="SU46" s="0"/>
      <c r="SV46" s="0"/>
      <c r="SW46" s="0"/>
      <c r="SX46" s="0"/>
      <c r="SY46" s="0"/>
      <c r="SZ46" s="0"/>
      <c r="TA46" s="0"/>
      <c r="TB46" s="0"/>
      <c r="TC46" s="0"/>
      <c r="TD46" s="0"/>
      <c r="TE46" s="0"/>
      <c r="TF46" s="0"/>
      <c r="TG46" s="0"/>
      <c r="TH46" s="0"/>
      <c r="TI46" s="0"/>
      <c r="TJ46" s="0"/>
      <c r="TK46" s="0"/>
      <c r="TL46" s="0"/>
      <c r="TM46" s="0"/>
      <c r="TN46" s="0"/>
      <c r="TO46" s="0"/>
      <c r="TP46" s="0"/>
      <c r="TQ46" s="0"/>
      <c r="TR46" s="0"/>
      <c r="TS46" s="0"/>
      <c r="TT46" s="0"/>
      <c r="TU46" s="0"/>
      <c r="TV46" s="0"/>
      <c r="TW46" s="0"/>
      <c r="TX46" s="0"/>
      <c r="TY46" s="0"/>
      <c r="TZ46" s="0"/>
      <c r="UA46" s="0"/>
      <c r="UB46" s="0"/>
      <c r="UC46" s="0"/>
      <c r="UD46" s="0"/>
      <c r="UE46" s="0"/>
      <c r="UF46" s="0"/>
      <c r="UG46" s="0"/>
      <c r="UH46" s="0"/>
      <c r="UI46" s="0"/>
      <c r="UJ46" s="0"/>
      <c r="UK46" s="0"/>
      <c r="UL46" s="0"/>
      <c r="UM46" s="0"/>
      <c r="UN46" s="0"/>
      <c r="UO46" s="0"/>
      <c r="UP46" s="0"/>
      <c r="UQ46" s="0"/>
      <c r="UR46" s="0"/>
      <c r="US46" s="0"/>
      <c r="UT46" s="0"/>
      <c r="UU46" s="0"/>
      <c r="UV46" s="0"/>
      <c r="UW46" s="0"/>
      <c r="UX46" s="0"/>
      <c r="UY46" s="0"/>
      <c r="UZ46" s="0"/>
      <c r="VA46" s="0"/>
      <c r="VB46" s="0"/>
      <c r="VC46" s="0"/>
      <c r="VD46" s="0"/>
      <c r="VE46" s="0"/>
      <c r="VF46" s="0"/>
      <c r="VG46" s="0"/>
      <c r="VH46" s="0"/>
      <c r="VI46" s="0"/>
      <c r="VJ46" s="0"/>
      <c r="VK46" s="0"/>
      <c r="VL46" s="0"/>
      <c r="VM46" s="0"/>
      <c r="VN46" s="0"/>
      <c r="VO46" s="0"/>
      <c r="VP46" s="0"/>
      <c r="VQ46" s="0"/>
      <c r="VR46" s="0"/>
      <c r="VS46" s="0"/>
      <c r="VT46" s="0"/>
      <c r="VU46" s="0"/>
      <c r="VV46" s="0"/>
      <c r="VW46" s="0"/>
      <c r="VX46" s="0"/>
      <c r="VY46" s="0"/>
      <c r="VZ46" s="0"/>
      <c r="WA46" s="0"/>
      <c r="WB46" s="0"/>
      <c r="WC46" s="0"/>
      <c r="WD46" s="0"/>
      <c r="WE46" s="0"/>
      <c r="WF46" s="0"/>
      <c r="WG46" s="0"/>
      <c r="WH46" s="0"/>
      <c r="WI46" s="0"/>
      <c r="WJ46" s="0"/>
      <c r="WK46" s="0"/>
      <c r="WL46" s="0"/>
      <c r="WM46" s="0"/>
      <c r="WN46" s="0"/>
      <c r="WO46" s="0"/>
      <c r="WP46" s="0"/>
      <c r="WQ46" s="0"/>
      <c r="WR46" s="0"/>
      <c r="WS46" s="0"/>
      <c r="WT46" s="0"/>
      <c r="WU46" s="0"/>
      <c r="WV46" s="0"/>
      <c r="WW46" s="0"/>
      <c r="WX46" s="0"/>
      <c r="WY46" s="0"/>
      <c r="WZ46" s="0"/>
      <c r="XA46" s="0"/>
      <c r="XB46" s="0"/>
      <c r="XC46" s="0"/>
      <c r="XD46" s="0"/>
      <c r="XE46" s="0"/>
      <c r="XF46" s="0"/>
      <c r="XG46" s="0"/>
      <c r="XH46" s="0"/>
      <c r="XI46" s="0"/>
      <c r="XJ46" s="0"/>
      <c r="XK46" s="0"/>
      <c r="XL46" s="0"/>
      <c r="XM46" s="0"/>
      <c r="XN46" s="0"/>
      <c r="XO46" s="0"/>
      <c r="XP46" s="0"/>
      <c r="XQ46" s="0"/>
      <c r="XR46" s="0"/>
      <c r="XS46" s="0"/>
      <c r="XT46" s="0"/>
      <c r="XU46" s="0"/>
      <c r="XV46" s="0"/>
      <c r="XW46" s="0"/>
      <c r="XX46" s="0"/>
      <c r="XY46" s="0"/>
      <c r="XZ46" s="0"/>
      <c r="YA46" s="0"/>
      <c r="YB46" s="0"/>
      <c r="YC46" s="0"/>
      <c r="YD46" s="0"/>
      <c r="YE46" s="0"/>
      <c r="YF46" s="0"/>
      <c r="YG46" s="0"/>
      <c r="YH46" s="0"/>
      <c r="YI46" s="0"/>
      <c r="YJ46" s="0"/>
      <c r="YK46" s="0"/>
      <c r="YL46" s="0"/>
      <c r="YM46" s="0"/>
      <c r="YN46" s="0"/>
      <c r="YO46" s="0"/>
      <c r="YP46" s="0"/>
      <c r="YQ46" s="0"/>
      <c r="YR46" s="0"/>
      <c r="YS46" s="0"/>
      <c r="YT46" s="0"/>
      <c r="YU46" s="0"/>
      <c r="YV46" s="0"/>
      <c r="YW46" s="0"/>
      <c r="YX46" s="0"/>
      <c r="YY46" s="0"/>
      <c r="YZ46" s="0"/>
      <c r="ZA46" s="0"/>
      <c r="ZB46" s="0"/>
      <c r="ZC46" s="0"/>
      <c r="ZD46" s="0"/>
      <c r="ZE46" s="0"/>
      <c r="ZF46" s="0"/>
      <c r="ZG46" s="0"/>
      <c r="ZH46" s="0"/>
      <c r="ZI46" s="0"/>
      <c r="ZJ46" s="0"/>
      <c r="ZK46" s="0"/>
      <c r="ZL46" s="0"/>
      <c r="ZM46" s="0"/>
      <c r="ZN46" s="0"/>
      <c r="ZO46" s="0"/>
      <c r="ZP46" s="0"/>
      <c r="ZQ46" s="0"/>
      <c r="ZR46" s="0"/>
      <c r="ZS46" s="0"/>
      <c r="ZT46" s="0"/>
      <c r="ZU46" s="0"/>
      <c r="ZV46" s="0"/>
      <c r="ZW46" s="0"/>
      <c r="ZX46" s="0"/>
      <c r="ZY46" s="0"/>
      <c r="ZZ46" s="0"/>
      <c r="AAA46" s="0"/>
      <c r="AAB46" s="0"/>
      <c r="AAC46" s="0"/>
      <c r="AAD46" s="0"/>
      <c r="AAE46" s="0"/>
      <c r="AAF46" s="0"/>
      <c r="AAG46" s="0"/>
      <c r="AAH46" s="0"/>
      <c r="AAI46" s="0"/>
      <c r="AAJ46" s="0"/>
      <c r="AAK46" s="0"/>
      <c r="AAL46" s="0"/>
      <c r="AAM46" s="0"/>
      <c r="AAN46" s="0"/>
      <c r="AAO46" s="0"/>
      <c r="AAP46" s="0"/>
      <c r="AAQ46" s="0"/>
      <c r="AAR46" s="0"/>
      <c r="AAS46" s="0"/>
      <c r="AAT46" s="0"/>
      <c r="AAU46" s="0"/>
      <c r="AAV46" s="0"/>
      <c r="AAW46" s="0"/>
      <c r="AAX46" s="0"/>
      <c r="AAY46" s="0"/>
      <c r="AAZ46" s="0"/>
      <c r="ABA46" s="0"/>
      <c r="ABB46" s="0"/>
      <c r="ABC46" s="0"/>
      <c r="ABD46" s="0"/>
      <c r="ABE46" s="0"/>
      <c r="ABF46" s="0"/>
      <c r="ABG46" s="0"/>
      <c r="ABH46" s="0"/>
      <c r="ABI46" s="0"/>
      <c r="ABJ46" s="0"/>
      <c r="ABK46" s="0"/>
      <c r="ABL46" s="0"/>
      <c r="ABM46" s="0"/>
      <c r="ABN46" s="0"/>
      <c r="ABO46" s="0"/>
      <c r="ABP46" s="0"/>
      <c r="ABQ46" s="0"/>
      <c r="ABR46" s="0"/>
      <c r="ABS46" s="0"/>
      <c r="ABT46" s="0"/>
      <c r="ABU46" s="0"/>
      <c r="ABV46" s="0"/>
      <c r="ABW46" s="0"/>
      <c r="ABX46" s="0"/>
      <c r="ABY46" s="0"/>
      <c r="ABZ46" s="0"/>
      <c r="ACA46" s="0"/>
      <c r="ACB46" s="0"/>
      <c r="ACC46" s="0"/>
      <c r="ACD46" s="0"/>
      <c r="ACE46" s="0"/>
      <c r="ACF46" s="0"/>
      <c r="ACG46" s="0"/>
      <c r="ACH46" s="0"/>
      <c r="ACI46" s="0"/>
      <c r="ACJ46" s="0"/>
      <c r="ACK46" s="0"/>
      <c r="ACL46" s="0"/>
      <c r="ACM46" s="0"/>
      <c r="ACN46" s="0"/>
      <c r="ACO46" s="0"/>
      <c r="ACP46" s="0"/>
      <c r="ACQ46" s="0"/>
      <c r="ACR46" s="0"/>
      <c r="ACS46" s="0"/>
      <c r="ACT46" s="0"/>
      <c r="ACU46" s="0"/>
      <c r="ACV46" s="0"/>
      <c r="ACW46" s="0"/>
      <c r="ACX46" s="0"/>
      <c r="ACY46" s="0"/>
      <c r="ACZ46" s="0"/>
      <c r="ADA46" s="0"/>
      <c r="ADB46" s="0"/>
      <c r="ADC46" s="0"/>
      <c r="ADD46" s="0"/>
      <c r="ADE46" s="0"/>
      <c r="ADF46" s="0"/>
      <c r="ADG46" s="0"/>
      <c r="ADH46" s="0"/>
      <c r="ADI46" s="0"/>
      <c r="ADJ46" s="0"/>
      <c r="ADK46" s="0"/>
      <c r="ADL46" s="0"/>
      <c r="ADM46" s="0"/>
      <c r="ADN46" s="0"/>
      <c r="ADO46" s="0"/>
      <c r="ADP46" s="0"/>
      <c r="ADQ46" s="0"/>
      <c r="ADR46" s="0"/>
      <c r="ADS46" s="0"/>
      <c r="ADT46" s="0"/>
      <c r="ADU46" s="0"/>
      <c r="ADV46" s="0"/>
      <c r="ADW46" s="0"/>
      <c r="ADX46" s="0"/>
      <c r="ADY46" s="0"/>
      <c r="ADZ46" s="0"/>
      <c r="AEA46" s="0"/>
      <c r="AEB46" s="0"/>
      <c r="AEC46" s="0"/>
      <c r="AED46" s="0"/>
      <c r="AEE46" s="0"/>
      <c r="AEF46" s="0"/>
      <c r="AEG46" s="0"/>
      <c r="AEH46" s="0"/>
      <c r="AEI46" s="0"/>
      <c r="AEJ46" s="0"/>
      <c r="AEK46" s="0"/>
      <c r="AEL46" s="0"/>
      <c r="AEM46" s="0"/>
      <c r="AEN46" s="0"/>
      <c r="AEO46" s="0"/>
      <c r="AEP46" s="0"/>
      <c r="AEQ46" s="0"/>
      <c r="AER46" s="0"/>
      <c r="AES46" s="0"/>
      <c r="AET46" s="0"/>
      <c r="AEU46" s="0"/>
      <c r="AEV46" s="0"/>
      <c r="AEW46" s="0"/>
      <c r="AEX46" s="0"/>
      <c r="AEY46" s="0"/>
      <c r="AEZ46" s="0"/>
      <c r="AFA46" s="0"/>
      <c r="AFB46" s="0"/>
      <c r="AFC46" s="0"/>
      <c r="AFD46" s="0"/>
      <c r="AFE46" s="0"/>
      <c r="AFF46" s="0"/>
      <c r="AFG46" s="0"/>
      <c r="AFH46" s="0"/>
      <c r="AFI46" s="0"/>
      <c r="AFJ46" s="0"/>
      <c r="AFK46" s="0"/>
      <c r="AFL46" s="0"/>
      <c r="AFM46" s="0"/>
      <c r="AFN46" s="0"/>
      <c r="AFO46" s="0"/>
      <c r="AFP46" s="0"/>
      <c r="AFQ46" s="0"/>
      <c r="AFR46" s="0"/>
      <c r="AFS46" s="0"/>
      <c r="AFT46" s="0"/>
      <c r="AFU46" s="0"/>
      <c r="AFV46" s="0"/>
      <c r="AFW46" s="0"/>
      <c r="AFX46" s="0"/>
      <c r="AFY46" s="0"/>
      <c r="AFZ46" s="0"/>
      <c r="AGA46" s="0"/>
      <c r="AGB46" s="0"/>
      <c r="AGC46" s="0"/>
      <c r="AGD46" s="0"/>
      <c r="AGE46" s="0"/>
      <c r="AGF46" s="0"/>
      <c r="AGG46" s="0"/>
      <c r="AGH46" s="0"/>
      <c r="AGI46" s="0"/>
      <c r="AGJ46" s="0"/>
      <c r="AGK46" s="0"/>
      <c r="AGL46" s="0"/>
      <c r="AGM46" s="0"/>
      <c r="AGN46" s="0"/>
      <c r="AGO46" s="0"/>
      <c r="AGP46" s="0"/>
      <c r="AGQ46" s="0"/>
      <c r="AGR46" s="0"/>
      <c r="AGS46" s="0"/>
      <c r="AGT46" s="0"/>
      <c r="AGU46" s="0"/>
      <c r="AGV46" s="0"/>
      <c r="AGW46" s="0"/>
      <c r="AGX46" s="0"/>
      <c r="AGY46" s="0"/>
      <c r="AGZ46" s="0"/>
      <c r="AHA46" s="0"/>
      <c r="AHB46" s="0"/>
      <c r="AHC46" s="0"/>
      <c r="AHD46" s="0"/>
      <c r="AHE46" s="0"/>
      <c r="AHF46" s="0"/>
      <c r="AHG46" s="0"/>
      <c r="AHH46" s="0"/>
      <c r="AHI46" s="0"/>
      <c r="AHJ46" s="0"/>
      <c r="AHK46" s="0"/>
      <c r="AHL46" s="0"/>
      <c r="AHM46" s="0"/>
      <c r="AHN46" s="0"/>
      <c r="AHO46" s="0"/>
      <c r="AHP46" s="0"/>
      <c r="AHQ46" s="0"/>
      <c r="AHR46" s="0"/>
      <c r="AHS46" s="0"/>
      <c r="AHT46" s="0"/>
      <c r="AHU46" s="0"/>
      <c r="AHV46" s="0"/>
      <c r="AHW46" s="0"/>
      <c r="AHX46" s="0"/>
      <c r="AHY46" s="0"/>
      <c r="AHZ46" s="0"/>
      <c r="AIA46" s="0"/>
      <c r="AIB46" s="0"/>
      <c r="AIC46" s="0"/>
      <c r="AID46" s="0"/>
      <c r="AIE46" s="0"/>
      <c r="AIF46" s="0"/>
      <c r="AIG46" s="0"/>
      <c r="AIH46" s="0"/>
      <c r="AII46" s="0"/>
      <c r="AIJ46" s="0"/>
      <c r="AIK46" s="0"/>
      <c r="AIL46" s="0"/>
      <c r="AIM46" s="0"/>
      <c r="AIN46" s="0"/>
      <c r="AIO46" s="0"/>
      <c r="AIP46" s="0"/>
      <c r="AIQ46" s="0"/>
      <c r="AIR46" s="0"/>
      <c r="AIS46" s="0"/>
      <c r="AIT46" s="0"/>
      <c r="AIU46" s="0"/>
      <c r="AIV46" s="0"/>
      <c r="AIW46" s="0"/>
      <c r="AIX46" s="0"/>
      <c r="AIY46" s="0"/>
      <c r="AIZ46" s="0"/>
      <c r="AJA46" s="0"/>
      <c r="AJB46" s="0"/>
      <c r="AJC46" s="0"/>
      <c r="AJD46" s="0"/>
      <c r="AJE46" s="0"/>
      <c r="AJF46" s="0"/>
      <c r="AJG46" s="0"/>
      <c r="AJH46" s="0"/>
      <c r="AJI46" s="0"/>
      <c r="AJJ46" s="0"/>
      <c r="AJK46" s="0"/>
      <c r="AJL46" s="0"/>
      <c r="AJM46" s="0"/>
      <c r="AJN46" s="0"/>
      <c r="AJO46" s="0"/>
      <c r="AJP46" s="0"/>
      <c r="AJQ46" s="0"/>
      <c r="AJR46" s="0"/>
      <c r="AJS46" s="0"/>
      <c r="AJT46" s="0"/>
      <c r="AJU46" s="0"/>
      <c r="AJV46" s="0"/>
      <c r="AJW46" s="0"/>
      <c r="AJX46" s="0"/>
      <c r="AJY46" s="0"/>
      <c r="AJZ46" s="0"/>
      <c r="AKA46" s="0"/>
      <c r="AKB46" s="0"/>
      <c r="AKC46" s="0"/>
      <c r="AKD46" s="0"/>
      <c r="AKE46" s="0"/>
      <c r="AKF46" s="0"/>
      <c r="AKG46" s="0"/>
      <c r="AKH46" s="0"/>
      <c r="AKI46" s="0"/>
      <c r="AKJ46" s="0"/>
      <c r="AKK46" s="0"/>
      <c r="AKL46" s="0"/>
      <c r="AKM46" s="0"/>
      <c r="AKN46" s="0"/>
      <c r="AKO46" s="0"/>
      <c r="AKP46" s="0"/>
      <c r="AKQ46" s="0"/>
      <c r="AKR46" s="0"/>
      <c r="AKS46" s="0"/>
      <c r="AKT46" s="0"/>
      <c r="AKU46" s="0"/>
      <c r="AKV46" s="0"/>
      <c r="AKW46" s="0"/>
      <c r="AKX46" s="0"/>
      <c r="AKY46" s="0"/>
      <c r="AKZ46" s="0"/>
      <c r="ALA46" s="0"/>
      <c r="ALB46" s="0"/>
      <c r="ALC46" s="0"/>
      <c r="ALD46" s="0"/>
      <c r="ALE46" s="0"/>
      <c r="ALF46" s="0"/>
      <c r="ALG46" s="0"/>
      <c r="ALH46" s="0"/>
      <c r="ALI46" s="0"/>
      <c r="ALJ46" s="0"/>
      <c r="ALK46" s="0"/>
      <c r="ALL46" s="0"/>
      <c r="ALM46" s="0"/>
      <c r="ALN46" s="0"/>
      <c r="ALO46" s="0"/>
      <c r="ALP46" s="0"/>
      <c r="ALQ46" s="0"/>
      <c r="ALR46" s="0"/>
      <c r="ALS46" s="0"/>
      <c r="ALT46" s="0"/>
      <c r="ALU46" s="0"/>
      <c r="ALV46" s="0"/>
      <c r="ALW46" s="0"/>
      <c r="ALX46" s="0"/>
      <c r="ALY46" s="0"/>
      <c r="ALZ46" s="0"/>
      <c r="AMA46" s="0"/>
      <c r="AMB46" s="0"/>
      <c r="AMC46" s="0"/>
      <c r="AMD46" s="0"/>
      <c r="AME46" s="0"/>
      <c r="AMF46" s="0"/>
      <c r="AMG46" s="0"/>
      <c r="AMH46" s="0"/>
      <c r="AMI46" s="0"/>
      <c r="AMJ46" s="0"/>
    </row>
    <row r="47" customFormat="false" ht="20.1" hidden="false" customHeight="true" outlineLevel="0" collapsed="false">
      <c r="A47" s="498"/>
      <c r="B47" s="493" t="str">
        <f aca="false">'Mapa de Riscos'!C43</f>
        <v>Evento 2</v>
      </c>
      <c r="C47" s="365"/>
      <c r="D47" s="366" t="n">
        <v>1</v>
      </c>
      <c r="E47" s="367" t="str">
        <f aca="false">IF(D47&gt;5,"Nota inválida",HLOOKUP(D47,E20:I21,2,0))</f>
        <v>Muito baixa</v>
      </c>
      <c r="F47" s="367" t="str">
        <f aca="false">IF(E47&gt;5,"Nota inválida",HLOOKUP(E47,#REF!,2,0))</f>
        <v>Nota inválida</v>
      </c>
      <c r="G47" s="367" t="str">
        <f aca="false">IF(F47&gt;5,"Nota inválida",HLOOKUP(F47,#REF!,2,0))</f>
        <v>Nota inválida</v>
      </c>
      <c r="H47" s="367" t="str">
        <f aca="false">IF(G47&gt;5,"Nota inválida",HLOOKUP(G47,#REF!,2,0))</f>
        <v>Nota inválida</v>
      </c>
      <c r="I47" s="367" t="str">
        <f aca="false">IF(H47&gt;5,"Nota inválida",HLOOKUP(H47,#REF!,2,0))</f>
        <v>Nota inválida</v>
      </c>
      <c r="J47" s="494" t="n">
        <f aca="false">IF(D47&gt;5,"-",IF(D47&lt;1,"-",D47))</f>
        <v>1</v>
      </c>
      <c r="K47" s="495"/>
      <c r="L47" s="371" t="n">
        <v>0</v>
      </c>
      <c r="M47" s="371" t="n">
        <v>0</v>
      </c>
      <c r="N47" s="371" t="n">
        <v>0</v>
      </c>
      <c r="O47" s="371" t="n">
        <v>0</v>
      </c>
      <c r="P47" s="371" t="n">
        <v>0</v>
      </c>
      <c r="Q47" s="371" t="n">
        <v>0</v>
      </c>
      <c r="R47" s="373" t="n">
        <f aca="false">IFERROR(((L47*$L$19)+(M47*$M$19)+(N47*$N$19)+(O47*$O$19)+(P47*$P$19)+(Q47*$Q$19))/((IF(L47=0,0,$L$19)+(IF(M47=0,0,$M$19))+(IF(N47=0,0,$N$19))+(IF(O47=0,0,$O$19))+(IF(P47=0,0,$P$19))+(IF(Q47=0,0,$Q$19)))),0)</f>
        <v>0</v>
      </c>
      <c r="S47" s="374" t="n">
        <f aca="false">ROUND(IFERROR(((L47*$L$19)+(M47*$M$19)+(N47*$N$19)+(O47*$O$19)+(P47*$P$19)+(Q47*$Q$19))/((IF(L47=0,0,$L$19)+(IF(M47=0,0,$M$19))+(IF(N47=0,0,$N$19))+(IF(O47=0,0,$O$19))+(IF(P47=0,0,$P$19))+(IF(Q47=0,0,$Q$19)))),0),0)</f>
        <v>0</v>
      </c>
      <c r="T47" s="375"/>
      <c r="U47" s="375"/>
      <c r="V47" s="376" t="n">
        <f aca="false">J47*S47</f>
        <v>0</v>
      </c>
      <c r="W47" s="496" t="str">
        <f aca="false">IF(V47&lt;4,"Risco Pequeno",IF(V47&lt;7,"Risco Moderado",IF(V47&lt;15,"Risco Alto","Risco Crítico")))</f>
        <v>Risco Pequeno</v>
      </c>
      <c r="X47" s="378"/>
      <c r="Y47" s="379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  <c r="IX47" s="0"/>
      <c r="IY47" s="0"/>
      <c r="IZ47" s="0"/>
      <c r="JA47" s="0"/>
      <c r="JB47" s="0"/>
      <c r="JC47" s="0"/>
      <c r="JD47" s="0"/>
      <c r="JE47" s="0"/>
      <c r="JF47" s="0"/>
      <c r="JG47" s="0"/>
      <c r="JH47" s="0"/>
      <c r="JI47" s="0"/>
      <c r="JJ47" s="0"/>
      <c r="JK47" s="0"/>
      <c r="JL47" s="0"/>
      <c r="JM47" s="0"/>
      <c r="JN47" s="0"/>
      <c r="JO47" s="0"/>
      <c r="JP47" s="0"/>
      <c r="JQ47" s="0"/>
      <c r="JR47" s="0"/>
      <c r="JS47" s="0"/>
      <c r="JT47" s="0"/>
      <c r="JU47" s="0"/>
      <c r="JV47" s="0"/>
      <c r="JW47" s="0"/>
      <c r="JX47" s="0"/>
      <c r="JY47" s="0"/>
      <c r="JZ47" s="0"/>
      <c r="KA47" s="0"/>
      <c r="KB47" s="0"/>
      <c r="KC47" s="0"/>
      <c r="KD47" s="0"/>
      <c r="KE47" s="0"/>
      <c r="KF47" s="0"/>
      <c r="KG47" s="0"/>
      <c r="KH47" s="0"/>
      <c r="KI47" s="0"/>
      <c r="KJ47" s="0"/>
      <c r="KK47" s="0"/>
      <c r="KL47" s="0"/>
      <c r="KM47" s="0"/>
      <c r="KN47" s="0"/>
      <c r="KO47" s="0"/>
      <c r="KP47" s="0"/>
      <c r="KQ47" s="0"/>
      <c r="KR47" s="0"/>
      <c r="KS47" s="0"/>
      <c r="KT47" s="0"/>
      <c r="KU47" s="0"/>
      <c r="KV47" s="0"/>
      <c r="KW47" s="0"/>
      <c r="KX47" s="0"/>
      <c r="KY47" s="0"/>
      <c r="KZ47" s="0"/>
      <c r="LA47" s="0"/>
      <c r="LB47" s="0"/>
      <c r="LC47" s="0"/>
      <c r="LD47" s="0"/>
      <c r="LE47" s="0"/>
      <c r="LF47" s="0"/>
      <c r="LG47" s="0"/>
      <c r="LH47" s="0"/>
      <c r="LI47" s="0"/>
      <c r="LJ47" s="0"/>
      <c r="LK47" s="0"/>
      <c r="LL47" s="0"/>
      <c r="LM47" s="0"/>
      <c r="LN47" s="0"/>
      <c r="LO47" s="0"/>
      <c r="LP47" s="0"/>
      <c r="LQ47" s="0"/>
      <c r="LR47" s="0"/>
      <c r="LS47" s="0"/>
      <c r="LT47" s="0"/>
      <c r="LU47" s="0"/>
      <c r="LV47" s="0"/>
      <c r="LW47" s="0"/>
      <c r="LX47" s="0"/>
      <c r="LY47" s="0"/>
      <c r="LZ47" s="0"/>
      <c r="MA47" s="0"/>
      <c r="MB47" s="0"/>
      <c r="MC47" s="0"/>
      <c r="MD47" s="0"/>
      <c r="ME47" s="0"/>
      <c r="MF47" s="0"/>
      <c r="MG47" s="0"/>
      <c r="MH47" s="0"/>
      <c r="MI47" s="0"/>
      <c r="MJ47" s="0"/>
      <c r="MK47" s="0"/>
      <c r="ML47" s="0"/>
      <c r="MM47" s="0"/>
      <c r="MN47" s="0"/>
      <c r="MO47" s="0"/>
      <c r="MP47" s="0"/>
      <c r="MQ47" s="0"/>
      <c r="MR47" s="0"/>
      <c r="MS47" s="0"/>
      <c r="MT47" s="0"/>
      <c r="MU47" s="0"/>
      <c r="MV47" s="0"/>
      <c r="MW47" s="0"/>
      <c r="MX47" s="0"/>
      <c r="MY47" s="0"/>
      <c r="MZ47" s="0"/>
      <c r="NA47" s="0"/>
      <c r="NB47" s="0"/>
      <c r="NC47" s="0"/>
      <c r="ND47" s="0"/>
      <c r="NE47" s="0"/>
      <c r="NF47" s="0"/>
      <c r="NG47" s="0"/>
      <c r="NH47" s="0"/>
      <c r="NI47" s="0"/>
      <c r="NJ47" s="0"/>
      <c r="NK47" s="0"/>
      <c r="NL47" s="0"/>
      <c r="NM47" s="0"/>
      <c r="NN47" s="0"/>
      <c r="NO47" s="0"/>
      <c r="NP47" s="0"/>
      <c r="NQ47" s="0"/>
      <c r="NR47" s="0"/>
      <c r="NS47" s="0"/>
      <c r="NT47" s="0"/>
      <c r="NU47" s="0"/>
      <c r="NV47" s="0"/>
      <c r="NW47" s="0"/>
      <c r="NX47" s="0"/>
      <c r="NY47" s="0"/>
      <c r="NZ47" s="0"/>
      <c r="OA47" s="0"/>
      <c r="OB47" s="0"/>
      <c r="OC47" s="0"/>
      <c r="OD47" s="0"/>
      <c r="OE47" s="0"/>
      <c r="OF47" s="0"/>
      <c r="OG47" s="0"/>
      <c r="OH47" s="0"/>
      <c r="OI47" s="0"/>
      <c r="OJ47" s="0"/>
      <c r="OK47" s="0"/>
      <c r="OL47" s="0"/>
      <c r="OM47" s="0"/>
      <c r="ON47" s="0"/>
      <c r="OO47" s="0"/>
      <c r="OP47" s="0"/>
      <c r="OQ47" s="0"/>
      <c r="OR47" s="0"/>
      <c r="OS47" s="0"/>
      <c r="OT47" s="0"/>
      <c r="OU47" s="0"/>
      <c r="OV47" s="0"/>
      <c r="OW47" s="0"/>
      <c r="OX47" s="0"/>
      <c r="OY47" s="0"/>
      <c r="OZ47" s="0"/>
      <c r="PA47" s="0"/>
      <c r="PB47" s="0"/>
      <c r="PC47" s="0"/>
      <c r="PD47" s="0"/>
      <c r="PE47" s="0"/>
      <c r="PF47" s="0"/>
      <c r="PG47" s="0"/>
      <c r="PH47" s="0"/>
      <c r="PI47" s="0"/>
      <c r="PJ47" s="0"/>
      <c r="PK47" s="0"/>
      <c r="PL47" s="0"/>
      <c r="PM47" s="0"/>
      <c r="PN47" s="0"/>
      <c r="PO47" s="0"/>
      <c r="PP47" s="0"/>
      <c r="PQ47" s="0"/>
      <c r="PR47" s="0"/>
      <c r="PS47" s="0"/>
      <c r="PT47" s="0"/>
      <c r="PU47" s="0"/>
      <c r="PV47" s="0"/>
      <c r="PW47" s="0"/>
      <c r="PX47" s="0"/>
      <c r="PY47" s="0"/>
      <c r="PZ47" s="0"/>
      <c r="QA47" s="0"/>
      <c r="QB47" s="0"/>
      <c r="QC47" s="0"/>
      <c r="QD47" s="0"/>
      <c r="QE47" s="0"/>
      <c r="QF47" s="0"/>
      <c r="QG47" s="0"/>
      <c r="QH47" s="0"/>
      <c r="QI47" s="0"/>
      <c r="QJ47" s="0"/>
      <c r="QK47" s="0"/>
      <c r="QL47" s="0"/>
      <c r="QM47" s="0"/>
      <c r="QN47" s="0"/>
      <c r="QO47" s="0"/>
      <c r="QP47" s="0"/>
      <c r="QQ47" s="0"/>
      <c r="QR47" s="0"/>
      <c r="QS47" s="0"/>
      <c r="QT47" s="0"/>
      <c r="QU47" s="0"/>
      <c r="QV47" s="0"/>
      <c r="QW47" s="0"/>
      <c r="QX47" s="0"/>
      <c r="QY47" s="0"/>
      <c r="QZ47" s="0"/>
      <c r="RA47" s="0"/>
      <c r="RB47" s="0"/>
      <c r="RC47" s="0"/>
      <c r="RD47" s="0"/>
      <c r="RE47" s="0"/>
      <c r="RF47" s="0"/>
      <c r="RG47" s="0"/>
      <c r="RH47" s="0"/>
      <c r="RI47" s="0"/>
      <c r="RJ47" s="0"/>
      <c r="RK47" s="0"/>
      <c r="RL47" s="0"/>
      <c r="RM47" s="0"/>
      <c r="RN47" s="0"/>
      <c r="RO47" s="0"/>
      <c r="RP47" s="0"/>
      <c r="RQ47" s="0"/>
      <c r="RR47" s="0"/>
      <c r="RS47" s="0"/>
      <c r="RT47" s="0"/>
      <c r="RU47" s="0"/>
      <c r="RV47" s="0"/>
      <c r="RW47" s="0"/>
      <c r="RX47" s="0"/>
      <c r="RY47" s="0"/>
      <c r="RZ47" s="0"/>
      <c r="SA47" s="0"/>
      <c r="SB47" s="0"/>
      <c r="SC47" s="0"/>
      <c r="SD47" s="0"/>
      <c r="SE47" s="0"/>
      <c r="SF47" s="0"/>
      <c r="SG47" s="0"/>
      <c r="SH47" s="0"/>
      <c r="SI47" s="0"/>
      <c r="SJ47" s="0"/>
      <c r="SK47" s="0"/>
      <c r="SL47" s="0"/>
      <c r="SM47" s="0"/>
      <c r="SN47" s="0"/>
      <c r="SO47" s="0"/>
      <c r="SP47" s="0"/>
      <c r="SQ47" s="0"/>
      <c r="SR47" s="0"/>
      <c r="SS47" s="0"/>
      <c r="ST47" s="0"/>
      <c r="SU47" s="0"/>
      <c r="SV47" s="0"/>
      <c r="SW47" s="0"/>
      <c r="SX47" s="0"/>
      <c r="SY47" s="0"/>
      <c r="SZ47" s="0"/>
      <c r="TA47" s="0"/>
      <c r="TB47" s="0"/>
      <c r="TC47" s="0"/>
      <c r="TD47" s="0"/>
      <c r="TE47" s="0"/>
      <c r="TF47" s="0"/>
      <c r="TG47" s="0"/>
      <c r="TH47" s="0"/>
      <c r="TI47" s="0"/>
      <c r="TJ47" s="0"/>
      <c r="TK47" s="0"/>
      <c r="TL47" s="0"/>
      <c r="TM47" s="0"/>
      <c r="TN47" s="0"/>
      <c r="TO47" s="0"/>
      <c r="TP47" s="0"/>
      <c r="TQ47" s="0"/>
      <c r="TR47" s="0"/>
      <c r="TS47" s="0"/>
      <c r="TT47" s="0"/>
      <c r="TU47" s="0"/>
      <c r="TV47" s="0"/>
      <c r="TW47" s="0"/>
      <c r="TX47" s="0"/>
      <c r="TY47" s="0"/>
      <c r="TZ47" s="0"/>
      <c r="UA47" s="0"/>
      <c r="UB47" s="0"/>
      <c r="UC47" s="0"/>
      <c r="UD47" s="0"/>
      <c r="UE47" s="0"/>
      <c r="UF47" s="0"/>
      <c r="UG47" s="0"/>
      <c r="UH47" s="0"/>
      <c r="UI47" s="0"/>
      <c r="UJ47" s="0"/>
      <c r="UK47" s="0"/>
      <c r="UL47" s="0"/>
      <c r="UM47" s="0"/>
      <c r="UN47" s="0"/>
      <c r="UO47" s="0"/>
      <c r="UP47" s="0"/>
      <c r="UQ47" s="0"/>
      <c r="UR47" s="0"/>
      <c r="US47" s="0"/>
      <c r="UT47" s="0"/>
      <c r="UU47" s="0"/>
      <c r="UV47" s="0"/>
      <c r="UW47" s="0"/>
      <c r="UX47" s="0"/>
      <c r="UY47" s="0"/>
      <c r="UZ47" s="0"/>
      <c r="VA47" s="0"/>
      <c r="VB47" s="0"/>
      <c r="VC47" s="0"/>
      <c r="VD47" s="0"/>
      <c r="VE47" s="0"/>
      <c r="VF47" s="0"/>
      <c r="VG47" s="0"/>
      <c r="VH47" s="0"/>
      <c r="VI47" s="0"/>
      <c r="VJ47" s="0"/>
      <c r="VK47" s="0"/>
      <c r="VL47" s="0"/>
      <c r="VM47" s="0"/>
      <c r="VN47" s="0"/>
      <c r="VO47" s="0"/>
      <c r="VP47" s="0"/>
      <c r="VQ47" s="0"/>
      <c r="VR47" s="0"/>
      <c r="VS47" s="0"/>
      <c r="VT47" s="0"/>
      <c r="VU47" s="0"/>
      <c r="VV47" s="0"/>
      <c r="VW47" s="0"/>
      <c r="VX47" s="0"/>
      <c r="VY47" s="0"/>
      <c r="VZ47" s="0"/>
      <c r="WA47" s="0"/>
      <c r="WB47" s="0"/>
      <c r="WC47" s="0"/>
      <c r="WD47" s="0"/>
      <c r="WE47" s="0"/>
      <c r="WF47" s="0"/>
      <c r="WG47" s="0"/>
      <c r="WH47" s="0"/>
      <c r="WI47" s="0"/>
      <c r="WJ47" s="0"/>
      <c r="WK47" s="0"/>
      <c r="WL47" s="0"/>
      <c r="WM47" s="0"/>
      <c r="WN47" s="0"/>
      <c r="WO47" s="0"/>
      <c r="WP47" s="0"/>
      <c r="WQ47" s="0"/>
      <c r="WR47" s="0"/>
      <c r="WS47" s="0"/>
      <c r="WT47" s="0"/>
      <c r="WU47" s="0"/>
      <c r="WV47" s="0"/>
      <c r="WW47" s="0"/>
      <c r="WX47" s="0"/>
      <c r="WY47" s="0"/>
      <c r="WZ47" s="0"/>
      <c r="XA47" s="0"/>
      <c r="XB47" s="0"/>
      <c r="XC47" s="0"/>
      <c r="XD47" s="0"/>
      <c r="XE47" s="0"/>
      <c r="XF47" s="0"/>
      <c r="XG47" s="0"/>
      <c r="XH47" s="0"/>
      <c r="XI47" s="0"/>
      <c r="XJ47" s="0"/>
      <c r="XK47" s="0"/>
      <c r="XL47" s="0"/>
      <c r="XM47" s="0"/>
      <c r="XN47" s="0"/>
      <c r="XO47" s="0"/>
      <c r="XP47" s="0"/>
      <c r="XQ47" s="0"/>
      <c r="XR47" s="0"/>
      <c r="XS47" s="0"/>
      <c r="XT47" s="0"/>
      <c r="XU47" s="0"/>
      <c r="XV47" s="0"/>
      <c r="XW47" s="0"/>
      <c r="XX47" s="0"/>
      <c r="XY47" s="0"/>
      <c r="XZ47" s="0"/>
      <c r="YA47" s="0"/>
      <c r="YB47" s="0"/>
      <c r="YC47" s="0"/>
      <c r="YD47" s="0"/>
      <c r="YE47" s="0"/>
      <c r="YF47" s="0"/>
      <c r="YG47" s="0"/>
      <c r="YH47" s="0"/>
      <c r="YI47" s="0"/>
      <c r="YJ47" s="0"/>
      <c r="YK47" s="0"/>
      <c r="YL47" s="0"/>
      <c r="YM47" s="0"/>
      <c r="YN47" s="0"/>
      <c r="YO47" s="0"/>
      <c r="YP47" s="0"/>
      <c r="YQ47" s="0"/>
      <c r="YR47" s="0"/>
      <c r="YS47" s="0"/>
      <c r="YT47" s="0"/>
      <c r="YU47" s="0"/>
      <c r="YV47" s="0"/>
      <c r="YW47" s="0"/>
      <c r="YX47" s="0"/>
      <c r="YY47" s="0"/>
      <c r="YZ47" s="0"/>
      <c r="ZA47" s="0"/>
      <c r="ZB47" s="0"/>
      <c r="ZC47" s="0"/>
      <c r="ZD47" s="0"/>
      <c r="ZE47" s="0"/>
      <c r="ZF47" s="0"/>
      <c r="ZG47" s="0"/>
      <c r="ZH47" s="0"/>
      <c r="ZI47" s="0"/>
      <c r="ZJ47" s="0"/>
      <c r="ZK47" s="0"/>
      <c r="ZL47" s="0"/>
      <c r="ZM47" s="0"/>
      <c r="ZN47" s="0"/>
      <c r="ZO47" s="0"/>
      <c r="ZP47" s="0"/>
      <c r="ZQ47" s="0"/>
      <c r="ZR47" s="0"/>
      <c r="ZS47" s="0"/>
      <c r="ZT47" s="0"/>
      <c r="ZU47" s="0"/>
      <c r="ZV47" s="0"/>
      <c r="ZW47" s="0"/>
      <c r="ZX47" s="0"/>
      <c r="ZY47" s="0"/>
      <c r="ZZ47" s="0"/>
      <c r="AAA47" s="0"/>
      <c r="AAB47" s="0"/>
      <c r="AAC47" s="0"/>
      <c r="AAD47" s="0"/>
      <c r="AAE47" s="0"/>
      <c r="AAF47" s="0"/>
      <c r="AAG47" s="0"/>
      <c r="AAH47" s="0"/>
      <c r="AAI47" s="0"/>
      <c r="AAJ47" s="0"/>
      <c r="AAK47" s="0"/>
      <c r="AAL47" s="0"/>
      <c r="AAM47" s="0"/>
      <c r="AAN47" s="0"/>
      <c r="AAO47" s="0"/>
      <c r="AAP47" s="0"/>
      <c r="AAQ47" s="0"/>
      <c r="AAR47" s="0"/>
      <c r="AAS47" s="0"/>
      <c r="AAT47" s="0"/>
      <c r="AAU47" s="0"/>
      <c r="AAV47" s="0"/>
      <c r="AAW47" s="0"/>
      <c r="AAX47" s="0"/>
      <c r="AAY47" s="0"/>
      <c r="AAZ47" s="0"/>
      <c r="ABA47" s="0"/>
      <c r="ABB47" s="0"/>
      <c r="ABC47" s="0"/>
      <c r="ABD47" s="0"/>
      <c r="ABE47" s="0"/>
      <c r="ABF47" s="0"/>
      <c r="ABG47" s="0"/>
      <c r="ABH47" s="0"/>
      <c r="ABI47" s="0"/>
      <c r="ABJ47" s="0"/>
      <c r="ABK47" s="0"/>
      <c r="ABL47" s="0"/>
      <c r="ABM47" s="0"/>
      <c r="ABN47" s="0"/>
      <c r="ABO47" s="0"/>
      <c r="ABP47" s="0"/>
      <c r="ABQ47" s="0"/>
      <c r="ABR47" s="0"/>
      <c r="ABS47" s="0"/>
      <c r="ABT47" s="0"/>
      <c r="ABU47" s="0"/>
      <c r="ABV47" s="0"/>
      <c r="ABW47" s="0"/>
      <c r="ABX47" s="0"/>
      <c r="ABY47" s="0"/>
      <c r="ABZ47" s="0"/>
      <c r="ACA47" s="0"/>
      <c r="ACB47" s="0"/>
      <c r="ACC47" s="0"/>
      <c r="ACD47" s="0"/>
      <c r="ACE47" s="0"/>
      <c r="ACF47" s="0"/>
      <c r="ACG47" s="0"/>
      <c r="ACH47" s="0"/>
      <c r="ACI47" s="0"/>
      <c r="ACJ47" s="0"/>
      <c r="ACK47" s="0"/>
      <c r="ACL47" s="0"/>
      <c r="ACM47" s="0"/>
      <c r="ACN47" s="0"/>
      <c r="ACO47" s="0"/>
      <c r="ACP47" s="0"/>
      <c r="ACQ47" s="0"/>
      <c r="ACR47" s="0"/>
      <c r="ACS47" s="0"/>
      <c r="ACT47" s="0"/>
      <c r="ACU47" s="0"/>
      <c r="ACV47" s="0"/>
      <c r="ACW47" s="0"/>
      <c r="ACX47" s="0"/>
      <c r="ACY47" s="0"/>
      <c r="ACZ47" s="0"/>
      <c r="ADA47" s="0"/>
      <c r="ADB47" s="0"/>
      <c r="ADC47" s="0"/>
      <c r="ADD47" s="0"/>
      <c r="ADE47" s="0"/>
      <c r="ADF47" s="0"/>
      <c r="ADG47" s="0"/>
      <c r="ADH47" s="0"/>
      <c r="ADI47" s="0"/>
      <c r="ADJ47" s="0"/>
      <c r="ADK47" s="0"/>
      <c r="ADL47" s="0"/>
      <c r="ADM47" s="0"/>
      <c r="ADN47" s="0"/>
      <c r="ADO47" s="0"/>
      <c r="ADP47" s="0"/>
      <c r="ADQ47" s="0"/>
      <c r="ADR47" s="0"/>
      <c r="ADS47" s="0"/>
      <c r="ADT47" s="0"/>
      <c r="ADU47" s="0"/>
      <c r="ADV47" s="0"/>
      <c r="ADW47" s="0"/>
      <c r="ADX47" s="0"/>
      <c r="ADY47" s="0"/>
      <c r="ADZ47" s="0"/>
      <c r="AEA47" s="0"/>
      <c r="AEB47" s="0"/>
      <c r="AEC47" s="0"/>
      <c r="AED47" s="0"/>
      <c r="AEE47" s="0"/>
      <c r="AEF47" s="0"/>
      <c r="AEG47" s="0"/>
      <c r="AEH47" s="0"/>
      <c r="AEI47" s="0"/>
      <c r="AEJ47" s="0"/>
      <c r="AEK47" s="0"/>
      <c r="AEL47" s="0"/>
      <c r="AEM47" s="0"/>
      <c r="AEN47" s="0"/>
      <c r="AEO47" s="0"/>
      <c r="AEP47" s="0"/>
      <c r="AEQ47" s="0"/>
      <c r="AER47" s="0"/>
      <c r="AES47" s="0"/>
      <c r="AET47" s="0"/>
      <c r="AEU47" s="0"/>
      <c r="AEV47" s="0"/>
      <c r="AEW47" s="0"/>
      <c r="AEX47" s="0"/>
      <c r="AEY47" s="0"/>
      <c r="AEZ47" s="0"/>
      <c r="AFA47" s="0"/>
      <c r="AFB47" s="0"/>
      <c r="AFC47" s="0"/>
      <c r="AFD47" s="0"/>
      <c r="AFE47" s="0"/>
      <c r="AFF47" s="0"/>
      <c r="AFG47" s="0"/>
      <c r="AFH47" s="0"/>
      <c r="AFI47" s="0"/>
      <c r="AFJ47" s="0"/>
      <c r="AFK47" s="0"/>
      <c r="AFL47" s="0"/>
      <c r="AFM47" s="0"/>
      <c r="AFN47" s="0"/>
      <c r="AFO47" s="0"/>
      <c r="AFP47" s="0"/>
      <c r="AFQ47" s="0"/>
      <c r="AFR47" s="0"/>
      <c r="AFS47" s="0"/>
      <c r="AFT47" s="0"/>
      <c r="AFU47" s="0"/>
      <c r="AFV47" s="0"/>
      <c r="AFW47" s="0"/>
      <c r="AFX47" s="0"/>
      <c r="AFY47" s="0"/>
      <c r="AFZ47" s="0"/>
      <c r="AGA47" s="0"/>
      <c r="AGB47" s="0"/>
      <c r="AGC47" s="0"/>
      <c r="AGD47" s="0"/>
      <c r="AGE47" s="0"/>
      <c r="AGF47" s="0"/>
      <c r="AGG47" s="0"/>
      <c r="AGH47" s="0"/>
      <c r="AGI47" s="0"/>
      <c r="AGJ47" s="0"/>
      <c r="AGK47" s="0"/>
      <c r="AGL47" s="0"/>
      <c r="AGM47" s="0"/>
      <c r="AGN47" s="0"/>
      <c r="AGO47" s="0"/>
      <c r="AGP47" s="0"/>
      <c r="AGQ47" s="0"/>
      <c r="AGR47" s="0"/>
      <c r="AGS47" s="0"/>
      <c r="AGT47" s="0"/>
      <c r="AGU47" s="0"/>
      <c r="AGV47" s="0"/>
      <c r="AGW47" s="0"/>
      <c r="AGX47" s="0"/>
      <c r="AGY47" s="0"/>
      <c r="AGZ47" s="0"/>
      <c r="AHA47" s="0"/>
      <c r="AHB47" s="0"/>
      <c r="AHC47" s="0"/>
      <c r="AHD47" s="0"/>
      <c r="AHE47" s="0"/>
      <c r="AHF47" s="0"/>
      <c r="AHG47" s="0"/>
      <c r="AHH47" s="0"/>
      <c r="AHI47" s="0"/>
      <c r="AHJ47" s="0"/>
      <c r="AHK47" s="0"/>
      <c r="AHL47" s="0"/>
      <c r="AHM47" s="0"/>
      <c r="AHN47" s="0"/>
      <c r="AHO47" s="0"/>
      <c r="AHP47" s="0"/>
      <c r="AHQ47" s="0"/>
      <c r="AHR47" s="0"/>
      <c r="AHS47" s="0"/>
      <c r="AHT47" s="0"/>
      <c r="AHU47" s="0"/>
      <c r="AHV47" s="0"/>
      <c r="AHW47" s="0"/>
      <c r="AHX47" s="0"/>
      <c r="AHY47" s="0"/>
      <c r="AHZ47" s="0"/>
      <c r="AIA47" s="0"/>
      <c r="AIB47" s="0"/>
      <c r="AIC47" s="0"/>
      <c r="AID47" s="0"/>
      <c r="AIE47" s="0"/>
      <c r="AIF47" s="0"/>
      <c r="AIG47" s="0"/>
      <c r="AIH47" s="0"/>
      <c r="AII47" s="0"/>
      <c r="AIJ47" s="0"/>
      <c r="AIK47" s="0"/>
      <c r="AIL47" s="0"/>
      <c r="AIM47" s="0"/>
      <c r="AIN47" s="0"/>
      <c r="AIO47" s="0"/>
      <c r="AIP47" s="0"/>
      <c r="AIQ47" s="0"/>
      <c r="AIR47" s="0"/>
      <c r="AIS47" s="0"/>
      <c r="AIT47" s="0"/>
      <c r="AIU47" s="0"/>
      <c r="AIV47" s="0"/>
      <c r="AIW47" s="0"/>
      <c r="AIX47" s="0"/>
      <c r="AIY47" s="0"/>
      <c r="AIZ47" s="0"/>
      <c r="AJA47" s="0"/>
      <c r="AJB47" s="0"/>
      <c r="AJC47" s="0"/>
      <c r="AJD47" s="0"/>
      <c r="AJE47" s="0"/>
      <c r="AJF47" s="0"/>
      <c r="AJG47" s="0"/>
      <c r="AJH47" s="0"/>
      <c r="AJI47" s="0"/>
      <c r="AJJ47" s="0"/>
      <c r="AJK47" s="0"/>
      <c r="AJL47" s="0"/>
      <c r="AJM47" s="0"/>
      <c r="AJN47" s="0"/>
      <c r="AJO47" s="0"/>
      <c r="AJP47" s="0"/>
      <c r="AJQ47" s="0"/>
      <c r="AJR47" s="0"/>
      <c r="AJS47" s="0"/>
      <c r="AJT47" s="0"/>
      <c r="AJU47" s="0"/>
      <c r="AJV47" s="0"/>
      <c r="AJW47" s="0"/>
      <c r="AJX47" s="0"/>
      <c r="AJY47" s="0"/>
      <c r="AJZ47" s="0"/>
      <c r="AKA47" s="0"/>
      <c r="AKB47" s="0"/>
      <c r="AKC47" s="0"/>
      <c r="AKD47" s="0"/>
      <c r="AKE47" s="0"/>
      <c r="AKF47" s="0"/>
      <c r="AKG47" s="0"/>
      <c r="AKH47" s="0"/>
      <c r="AKI47" s="0"/>
      <c r="AKJ47" s="0"/>
      <c r="AKK47" s="0"/>
      <c r="AKL47" s="0"/>
      <c r="AKM47" s="0"/>
      <c r="AKN47" s="0"/>
      <c r="AKO47" s="0"/>
      <c r="AKP47" s="0"/>
      <c r="AKQ47" s="0"/>
      <c r="AKR47" s="0"/>
      <c r="AKS47" s="0"/>
      <c r="AKT47" s="0"/>
      <c r="AKU47" s="0"/>
      <c r="AKV47" s="0"/>
      <c r="AKW47" s="0"/>
      <c r="AKX47" s="0"/>
      <c r="AKY47" s="0"/>
      <c r="AKZ47" s="0"/>
      <c r="ALA47" s="0"/>
      <c r="ALB47" s="0"/>
      <c r="ALC47" s="0"/>
      <c r="ALD47" s="0"/>
      <c r="ALE47" s="0"/>
      <c r="ALF47" s="0"/>
      <c r="ALG47" s="0"/>
      <c r="ALH47" s="0"/>
      <c r="ALI47" s="0"/>
      <c r="ALJ47" s="0"/>
      <c r="ALK47" s="0"/>
      <c r="ALL47" s="0"/>
      <c r="ALM47" s="0"/>
      <c r="ALN47" s="0"/>
      <c r="ALO47" s="0"/>
      <c r="ALP47" s="0"/>
      <c r="ALQ47" s="0"/>
      <c r="ALR47" s="0"/>
      <c r="ALS47" s="0"/>
      <c r="ALT47" s="0"/>
      <c r="ALU47" s="0"/>
      <c r="ALV47" s="0"/>
      <c r="ALW47" s="0"/>
      <c r="ALX47" s="0"/>
      <c r="ALY47" s="0"/>
      <c r="ALZ47" s="0"/>
      <c r="AMA47" s="0"/>
      <c r="AMB47" s="0"/>
      <c r="AMC47" s="0"/>
      <c r="AMD47" s="0"/>
      <c r="AME47" s="0"/>
      <c r="AMF47" s="0"/>
      <c r="AMG47" s="0"/>
      <c r="AMH47" s="0"/>
      <c r="AMI47" s="0"/>
      <c r="AMJ47" s="0"/>
    </row>
    <row r="48" customFormat="false" ht="20.1" hidden="false" customHeight="true" outlineLevel="0" collapsed="false">
      <c r="A48" s="498"/>
      <c r="B48" s="499" t="str">
        <f aca="false">'Mapa de Riscos'!C44</f>
        <v>Evento 3</v>
      </c>
      <c r="C48" s="365"/>
      <c r="D48" s="366" t="n">
        <v>1</v>
      </c>
      <c r="E48" s="367" t="str">
        <f aca="false">IF(D48&gt;5,"Nota inválida",HLOOKUP(D48,E20:I21,2,0))</f>
        <v>Muito baixa</v>
      </c>
      <c r="F48" s="367" t="str">
        <f aca="false">IF(E48&gt;5,"Nota inválida",HLOOKUP(E48,#REF!,2,0))</f>
        <v>Nota inválida</v>
      </c>
      <c r="G48" s="367" t="str">
        <f aca="false">IF(F48&gt;5,"Nota inválida",HLOOKUP(F48,#REF!,2,0))</f>
        <v>Nota inválida</v>
      </c>
      <c r="H48" s="367" t="str">
        <f aca="false">IF(G48&gt;5,"Nota inválida",HLOOKUP(G48,#REF!,2,0))</f>
        <v>Nota inválida</v>
      </c>
      <c r="I48" s="367" t="str">
        <f aca="false">IF(H48&gt;5,"Nota inválida",HLOOKUP(H48,#REF!,2,0))</f>
        <v>Nota inválida</v>
      </c>
      <c r="J48" s="494" t="n">
        <f aca="false">IF(D48&gt;5,"-",IF(D48&lt;1,"-",D48))</f>
        <v>1</v>
      </c>
      <c r="K48" s="495"/>
      <c r="L48" s="371" t="n">
        <v>0</v>
      </c>
      <c r="M48" s="371" t="n">
        <v>0</v>
      </c>
      <c r="N48" s="371" t="n">
        <v>0</v>
      </c>
      <c r="O48" s="371" t="n">
        <v>0</v>
      </c>
      <c r="P48" s="371" t="n">
        <v>0</v>
      </c>
      <c r="Q48" s="371" t="n">
        <v>0</v>
      </c>
      <c r="R48" s="373" t="n">
        <f aca="false">IFERROR(((L48*$L$19)+(M48*$M$19)+(N48*$N$19)+(O48*$O$19)+(P48*$P$19)+(Q48*$Q$19))/((IF(L48=0,0,$L$19)+(IF(M48=0,0,$M$19))+(IF(N48=0,0,$N$19))+(IF(O48=0,0,$O$19))+(IF(P48=0,0,$P$19))+(IF(Q48=0,0,$Q$19)))),0)</f>
        <v>0</v>
      </c>
      <c r="S48" s="374" t="n">
        <f aca="false">ROUND(IFERROR(((L48*$L$19)+(M48*$M$19)+(N48*$N$19)+(O48*$O$19)+(P48*$P$19)+(Q48*$Q$19))/((IF(L48=0,0,$L$19)+(IF(M48=0,0,$M$19))+(IF(N48=0,0,$N$19))+(IF(O48=0,0,$O$19))+(IF(P48=0,0,$P$19))+(IF(Q48=0,0,$Q$19)))),0),0)</f>
        <v>0</v>
      </c>
      <c r="T48" s="375"/>
      <c r="U48" s="375"/>
      <c r="V48" s="376" t="n">
        <f aca="false">J48*S48</f>
        <v>0</v>
      </c>
      <c r="W48" s="496" t="str">
        <f aca="false">IF(V48&lt;4,"Risco Pequeno",IF(V48&lt;7,"Risco Moderado",IF(V48&lt;15,"Risco Alto","Risco Crítico")))</f>
        <v>Risco Pequeno</v>
      </c>
      <c r="X48" s="378"/>
      <c r="Y48" s="379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  <c r="IX48" s="0"/>
      <c r="IY48" s="0"/>
      <c r="IZ48" s="0"/>
      <c r="JA48" s="0"/>
      <c r="JB48" s="0"/>
      <c r="JC48" s="0"/>
      <c r="JD48" s="0"/>
      <c r="JE48" s="0"/>
      <c r="JF48" s="0"/>
      <c r="JG48" s="0"/>
      <c r="JH48" s="0"/>
      <c r="JI48" s="0"/>
      <c r="JJ48" s="0"/>
      <c r="JK48" s="0"/>
      <c r="JL48" s="0"/>
      <c r="JM48" s="0"/>
      <c r="JN48" s="0"/>
      <c r="JO48" s="0"/>
      <c r="JP48" s="0"/>
      <c r="JQ48" s="0"/>
      <c r="JR48" s="0"/>
      <c r="JS48" s="0"/>
      <c r="JT48" s="0"/>
      <c r="JU48" s="0"/>
      <c r="JV48" s="0"/>
      <c r="JW48" s="0"/>
      <c r="JX48" s="0"/>
      <c r="JY48" s="0"/>
      <c r="JZ48" s="0"/>
      <c r="KA48" s="0"/>
      <c r="KB48" s="0"/>
      <c r="KC48" s="0"/>
      <c r="KD48" s="0"/>
      <c r="KE48" s="0"/>
      <c r="KF48" s="0"/>
      <c r="KG48" s="0"/>
      <c r="KH48" s="0"/>
      <c r="KI48" s="0"/>
      <c r="KJ48" s="0"/>
      <c r="KK48" s="0"/>
      <c r="KL48" s="0"/>
      <c r="KM48" s="0"/>
      <c r="KN48" s="0"/>
      <c r="KO48" s="0"/>
      <c r="KP48" s="0"/>
      <c r="KQ48" s="0"/>
      <c r="KR48" s="0"/>
      <c r="KS48" s="0"/>
      <c r="KT48" s="0"/>
      <c r="KU48" s="0"/>
      <c r="KV48" s="0"/>
      <c r="KW48" s="0"/>
      <c r="KX48" s="0"/>
      <c r="KY48" s="0"/>
      <c r="KZ48" s="0"/>
      <c r="LA48" s="0"/>
      <c r="LB48" s="0"/>
      <c r="LC48" s="0"/>
      <c r="LD48" s="0"/>
      <c r="LE48" s="0"/>
      <c r="LF48" s="0"/>
      <c r="LG48" s="0"/>
      <c r="LH48" s="0"/>
      <c r="LI48" s="0"/>
      <c r="LJ48" s="0"/>
      <c r="LK48" s="0"/>
      <c r="LL48" s="0"/>
      <c r="LM48" s="0"/>
      <c r="LN48" s="0"/>
      <c r="LO48" s="0"/>
      <c r="LP48" s="0"/>
      <c r="LQ48" s="0"/>
      <c r="LR48" s="0"/>
      <c r="LS48" s="0"/>
      <c r="LT48" s="0"/>
      <c r="LU48" s="0"/>
      <c r="LV48" s="0"/>
      <c r="LW48" s="0"/>
      <c r="LX48" s="0"/>
      <c r="LY48" s="0"/>
      <c r="LZ48" s="0"/>
      <c r="MA48" s="0"/>
      <c r="MB48" s="0"/>
      <c r="MC48" s="0"/>
      <c r="MD48" s="0"/>
      <c r="ME48" s="0"/>
      <c r="MF48" s="0"/>
      <c r="MG48" s="0"/>
      <c r="MH48" s="0"/>
      <c r="MI48" s="0"/>
      <c r="MJ48" s="0"/>
      <c r="MK48" s="0"/>
      <c r="ML48" s="0"/>
      <c r="MM48" s="0"/>
      <c r="MN48" s="0"/>
      <c r="MO48" s="0"/>
      <c r="MP48" s="0"/>
      <c r="MQ48" s="0"/>
      <c r="MR48" s="0"/>
      <c r="MS48" s="0"/>
      <c r="MT48" s="0"/>
      <c r="MU48" s="0"/>
      <c r="MV48" s="0"/>
      <c r="MW48" s="0"/>
      <c r="MX48" s="0"/>
      <c r="MY48" s="0"/>
      <c r="MZ48" s="0"/>
      <c r="NA48" s="0"/>
      <c r="NB48" s="0"/>
      <c r="NC48" s="0"/>
      <c r="ND48" s="0"/>
      <c r="NE48" s="0"/>
      <c r="NF48" s="0"/>
      <c r="NG48" s="0"/>
      <c r="NH48" s="0"/>
      <c r="NI48" s="0"/>
      <c r="NJ48" s="0"/>
      <c r="NK48" s="0"/>
      <c r="NL48" s="0"/>
      <c r="NM48" s="0"/>
      <c r="NN48" s="0"/>
      <c r="NO48" s="0"/>
      <c r="NP48" s="0"/>
      <c r="NQ48" s="0"/>
      <c r="NR48" s="0"/>
      <c r="NS48" s="0"/>
      <c r="NT48" s="0"/>
      <c r="NU48" s="0"/>
      <c r="NV48" s="0"/>
      <c r="NW48" s="0"/>
      <c r="NX48" s="0"/>
      <c r="NY48" s="0"/>
      <c r="NZ48" s="0"/>
      <c r="OA48" s="0"/>
      <c r="OB48" s="0"/>
      <c r="OC48" s="0"/>
      <c r="OD48" s="0"/>
      <c r="OE48" s="0"/>
      <c r="OF48" s="0"/>
      <c r="OG48" s="0"/>
      <c r="OH48" s="0"/>
      <c r="OI48" s="0"/>
      <c r="OJ48" s="0"/>
      <c r="OK48" s="0"/>
      <c r="OL48" s="0"/>
      <c r="OM48" s="0"/>
      <c r="ON48" s="0"/>
      <c r="OO48" s="0"/>
      <c r="OP48" s="0"/>
      <c r="OQ48" s="0"/>
      <c r="OR48" s="0"/>
      <c r="OS48" s="0"/>
      <c r="OT48" s="0"/>
      <c r="OU48" s="0"/>
      <c r="OV48" s="0"/>
      <c r="OW48" s="0"/>
      <c r="OX48" s="0"/>
      <c r="OY48" s="0"/>
      <c r="OZ48" s="0"/>
      <c r="PA48" s="0"/>
      <c r="PB48" s="0"/>
      <c r="PC48" s="0"/>
      <c r="PD48" s="0"/>
      <c r="PE48" s="0"/>
      <c r="PF48" s="0"/>
      <c r="PG48" s="0"/>
      <c r="PH48" s="0"/>
      <c r="PI48" s="0"/>
      <c r="PJ48" s="0"/>
      <c r="PK48" s="0"/>
      <c r="PL48" s="0"/>
      <c r="PM48" s="0"/>
      <c r="PN48" s="0"/>
      <c r="PO48" s="0"/>
      <c r="PP48" s="0"/>
      <c r="PQ48" s="0"/>
      <c r="PR48" s="0"/>
      <c r="PS48" s="0"/>
      <c r="PT48" s="0"/>
      <c r="PU48" s="0"/>
      <c r="PV48" s="0"/>
      <c r="PW48" s="0"/>
      <c r="PX48" s="0"/>
      <c r="PY48" s="0"/>
      <c r="PZ48" s="0"/>
      <c r="QA48" s="0"/>
      <c r="QB48" s="0"/>
      <c r="QC48" s="0"/>
      <c r="QD48" s="0"/>
      <c r="QE48" s="0"/>
      <c r="QF48" s="0"/>
      <c r="QG48" s="0"/>
      <c r="QH48" s="0"/>
      <c r="QI48" s="0"/>
      <c r="QJ48" s="0"/>
      <c r="QK48" s="0"/>
      <c r="QL48" s="0"/>
      <c r="QM48" s="0"/>
      <c r="QN48" s="0"/>
      <c r="QO48" s="0"/>
      <c r="QP48" s="0"/>
      <c r="QQ48" s="0"/>
      <c r="QR48" s="0"/>
      <c r="QS48" s="0"/>
      <c r="QT48" s="0"/>
      <c r="QU48" s="0"/>
      <c r="QV48" s="0"/>
      <c r="QW48" s="0"/>
      <c r="QX48" s="0"/>
      <c r="QY48" s="0"/>
      <c r="QZ48" s="0"/>
      <c r="RA48" s="0"/>
      <c r="RB48" s="0"/>
      <c r="RC48" s="0"/>
      <c r="RD48" s="0"/>
      <c r="RE48" s="0"/>
      <c r="RF48" s="0"/>
      <c r="RG48" s="0"/>
      <c r="RH48" s="0"/>
      <c r="RI48" s="0"/>
      <c r="RJ48" s="0"/>
      <c r="RK48" s="0"/>
      <c r="RL48" s="0"/>
      <c r="RM48" s="0"/>
      <c r="RN48" s="0"/>
      <c r="RO48" s="0"/>
      <c r="RP48" s="0"/>
      <c r="RQ48" s="0"/>
      <c r="RR48" s="0"/>
      <c r="RS48" s="0"/>
      <c r="RT48" s="0"/>
      <c r="RU48" s="0"/>
      <c r="RV48" s="0"/>
      <c r="RW48" s="0"/>
      <c r="RX48" s="0"/>
      <c r="RY48" s="0"/>
      <c r="RZ48" s="0"/>
      <c r="SA48" s="0"/>
      <c r="SB48" s="0"/>
      <c r="SC48" s="0"/>
      <c r="SD48" s="0"/>
      <c r="SE48" s="0"/>
      <c r="SF48" s="0"/>
      <c r="SG48" s="0"/>
      <c r="SH48" s="0"/>
      <c r="SI48" s="0"/>
      <c r="SJ48" s="0"/>
      <c r="SK48" s="0"/>
      <c r="SL48" s="0"/>
      <c r="SM48" s="0"/>
      <c r="SN48" s="0"/>
      <c r="SO48" s="0"/>
      <c r="SP48" s="0"/>
      <c r="SQ48" s="0"/>
      <c r="SR48" s="0"/>
      <c r="SS48" s="0"/>
      <c r="ST48" s="0"/>
      <c r="SU48" s="0"/>
      <c r="SV48" s="0"/>
      <c r="SW48" s="0"/>
      <c r="SX48" s="0"/>
      <c r="SY48" s="0"/>
      <c r="SZ48" s="0"/>
      <c r="TA48" s="0"/>
      <c r="TB48" s="0"/>
      <c r="TC48" s="0"/>
      <c r="TD48" s="0"/>
      <c r="TE48" s="0"/>
      <c r="TF48" s="0"/>
      <c r="TG48" s="0"/>
      <c r="TH48" s="0"/>
      <c r="TI48" s="0"/>
      <c r="TJ48" s="0"/>
      <c r="TK48" s="0"/>
      <c r="TL48" s="0"/>
      <c r="TM48" s="0"/>
      <c r="TN48" s="0"/>
      <c r="TO48" s="0"/>
      <c r="TP48" s="0"/>
      <c r="TQ48" s="0"/>
      <c r="TR48" s="0"/>
      <c r="TS48" s="0"/>
      <c r="TT48" s="0"/>
      <c r="TU48" s="0"/>
      <c r="TV48" s="0"/>
      <c r="TW48" s="0"/>
      <c r="TX48" s="0"/>
      <c r="TY48" s="0"/>
      <c r="TZ48" s="0"/>
      <c r="UA48" s="0"/>
      <c r="UB48" s="0"/>
      <c r="UC48" s="0"/>
      <c r="UD48" s="0"/>
      <c r="UE48" s="0"/>
      <c r="UF48" s="0"/>
      <c r="UG48" s="0"/>
      <c r="UH48" s="0"/>
      <c r="UI48" s="0"/>
      <c r="UJ48" s="0"/>
      <c r="UK48" s="0"/>
      <c r="UL48" s="0"/>
      <c r="UM48" s="0"/>
      <c r="UN48" s="0"/>
      <c r="UO48" s="0"/>
      <c r="UP48" s="0"/>
      <c r="UQ48" s="0"/>
      <c r="UR48" s="0"/>
      <c r="US48" s="0"/>
      <c r="UT48" s="0"/>
      <c r="UU48" s="0"/>
      <c r="UV48" s="0"/>
      <c r="UW48" s="0"/>
      <c r="UX48" s="0"/>
      <c r="UY48" s="0"/>
      <c r="UZ48" s="0"/>
      <c r="VA48" s="0"/>
      <c r="VB48" s="0"/>
      <c r="VC48" s="0"/>
      <c r="VD48" s="0"/>
      <c r="VE48" s="0"/>
      <c r="VF48" s="0"/>
      <c r="VG48" s="0"/>
      <c r="VH48" s="0"/>
      <c r="VI48" s="0"/>
      <c r="VJ48" s="0"/>
      <c r="VK48" s="0"/>
      <c r="VL48" s="0"/>
      <c r="VM48" s="0"/>
      <c r="VN48" s="0"/>
      <c r="VO48" s="0"/>
      <c r="VP48" s="0"/>
      <c r="VQ48" s="0"/>
      <c r="VR48" s="0"/>
      <c r="VS48" s="0"/>
      <c r="VT48" s="0"/>
      <c r="VU48" s="0"/>
      <c r="VV48" s="0"/>
      <c r="VW48" s="0"/>
      <c r="VX48" s="0"/>
      <c r="VY48" s="0"/>
      <c r="VZ48" s="0"/>
      <c r="WA48" s="0"/>
      <c r="WB48" s="0"/>
      <c r="WC48" s="0"/>
      <c r="WD48" s="0"/>
      <c r="WE48" s="0"/>
      <c r="WF48" s="0"/>
      <c r="WG48" s="0"/>
      <c r="WH48" s="0"/>
      <c r="WI48" s="0"/>
      <c r="WJ48" s="0"/>
      <c r="WK48" s="0"/>
      <c r="WL48" s="0"/>
      <c r="WM48" s="0"/>
      <c r="WN48" s="0"/>
      <c r="WO48" s="0"/>
      <c r="WP48" s="0"/>
      <c r="WQ48" s="0"/>
      <c r="WR48" s="0"/>
      <c r="WS48" s="0"/>
      <c r="WT48" s="0"/>
      <c r="WU48" s="0"/>
      <c r="WV48" s="0"/>
      <c r="WW48" s="0"/>
      <c r="WX48" s="0"/>
      <c r="WY48" s="0"/>
      <c r="WZ48" s="0"/>
      <c r="XA48" s="0"/>
      <c r="XB48" s="0"/>
      <c r="XC48" s="0"/>
      <c r="XD48" s="0"/>
      <c r="XE48" s="0"/>
      <c r="XF48" s="0"/>
      <c r="XG48" s="0"/>
      <c r="XH48" s="0"/>
      <c r="XI48" s="0"/>
      <c r="XJ48" s="0"/>
      <c r="XK48" s="0"/>
      <c r="XL48" s="0"/>
      <c r="XM48" s="0"/>
      <c r="XN48" s="0"/>
      <c r="XO48" s="0"/>
      <c r="XP48" s="0"/>
      <c r="XQ48" s="0"/>
      <c r="XR48" s="0"/>
      <c r="XS48" s="0"/>
      <c r="XT48" s="0"/>
      <c r="XU48" s="0"/>
      <c r="XV48" s="0"/>
      <c r="XW48" s="0"/>
      <c r="XX48" s="0"/>
      <c r="XY48" s="0"/>
      <c r="XZ48" s="0"/>
      <c r="YA48" s="0"/>
      <c r="YB48" s="0"/>
      <c r="YC48" s="0"/>
      <c r="YD48" s="0"/>
      <c r="YE48" s="0"/>
      <c r="YF48" s="0"/>
      <c r="YG48" s="0"/>
      <c r="YH48" s="0"/>
      <c r="YI48" s="0"/>
      <c r="YJ48" s="0"/>
      <c r="YK48" s="0"/>
      <c r="YL48" s="0"/>
      <c r="YM48" s="0"/>
      <c r="YN48" s="0"/>
      <c r="YO48" s="0"/>
      <c r="YP48" s="0"/>
      <c r="YQ48" s="0"/>
      <c r="YR48" s="0"/>
      <c r="YS48" s="0"/>
      <c r="YT48" s="0"/>
      <c r="YU48" s="0"/>
      <c r="YV48" s="0"/>
      <c r="YW48" s="0"/>
      <c r="YX48" s="0"/>
      <c r="YY48" s="0"/>
      <c r="YZ48" s="0"/>
      <c r="ZA48" s="0"/>
      <c r="ZB48" s="0"/>
      <c r="ZC48" s="0"/>
      <c r="ZD48" s="0"/>
      <c r="ZE48" s="0"/>
      <c r="ZF48" s="0"/>
      <c r="ZG48" s="0"/>
      <c r="ZH48" s="0"/>
      <c r="ZI48" s="0"/>
      <c r="ZJ48" s="0"/>
      <c r="ZK48" s="0"/>
      <c r="ZL48" s="0"/>
      <c r="ZM48" s="0"/>
      <c r="ZN48" s="0"/>
      <c r="ZO48" s="0"/>
      <c r="ZP48" s="0"/>
      <c r="ZQ48" s="0"/>
      <c r="ZR48" s="0"/>
      <c r="ZS48" s="0"/>
      <c r="ZT48" s="0"/>
      <c r="ZU48" s="0"/>
      <c r="ZV48" s="0"/>
      <c r="ZW48" s="0"/>
      <c r="ZX48" s="0"/>
      <c r="ZY48" s="0"/>
      <c r="ZZ48" s="0"/>
      <c r="AAA48" s="0"/>
      <c r="AAB48" s="0"/>
      <c r="AAC48" s="0"/>
      <c r="AAD48" s="0"/>
      <c r="AAE48" s="0"/>
      <c r="AAF48" s="0"/>
      <c r="AAG48" s="0"/>
      <c r="AAH48" s="0"/>
      <c r="AAI48" s="0"/>
      <c r="AAJ48" s="0"/>
      <c r="AAK48" s="0"/>
      <c r="AAL48" s="0"/>
      <c r="AAM48" s="0"/>
      <c r="AAN48" s="0"/>
      <c r="AAO48" s="0"/>
      <c r="AAP48" s="0"/>
      <c r="AAQ48" s="0"/>
      <c r="AAR48" s="0"/>
      <c r="AAS48" s="0"/>
      <c r="AAT48" s="0"/>
      <c r="AAU48" s="0"/>
      <c r="AAV48" s="0"/>
      <c r="AAW48" s="0"/>
      <c r="AAX48" s="0"/>
      <c r="AAY48" s="0"/>
      <c r="AAZ48" s="0"/>
      <c r="ABA48" s="0"/>
      <c r="ABB48" s="0"/>
      <c r="ABC48" s="0"/>
      <c r="ABD48" s="0"/>
      <c r="ABE48" s="0"/>
      <c r="ABF48" s="0"/>
      <c r="ABG48" s="0"/>
      <c r="ABH48" s="0"/>
      <c r="ABI48" s="0"/>
      <c r="ABJ48" s="0"/>
      <c r="ABK48" s="0"/>
      <c r="ABL48" s="0"/>
      <c r="ABM48" s="0"/>
      <c r="ABN48" s="0"/>
      <c r="ABO48" s="0"/>
      <c r="ABP48" s="0"/>
      <c r="ABQ48" s="0"/>
      <c r="ABR48" s="0"/>
      <c r="ABS48" s="0"/>
      <c r="ABT48" s="0"/>
      <c r="ABU48" s="0"/>
      <c r="ABV48" s="0"/>
      <c r="ABW48" s="0"/>
      <c r="ABX48" s="0"/>
      <c r="ABY48" s="0"/>
      <c r="ABZ48" s="0"/>
      <c r="ACA48" s="0"/>
      <c r="ACB48" s="0"/>
      <c r="ACC48" s="0"/>
      <c r="ACD48" s="0"/>
      <c r="ACE48" s="0"/>
      <c r="ACF48" s="0"/>
      <c r="ACG48" s="0"/>
      <c r="ACH48" s="0"/>
      <c r="ACI48" s="0"/>
      <c r="ACJ48" s="0"/>
      <c r="ACK48" s="0"/>
      <c r="ACL48" s="0"/>
      <c r="ACM48" s="0"/>
      <c r="ACN48" s="0"/>
      <c r="ACO48" s="0"/>
      <c r="ACP48" s="0"/>
      <c r="ACQ48" s="0"/>
      <c r="ACR48" s="0"/>
      <c r="ACS48" s="0"/>
      <c r="ACT48" s="0"/>
      <c r="ACU48" s="0"/>
      <c r="ACV48" s="0"/>
      <c r="ACW48" s="0"/>
      <c r="ACX48" s="0"/>
      <c r="ACY48" s="0"/>
      <c r="ACZ48" s="0"/>
      <c r="ADA48" s="0"/>
      <c r="ADB48" s="0"/>
      <c r="ADC48" s="0"/>
      <c r="ADD48" s="0"/>
      <c r="ADE48" s="0"/>
      <c r="ADF48" s="0"/>
      <c r="ADG48" s="0"/>
      <c r="ADH48" s="0"/>
      <c r="ADI48" s="0"/>
      <c r="ADJ48" s="0"/>
      <c r="ADK48" s="0"/>
      <c r="ADL48" s="0"/>
      <c r="ADM48" s="0"/>
      <c r="ADN48" s="0"/>
      <c r="ADO48" s="0"/>
      <c r="ADP48" s="0"/>
      <c r="ADQ48" s="0"/>
      <c r="ADR48" s="0"/>
      <c r="ADS48" s="0"/>
      <c r="ADT48" s="0"/>
      <c r="ADU48" s="0"/>
      <c r="ADV48" s="0"/>
      <c r="ADW48" s="0"/>
      <c r="ADX48" s="0"/>
      <c r="ADY48" s="0"/>
      <c r="ADZ48" s="0"/>
      <c r="AEA48" s="0"/>
      <c r="AEB48" s="0"/>
      <c r="AEC48" s="0"/>
      <c r="AED48" s="0"/>
      <c r="AEE48" s="0"/>
      <c r="AEF48" s="0"/>
      <c r="AEG48" s="0"/>
      <c r="AEH48" s="0"/>
      <c r="AEI48" s="0"/>
      <c r="AEJ48" s="0"/>
      <c r="AEK48" s="0"/>
      <c r="AEL48" s="0"/>
      <c r="AEM48" s="0"/>
      <c r="AEN48" s="0"/>
      <c r="AEO48" s="0"/>
      <c r="AEP48" s="0"/>
      <c r="AEQ48" s="0"/>
      <c r="AER48" s="0"/>
      <c r="AES48" s="0"/>
      <c r="AET48" s="0"/>
      <c r="AEU48" s="0"/>
      <c r="AEV48" s="0"/>
      <c r="AEW48" s="0"/>
      <c r="AEX48" s="0"/>
      <c r="AEY48" s="0"/>
      <c r="AEZ48" s="0"/>
      <c r="AFA48" s="0"/>
      <c r="AFB48" s="0"/>
      <c r="AFC48" s="0"/>
      <c r="AFD48" s="0"/>
      <c r="AFE48" s="0"/>
      <c r="AFF48" s="0"/>
      <c r="AFG48" s="0"/>
      <c r="AFH48" s="0"/>
      <c r="AFI48" s="0"/>
      <c r="AFJ48" s="0"/>
      <c r="AFK48" s="0"/>
      <c r="AFL48" s="0"/>
      <c r="AFM48" s="0"/>
      <c r="AFN48" s="0"/>
      <c r="AFO48" s="0"/>
      <c r="AFP48" s="0"/>
      <c r="AFQ48" s="0"/>
      <c r="AFR48" s="0"/>
      <c r="AFS48" s="0"/>
      <c r="AFT48" s="0"/>
      <c r="AFU48" s="0"/>
      <c r="AFV48" s="0"/>
      <c r="AFW48" s="0"/>
      <c r="AFX48" s="0"/>
      <c r="AFY48" s="0"/>
      <c r="AFZ48" s="0"/>
      <c r="AGA48" s="0"/>
      <c r="AGB48" s="0"/>
      <c r="AGC48" s="0"/>
      <c r="AGD48" s="0"/>
      <c r="AGE48" s="0"/>
      <c r="AGF48" s="0"/>
      <c r="AGG48" s="0"/>
      <c r="AGH48" s="0"/>
      <c r="AGI48" s="0"/>
      <c r="AGJ48" s="0"/>
      <c r="AGK48" s="0"/>
      <c r="AGL48" s="0"/>
      <c r="AGM48" s="0"/>
      <c r="AGN48" s="0"/>
      <c r="AGO48" s="0"/>
      <c r="AGP48" s="0"/>
      <c r="AGQ48" s="0"/>
      <c r="AGR48" s="0"/>
      <c r="AGS48" s="0"/>
      <c r="AGT48" s="0"/>
      <c r="AGU48" s="0"/>
      <c r="AGV48" s="0"/>
      <c r="AGW48" s="0"/>
      <c r="AGX48" s="0"/>
      <c r="AGY48" s="0"/>
      <c r="AGZ48" s="0"/>
      <c r="AHA48" s="0"/>
      <c r="AHB48" s="0"/>
      <c r="AHC48" s="0"/>
      <c r="AHD48" s="0"/>
      <c r="AHE48" s="0"/>
      <c r="AHF48" s="0"/>
      <c r="AHG48" s="0"/>
      <c r="AHH48" s="0"/>
      <c r="AHI48" s="0"/>
      <c r="AHJ48" s="0"/>
      <c r="AHK48" s="0"/>
      <c r="AHL48" s="0"/>
      <c r="AHM48" s="0"/>
      <c r="AHN48" s="0"/>
      <c r="AHO48" s="0"/>
      <c r="AHP48" s="0"/>
      <c r="AHQ48" s="0"/>
      <c r="AHR48" s="0"/>
      <c r="AHS48" s="0"/>
      <c r="AHT48" s="0"/>
      <c r="AHU48" s="0"/>
      <c r="AHV48" s="0"/>
      <c r="AHW48" s="0"/>
      <c r="AHX48" s="0"/>
      <c r="AHY48" s="0"/>
      <c r="AHZ48" s="0"/>
      <c r="AIA48" s="0"/>
      <c r="AIB48" s="0"/>
      <c r="AIC48" s="0"/>
      <c r="AID48" s="0"/>
      <c r="AIE48" s="0"/>
      <c r="AIF48" s="0"/>
      <c r="AIG48" s="0"/>
      <c r="AIH48" s="0"/>
      <c r="AII48" s="0"/>
      <c r="AIJ48" s="0"/>
      <c r="AIK48" s="0"/>
      <c r="AIL48" s="0"/>
      <c r="AIM48" s="0"/>
      <c r="AIN48" s="0"/>
      <c r="AIO48" s="0"/>
      <c r="AIP48" s="0"/>
      <c r="AIQ48" s="0"/>
      <c r="AIR48" s="0"/>
      <c r="AIS48" s="0"/>
      <c r="AIT48" s="0"/>
      <c r="AIU48" s="0"/>
      <c r="AIV48" s="0"/>
      <c r="AIW48" s="0"/>
      <c r="AIX48" s="0"/>
      <c r="AIY48" s="0"/>
      <c r="AIZ48" s="0"/>
      <c r="AJA48" s="0"/>
      <c r="AJB48" s="0"/>
      <c r="AJC48" s="0"/>
      <c r="AJD48" s="0"/>
      <c r="AJE48" s="0"/>
      <c r="AJF48" s="0"/>
      <c r="AJG48" s="0"/>
      <c r="AJH48" s="0"/>
      <c r="AJI48" s="0"/>
      <c r="AJJ48" s="0"/>
      <c r="AJK48" s="0"/>
      <c r="AJL48" s="0"/>
      <c r="AJM48" s="0"/>
      <c r="AJN48" s="0"/>
      <c r="AJO48" s="0"/>
      <c r="AJP48" s="0"/>
      <c r="AJQ48" s="0"/>
      <c r="AJR48" s="0"/>
      <c r="AJS48" s="0"/>
      <c r="AJT48" s="0"/>
      <c r="AJU48" s="0"/>
      <c r="AJV48" s="0"/>
      <c r="AJW48" s="0"/>
      <c r="AJX48" s="0"/>
      <c r="AJY48" s="0"/>
      <c r="AJZ48" s="0"/>
      <c r="AKA48" s="0"/>
      <c r="AKB48" s="0"/>
      <c r="AKC48" s="0"/>
      <c r="AKD48" s="0"/>
      <c r="AKE48" s="0"/>
      <c r="AKF48" s="0"/>
      <c r="AKG48" s="0"/>
      <c r="AKH48" s="0"/>
      <c r="AKI48" s="0"/>
      <c r="AKJ48" s="0"/>
      <c r="AKK48" s="0"/>
      <c r="AKL48" s="0"/>
      <c r="AKM48" s="0"/>
      <c r="AKN48" s="0"/>
      <c r="AKO48" s="0"/>
      <c r="AKP48" s="0"/>
      <c r="AKQ48" s="0"/>
      <c r="AKR48" s="0"/>
      <c r="AKS48" s="0"/>
      <c r="AKT48" s="0"/>
      <c r="AKU48" s="0"/>
      <c r="AKV48" s="0"/>
      <c r="AKW48" s="0"/>
      <c r="AKX48" s="0"/>
      <c r="AKY48" s="0"/>
      <c r="AKZ48" s="0"/>
      <c r="ALA48" s="0"/>
      <c r="ALB48" s="0"/>
      <c r="ALC48" s="0"/>
      <c r="ALD48" s="0"/>
      <c r="ALE48" s="0"/>
      <c r="ALF48" s="0"/>
      <c r="ALG48" s="0"/>
      <c r="ALH48" s="0"/>
      <c r="ALI48" s="0"/>
      <c r="ALJ48" s="0"/>
      <c r="ALK48" s="0"/>
      <c r="ALL48" s="0"/>
      <c r="ALM48" s="0"/>
      <c r="ALN48" s="0"/>
      <c r="ALO48" s="0"/>
      <c r="ALP48" s="0"/>
      <c r="ALQ48" s="0"/>
      <c r="ALR48" s="0"/>
      <c r="ALS48" s="0"/>
      <c r="ALT48" s="0"/>
      <c r="ALU48" s="0"/>
      <c r="ALV48" s="0"/>
      <c r="ALW48" s="0"/>
      <c r="ALX48" s="0"/>
      <c r="ALY48" s="0"/>
      <c r="ALZ48" s="0"/>
      <c r="AMA48" s="0"/>
      <c r="AMB48" s="0"/>
      <c r="AMC48" s="0"/>
      <c r="AMD48" s="0"/>
      <c r="AME48" s="0"/>
      <c r="AMF48" s="0"/>
      <c r="AMG48" s="0"/>
      <c r="AMH48" s="0"/>
      <c r="AMI48" s="0"/>
      <c r="AMJ48" s="0"/>
    </row>
    <row r="49" customFormat="false" ht="20.1" hidden="false" customHeight="true" outlineLevel="0" collapsed="false">
      <c r="A49" s="500" t="str">
        <f aca="false">INDEX('Mapa de Riscos'!B$45:B47,ROWS('Mapa de Riscos'!B45))</f>
        <v>Subprocesso/ Atividade 10</v>
      </c>
      <c r="B49" s="499" t="str">
        <f aca="false">'Mapa de Riscos'!C45</f>
        <v>Evento 1</v>
      </c>
      <c r="C49" s="365"/>
      <c r="D49" s="366" t="n">
        <v>1</v>
      </c>
      <c r="E49" s="367" t="str">
        <f aca="false">IF(D49&gt;5,"Nota inválida",HLOOKUP(D49,E20:I21,2,0))</f>
        <v>Muito baixa</v>
      </c>
      <c r="F49" s="367" t="str">
        <f aca="false">IF(E49&gt;5,"Nota inválida",HLOOKUP(E49,#REF!,2,0))</f>
        <v>Nota inválida</v>
      </c>
      <c r="G49" s="367" t="str">
        <f aca="false">IF(F49&gt;5,"Nota inválida",HLOOKUP(F49,#REF!,2,0))</f>
        <v>Nota inválida</v>
      </c>
      <c r="H49" s="367" t="str">
        <f aca="false">IF(G49&gt;5,"Nota inválida",HLOOKUP(G49,#REF!,2,0))</f>
        <v>Nota inválida</v>
      </c>
      <c r="I49" s="367" t="str">
        <f aca="false">IF(H49&gt;5,"Nota inválida",HLOOKUP(H49,#REF!,2,0))</f>
        <v>Nota inválida</v>
      </c>
      <c r="J49" s="501" t="n">
        <f aca="false">IF(D49&gt;5,"-",IF(D49&lt;1,"-",D49))</f>
        <v>1</v>
      </c>
      <c r="K49" s="495"/>
      <c r="L49" s="371" t="n">
        <v>0</v>
      </c>
      <c r="M49" s="371" t="n">
        <v>0</v>
      </c>
      <c r="N49" s="371" t="n">
        <v>0</v>
      </c>
      <c r="O49" s="371" t="n">
        <v>0</v>
      </c>
      <c r="P49" s="371" t="n">
        <v>0</v>
      </c>
      <c r="Q49" s="371" t="n">
        <v>0</v>
      </c>
      <c r="R49" s="373" t="n">
        <f aca="false">IFERROR(((L49*$L$19)+(M49*$M$19)+(N49*$N$19)+(O49*$O$19)+(P49*$P$19)+(Q49*$Q$19))/((IF(L49=0,0,$L$19)+(IF(M49=0,0,$M$19))+(IF(N49=0,0,$N$19))+(IF(O49=0,0,$O$19))+(IF(P49=0,0,$P$19))+(IF(Q49=0,0,$Q$19)))),0)</f>
        <v>0</v>
      </c>
      <c r="S49" s="374" t="n">
        <f aca="false">ROUND(IFERROR(((L49*$L$19)+(M49*$M$19)+(N49*$N$19)+(O49*$O$19)+(P49*$P$19)+(Q49*$Q$19))/((IF(L49=0,0,$L$19)+(IF(M49=0,0,$M$19))+(IF(N49=0,0,$N$19))+(IF(O49=0,0,$O$19))+(IF(P49=0,0,$P$19))+(IF(Q49=0,0,$Q$19)))),0),0)</f>
        <v>0</v>
      </c>
      <c r="T49" s="375"/>
      <c r="U49" s="375"/>
      <c r="V49" s="376" t="n">
        <f aca="false">J49*S49</f>
        <v>0</v>
      </c>
      <c r="W49" s="496" t="str">
        <f aca="false">IF(V49&lt;4,"Risco Pequeno",IF(V49&lt;7,"Risco Moderado",IF(V49&lt;15,"Risco Alto","Risco Crítico")))</f>
        <v>Risco Pequeno</v>
      </c>
      <c r="X49" s="378"/>
      <c r="Y49" s="379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  <c r="IX49" s="0"/>
      <c r="IY49" s="0"/>
      <c r="IZ49" s="0"/>
      <c r="JA49" s="0"/>
      <c r="JB49" s="0"/>
      <c r="JC49" s="0"/>
      <c r="JD49" s="0"/>
      <c r="JE49" s="0"/>
      <c r="JF49" s="0"/>
      <c r="JG49" s="0"/>
      <c r="JH49" s="0"/>
      <c r="JI49" s="0"/>
      <c r="JJ49" s="0"/>
      <c r="JK49" s="0"/>
      <c r="JL49" s="0"/>
      <c r="JM49" s="0"/>
      <c r="JN49" s="0"/>
      <c r="JO49" s="0"/>
      <c r="JP49" s="0"/>
      <c r="JQ49" s="0"/>
      <c r="JR49" s="0"/>
      <c r="JS49" s="0"/>
      <c r="JT49" s="0"/>
      <c r="JU49" s="0"/>
      <c r="JV49" s="0"/>
      <c r="JW49" s="0"/>
      <c r="JX49" s="0"/>
      <c r="JY49" s="0"/>
      <c r="JZ49" s="0"/>
      <c r="KA49" s="0"/>
      <c r="KB49" s="0"/>
      <c r="KC49" s="0"/>
      <c r="KD49" s="0"/>
      <c r="KE49" s="0"/>
      <c r="KF49" s="0"/>
      <c r="KG49" s="0"/>
      <c r="KH49" s="0"/>
      <c r="KI49" s="0"/>
      <c r="KJ49" s="0"/>
      <c r="KK49" s="0"/>
      <c r="KL49" s="0"/>
      <c r="KM49" s="0"/>
      <c r="KN49" s="0"/>
      <c r="KO49" s="0"/>
      <c r="KP49" s="0"/>
      <c r="KQ49" s="0"/>
      <c r="KR49" s="0"/>
      <c r="KS49" s="0"/>
      <c r="KT49" s="0"/>
      <c r="KU49" s="0"/>
      <c r="KV49" s="0"/>
      <c r="KW49" s="0"/>
      <c r="KX49" s="0"/>
      <c r="KY49" s="0"/>
      <c r="KZ49" s="0"/>
      <c r="LA49" s="0"/>
      <c r="LB49" s="0"/>
      <c r="LC49" s="0"/>
      <c r="LD49" s="0"/>
      <c r="LE49" s="0"/>
      <c r="LF49" s="0"/>
      <c r="LG49" s="0"/>
      <c r="LH49" s="0"/>
      <c r="LI49" s="0"/>
      <c r="LJ49" s="0"/>
      <c r="LK49" s="0"/>
      <c r="LL49" s="0"/>
      <c r="LM49" s="0"/>
      <c r="LN49" s="0"/>
      <c r="LO49" s="0"/>
      <c r="LP49" s="0"/>
      <c r="LQ49" s="0"/>
      <c r="LR49" s="0"/>
      <c r="LS49" s="0"/>
      <c r="LT49" s="0"/>
      <c r="LU49" s="0"/>
      <c r="LV49" s="0"/>
      <c r="LW49" s="0"/>
      <c r="LX49" s="0"/>
      <c r="LY49" s="0"/>
      <c r="LZ49" s="0"/>
      <c r="MA49" s="0"/>
      <c r="MB49" s="0"/>
      <c r="MC49" s="0"/>
      <c r="MD49" s="0"/>
      <c r="ME49" s="0"/>
      <c r="MF49" s="0"/>
      <c r="MG49" s="0"/>
      <c r="MH49" s="0"/>
      <c r="MI49" s="0"/>
      <c r="MJ49" s="0"/>
      <c r="MK49" s="0"/>
      <c r="ML49" s="0"/>
      <c r="MM49" s="0"/>
      <c r="MN49" s="0"/>
      <c r="MO49" s="0"/>
      <c r="MP49" s="0"/>
      <c r="MQ49" s="0"/>
      <c r="MR49" s="0"/>
      <c r="MS49" s="0"/>
      <c r="MT49" s="0"/>
      <c r="MU49" s="0"/>
      <c r="MV49" s="0"/>
      <c r="MW49" s="0"/>
      <c r="MX49" s="0"/>
      <c r="MY49" s="0"/>
      <c r="MZ49" s="0"/>
      <c r="NA49" s="0"/>
      <c r="NB49" s="0"/>
      <c r="NC49" s="0"/>
      <c r="ND49" s="0"/>
      <c r="NE49" s="0"/>
      <c r="NF49" s="0"/>
      <c r="NG49" s="0"/>
      <c r="NH49" s="0"/>
      <c r="NI49" s="0"/>
      <c r="NJ49" s="0"/>
      <c r="NK49" s="0"/>
      <c r="NL49" s="0"/>
      <c r="NM49" s="0"/>
      <c r="NN49" s="0"/>
      <c r="NO49" s="0"/>
      <c r="NP49" s="0"/>
      <c r="NQ49" s="0"/>
      <c r="NR49" s="0"/>
      <c r="NS49" s="0"/>
      <c r="NT49" s="0"/>
      <c r="NU49" s="0"/>
      <c r="NV49" s="0"/>
      <c r="NW49" s="0"/>
      <c r="NX49" s="0"/>
      <c r="NY49" s="0"/>
      <c r="NZ49" s="0"/>
      <c r="OA49" s="0"/>
      <c r="OB49" s="0"/>
      <c r="OC49" s="0"/>
      <c r="OD49" s="0"/>
      <c r="OE49" s="0"/>
      <c r="OF49" s="0"/>
      <c r="OG49" s="0"/>
      <c r="OH49" s="0"/>
      <c r="OI49" s="0"/>
      <c r="OJ49" s="0"/>
      <c r="OK49" s="0"/>
      <c r="OL49" s="0"/>
      <c r="OM49" s="0"/>
      <c r="ON49" s="0"/>
      <c r="OO49" s="0"/>
      <c r="OP49" s="0"/>
      <c r="OQ49" s="0"/>
      <c r="OR49" s="0"/>
      <c r="OS49" s="0"/>
      <c r="OT49" s="0"/>
      <c r="OU49" s="0"/>
      <c r="OV49" s="0"/>
      <c r="OW49" s="0"/>
      <c r="OX49" s="0"/>
      <c r="OY49" s="0"/>
      <c r="OZ49" s="0"/>
      <c r="PA49" s="0"/>
      <c r="PB49" s="0"/>
      <c r="PC49" s="0"/>
      <c r="PD49" s="0"/>
      <c r="PE49" s="0"/>
      <c r="PF49" s="0"/>
      <c r="PG49" s="0"/>
      <c r="PH49" s="0"/>
      <c r="PI49" s="0"/>
      <c r="PJ49" s="0"/>
      <c r="PK49" s="0"/>
      <c r="PL49" s="0"/>
      <c r="PM49" s="0"/>
      <c r="PN49" s="0"/>
      <c r="PO49" s="0"/>
      <c r="PP49" s="0"/>
      <c r="PQ49" s="0"/>
      <c r="PR49" s="0"/>
      <c r="PS49" s="0"/>
      <c r="PT49" s="0"/>
      <c r="PU49" s="0"/>
      <c r="PV49" s="0"/>
      <c r="PW49" s="0"/>
      <c r="PX49" s="0"/>
      <c r="PY49" s="0"/>
      <c r="PZ49" s="0"/>
      <c r="QA49" s="0"/>
      <c r="QB49" s="0"/>
      <c r="QC49" s="0"/>
      <c r="QD49" s="0"/>
      <c r="QE49" s="0"/>
      <c r="QF49" s="0"/>
      <c r="QG49" s="0"/>
      <c r="QH49" s="0"/>
      <c r="QI49" s="0"/>
      <c r="QJ49" s="0"/>
      <c r="QK49" s="0"/>
      <c r="QL49" s="0"/>
      <c r="QM49" s="0"/>
      <c r="QN49" s="0"/>
      <c r="QO49" s="0"/>
      <c r="QP49" s="0"/>
      <c r="QQ49" s="0"/>
      <c r="QR49" s="0"/>
      <c r="QS49" s="0"/>
      <c r="QT49" s="0"/>
      <c r="QU49" s="0"/>
      <c r="QV49" s="0"/>
      <c r="QW49" s="0"/>
      <c r="QX49" s="0"/>
      <c r="QY49" s="0"/>
      <c r="QZ49" s="0"/>
      <c r="RA49" s="0"/>
      <c r="RB49" s="0"/>
      <c r="RC49" s="0"/>
      <c r="RD49" s="0"/>
      <c r="RE49" s="0"/>
      <c r="RF49" s="0"/>
      <c r="RG49" s="0"/>
      <c r="RH49" s="0"/>
      <c r="RI49" s="0"/>
      <c r="RJ49" s="0"/>
      <c r="RK49" s="0"/>
      <c r="RL49" s="0"/>
      <c r="RM49" s="0"/>
      <c r="RN49" s="0"/>
      <c r="RO49" s="0"/>
      <c r="RP49" s="0"/>
      <c r="RQ49" s="0"/>
      <c r="RR49" s="0"/>
      <c r="RS49" s="0"/>
      <c r="RT49" s="0"/>
      <c r="RU49" s="0"/>
      <c r="RV49" s="0"/>
      <c r="RW49" s="0"/>
      <c r="RX49" s="0"/>
      <c r="RY49" s="0"/>
      <c r="RZ49" s="0"/>
      <c r="SA49" s="0"/>
      <c r="SB49" s="0"/>
      <c r="SC49" s="0"/>
      <c r="SD49" s="0"/>
      <c r="SE49" s="0"/>
      <c r="SF49" s="0"/>
      <c r="SG49" s="0"/>
      <c r="SH49" s="0"/>
      <c r="SI49" s="0"/>
      <c r="SJ49" s="0"/>
      <c r="SK49" s="0"/>
      <c r="SL49" s="0"/>
      <c r="SM49" s="0"/>
      <c r="SN49" s="0"/>
      <c r="SO49" s="0"/>
      <c r="SP49" s="0"/>
      <c r="SQ49" s="0"/>
      <c r="SR49" s="0"/>
      <c r="SS49" s="0"/>
      <c r="ST49" s="0"/>
      <c r="SU49" s="0"/>
      <c r="SV49" s="0"/>
      <c r="SW49" s="0"/>
      <c r="SX49" s="0"/>
      <c r="SY49" s="0"/>
      <c r="SZ49" s="0"/>
      <c r="TA49" s="0"/>
      <c r="TB49" s="0"/>
      <c r="TC49" s="0"/>
      <c r="TD49" s="0"/>
      <c r="TE49" s="0"/>
      <c r="TF49" s="0"/>
      <c r="TG49" s="0"/>
      <c r="TH49" s="0"/>
      <c r="TI49" s="0"/>
      <c r="TJ49" s="0"/>
      <c r="TK49" s="0"/>
      <c r="TL49" s="0"/>
      <c r="TM49" s="0"/>
      <c r="TN49" s="0"/>
      <c r="TO49" s="0"/>
      <c r="TP49" s="0"/>
      <c r="TQ49" s="0"/>
      <c r="TR49" s="0"/>
      <c r="TS49" s="0"/>
      <c r="TT49" s="0"/>
      <c r="TU49" s="0"/>
      <c r="TV49" s="0"/>
      <c r="TW49" s="0"/>
      <c r="TX49" s="0"/>
      <c r="TY49" s="0"/>
      <c r="TZ49" s="0"/>
      <c r="UA49" s="0"/>
      <c r="UB49" s="0"/>
      <c r="UC49" s="0"/>
      <c r="UD49" s="0"/>
      <c r="UE49" s="0"/>
      <c r="UF49" s="0"/>
      <c r="UG49" s="0"/>
      <c r="UH49" s="0"/>
      <c r="UI49" s="0"/>
      <c r="UJ49" s="0"/>
      <c r="UK49" s="0"/>
      <c r="UL49" s="0"/>
      <c r="UM49" s="0"/>
      <c r="UN49" s="0"/>
      <c r="UO49" s="0"/>
      <c r="UP49" s="0"/>
      <c r="UQ49" s="0"/>
      <c r="UR49" s="0"/>
      <c r="US49" s="0"/>
      <c r="UT49" s="0"/>
      <c r="UU49" s="0"/>
      <c r="UV49" s="0"/>
      <c r="UW49" s="0"/>
      <c r="UX49" s="0"/>
      <c r="UY49" s="0"/>
      <c r="UZ49" s="0"/>
      <c r="VA49" s="0"/>
      <c r="VB49" s="0"/>
      <c r="VC49" s="0"/>
      <c r="VD49" s="0"/>
      <c r="VE49" s="0"/>
      <c r="VF49" s="0"/>
      <c r="VG49" s="0"/>
      <c r="VH49" s="0"/>
      <c r="VI49" s="0"/>
      <c r="VJ49" s="0"/>
      <c r="VK49" s="0"/>
      <c r="VL49" s="0"/>
      <c r="VM49" s="0"/>
      <c r="VN49" s="0"/>
      <c r="VO49" s="0"/>
      <c r="VP49" s="0"/>
      <c r="VQ49" s="0"/>
      <c r="VR49" s="0"/>
      <c r="VS49" s="0"/>
      <c r="VT49" s="0"/>
      <c r="VU49" s="0"/>
      <c r="VV49" s="0"/>
      <c r="VW49" s="0"/>
      <c r="VX49" s="0"/>
      <c r="VY49" s="0"/>
      <c r="VZ49" s="0"/>
      <c r="WA49" s="0"/>
      <c r="WB49" s="0"/>
      <c r="WC49" s="0"/>
      <c r="WD49" s="0"/>
      <c r="WE49" s="0"/>
      <c r="WF49" s="0"/>
      <c r="WG49" s="0"/>
      <c r="WH49" s="0"/>
      <c r="WI49" s="0"/>
      <c r="WJ49" s="0"/>
      <c r="WK49" s="0"/>
      <c r="WL49" s="0"/>
      <c r="WM49" s="0"/>
      <c r="WN49" s="0"/>
      <c r="WO49" s="0"/>
      <c r="WP49" s="0"/>
      <c r="WQ49" s="0"/>
      <c r="WR49" s="0"/>
      <c r="WS49" s="0"/>
      <c r="WT49" s="0"/>
      <c r="WU49" s="0"/>
      <c r="WV49" s="0"/>
      <c r="WW49" s="0"/>
      <c r="WX49" s="0"/>
      <c r="WY49" s="0"/>
      <c r="WZ49" s="0"/>
      <c r="XA49" s="0"/>
      <c r="XB49" s="0"/>
      <c r="XC49" s="0"/>
      <c r="XD49" s="0"/>
      <c r="XE49" s="0"/>
      <c r="XF49" s="0"/>
      <c r="XG49" s="0"/>
      <c r="XH49" s="0"/>
      <c r="XI49" s="0"/>
      <c r="XJ49" s="0"/>
      <c r="XK49" s="0"/>
      <c r="XL49" s="0"/>
      <c r="XM49" s="0"/>
      <c r="XN49" s="0"/>
      <c r="XO49" s="0"/>
      <c r="XP49" s="0"/>
      <c r="XQ49" s="0"/>
      <c r="XR49" s="0"/>
      <c r="XS49" s="0"/>
      <c r="XT49" s="0"/>
      <c r="XU49" s="0"/>
      <c r="XV49" s="0"/>
      <c r="XW49" s="0"/>
      <c r="XX49" s="0"/>
      <c r="XY49" s="0"/>
      <c r="XZ49" s="0"/>
      <c r="YA49" s="0"/>
      <c r="YB49" s="0"/>
      <c r="YC49" s="0"/>
      <c r="YD49" s="0"/>
      <c r="YE49" s="0"/>
      <c r="YF49" s="0"/>
      <c r="YG49" s="0"/>
      <c r="YH49" s="0"/>
      <c r="YI49" s="0"/>
      <c r="YJ49" s="0"/>
      <c r="YK49" s="0"/>
      <c r="YL49" s="0"/>
      <c r="YM49" s="0"/>
      <c r="YN49" s="0"/>
      <c r="YO49" s="0"/>
      <c r="YP49" s="0"/>
      <c r="YQ49" s="0"/>
      <c r="YR49" s="0"/>
      <c r="YS49" s="0"/>
      <c r="YT49" s="0"/>
      <c r="YU49" s="0"/>
      <c r="YV49" s="0"/>
      <c r="YW49" s="0"/>
      <c r="YX49" s="0"/>
      <c r="YY49" s="0"/>
      <c r="YZ49" s="0"/>
      <c r="ZA49" s="0"/>
      <c r="ZB49" s="0"/>
      <c r="ZC49" s="0"/>
      <c r="ZD49" s="0"/>
      <c r="ZE49" s="0"/>
      <c r="ZF49" s="0"/>
      <c r="ZG49" s="0"/>
      <c r="ZH49" s="0"/>
      <c r="ZI49" s="0"/>
      <c r="ZJ49" s="0"/>
      <c r="ZK49" s="0"/>
      <c r="ZL49" s="0"/>
      <c r="ZM49" s="0"/>
      <c r="ZN49" s="0"/>
      <c r="ZO49" s="0"/>
      <c r="ZP49" s="0"/>
      <c r="ZQ49" s="0"/>
      <c r="ZR49" s="0"/>
      <c r="ZS49" s="0"/>
      <c r="ZT49" s="0"/>
      <c r="ZU49" s="0"/>
      <c r="ZV49" s="0"/>
      <c r="ZW49" s="0"/>
      <c r="ZX49" s="0"/>
      <c r="ZY49" s="0"/>
      <c r="ZZ49" s="0"/>
      <c r="AAA49" s="0"/>
      <c r="AAB49" s="0"/>
      <c r="AAC49" s="0"/>
      <c r="AAD49" s="0"/>
      <c r="AAE49" s="0"/>
      <c r="AAF49" s="0"/>
      <c r="AAG49" s="0"/>
      <c r="AAH49" s="0"/>
      <c r="AAI49" s="0"/>
      <c r="AAJ49" s="0"/>
      <c r="AAK49" s="0"/>
      <c r="AAL49" s="0"/>
      <c r="AAM49" s="0"/>
      <c r="AAN49" s="0"/>
      <c r="AAO49" s="0"/>
      <c r="AAP49" s="0"/>
      <c r="AAQ49" s="0"/>
      <c r="AAR49" s="0"/>
      <c r="AAS49" s="0"/>
      <c r="AAT49" s="0"/>
      <c r="AAU49" s="0"/>
      <c r="AAV49" s="0"/>
      <c r="AAW49" s="0"/>
      <c r="AAX49" s="0"/>
      <c r="AAY49" s="0"/>
      <c r="AAZ49" s="0"/>
      <c r="ABA49" s="0"/>
      <c r="ABB49" s="0"/>
      <c r="ABC49" s="0"/>
      <c r="ABD49" s="0"/>
      <c r="ABE49" s="0"/>
      <c r="ABF49" s="0"/>
      <c r="ABG49" s="0"/>
      <c r="ABH49" s="0"/>
      <c r="ABI49" s="0"/>
      <c r="ABJ49" s="0"/>
      <c r="ABK49" s="0"/>
      <c r="ABL49" s="0"/>
      <c r="ABM49" s="0"/>
      <c r="ABN49" s="0"/>
      <c r="ABO49" s="0"/>
      <c r="ABP49" s="0"/>
      <c r="ABQ49" s="0"/>
      <c r="ABR49" s="0"/>
      <c r="ABS49" s="0"/>
      <c r="ABT49" s="0"/>
      <c r="ABU49" s="0"/>
      <c r="ABV49" s="0"/>
      <c r="ABW49" s="0"/>
      <c r="ABX49" s="0"/>
      <c r="ABY49" s="0"/>
      <c r="ABZ49" s="0"/>
      <c r="ACA49" s="0"/>
      <c r="ACB49" s="0"/>
      <c r="ACC49" s="0"/>
      <c r="ACD49" s="0"/>
      <c r="ACE49" s="0"/>
      <c r="ACF49" s="0"/>
      <c r="ACG49" s="0"/>
      <c r="ACH49" s="0"/>
      <c r="ACI49" s="0"/>
      <c r="ACJ49" s="0"/>
      <c r="ACK49" s="0"/>
      <c r="ACL49" s="0"/>
      <c r="ACM49" s="0"/>
      <c r="ACN49" s="0"/>
      <c r="ACO49" s="0"/>
      <c r="ACP49" s="0"/>
      <c r="ACQ49" s="0"/>
      <c r="ACR49" s="0"/>
      <c r="ACS49" s="0"/>
      <c r="ACT49" s="0"/>
      <c r="ACU49" s="0"/>
      <c r="ACV49" s="0"/>
      <c r="ACW49" s="0"/>
      <c r="ACX49" s="0"/>
      <c r="ACY49" s="0"/>
      <c r="ACZ49" s="0"/>
      <c r="ADA49" s="0"/>
      <c r="ADB49" s="0"/>
      <c r="ADC49" s="0"/>
      <c r="ADD49" s="0"/>
      <c r="ADE49" s="0"/>
      <c r="ADF49" s="0"/>
      <c r="ADG49" s="0"/>
      <c r="ADH49" s="0"/>
      <c r="ADI49" s="0"/>
      <c r="ADJ49" s="0"/>
      <c r="ADK49" s="0"/>
      <c r="ADL49" s="0"/>
      <c r="ADM49" s="0"/>
      <c r="ADN49" s="0"/>
      <c r="ADO49" s="0"/>
      <c r="ADP49" s="0"/>
      <c r="ADQ49" s="0"/>
      <c r="ADR49" s="0"/>
      <c r="ADS49" s="0"/>
      <c r="ADT49" s="0"/>
      <c r="ADU49" s="0"/>
      <c r="ADV49" s="0"/>
      <c r="ADW49" s="0"/>
      <c r="ADX49" s="0"/>
      <c r="ADY49" s="0"/>
      <c r="ADZ49" s="0"/>
      <c r="AEA49" s="0"/>
      <c r="AEB49" s="0"/>
      <c r="AEC49" s="0"/>
      <c r="AED49" s="0"/>
      <c r="AEE49" s="0"/>
      <c r="AEF49" s="0"/>
      <c r="AEG49" s="0"/>
      <c r="AEH49" s="0"/>
      <c r="AEI49" s="0"/>
      <c r="AEJ49" s="0"/>
      <c r="AEK49" s="0"/>
      <c r="AEL49" s="0"/>
      <c r="AEM49" s="0"/>
      <c r="AEN49" s="0"/>
      <c r="AEO49" s="0"/>
      <c r="AEP49" s="0"/>
      <c r="AEQ49" s="0"/>
      <c r="AER49" s="0"/>
      <c r="AES49" s="0"/>
      <c r="AET49" s="0"/>
      <c r="AEU49" s="0"/>
      <c r="AEV49" s="0"/>
      <c r="AEW49" s="0"/>
      <c r="AEX49" s="0"/>
      <c r="AEY49" s="0"/>
      <c r="AEZ49" s="0"/>
      <c r="AFA49" s="0"/>
      <c r="AFB49" s="0"/>
      <c r="AFC49" s="0"/>
      <c r="AFD49" s="0"/>
      <c r="AFE49" s="0"/>
      <c r="AFF49" s="0"/>
      <c r="AFG49" s="0"/>
      <c r="AFH49" s="0"/>
      <c r="AFI49" s="0"/>
      <c r="AFJ49" s="0"/>
      <c r="AFK49" s="0"/>
      <c r="AFL49" s="0"/>
      <c r="AFM49" s="0"/>
      <c r="AFN49" s="0"/>
      <c r="AFO49" s="0"/>
      <c r="AFP49" s="0"/>
      <c r="AFQ49" s="0"/>
      <c r="AFR49" s="0"/>
      <c r="AFS49" s="0"/>
      <c r="AFT49" s="0"/>
      <c r="AFU49" s="0"/>
      <c r="AFV49" s="0"/>
      <c r="AFW49" s="0"/>
      <c r="AFX49" s="0"/>
      <c r="AFY49" s="0"/>
      <c r="AFZ49" s="0"/>
      <c r="AGA49" s="0"/>
      <c r="AGB49" s="0"/>
      <c r="AGC49" s="0"/>
      <c r="AGD49" s="0"/>
      <c r="AGE49" s="0"/>
      <c r="AGF49" s="0"/>
      <c r="AGG49" s="0"/>
      <c r="AGH49" s="0"/>
      <c r="AGI49" s="0"/>
      <c r="AGJ49" s="0"/>
      <c r="AGK49" s="0"/>
      <c r="AGL49" s="0"/>
      <c r="AGM49" s="0"/>
      <c r="AGN49" s="0"/>
      <c r="AGO49" s="0"/>
      <c r="AGP49" s="0"/>
      <c r="AGQ49" s="0"/>
      <c r="AGR49" s="0"/>
      <c r="AGS49" s="0"/>
      <c r="AGT49" s="0"/>
      <c r="AGU49" s="0"/>
      <c r="AGV49" s="0"/>
      <c r="AGW49" s="0"/>
      <c r="AGX49" s="0"/>
      <c r="AGY49" s="0"/>
      <c r="AGZ49" s="0"/>
      <c r="AHA49" s="0"/>
      <c r="AHB49" s="0"/>
      <c r="AHC49" s="0"/>
      <c r="AHD49" s="0"/>
      <c r="AHE49" s="0"/>
      <c r="AHF49" s="0"/>
      <c r="AHG49" s="0"/>
      <c r="AHH49" s="0"/>
      <c r="AHI49" s="0"/>
      <c r="AHJ49" s="0"/>
      <c r="AHK49" s="0"/>
      <c r="AHL49" s="0"/>
      <c r="AHM49" s="0"/>
      <c r="AHN49" s="0"/>
      <c r="AHO49" s="0"/>
      <c r="AHP49" s="0"/>
      <c r="AHQ49" s="0"/>
      <c r="AHR49" s="0"/>
      <c r="AHS49" s="0"/>
      <c r="AHT49" s="0"/>
      <c r="AHU49" s="0"/>
      <c r="AHV49" s="0"/>
      <c r="AHW49" s="0"/>
      <c r="AHX49" s="0"/>
      <c r="AHY49" s="0"/>
      <c r="AHZ49" s="0"/>
      <c r="AIA49" s="0"/>
      <c r="AIB49" s="0"/>
      <c r="AIC49" s="0"/>
      <c r="AID49" s="0"/>
      <c r="AIE49" s="0"/>
      <c r="AIF49" s="0"/>
      <c r="AIG49" s="0"/>
      <c r="AIH49" s="0"/>
      <c r="AII49" s="0"/>
      <c r="AIJ49" s="0"/>
      <c r="AIK49" s="0"/>
      <c r="AIL49" s="0"/>
      <c r="AIM49" s="0"/>
      <c r="AIN49" s="0"/>
      <c r="AIO49" s="0"/>
      <c r="AIP49" s="0"/>
      <c r="AIQ49" s="0"/>
      <c r="AIR49" s="0"/>
      <c r="AIS49" s="0"/>
      <c r="AIT49" s="0"/>
      <c r="AIU49" s="0"/>
      <c r="AIV49" s="0"/>
      <c r="AIW49" s="0"/>
      <c r="AIX49" s="0"/>
      <c r="AIY49" s="0"/>
      <c r="AIZ49" s="0"/>
      <c r="AJA49" s="0"/>
      <c r="AJB49" s="0"/>
      <c r="AJC49" s="0"/>
      <c r="AJD49" s="0"/>
      <c r="AJE49" s="0"/>
      <c r="AJF49" s="0"/>
      <c r="AJG49" s="0"/>
      <c r="AJH49" s="0"/>
      <c r="AJI49" s="0"/>
      <c r="AJJ49" s="0"/>
      <c r="AJK49" s="0"/>
      <c r="AJL49" s="0"/>
      <c r="AJM49" s="0"/>
      <c r="AJN49" s="0"/>
      <c r="AJO49" s="0"/>
      <c r="AJP49" s="0"/>
      <c r="AJQ49" s="0"/>
      <c r="AJR49" s="0"/>
      <c r="AJS49" s="0"/>
      <c r="AJT49" s="0"/>
      <c r="AJU49" s="0"/>
      <c r="AJV49" s="0"/>
      <c r="AJW49" s="0"/>
      <c r="AJX49" s="0"/>
      <c r="AJY49" s="0"/>
      <c r="AJZ49" s="0"/>
      <c r="AKA49" s="0"/>
      <c r="AKB49" s="0"/>
      <c r="AKC49" s="0"/>
      <c r="AKD49" s="0"/>
      <c r="AKE49" s="0"/>
      <c r="AKF49" s="0"/>
      <c r="AKG49" s="0"/>
      <c r="AKH49" s="0"/>
      <c r="AKI49" s="0"/>
      <c r="AKJ49" s="0"/>
      <c r="AKK49" s="0"/>
      <c r="AKL49" s="0"/>
      <c r="AKM49" s="0"/>
      <c r="AKN49" s="0"/>
      <c r="AKO49" s="0"/>
      <c r="AKP49" s="0"/>
      <c r="AKQ49" s="0"/>
      <c r="AKR49" s="0"/>
      <c r="AKS49" s="0"/>
      <c r="AKT49" s="0"/>
      <c r="AKU49" s="0"/>
      <c r="AKV49" s="0"/>
      <c r="AKW49" s="0"/>
      <c r="AKX49" s="0"/>
      <c r="AKY49" s="0"/>
      <c r="AKZ49" s="0"/>
      <c r="ALA49" s="0"/>
      <c r="ALB49" s="0"/>
      <c r="ALC49" s="0"/>
      <c r="ALD49" s="0"/>
      <c r="ALE49" s="0"/>
      <c r="ALF49" s="0"/>
      <c r="ALG49" s="0"/>
      <c r="ALH49" s="0"/>
      <c r="ALI49" s="0"/>
      <c r="ALJ49" s="0"/>
      <c r="ALK49" s="0"/>
      <c r="ALL49" s="0"/>
      <c r="ALM49" s="0"/>
      <c r="ALN49" s="0"/>
      <c r="ALO49" s="0"/>
      <c r="ALP49" s="0"/>
      <c r="ALQ49" s="0"/>
      <c r="ALR49" s="0"/>
      <c r="ALS49" s="0"/>
      <c r="ALT49" s="0"/>
      <c r="ALU49" s="0"/>
      <c r="ALV49" s="0"/>
      <c r="ALW49" s="0"/>
      <c r="ALX49" s="0"/>
      <c r="ALY49" s="0"/>
      <c r="ALZ49" s="0"/>
      <c r="AMA49" s="0"/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20.1" hidden="false" customHeight="true" outlineLevel="0" collapsed="false">
      <c r="A50" s="500"/>
      <c r="B50" s="499" t="str">
        <f aca="false">'Mapa de Riscos'!C46</f>
        <v>Evento 2</v>
      </c>
      <c r="C50" s="365"/>
      <c r="D50" s="366" t="n">
        <v>1</v>
      </c>
      <c r="E50" s="367" t="str">
        <f aca="false">IF(D50&gt;5,"Nota inválida",HLOOKUP(D50,E20:I21,2,0))</f>
        <v>Muito baixa</v>
      </c>
      <c r="F50" s="367" t="str">
        <f aca="false">IF(E50&gt;5,"Nota inválida",HLOOKUP(E50,#REF!,2,0))</f>
        <v>Nota inválida</v>
      </c>
      <c r="G50" s="367" t="str">
        <f aca="false">IF(F50&gt;5,"Nota inválida",HLOOKUP(F50,#REF!,2,0))</f>
        <v>Nota inválida</v>
      </c>
      <c r="H50" s="367" t="str">
        <f aca="false">IF(G50&gt;5,"Nota inválida",HLOOKUP(G50,#REF!,2,0))</f>
        <v>Nota inválida</v>
      </c>
      <c r="I50" s="367" t="str">
        <f aca="false">IF(H50&gt;5,"Nota inválida",HLOOKUP(H50,#REF!,2,0))</f>
        <v>Nota inválida</v>
      </c>
      <c r="J50" s="494" t="n">
        <f aca="false">IF(D50&gt;5,"-",IF(D50&lt;1,"-",D50))</f>
        <v>1</v>
      </c>
      <c r="K50" s="495"/>
      <c r="L50" s="371" t="n">
        <v>0</v>
      </c>
      <c r="M50" s="371" t="n">
        <v>0</v>
      </c>
      <c r="N50" s="371" t="n">
        <v>0</v>
      </c>
      <c r="O50" s="371" t="n">
        <v>0</v>
      </c>
      <c r="P50" s="371" t="n">
        <v>0</v>
      </c>
      <c r="Q50" s="371" t="n">
        <v>0</v>
      </c>
      <c r="R50" s="373" t="n">
        <f aca="false">IFERROR(((L50*$L$19)+(M50*$M$19)+(N50*$N$19)+(O50*$O$19)+(P50*$P$19)+(Q50*$Q$19))/((IF(L50=0,0,$L$19)+(IF(M50=0,0,$M$19))+(IF(N50=0,0,$N$19))+(IF(O50=0,0,$O$19))+(IF(P50=0,0,$P$19))+(IF(Q50=0,0,$Q$19)))),0)</f>
        <v>0</v>
      </c>
      <c r="S50" s="374" t="n">
        <f aca="false">ROUND(IFERROR(((L50*$L$19)+(M50*$M$19)+(N50*$N$19)+(O50*$O$19)+(P50*$P$19)+(Q50*$Q$19))/((IF(L50=0,0,$L$19)+(IF(M50=0,0,$M$19))+(IF(N50=0,0,$N$19))+(IF(O50=0,0,$O$19))+(IF(P50=0,0,$P$19))+(IF(Q50=0,0,$Q$19)))),0),0)</f>
        <v>0</v>
      </c>
      <c r="T50" s="375"/>
      <c r="U50" s="375"/>
      <c r="V50" s="376" t="n">
        <f aca="false">J50*S50</f>
        <v>0</v>
      </c>
      <c r="W50" s="496" t="str">
        <f aca="false">IF(V50&lt;4,"Risco Pequeno",IF(V50&lt;7,"Risco Moderado",IF(V50&lt;15,"Risco Alto","Risco Crítico")))</f>
        <v>Risco Pequeno</v>
      </c>
      <c r="X50" s="378"/>
      <c r="Y50" s="379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  <c r="IX50" s="0"/>
      <c r="IY50" s="0"/>
      <c r="IZ50" s="0"/>
      <c r="JA50" s="0"/>
      <c r="JB50" s="0"/>
      <c r="JC50" s="0"/>
      <c r="JD50" s="0"/>
      <c r="JE50" s="0"/>
      <c r="JF50" s="0"/>
      <c r="JG50" s="0"/>
      <c r="JH50" s="0"/>
      <c r="JI50" s="0"/>
      <c r="JJ50" s="0"/>
      <c r="JK50" s="0"/>
      <c r="JL50" s="0"/>
      <c r="JM50" s="0"/>
      <c r="JN50" s="0"/>
      <c r="JO50" s="0"/>
      <c r="JP50" s="0"/>
      <c r="JQ50" s="0"/>
      <c r="JR50" s="0"/>
      <c r="JS50" s="0"/>
      <c r="JT50" s="0"/>
      <c r="JU50" s="0"/>
      <c r="JV50" s="0"/>
      <c r="JW50" s="0"/>
      <c r="JX50" s="0"/>
      <c r="JY50" s="0"/>
      <c r="JZ50" s="0"/>
      <c r="KA50" s="0"/>
      <c r="KB50" s="0"/>
      <c r="KC50" s="0"/>
      <c r="KD50" s="0"/>
      <c r="KE50" s="0"/>
      <c r="KF50" s="0"/>
      <c r="KG50" s="0"/>
      <c r="KH50" s="0"/>
      <c r="KI50" s="0"/>
      <c r="KJ50" s="0"/>
      <c r="KK50" s="0"/>
      <c r="KL50" s="0"/>
      <c r="KM50" s="0"/>
      <c r="KN50" s="0"/>
      <c r="KO50" s="0"/>
      <c r="KP50" s="0"/>
      <c r="KQ50" s="0"/>
      <c r="KR50" s="0"/>
      <c r="KS50" s="0"/>
      <c r="KT50" s="0"/>
      <c r="KU50" s="0"/>
      <c r="KV50" s="0"/>
      <c r="KW50" s="0"/>
      <c r="KX50" s="0"/>
      <c r="KY50" s="0"/>
      <c r="KZ50" s="0"/>
      <c r="LA50" s="0"/>
      <c r="LB50" s="0"/>
      <c r="LC50" s="0"/>
      <c r="LD50" s="0"/>
      <c r="LE50" s="0"/>
      <c r="LF50" s="0"/>
      <c r="LG50" s="0"/>
      <c r="LH50" s="0"/>
      <c r="LI50" s="0"/>
      <c r="LJ50" s="0"/>
      <c r="LK50" s="0"/>
      <c r="LL50" s="0"/>
      <c r="LM50" s="0"/>
      <c r="LN50" s="0"/>
      <c r="LO50" s="0"/>
      <c r="LP50" s="0"/>
      <c r="LQ50" s="0"/>
      <c r="LR50" s="0"/>
      <c r="LS50" s="0"/>
      <c r="LT50" s="0"/>
      <c r="LU50" s="0"/>
      <c r="LV50" s="0"/>
      <c r="LW50" s="0"/>
      <c r="LX50" s="0"/>
      <c r="LY50" s="0"/>
      <c r="LZ50" s="0"/>
      <c r="MA50" s="0"/>
      <c r="MB50" s="0"/>
      <c r="MC50" s="0"/>
      <c r="MD50" s="0"/>
      <c r="ME50" s="0"/>
      <c r="MF50" s="0"/>
      <c r="MG50" s="0"/>
      <c r="MH50" s="0"/>
      <c r="MI50" s="0"/>
      <c r="MJ50" s="0"/>
      <c r="MK50" s="0"/>
      <c r="ML50" s="0"/>
      <c r="MM50" s="0"/>
      <c r="MN50" s="0"/>
      <c r="MO50" s="0"/>
      <c r="MP50" s="0"/>
      <c r="MQ50" s="0"/>
      <c r="MR50" s="0"/>
      <c r="MS50" s="0"/>
      <c r="MT50" s="0"/>
      <c r="MU50" s="0"/>
      <c r="MV50" s="0"/>
      <c r="MW50" s="0"/>
      <c r="MX50" s="0"/>
      <c r="MY50" s="0"/>
      <c r="MZ50" s="0"/>
      <c r="NA50" s="0"/>
      <c r="NB50" s="0"/>
      <c r="NC50" s="0"/>
      <c r="ND50" s="0"/>
      <c r="NE50" s="0"/>
      <c r="NF50" s="0"/>
      <c r="NG50" s="0"/>
      <c r="NH50" s="0"/>
      <c r="NI50" s="0"/>
      <c r="NJ50" s="0"/>
      <c r="NK50" s="0"/>
      <c r="NL50" s="0"/>
      <c r="NM50" s="0"/>
      <c r="NN50" s="0"/>
      <c r="NO50" s="0"/>
      <c r="NP50" s="0"/>
      <c r="NQ50" s="0"/>
      <c r="NR50" s="0"/>
      <c r="NS50" s="0"/>
      <c r="NT50" s="0"/>
      <c r="NU50" s="0"/>
      <c r="NV50" s="0"/>
      <c r="NW50" s="0"/>
      <c r="NX50" s="0"/>
      <c r="NY50" s="0"/>
      <c r="NZ50" s="0"/>
      <c r="OA50" s="0"/>
      <c r="OB50" s="0"/>
      <c r="OC50" s="0"/>
      <c r="OD50" s="0"/>
      <c r="OE50" s="0"/>
      <c r="OF50" s="0"/>
      <c r="OG50" s="0"/>
      <c r="OH50" s="0"/>
      <c r="OI50" s="0"/>
      <c r="OJ50" s="0"/>
      <c r="OK50" s="0"/>
      <c r="OL50" s="0"/>
      <c r="OM50" s="0"/>
      <c r="ON50" s="0"/>
      <c r="OO50" s="0"/>
      <c r="OP50" s="0"/>
      <c r="OQ50" s="0"/>
      <c r="OR50" s="0"/>
      <c r="OS50" s="0"/>
      <c r="OT50" s="0"/>
      <c r="OU50" s="0"/>
      <c r="OV50" s="0"/>
      <c r="OW50" s="0"/>
      <c r="OX50" s="0"/>
      <c r="OY50" s="0"/>
      <c r="OZ50" s="0"/>
      <c r="PA50" s="0"/>
      <c r="PB50" s="0"/>
      <c r="PC50" s="0"/>
      <c r="PD50" s="0"/>
      <c r="PE50" s="0"/>
      <c r="PF50" s="0"/>
      <c r="PG50" s="0"/>
      <c r="PH50" s="0"/>
      <c r="PI50" s="0"/>
      <c r="PJ50" s="0"/>
      <c r="PK50" s="0"/>
      <c r="PL50" s="0"/>
      <c r="PM50" s="0"/>
      <c r="PN50" s="0"/>
      <c r="PO50" s="0"/>
      <c r="PP50" s="0"/>
      <c r="PQ50" s="0"/>
      <c r="PR50" s="0"/>
      <c r="PS50" s="0"/>
      <c r="PT50" s="0"/>
      <c r="PU50" s="0"/>
      <c r="PV50" s="0"/>
      <c r="PW50" s="0"/>
      <c r="PX50" s="0"/>
      <c r="PY50" s="0"/>
      <c r="PZ50" s="0"/>
      <c r="QA50" s="0"/>
      <c r="QB50" s="0"/>
      <c r="QC50" s="0"/>
      <c r="QD50" s="0"/>
      <c r="QE50" s="0"/>
      <c r="QF50" s="0"/>
      <c r="QG50" s="0"/>
      <c r="QH50" s="0"/>
      <c r="QI50" s="0"/>
      <c r="QJ50" s="0"/>
      <c r="QK50" s="0"/>
      <c r="QL50" s="0"/>
      <c r="QM50" s="0"/>
      <c r="QN50" s="0"/>
      <c r="QO50" s="0"/>
      <c r="QP50" s="0"/>
      <c r="QQ50" s="0"/>
      <c r="QR50" s="0"/>
      <c r="QS50" s="0"/>
      <c r="QT50" s="0"/>
      <c r="QU50" s="0"/>
      <c r="QV50" s="0"/>
      <c r="QW50" s="0"/>
      <c r="QX50" s="0"/>
      <c r="QY50" s="0"/>
      <c r="QZ50" s="0"/>
      <c r="RA50" s="0"/>
      <c r="RB50" s="0"/>
      <c r="RC50" s="0"/>
      <c r="RD50" s="0"/>
      <c r="RE50" s="0"/>
      <c r="RF50" s="0"/>
      <c r="RG50" s="0"/>
      <c r="RH50" s="0"/>
      <c r="RI50" s="0"/>
      <c r="RJ50" s="0"/>
      <c r="RK50" s="0"/>
      <c r="RL50" s="0"/>
      <c r="RM50" s="0"/>
      <c r="RN50" s="0"/>
      <c r="RO50" s="0"/>
      <c r="RP50" s="0"/>
      <c r="RQ50" s="0"/>
      <c r="RR50" s="0"/>
      <c r="RS50" s="0"/>
      <c r="RT50" s="0"/>
      <c r="RU50" s="0"/>
      <c r="RV50" s="0"/>
      <c r="RW50" s="0"/>
      <c r="RX50" s="0"/>
      <c r="RY50" s="0"/>
      <c r="RZ50" s="0"/>
      <c r="SA50" s="0"/>
      <c r="SB50" s="0"/>
      <c r="SC50" s="0"/>
      <c r="SD50" s="0"/>
      <c r="SE50" s="0"/>
      <c r="SF50" s="0"/>
      <c r="SG50" s="0"/>
      <c r="SH50" s="0"/>
      <c r="SI50" s="0"/>
      <c r="SJ50" s="0"/>
      <c r="SK50" s="0"/>
      <c r="SL50" s="0"/>
      <c r="SM50" s="0"/>
      <c r="SN50" s="0"/>
      <c r="SO50" s="0"/>
      <c r="SP50" s="0"/>
      <c r="SQ50" s="0"/>
      <c r="SR50" s="0"/>
      <c r="SS50" s="0"/>
      <c r="ST50" s="0"/>
      <c r="SU50" s="0"/>
      <c r="SV50" s="0"/>
      <c r="SW50" s="0"/>
      <c r="SX50" s="0"/>
      <c r="SY50" s="0"/>
      <c r="SZ50" s="0"/>
      <c r="TA50" s="0"/>
      <c r="TB50" s="0"/>
      <c r="TC50" s="0"/>
      <c r="TD50" s="0"/>
      <c r="TE50" s="0"/>
      <c r="TF50" s="0"/>
      <c r="TG50" s="0"/>
      <c r="TH50" s="0"/>
      <c r="TI50" s="0"/>
      <c r="TJ50" s="0"/>
      <c r="TK50" s="0"/>
      <c r="TL50" s="0"/>
      <c r="TM50" s="0"/>
      <c r="TN50" s="0"/>
      <c r="TO50" s="0"/>
      <c r="TP50" s="0"/>
      <c r="TQ50" s="0"/>
      <c r="TR50" s="0"/>
      <c r="TS50" s="0"/>
      <c r="TT50" s="0"/>
      <c r="TU50" s="0"/>
      <c r="TV50" s="0"/>
      <c r="TW50" s="0"/>
      <c r="TX50" s="0"/>
      <c r="TY50" s="0"/>
      <c r="TZ50" s="0"/>
      <c r="UA50" s="0"/>
      <c r="UB50" s="0"/>
      <c r="UC50" s="0"/>
      <c r="UD50" s="0"/>
      <c r="UE50" s="0"/>
      <c r="UF50" s="0"/>
      <c r="UG50" s="0"/>
      <c r="UH50" s="0"/>
      <c r="UI50" s="0"/>
      <c r="UJ50" s="0"/>
      <c r="UK50" s="0"/>
      <c r="UL50" s="0"/>
      <c r="UM50" s="0"/>
      <c r="UN50" s="0"/>
      <c r="UO50" s="0"/>
      <c r="UP50" s="0"/>
      <c r="UQ50" s="0"/>
      <c r="UR50" s="0"/>
      <c r="US50" s="0"/>
      <c r="UT50" s="0"/>
      <c r="UU50" s="0"/>
      <c r="UV50" s="0"/>
      <c r="UW50" s="0"/>
      <c r="UX50" s="0"/>
      <c r="UY50" s="0"/>
      <c r="UZ50" s="0"/>
      <c r="VA50" s="0"/>
      <c r="VB50" s="0"/>
      <c r="VC50" s="0"/>
      <c r="VD50" s="0"/>
      <c r="VE50" s="0"/>
      <c r="VF50" s="0"/>
      <c r="VG50" s="0"/>
      <c r="VH50" s="0"/>
      <c r="VI50" s="0"/>
      <c r="VJ50" s="0"/>
      <c r="VK50" s="0"/>
      <c r="VL50" s="0"/>
      <c r="VM50" s="0"/>
      <c r="VN50" s="0"/>
      <c r="VO50" s="0"/>
      <c r="VP50" s="0"/>
      <c r="VQ50" s="0"/>
      <c r="VR50" s="0"/>
      <c r="VS50" s="0"/>
      <c r="VT50" s="0"/>
      <c r="VU50" s="0"/>
      <c r="VV50" s="0"/>
      <c r="VW50" s="0"/>
      <c r="VX50" s="0"/>
      <c r="VY50" s="0"/>
      <c r="VZ50" s="0"/>
      <c r="WA50" s="0"/>
      <c r="WB50" s="0"/>
      <c r="WC50" s="0"/>
      <c r="WD50" s="0"/>
      <c r="WE50" s="0"/>
      <c r="WF50" s="0"/>
      <c r="WG50" s="0"/>
      <c r="WH50" s="0"/>
      <c r="WI50" s="0"/>
      <c r="WJ50" s="0"/>
      <c r="WK50" s="0"/>
      <c r="WL50" s="0"/>
      <c r="WM50" s="0"/>
      <c r="WN50" s="0"/>
      <c r="WO50" s="0"/>
      <c r="WP50" s="0"/>
      <c r="WQ50" s="0"/>
      <c r="WR50" s="0"/>
      <c r="WS50" s="0"/>
      <c r="WT50" s="0"/>
      <c r="WU50" s="0"/>
      <c r="WV50" s="0"/>
      <c r="WW50" s="0"/>
      <c r="WX50" s="0"/>
      <c r="WY50" s="0"/>
      <c r="WZ50" s="0"/>
      <c r="XA50" s="0"/>
      <c r="XB50" s="0"/>
      <c r="XC50" s="0"/>
      <c r="XD50" s="0"/>
      <c r="XE50" s="0"/>
      <c r="XF50" s="0"/>
      <c r="XG50" s="0"/>
      <c r="XH50" s="0"/>
      <c r="XI50" s="0"/>
      <c r="XJ50" s="0"/>
      <c r="XK50" s="0"/>
      <c r="XL50" s="0"/>
      <c r="XM50" s="0"/>
      <c r="XN50" s="0"/>
      <c r="XO50" s="0"/>
      <c r="XP50" s="0"/>
      <c r="XQ50" s="0"/>
      <c r="XR50" s="0"/>
      <c r="XS50" s="0"/>
      <c r="XT50" s="0"/>
      <c r="XU50" s="0"/>
      <c r="XV50" s="0"/>
      <c r="XW50" s="0"/>
      <c r="XX50" s="0"/>
      <c r="XY50" s="0"/>
      <c r="XZ50" s="0"/>
      <c r="YA50" s="0"/>
      <c r="YB50" s="0"/>
      <c r="YC50" s="0"/>
      <c r="YD50" s="0"/>
      <c r="YE50" s="0"/>
      <c r="YF50" s="0"/>
      <c r="YG50" s="0"/>
      <c r="YH50" s="0"/>
      <c r="YI50" s="0"/>
      <c r="YJ50" s="0"/>
      <c r="YK50" s="0"/>
      <c r="YL50" s="0"/>
      <c r="YM50" s="0"/>
      <c r="YN50" s="0"/>
      <c r="YO50" s="0"/>
      <c r="YP50" s="0"/>
      <c r="YQ50" s="0"/>
      <c r="YR50" s="0"/>
      <c r="YS50" s="0"/>
      <c r="YT50" s="0"/>
      <c r="YU50" s="0"/>
      <c r="YV50" s="0"/>
      <c r="YW50" s="0"/>
      <c r="YX50" s="0"/>
      <c r="YY50" s="0"/>
      <c r="YZ50" s="0"/>
      <c r="ZA50" s="0"/>
      <c r="ZB50" s="0"/>
      <c r="ZC50" s="0"/>
      <c r="ZD50" s="0"/>
      <c r="ZE50" s="0"/>
      <c r="ZF50" s="0"/>
      <c r="ZG50" s="0"/>
      <c r="ZH50" s="0"/>
      <c r="ZI50" s="0"/>
      <c r="ZJ50" s="0"/>
      <c r="ZK50" s="0"/>
      <c r="ZL50" s="0"/>
      <c r="ZM50" s="0"/>
      <c r="ZN50" s="0"/>
      <c r="ZO50" s="0"/>
      <c r="ZP50" s="0"/>
      <c r="ZQ50" s="0"/>
      <c r="ZR50" s="0"/>
      <c r="ZS50" s="0"/>
      <c r="ZT50" s="0"/>
      <c r="ZU50" s="0"/>
      <c r="ZV50" s="0"/>
      <c r="ZW50" s="0"/>
      <c r="ZX50" s="0"/>
      <c r="ZY50" s="0"/>
      <c r="ZZ50" s="0"/>
      <c r="AAA50" s="0"/>
      <c r="AAB50" s="0"/>
      <c r="AAC50" s="0"/>
      <c r="AAD50" s="0"/>
      <c r="AAE50" s="0"/>
      <c r="AAF50" s="0"/>
      <c r="AAG50" s="0"/>
      <c r="AAH50" s="0"/>
      <c r="AAI50" s="0"/>
      <c r="AAJ50" s="0"/>
      <c r="AAK50" s="0"/>
      <c r="AAL50" s="0"/>
      <c r="AAM50" s="0"/>
      <c r="AAN50" s="0"/>
      <c r="AAO50" s="0"/>
      <c r="AAP50" s="0"/>
      <c r="AAQ50" s="0"/>
      <c r="AAR50" s="0"/>
      <c r="AAS50" s="0"/>
      <c r="AAT50" s="0"/>
      <c r="AAU50" s="0"/>
      <c r="AAV50" s="0"/>
      <c r="AAW50" s="0"/>
      <c r="AAX50" s="0"/>
      <c r="AAY50" s="0"/>
      <c r="AAZ50" s="0"/>
      <c r="ABA50" s="0"/>
      <c r="ABB50" s="0"/>
      <c r="ABC50" s="0"/>
      <c r="ABD50" s="0"/>
      <c r="ABE50" s="0"/>
      <c r="ABF50" s="0"/>
      <c r="ABG50" s="0"/>
      <c r="ABH50" s="0"/>
      <c r="ABI50" s="0"/>
      <c r="ABJ50" s="0"/>
      <c r="ABK50" s="0"/>
      <c r="ABL50" s="0"/>
      <c r="ABM50" s="0"/>
      <c r="ABN50" s="0"/>
      <c r="ABO50" s="0"/>
      <c r="ABP50" s="0"/>
      <c r="ABQ50" s="0"/>
      <c r="ABR50" s="0"/>
      <c r="ABS50" s="0"/>
      <c r="ABT50" s="0"/>
      <c r="ABU50" s="0"/>
      <c r="ABV50" s="0"/>
      <c r="ABW50" s="0"/>
      <c r="ABX50" s="0"/>
      <c r="ABY50" s="0"/>
      <c r="ABZ50" s="0"/>
      <c r="ACA50" s="0"/>
      <c r="ACB50" s="0"/>
      <c r="ACC50" s="0"/>
      <c r="ACD50" s="0"/>
      <c r="ACE50" s="0"/>
      <c r="ACF50" s="0"/>
      <c r="ACG50" s="0"/>
      <c r="ACH50" s="0"/>
      <c r="ACI50" s="0"/>
      <c r="ACJ50" s="0"/>
      <c r="ACK50" s="0"/>
      <c r="ACL50" s="0"/>
      <c r="ACM50" s="0"/>
      <c r="ACN50" s="0"/>
      <c r="ACO50" s="0"/>
      <c r="ACP50" s="0"/>
      <c r="ACQ50" s="0"/>
      <c r="ACR50" s="0"/>
      <c r="ACS50" s="0"/>
      <c r="ACT50" s="0"/>
      <c r="ACU50" s="0"/>
      <c r="ACV50" s="0"/>
      <c r="ACW50" s="0"/>
      <c r="ACX50" s="0"/>
      <c r="ACY50" s="0"/>
      <c r="ACZ50" s="0"/>
      <c r="ADA50" s="0"/>
      <c r="ADB50" s="0"/>
      <c r="ADC50" s="0"/>
      <c r="ADD50" s="0"/>
      <c r="ADE50" s="0"/>
      <c r="ADF50" s="0"/>
      <c r="ADG50" s="0"/>
      <c r="ADH50" s="0"/>
      <c r="ADI50" s="0"/>
      <c r="ADJ50" s="0"/>
      <c r="ADK50" s="0"/>
      <c r="ADL50" s="0"/>
      <c r="ADM50" s="0"/>
      <c r="ADN50" s="0"/>
      <c r="ADO50" s="0"/>
      <c r="ADP50" s="0"/>
      <c r="ADQ50" s="0"/>
      <c r="ADR50" s="0"/>
      <c r="ADS50" s="0"/>
      <c r="ADT50" s="0"/>
      <c r="ADU50" s="0"/>
      <c r="ADV50" s="0"/>
      <c r="ADW50" s="0"/>
      <c r="ADX50" s="0"/>
      <c r="ADY50" s="0"/>
      <c r="ADZ50" s="0"/>
      <c r="AEA50" s="0"/>
      <c r="AEB50" s="0"/>
      <c r="AEC50" s="0"/>
      <c r="AED50" s="0"/>
      <c r="AEE50" s="0"/>
      <c r="AEF50" s="0"/>
      <c r="AEG50" s="0"/>
      <c r="AEH50" s="0"/>
      <c r="AEI50" s="0"/>
      <c r="AEJ50" s="0"/>
      <c r="AEK50" s="0"/>
      <c r="AEL50" s="0"/>
      <c r="AEM50" s="0"/>
      <c r="AEN50" s="0"/>
      <c r="AEO50" s="0"/>
      <c r="AEP50" s="0"/>
      <c r="AEQ50" s="0"/>
      <c r="AER50" s="0"/>
      <c r="AES50" s="0"/>
      <c r="AET50" s="0"/>
      <c r="AEU50" s="0"/>
      <c r="AEV50" s="0"/>
      <c r="AEW50" s="0"/>
      <c r="AEX50" s="0"/>
      <c r="AEY50" s="0"/>
      <c r="AEZ50" s="0"/>
      <c r="AFA50" s="0"/>
      <c r="AFB50" s="0"/>
      <c r="AFC50" s="0"/>
      <c r="AFD50" s="0"/>
      <c r="AFE50" s="0"/>
      <c r="AFF50" s="0"/>
      <c r="AFG50" s="0"/>
      <c r="AFH50" s="0"/>
      <c r="AFI50" s="0"/>
      <c r="AFJ50" s="0"/>
      <c r="AFK50" s="0"/>
      <c r="AFL50" s="0"/>
      <c r="AFM50" s="0"/>
      <c r="AFN50" s="0"/>
      <c r="AFO50" s="0"/>
      <c r="AFP50" s="0"/>
      <c r="AFQ50" s="0"/>
      <c r="AFR50" s="0"/>
      <c r="AFS50" s="0"/>
      <c r="AFT50" s="0"/>
      <c r="AFU50" s="0"/>
      <c r="AFV50" s="0"/>
      <c r="AFW50" s="0"/>
      <c r="AFX50" s="0"/>
      <c r="AFY50" s="0"/>
      <c r="AFZ50" s="0"/>
      <c r="AGA50" s="0"/>
      <c r="AGB50" s="0"/>
      <c r="AGC50" s="0"/>
      <c r="AGD50" s="0"/>
      <c r="AGE50" s="0"/>
      <c r="AGF50" s="0"/>
      <c r="AGG50" s="0"/>
      <c r="AGH50" s="0"/>
      <c r="AGI50" s="0"/>
      <c r="AGJ50" s="0"/>
      <c r="AGK50" s="0"/>
      <c r="AGL50" s="0"/>
      <c r="AGM50" s="0"/>
      <c r="AGN50" s="0"/>
      <c r="AGO50" s="0"/>
      <c r="AGP50" s="0"/>
      <c r="AGQ50" s="0"/>
      <c r="AGR50" s="0"/>
      <c r="AGS50" s="0"/>
      <c r="AGT50" s="0"/>
      <c r="AGU50" s="0"/>
      <c r="AGV50" s="0"/>
      <c r="AGW50" s="0"/>
      <c r="AGX50" s="0"/>
      <c r="AGY50" s="0"/>
      <c r="AGZ50" s="0"/>
      <c r="AHA50" s="0"/>
      <c r="AHB50" s="0"/>
      <c r="AHC50" s="0"/>
      <c r="AHD50" s="0"/>
      <c r="AHE50" s="0"/>
      <c r="AHF50" s="0"/>
      <c r="AHG50" s="0"/>
      <c r="AHH50" s="0"/>
      <c r="AHI50" s="0"/>
      <c r="AHJ50" s="0"/>
      <c r="AHK50" s="0"/>
      <c r="AHL50" s="0"/>
      <c r="AHM50" s="0"/>
      <c r="AHN50" s="0"/>
      <c r="AHO50" s="0"/>
      <c r="AHP50" s="0"/>
      <c r="AHQ50" s="0"/>
      <c r="AHR50" s="0"/>
      <c r="AHS50" s="0"/>
      <c r="AHT50" s="0"/>
      <c r="AHU50" s="0"/>
      <c r="AHV50" s="0"/>
      <c r="AHW50" s="0"/>
      <c r="AHX50" s="0"/>
      <c r="AHY50" s="0"/>
      <c r="AHZ50" s="0"/>
      <c r="AIA50" s="0"/>
      <c r="AIB50" s="0"/>
      <c r="AIC50" s="0"/>
      <c r="AID50" s="0"/>
      <c r="AIE50" s="0"/>
      <c r="AIF50" s="0"/>
      <c r="AIG50" s="0"/>
      <c r="AIH50" s="0"/>
      <c r="AII50" s="0"/>
      <c r="AIJ50" s="0"/>
      <c r="AIK50" s="0"/>
      <c r="AIL50" s="0"/>
      <c r="AIM50" s="0"/>
      <c r="AIN50" s="0"/>
      <c r="AIO50" s="0"/>
      <c r="AIP50" s="0"/>
      <c r="AIQ50" s="0"/>
      <c r="AIR50" s="0"/>
      <c r="AIS50" s="0"/>
      <c r="AIT50" s="0"/>
      <c r="AIU50" s="0"/>
      <c r="AIV50" s="0"/>
      <c r="AIW50" s="0"/>
      <c r="AIX50" s="0"/>
      <c r="AIY50" s="0"/>
      <c r="AIZ50" s="0"/>
      <c r="AJA50" s="0"/>
      <c r="AJB50" s="0"/>
      <c r="AJC50" s="0"/>
      <c r="AJD50" s="0"/>
      <c r="AJE50" s="0"/>
      <c r="AJF50" s="0"/>
      <c r="AJG50" s="0"/>
      <c r="AJH50" s="0"/>
      <c r="AJI50" s="0"/>
      <c r="AJJ50" s="0"/>
      <c r="AJK50" s="0"/>
      <c r="AJL50" s="0"/>
      <c r="AJM50" s="0"/>
      <c r="AJN50" s="0"/>
      <c r="AJO50" s="0"/>
      <c r="AJP50" s="0"/>
      <c r="AJQ50" s="0"/>
      <c r="AJR50" s="0"/>
      <c r="AJS50" s="0"/>
      <c r="AJT50" s="0"/>
      <c r="AJU50" s="0"/>
      <c r="AJV50" s="0"/>
      <c r="AJW50" s="0"/>
      <c r="AJX50" s="0"/>
      <c r="AJY50" s="0"/>
      <c r="AJZ50" s="0"/>
      <c r="AKA50" s="0"/>
      <c r="AKB50" s="0"/>
      <c r="AKC50" s="0"/>
      <c r="AKD50" s="0"/>
      <c r="AKE50" s="0"/>
      <c r="AKF50" s="0"/>
      <c r="AKG50" s="0"/>
      <c r="AKH50" s="0"/>
      <c r="AKI50" s="0"/>
      <c r="AKJ50" s="0"/>
      <c r="AKK50" s="0"/>
      <c r="AKL50" s="0"/>
      <c r="AKM50" s="0"/>
      <c r="AKN50" s="0"/>
      <c r="AKO50" s="0"/>
      <c r="AKP50" s="0"/>
      <c r="AKQ50" s="0"/>
      <c r="AKR50" s="0"/>
      <c r="AKS50" s="0"/>
      <c r="AKT50" s="0"/>
      <c r="AKU50" s="0"/>
      <c r="AKV50" s="0"/>
      <c r="AKW50" s="0"/>
      <c r="AKX50" s="0"/>
      <c r="AKY50" s="0"/>
      <c r="AKZ50" s="0"/>
      <c r="ALA50" s="0"/>
      <c r="ALB50" s="0"/>
      <c r="ALC50" s="0"/>
      <c r="ALD50" s="0"/>
      <c r="ALE50" s="0"/>
      <c r="ALF50" s="0"/>
      <c r="ALG50" s="0"/>
      <c r="ALH50" s="0"/>
      <c r="ALI50" s="0"/>
      <c r="ALJ50" s="0"/>
      <c r="ALK50" s="0"/>
      <c r="ALL50" s="0"/>
      <c r="ALM50" s="0"/>
      <c r="ALN50" s="0"/>
      <c r="ALO50" s="0"/>
      <c r="ALP50" s="0"/>
      <c r="ALQ50" s="0"/>
      <c r="ALR50" s="0"/>
      <c r="ALS50" s="0"/>
      <c r="ALT50" s="0"/>
      <c r="ALU50" s="0"/>
      <c r="ALV50" s="0"/>
      <c r="ALW50" s="0"/>
      <c r="ALX50" s="0"/>
      <c r="ALY50" s="0"/>
      <c r="ALZ50" s="0"/>
      <c r="AMA50" s="0"/>
      <c r="AMB50" s="0"/>
      <c r="AMC50" s="0"/>
      <c r="AMD50" s="0"/>
      <c r="AME50" s="0"/>
      <c r="AMF50" s="0"/>
      <c r="AMG50" s="0"/>
      <c r="AMH50" s="0"/>
      <c r="AMI50" s="0"/>
      <c r="AMJ50" s="0"/>
    </row>
    <row r="51" customFormat="false" ht="20.1" hidden="false" customHeight="true" outlineLevel="0" collapsed="false">
      <c r="A51" s="500"/>
      <c r="B51" s="499" t="str">
        <f aca="false">'Mapa de Riscos'!C47</f>
        <v>Evento 3</v>
      </c>
      <c r="C51" s="365"/>
      <c r="D51" s="366" t="n">
        <v>1</v>
      </c>
      <c r="E51" s="367" t="str">
        <f aca="false">IF(D51&gt;5,"Nota inválida",HLOOKUP(D51,E20:I21,2,0))</f>
        <v>Muito baixa</v>
      </c>
      <c r="F51" s="367" t="str">
        <f aca="false">IF(E51&gt;5,"Nota inválida",HLOOKUP(E51,#REF!,2,0))</f>
        <v>Nota inválida</v>
      </c>
      <c r="G51" s="367" t="str">
        <f aca="false">IF(F51&gt;5,"Nota inválida",HLOOKUP(F51,#REF!,2,0))</f>
        <v>Nota inválida</v>
      </c>
      <c r="H51" s="367" t="str">
        <f aca="false">IF(G51&gt;5,"Nota inválida",HLOOKUP(G51,#REF!,2,0))</f>
        <v>Nota inválida</v>
      </c>
      <c r="I51" s="367" t="str">
        <f aca="false">IF(H51&gt;5,"Nota inválida",HLOOKUP(H51,#REF!,2,0))</f>
        <v>Nota inválida</v>
      </c>
      <c r="J51" s="494" t="n">
        <f aca="false">IF(D51&gt;5,"-",IF(D51&lt;1,"-",D51))</f>
        <v>1</v>
      </c>
      <c r="K51" s="495"/>
      <c r="L51" s="371" t="n">
        <v>0</v>
      </c>
      <c r="M51" s="371" t="n">
        <v>0</v>
      </c>
      <c r="N51" s="371" t="n">
        <v>0</v>
      </c>
      <c r="O51" s="371" t="n">
        <v>0</v>
      </c>
      <c r="P51" s="371" t="n">
        <v>0</v>
      </c>
      <c r="Q51" s="371" t="n">
        <v>0</v>
      </c>
      <c r="R51" s="373" t="n">
        <f aca="false">IFERROR(((L51*$L$19)+(M51*$M$19)+(N51*$N$19)+(O51*$O$19)+(P51*$P$19)+(Q51*$Q$19))/((IF(L51=0,0,$L$19)+(IF(M51=0,0,$M$19))+(IF(N51=0,0,$N$19))+(IF(O51=0,0,$O$19))+(IF(P51=0,0,$P$19))+(IF(Q51=0,0,$Q$19)))),0)</f>
        <v>0</v>
      </c>
      <c r="S51" s="374" t="n">
        <f aca="false">ROUND(IFERROR(((L51*$L$19)+(M51*$M$19)+(N51*$N$19)+(O51*$O$19)+(P51*$P$19)+(Q51*$Q$19))/((IF(L51=0,0,$L$19)+(IF(M51=0,0,$M$19))+(IF(N51=0,0,$N$19))+(IF(O51=0,0,$O$19))+(IF(P51=0,0,$P$19))+(IF(Q51=0,0,$Q$19)))),0),0)</f>
        <v>0</v>
      </c>
      <c r="T51" s="375"/>
      <c r="U51" s="375"/>
      <c r="V51" s="376" t="n">
        <f aca="false">J51*S51</f>
        <v>0</v>
      </c>
      <c r="W51" s="496" t="str">
        <f aca="false">IF(V51&lt;4,"Risco Pequeno",IF(V51&lt;7,"Risco Moderado",IF(V51&lt;15,"Risco Alto","Risco Crítico")))</f>
        <v>Risco Pequeno</v>
      </c>
      <c r="X51" s="378"/>
      <c r="Y51" s="379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  <c r="IX51" s="0"/>
      <c r="IY51" s="0"/>
      <c r="IZ51" s="0"/>
      <c r="JA51" s="0"/>
      <c r="JB51" s="0"/>
      <c r="JC51" s="0"/>
      <c r="JD51" s="0"/>
      <c r="JE51" s="0"/>
      <c r="JF51" s="0"/>
      <c r="JG51" s="0"/>
      <c r="JH51" s="0"/>
      <c r="JI51" s="0"/>
      <c r="JJ51" s="0"/>
      <c r="JK51" s="0"/>
      <c r="JL51" s="0"/>
      <c r="JM51" s="0"/>
      <c r="JN51" s="0"/>
      <c r="JO51" s="0"/>
      <c r="JP51" s="0"/>
      <c r="JQ51" s="0"/>
      <c r="JR51" s="0"/>
      <c r="JS51" s="0"/>
      <c r="JT51" s="0"/>
      <c r="JU51" s="0"/>
      <c r="JV51" s="0"/>
      <c r="JW51" s="0"/>
      <c r="JX51" s="0"/>
      <c r="JY51" s="0"/>
      <c r="JZ51" s="0"/>
      <c r="KA51" s="0"/>
      <c r="KB51" s="0"/>
      <c r="KC51" s="0"/>
      <c r="KD51" s="0"/>
      <c r="KE51" s="0"/>
      <c r="KF51" s="0"/>
      <c r="KG51" s="0"/>
      <c r="KH51" s="0"/>
      <c r="KI51" s="0"/>
      <c r="KJ51" s="0"/>
      <c r="KK51" s="0"/>
      <c r="KL51" s="0"/>
      <c r="KM51" s="0"/>
      <c r="KN51" s="0"/>
      <c r="KO51" s="0"/>
      <c r="KP51" s="0"/>
      <c r="KQ51" s="0"/>
      <c r="KR51" s="0"/>
      <c r="KS51" s="0"/>
      <c r="KT51" s="0"/>
      <c r="KU51" s="0"/>
      <c r="KV51" s="0"/>
      <c r="KW51" s="0"/>
      <c r="KX51" s="0"/>
      <c r="KY51" s="0"/>
      <c r="KZ51" s="0"/>
      <c r="LA51" s="0"/>
      <c r="LB51" s="0"/>
      <c r="LC51" s="0"/>
      <c r="LD51" s="0"/>
      <c r="LE51" s="0"/>
      <c r="LF51" s="0"/>
      <c r="LG51" s="0"/>
      <c r="LH51" s="0"/>
      <c r="LI51" s="0"/>
      <c r="LJ51" s="0"/>
      <c r="LK51" s="0"/>
      <c r="LL51" s="0"/>
      <c r="LM51" s="0"/>
      <c r="LN51" s="0"/>
      <c r="LO51" s="0"/>
      <c r="LP51" s="0"/>
      <c r="LQ51" s="0"/>
      <c r="LR51" s="0"/>
      <c r="LS51" s="0"/>
      <c r="LT51" s="0"/>
      <c r="LU51" s="0"/>
      <c r="LV51" s="0"/>
      <c r="LW51" s="0"/>
      <c r="LX51" s="0"/>
      <c r="LY51" s="0"/>
      <c r="LZ51" s="0"/>
      <c r="MA51" s="0"/>
      <c r="MB51" s="0"/>
      <c r="MC51" s="0"/>
      <c r="MD51" s="0"/>
      <c r="ME51" s="0"/>
      <c r="MF51" s="0"/>
      <c r="MG51" s="0"/>
      <c r="MH51" s="0"/>
      <c r="MI51" s="0"/>
      <c r="MJ51" s="0"/>
      <c r="MK51" s="0"/>
      <c r="ML51" s="0"/>
      <c r="MM51" s="0"/>
      <c r="MN51" s="0"/>
      <c r="MO51" s="0"/>
      <c r="MP51" s="0"/>
      <c r="MQ51" s="0"/>
      <c r="MR51" s="0"/>
      <c r="MS51" s="0"/>
      <c r="MT51" s="0"/>
      <c r="MU51" s="0"/>
      <c r="MV51" s="0"/>
      <c r="MW51" s="0"/>
      <c r="MX51" s="0"/>
      <c r="MY51" s="0"/>
      <c r="MZ51" s="0"/>
      <c r="NA51" s="0"/>
      <c r="NB51" s="0"/>
      <c r="NC51" s="0"/>
      <c r="ND51" s="0"/>
      <c r="NE51" s="0"/>
      <c r="NF51" s="0"/>
      <c r="NG51" s="0"/>
      <c r="NH51" s="0"/>
      <c r="NI51" s="0"/>
      <c r="NJ51" s="0"/>
      <c r="NK51" s="0"/>
      <c r="NL51" s="0"/>
      <c r="NM51" s="0"/>
      <c r="NN51" s="0"/>
      <c r="NO51" s="0"/>
      <c r="NP51" s="0"/>
      <c r="NQ51" s="0"/>
      <c r="NR51" s="0"/>
      <c r="NS51" s="0"/>
      <c r="NT51" s="0"/>
      <c r="NU51" s="0"/>
      <c r="NV51" s="0"/>
      <c r="NW51" s="0"/>
      <c r="NX51" s="0"/>
      <c r="NY51" s="0"/>
      <c r="NZ51" s="0"/>
      <c r="OA51" s="0"/>
      <c r="OB51" s="0"/>
      <c r="OC51" s="0"/>
      <c r="OD51" s="0"/>
      <c r="OE51" s="0"/>
      <c r="OF51" s="0"/>
      <c r="OG51" s="0"/>
      <c r="OH51" s="0"/>
      <c r="OI51" s="0"/>
      <c r="OJ51" s="0"/>
      <c r="OK51" s="0"/>
      <c r="OL51" s="0"/>
      <c r="OM51" s="0"/>
      <c r="ON51" s="0"/>
      <c r="OO51" s="0"/>
      <c r="OP51" s="0"/>
      <c r="OQ51" s="0"/>
      <c r="OR51" s="0"/>
      <c r="OS51" s="0"/>
      <c r="OT51" s="0"/>
      <c r="OU51" s="0"/>
      <c r="OV51" s="0"/>
      <c r="OW51" s="0"/>
      <c r="OX51" s="0"/>
      <c r="OY51" s="0"/>
      <c r="OZ51" s="0"/>
      <c r="PA51" s="0"/>
      <c r="PB51" s="0"/>
      <c r="PC51" s="0"/>
      <c r="PD51" s="0"/>
      <c r="PE51" s="0"/>
      <c r="PF51" s="0"/>
      <c r="PG51" s="0"/>
      <c r="PH51" s="0"/>
      <c r="PI51" s="0"/>
      <c r="PJ51" s="0"/>
      <c r="PK51" s="0"/>
      <c r="PL51" s="0"/>
      <c r="PM51" s="0"/>
      <c r="PN51" s="0"/>
      <c r="PO51" s="0"/>
      <c r="PP51" s="0"/>
      <c r="PQ51" s="0"/>
      <c r="PR51" s="0"/>
      <c r="PS51" s="0"/>
      <c r="PT51" s="0"/>
      <c r="PU51" s="0"/>
      <c r="PV51" s="0"/>
      <c r="PW51" s="0"/>
      <c r="PX51" s="0"/>
      <c r="PY51" s="0"/>
      <c r="PZ51" s="0"/>
      <c r="QA51" s="0"/>
      <c r="QB51" s="0"/>
      <c r="QC51" s="0"/>
      <c r="QD51" s="0"/>
      <c r="QE51" s="0"/>
      <c r="QF51" s="0"/>
      <c r="QG51" s="0"/>
      <c r="QH51" s="0"/>
      <c r="QI51" s="0"/>
      <c r="QJ51" s="0"/>
      <c r="QK51" s="0"/>
      <c r="QL51" s="0"/>
      <c r="QM51" s="0"/>
      <c r="QN51" s="0"/>
      <c r="QO51" s="0"/>
      <c r="QP51" s="0"/>
      <c r="QQ51" s="0"/>
      <c r="QR51" s="0"/>
      <c r="QS51" s="0"/>
      <c r="QT51" s="0"/>
      <c r="QU51" s="0"/>
      <c r="QV51" s="0"/>
      <c r="QW51" s="0"/>
      <c r="QX51" s="0"/>
      <c r="QY51" s="0"/>
      <c r="QZ51" s="0"/>
      <c r="RA51" s="0"/>
      <c r="RB51" s="0"/>
      <c r="RC51" s="0"/>
      <c r="RD51" s="0"/>
      <c r="RE51" s="0"/>
      <c r="RF51" s="0"/>
      <c r="RG51" s="0"/>
      <c r="RH51" s="0"/>
      <c r="RI51" s="0"/>
      <c r="RJ51" s="0"/>
      <c r="RK51" s="0"/>
      <c r="RL51" s="0"/>
      <c r="RM51" s="0"/>
      <c r="RN51" s="0"/>
      <c r="RO51" s="0"/>
      <c r="RP51" s="0"/>
      <c r="RQ51" s="0"/>
      <c r="RR51" s="0"/>
      <c r="RS51" s="0"/>
      <c r="RT51" s="0"/>
      <c r="RU51" s="0"/>
      <c r="RV51" s="0"/>
      <c r="RW51" s="0"/>
      <c r="RX51" s="0"/>
      <c r="RY51" s="0"/>
      <c r="RZ51" s="0"/>
      <c r="SA51" s="0"/>
      <c r="SB51" s="0"/>
      <c r="SC51" s="0"/>
      <c r="SD51" s="0"/>
      <c r="SE51" s="0"/>
      <c r="SF51" s="0"/>
      <c r="SG51" s="0"/>
      <c r="SH51" s="0"/>
      <c r="SI51" s="0"/>
      <c r="SJ51" s="0"/>
      <c r="SK51" s="0"/>
      <c r="SL51" s="0"/>
      <c r="SM51" s="0"/>
      <c r="SN51" s="0"/>
      <c r="SO51" s="0"/>
      <c r="SP51" s="0"/>
      <c r="SQ51" s="0"/>
      <c r="SR51" s="0"/>
      <c r="SS51" s="0"/>
      <c r="ST51" s="0"/>
      <c r="SU51" s="0"/>
      <c r="SV51" s="0"/>
      <c r="SW51" s="0"/>
      <c r="SX51" s="0"/>
      <c r="SY51" s="0"/>
      <c r="SZ51" s="0"/>
      <c r="TA51" s="0"/>
      <c r="TB51" s="0"/>
      <c r="TC51" s="0"/>
      <c r="TD51" s="0"/>
      <c r="TE51" s="0"/>
      <c r="TF51" s="0"/>
      <c r="TG51" s="0"/>
      <c r="TH51" s="0"/>
      <c r="TI51" s="0"/>
      <c r="TJ51" s="0"/>
      <c r="TK51" s="0"/>
      <c r="TL51" s="0"/>
      <c r="TM51" s="0"/>
      <c r="TN51" s="0"/>
      <c r="TO51" s="0"/>
      <c r="TP51" s="0"/>
      <c r="TQ51" s="0"/>
      <c r="TR51" s="0"/>
      <c r="TS51" s="0"/>
      <c r="TT51" s="0"/>
      <c r="TU51" s="0"/>
      <c r="TV51" s="0"/>
      <c r="TW51" s="0"/>
      <c r="TX51" s="0"/>
      <c r="TY51" s="0"/>
      <c r="TZ51" s="0"/>
      <c r="UA51" s="0"/>
      <c r="UB51" s="0"/>
      <c r="UC51" s="0"/>
      <c r="UD51" s="0"/>
      <c r="UE51" s="0"/>
      <c r="UF51" s="0"/>
      <c r="UG51" s="0"/>
      <c r="UH51" s="0"/>
      <c r="UI51" s="0"/>
      <c r="UJ51" s="0"/>
      <c r="UK51" s="0"/>
      <c r="UL51" s="0"/>
      <c r="UM51" s="0"/>
      <c r="UN51" s="0"/>
      <c r="UO51" s="0"/>
      <c r="UP51" s="0"/>
      <c r="UQ51" s="0"/>
      <c r="UR51" s="0"/>
      <c r="US51" s="0"/>
      <c r="UT51" s="0"/>
      <c r="UU51" s="0"/>
      <c r="UV51" s="0"/>
      <c r="UW51" s="0"/>
      <c r="UX51" s="0"/>
      <c r="UY51" s="0"/>
      <c r="UZ51" s="0"/>
      <c r="VA51" s="0"/>
      <c r="VB51" s="0"/>
      <c r="VC51" s="0"/>
      <c r="VD51" s="0"/>
      <c r="VE51" s="0"/>
      <c r="VF51" s="0"/>
      <c r="VG51" s="0"/>
      <c r="VH51" s="0"/>
      <c r="VI51" s="0"/>
      <c r="VJ51" s="0"/>
      <c r="VK51" s="0"/>
      <c r="VL51" s="0"/>
      <c r="VM51" s="0"/>
      <c r="VN51" s="0"/>
      <c r="VO51" s="0"/>
      <c r="VP51" s="0"/>
      <c r="VQ51" s="0"/>
      <c r="VR51" s="0"/>
      <c r="VS51" s="0"/>
      <c r="VT51" s="0"/>
      <c r="VU51" s="0"/>
      <c r="VV51" s="0"/>
      <c r="VW51" s="0"/>
      <c r="VX51" s="0"/>
      <c r="VY51" s="0"/>
      <c r="VZ51" s="0"/>
      <c r="WA51" s="0"/>
      <c r="WB51" s="0"/>
      <c r="WC51" s="0"/>
      <c r="WD51" s="0"/>
      <c r="WE51" s="0"/>
      <c r="WF51" s="0"/>
      <c r="WG51" s="0"/>
      <c r="WH51" s="0"/>
      <c r="WI51" s="0"/>
      <c r="WJ51" s="0"/>
      <c r="WK51" s="0"/>
      <c r="WL51" s="0"/>
      <c r="WM51" s="0"/>
      <c r="WN51" s="0"/>
      <c r="WO51" s="0"/>
      <c r="WP51" s="0"/>
      <c r="WQ51" s="0"/>
      <c r="WR51" s="0"/>
      <c r="WS51" s="0"/>
      <c r="WT51" s="0"/>
      <c r="WU51" s="0"/>
      <c r="WV51" s="0"/>
      <c r="WW51" s="0"/>
      <c r="WX51" s="0"/>
      <c r="WY51" s="0"/>
      <c r="WZ51" s="0"/>
      <c r="XA51" s="0"/>
      <c r="XB51" s="0"/>
      <c r="XC51" s="0"/>
      <c r="XD51" s="0"/>
      <c r="XE51" s="0"/>
      <c r="XF51" s="0"/>
      <c r="XG51" s="0"/>
      <c r="XH51" s="0"/>
      <c r="XI51" s="0"/>
      <c r="XJ51" s="0"/>
      <c r="XK51" s="0"/>
      <c r="XL51" s="0"/>
      <c r="XM51" s="0"/>
      <c r="XN51" s="0"/>
      <c r="XO51" s="0"/>
      <c r="XP51" s="0"/>
      <c r="XQ51" s="0"/>
      <c r="XR51" s="0"/>
      <c r="XS51" s="0"/>
      <c r="XT51" s="0"/>
      <c r="XU51" s="0"/>
      <c r="XV51" s="0"/>
      <c r="XW51" s="0"/>
      <c r="XX51" s="0"/>
      <c r="XY51" s="0"/>
      <c r="XZ51" s="0"/>
      <c r="YA51" s="0"/>
      <c r="YB51" s="0"/>
      <c r="YC51" s="0"/>
      <c r="YD51" s="0"/>
      <c r="YE51" s="0"/>
      <c r="YF51" s="0"/>
      <c r="YG51" s="0"/>
      <c r="YH51" s="0"/>
      <c r="YI51" s="0"/>
      <c r="YJ51" s="0"/>
      <c r="YK51" s="0"/>
      <c r="YL51" s="0"/>
      <c r="YM51" s="0"/>
      <c r="YN51" s="0"/>
      <c r="YO51" s="0"/>
      <c r="YP51" s="0"/>
      <c r="YQ51" s="0"/>
      <c r="YR51" s="0"/>
      <c r="YS51" s="0"/>
      <c r="YT51" s="0"/>
      <c r="YU51" s="0"/>
      <c r="YV51" s="0"/>
      <c r="YW51" s="0"/>
      <c r="YX51" s="0"/>
      <c r="YY51" s="0"/>
      <c r="YZ51" s="0"/>
      <c r="ZA51" s="0"/>
      <c r="ZB51" s="0"/>
      <c r="ZC51" s="0"/>
      <c r="ZD51" s="0"/>
      <c r="ZE51" s="0"/>
      <c r="ZF51" s="0"/>
      <c r="ZG51" s="0"/>
      <c r="ZH51" s="0"/>
      <c r="ZI51" s="0"/>
      <c r="ZJ51" s="0"/>
      <c r="ZK51" s="0"/>
      <c r="ZL51" s="0"/>
      <c r="ZM51" s="0"/>
      <c r="ZN51" s="0"/>
      <c r="ZO51" s="0"/>
      <c r="ZP51" s="0"/>
      <c r="ZQ51" s="0"/>
      <c r="ZR51" s="0"/>
      <c r="ZS51" s="0"/>
      <c r="ZT51" s="0"/>
      <c r="ZU51" s="0"/>
      <c r="ZV51" s="0"/>
      <c r="ZW51" s="0"/>
      <c r="ZX51" s="0"/>
      <c r="ZY51" s="0"/>
      <c r="ZZ51" s="0"/>
      <c r="AAA51" s="0"/>
      <c r="AAB51" s="0"/>
      <c r="AAC51" s="0"/>
      <c r="AAD51" s="0"/>
      <c r="AAE51" s="0"/>
      <c r="AAF51" s="0"/>
      <c r="AAG51" s="0"/>
      <c r="AAH51" s="0"/>
      <c r="AAI51" s="0"/>
      <c r="AAJ51" s="0"/>
      <c r="AAK51" s="0"/>
      <c r="AAL51" s="0"/>
      <c r="AAM51" s="0"/>
      <c r="AAN51" s="0"/>
      <c r="AAO51" s="0"/>
      <c r="AAP51" s="0"/>
      <c r="AAQ51" s="0"/>
      <c r="AAR51" s="0"/>
      <c r="AAS51" s="0"/>
      <c r="AAT51" s="0"/>
      <c r="AAU51" s="0"/>
      <c r="AAV51" s="0"/>
      <c r="AAW51" s="0"/>
      <c r="AAX51" s="0"/>
      <c r="AAY51" s="0"/>
      <c r="AAZ51" s="0"/>
      <c r="ABA51" s="0"/>
      <c r="ABB51" s="0"/>
      <c r="ABC51" s="0"/>
      <c r="ABD51" s="0"/>
      <c r="ABE51" s="0"/>
      <c r="ABF51" s="0"/>
      <c r="ABG51" s="0"/>
      <c r="ABH51" s="0"/>
      <c r="ABI51" s="0"/>
      <c r="ABJ51" s="0"/>
      <c r="ABK51" s="0"/>
      <c r="ABL51" s="0"/>
      <c r="ABM51" s="0"/>
      <c r="ABN51" s="0"/>
      <c r="ABO51" s="0"/>
      <c r="ABP51" s="0"/>
      <c r="ABQ51" s="0"/>
      <c r="ABR51" s="0"/>
      <c r="ABS51" s="0"/>
      <c r="ABT51" s="0"/>
      <c r="ABU51" s="0"/>
      <c r="ABV51" s="0"/>
      <c r="ABW51" s="0"/>
      <c r="ABX51" s="0"/>
      <c r="ABY51" s="0"/>
      <c r="ABZ51" s="0"/>
      <c r="ACA51" s="0"/>
      <c r="ACB51" s="0"/>
      <c r="ACC51" s="0"/>
      <c r="ACD51" s="0"/>
      <c r="ACE51" s="0"/>
      <c r="ACF51" s="0"/>
      <c r="ACG51" s="0"/>
      <c r="ACH51" s="0"/>
      <c r="ACI51" s="0"/>
      <c r="ACJ51" s="0"/>
      <c r="ACK51" s="0"/>
      <c r="ACL51" s="0"/>
      <c r="ACM51" s="0"/>
      <c r="ACN51" s="0"/>
      <c r="ACO51" s="0"/>
      <c r="ACP51" s="0"/>
      <c r="ACQ51" s="0"/>
      <c r="ACR51" s="0"/>
      <c r="ACS51" s="0"/>
      <c r="ACT51" s="0"/>
      <c r="ACU51" s="0"/>
      <c r="ACV51" s="0"/>
      <c r="ACW51" s="0"/>
      <c r="ACX51" s="0"/>
      <c r="ACY51" s="0"/>
      <c r="ACZ51" s="0"/>
      <c r="ADA51" s="0"/>
      <c r="ADB51" s="0"/>
      <c r="ADC51" s="0"/>
      <c r="ADD51" s="0"/>
      <c r="ADE51" s="0"/>
      <c r="ADF51" s="0"/>
      <c r="ADG51" s="0"/>
      <c r="ADH51" s="0"/>
      <c r="ADI51" s="0"/>
      <c r="ADJ51" s="0"/>
      <c r="ADK51" s="0"/>
      <c r="ADL51" s="0"/>
      <c r="ADM51" s="0"/>
      <c r="ADN51" s="0"/>
      <c r="ADO51" s="0"/>
      <c r="ADP51" s="0"/>
      <c r="ADQ51" s="0"/>
      <c r="ADR51" s="0"/>
      <c r="ADS51" s="0"/>
      <c r="ADT51" s="0"/>
      <c r="ADU51" s="0"/>
      <c r="ADV51" s="0"/>
      <c r="ADW51" s="0"/>
      <c r="ADX51" s="0"/>
      <c r="ADY51" s="0"/>
      <c r="ADZ51" s="0"/>
      <c r="AEA51" s="0"/>
      <c r="AEB51" s="0"/>
      <c r="AEC51" s="0"/>
      <c r="AED51" s="0"/>
      <c r="AEE51" s="0"/>
      <c r="AEF51" s="0"/>
      <c r="AEG51" s="0"/>
      <c r="AEH51" s="0"/>
      <c r="AEI51" s="0"/>
      <c r="AEJ51" s="0"/>
      <c r="AEK51" s="0"/>
      <c r="AEL51" s="0"/>
      <c r="AEM51" s="0"/>
      <c r="AEN51" s="0"/>
      <c r="AEO51" s="0"/>
      <c r="AEP51" s="0"/>
      <c r="AEQ51" s="0"/>
      <c r="AER51" s="0"/>
      <c r="AES51" s="0"/>
      <c r="AET51" s="0"/>
      <c r="AEU51" s="0"/>
      <c r="AEV51" s="0"/>
      <c r="AEW51" s="0"/>
      <c r="AEX51" s="0"/>
      <c r="AEY51" s="0"/>
      <c r="AEZ51" s="0"/>
      <c r="AFA51" s="0"/>
      <c r="AFB51" s="0"/>
      <c r="AFC51" s="0"/>
      <c r="AFD51" s="0"/>
      <c r="AFE51" s="0"/>
      <c r="AFF51" s="0"/>
      <c r="AFG51" s="0"/>
      <c r="AFH51" s="0"/>
      <c r="AFI51" s="0"/>
      <c r="AFJ51" s="0"/>
      <c r="AFK51" s="0"/>
      <c r="AFL51" s="0"/>
      <c r="AFM51" s="0"/>
      <c r="AFN51" s="0"/>
      <c r="AFO51" s="0"/>
      <c r="AFP51" s="0"/>
      <c r="AFQ51" s="0"/>
      <c r="AFR51" s="0"/>
      <c r="AFS51" s="0"/>
      <c r="AFT51" s="0"/>
      <c r="AFU51" s="0"/>
      <c r="AFV51" s="0"/>
      <c r="AFW51" s="0"/>
      <c r="AFX51" s="0"/>
      <c r="AFY51" s="0"/>
      <c r="AFZ51" s="0"/>
      <c r="AGA51" s="0"/>
      <c r="AGB51" s="0"/>
      <c r="AGC51" s="0"/>
      <c r="AGD51" s="0"/>
      <c r="AGE51" s="0"/>
      <c r="AGF51" s="0"/>
      <c r="AGG51" s="0"/>
      <c r="AGH51" s="0"/>
      <c r="AGI51" s="0"/>
      <c r="AGJ51" s="0"/>
      <c r="AGK51" s="0"/>
      <c r="AGL51" s="0"/>
      <c r="AGM51" s="0"/>
      <c r="AGN51" s="0"/>
      <c r="AGO51" s="0"/>
      <c r="AGP51" s="0"/>
      <c r="AGQ51" s="0"/>
      <c r="AGR51" s="0"/>
      <c r="AGS51" s="0"/>
      <c r="AGT51" s="0"/>
      <c r="AGU51" s="0"/>
      <c r="AGV51" s="0"/>
      <c r="AGW51" s="0"/>
      <c r="AGX51" s="0"/>
      <c r="AGY51" s="0"/>
      <c r="AGZ51" s="0"/>
      <c r="AHA51" s="0"/>
      <c r="AHB51" s="0"/>
      <c r="AHC51" s="0"/>
      <c r="AHD51" s="0"/>
      <c r="AHE51" s="0"/>
      <c r="AHF51" s="0"/>
      <c r="AHG51" s="0"/>
      <c r="AHH51" s="0"/>
      <c r="AHI51" s="0"/>
      <c r="AHJ51" s="0"/>
      <c r="AHK51" s="0"/>
      <c r="AHL51" s="0"/>
      <c r="AHM51" s="0"/>
      <c r="AHN51" s="0"/>
      <c r="AHO51" s="0"/>
      <c r="AHP51" s="0"/>
      <c r="AHQ51" s="0"/>
      <c r="AHR51" s="0"/>
      <c r="AHS51" s="0"/>
      <c r="AHT51" s="0"/>
      <c r="AHU51" s="0"/>
      <c r="AHV51" s="0"/>
      <c r="AHW51" s="0"/>
      <c r="AHX51" s="0"/>
      <c r="AHY51" s="0"/>
      <c r="AHZ51" s="0"/>
      <c r="AIA51" s="0"/>
      <c r="AIB51" s="0"/>
      <c r="AIC51" s="0"/>
      <c r="AID51" s="0"/>
      <c r="AIE51" s="0"/>
      <c r="AIF51" s="0"/>
      <c r="AIG51" s="0"/>
      <c r="AIH51" s="0"/>
      <c r="AII51" s="0"/>
      <c r="AIJ51" s="0"/>
      <c r="AIK51" s="0"/>
      <c r="AIL51" s="0"/>
      <c r="AIM51" s="0"/>
      <c r="AIN51" s="0"/>
      <c r="AIO51" s="0"/>
      <c r="AIP51" s="0"/>
      <c r="AIQ51" s="0"/>
      <c r="AIR51" s="0"/>
      <c r="AIS51" s="0"/>
      <c r="AIT51" s="0"/>
      <c r="AIU51" s="0"/>
      <c r="AIV51" s="0"/>
      <c r="AIW51" s="0"/>
      <c r="AIX51" s="0"/>
      <c r="AIY51" s="0"/>
      <c r="AIZ51" s="0"/>
      <c r="AJA51" s="0"/>
      <c r="AJB51" s="0"/>
      <c r="AJC51" s="0"/>
      <c r="AJD51" s="0"/>
      <c r="AJE51" s="0"/>
      <c r="AJF51" s="0"/>
      <c r="AJG51" s="0"/>
      <c r="AJH51" s="0"/>
      <c r="AJI51" s="0"/>
      <c r="AJJ51" s="0"/>
      <c r="AJK51" s="0"/>
      <c r="AJL51" s="0"/>
      <c r="AJM51" s="0"/>
      <c r="AJN51" s="0"/>
      <c r="AJO51" s="0"/>
      <c r="AJP51" s="0"/>
      <c r="AJQ51" s="0"/>
      <c r="AJR51" s="0"/>
      <c r="AJS51" s="0"/>
      <c r="AJT51" s="0"/>
      <c r="AJU51" s="0"/>
      <c r="AJV51" s="0"/>
      <c r="AJW51" s="0"/>
      <c r="AJX51" s="0"/>
      <c r="AJY51" s="0"/>
      <c r="AJZ51" s="0"/>
      <c r="AKA51" s="0"/>
      <c r="AKB51" s="0"/>
      <c r="AKC51" s="0"/>
      <c r="AKD51" s="0"/>
      <c r="AKE51" s="0"/>
      <c r="AKF51" s="0"/>
      <c r="AKG51" s="0"/>
      <c r="AKH51" s="0"/>
      <c r="AKI51" s="0"/>
      <c r="AKJ51" s="0"/>
      <c r="AKK51" s="0"/>
      <c r="AKL51" s="0"/>
      <c r="AKM51" s="0"/>
      <c r="AKN51" s="0"/>
      <c r="AKO51" s="0"/>
      <c r="AKP51" s="0"/>
      <c r="AKQ51" s="0"/>
      <c r="AKR51" s="0"/>
      <c r="AKS51" s="0"/>
      <c r="AKT51" s="0"/>
      <c r="AKU51" s="0"/>
      <c r="AKV51" s="0"/>
      <c r="AKW51" s="0"/>
      <c r="AKX51" s="0"/>
      <c r="AKY51" s="0"/>
      <c r="AKZ51" s="0"/>
      <c r="ALA51" s="0"/>
      <c r="ALB51" s="0"/>
      <c r="ALC51" s="0"/>
      <c r="ALD51" s="0"/>
      <c r="ALE51" s="0"/>
      <c r="ALF51" s="0"/>
      <c r="ALG51" s="0"/>
      <c r="ALH51" s="0"/>
      <c r="ALI51" s="0"/>
      <c r="ALJ51" s="0"/>
      <c r="ALK51" s="0"/>
      <c r="ALL51" s="0"/>
      <c r="ALM51" s="0"/>
      <c r="ALN51" s="0"/>
      <c r="ALO51" s="0"/>
      <c r="ALP51" s="0"/>
      <c r="ALQ51" s="0"/>
      <c r="ALR51" s="0"/>
      <c r="ALS51" s="0"/>
      <c r="ALT51" s="0"/>
      <c r="ALU51" s="0"/>
      <c r="ALV51" s="0"/>
      <c r="ALW51" s="0"/>
      <c r="ALX51" s="0"/>
      <c r="ALY51" s="0"/>
      <c r="ALZ51" s="0"/>
      <c r="AMA51" s="0"/>
      <c r="AMB51" s="0"/>
      <c r="AMC51" s="0"/>
      <c r="AMD51" s="0"/>
      <c r="AME51" s="0"/>
      <c r="AMF51" s="0"/>
      <c r="AMG51" s="0"/>
      <c r="AMH51" s="0"/>
      <c r="AMI51" s="0"/>
      <c r="AMJ51" s="0"/>
    </row>
    <row r="52" customFormat="false" ht="20.1" hidden="false" customHeight="true" outlineLevel="0" collapsed="false">
      <c r="A52" s="500" t="str">
        <f aca="false">INDEX('Mapa de Riscos'!B$48:B50,ROWS('Mapa de Riscos'!B48))</f>
        <v>Subprocesso/ Atividade 11</v>
      </c>
      <c r="B52" s="499" t="str">
        <f aca="false">'Mapa de Riscos'!C48</f>
        <v>Evento 1</v>
      </c>
      <c r="C52" s="365"/>
      <c r="D52" s="366" t="n">
        <v>1</v>
      </c>
      <c r="E52" s="367" t="str">
        <f aca="false">IF(D52&gt;5,"Nota inválida",HLOOKUP(D52,E20:I21,2,0))</f>
        <v>Muito baixa</v>
      </c>
      <c r="F52" s="367" t="str">
        <f aca="false">IF(E52&gt;5,"Nota inválida",HLOOKUP(E52,#REF!,2,0))</f>
        <v>Nota inválida</v>
      </c>
      <c r="G52" s="367" t="str">
        <f aca="false">IF(F52&gt;5,"Nota inválida",HLOOKUP(F52,#REF!,2,0))</f>
        <v>Nota inválida</v>
      </c>
      <c r="H52" s="367" t="str">
        <f aca="false">IF(G52&gt;5,"Nota inválida",HLOOKUP(G52,#REF!,2,0))</f>
        <v>Nota inválida</v>
      </c>
      <c r="I52" s="367" t="str">
        <f aca="false">IF(H52&gt;5,"Nota inválida",HLOOKUP(H52,#REF!,2,0))</f>
        <v>Nota inválida</v>
      </c>
      <c r="J52" s="494" t="n">
        <f aca="false">IF(D52&gt;5,"-",IF(D52&lt;1,"-",D52))</f>
        <v>1</v>
      </c>
      <c r="K52" s="495"/>
      <c r="L52" s="371" t="n">
        <v>0</v>
      </c>
      <c r="M52" s="371" t="n">
        <v>0</v>
      </c>
      <c r="N52" s="371" t="n">
        <v>0</v>
      </c>
      <c r="O52" s="371" t="n">
        <v>0</v>
      </c>
      <c r="P52" s="371" t="n">
        <v>0</v>
      </c>
      <c r="Q52" s="371" t="n">
        <v>0</v>
      </c>
      <c r="R52" s="373" t="n">
        <f aca="false">IFERROR(((L52*$L$19)+(M52*$M$19)+(N52*$N$19)+(O52*$O$19)+(P52*$P$19)+(Q52*$Q$19))/((IF(L52=0,0,$L$19)+(IF(M52=0,0,$M$19))+(IF(N52=0,0,$N$19))+(IF(O52=0,0,$O$19))+(IF(P52=0,0,$P$19))+(IF(Q52=0,0,$Q$19)))),0)</f>
        <v>0</v>
      </c>
      <c r="S52" s="374" t="n">
        <f aca="false">ROUND(IFERROR(((L52*$L$19)+(M52*$M$19)+(N52*$N$19)+(O52*$O$19)+(P52*$P$19)+(Q52*$Q$19))/((IF(L52=0,0,$L$19)+(IF(M52=0,0,$M$19))+(IF(N52=0,0,$N$19))+(IF(O52=0,0,$O$19))+(IF(P52=0,0,$P$19))+(IF(Q52=0,0,$Q$19)))),0),0)</f>
        <v>0</v>
      </c>
      <c r="T52" s="375"/>
      <c r="U52" s="375"/>
      <c r="V52" s="376" t="n">
        <f aca="false">J52*S52</f>
        <v>0</v>
      </c>
      <c r="W52" s="496" t="str">
        <f aca="false">IF(V52&lt;4,"Risco Pequeno",IF(V52&lt;7,"Risco Moderado",IF(V52&lt;15,"Risco Alto","Risco Crítico")))</f>
        <v>Risco Pequeno</v>
      </c>
      <c r="X52" s="378"/>
      <c r="Y52" s="379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  <c r="IX52" s="0"/>
      <c r="IY52" s="0"/>
      <c r="IZ52" s="0"/>
      <c r="JA52" s="0"/>
      <c r="JB52" s="0"/>
      <c r="JC52" s="0"/>
      <c r="JD52" s="0"/>
      <c r="JE52" s="0"/>
      <c r="JF52" s="0"/>
      <c r="JG52" s="0"/>
      <c r="JH52" s="0"/>
      <c r="JI52" s="0"/>
      <c r="JJ52" s="0"/>
      <c r="JK52" s="0"/>
      <c r="JL52" s="0"/>
      <c r="JM52" s="0"/>
      <c r="JN52" s="0"/>
      <c r="JO52" s="0"/>
      <c r="JP52" s="0"/>
      <c r="JQ52" s="0"/>
      <c r="JR52" s="0"/>
      <c r="JS52" s="0"/>
      <c r="JT52" s="0"/>
      <c r="JU52" s="0"/>
      <c r="JV52" s="0"/>
      <c r="JW52" s="0"/>
      <c r="JX52" s="0"/>
      <c r="JY52" s="0"/>
      <c r="JZ52" s="0"/>
      <c r="KA52" s="0"/>
      <c r="KB52" s="0"/>
      <c r="KC52" s="0"/>
      <c r="KD52" s="0"/>
      <c r="KE52" s="0"/>
      <c r="KF52" s="0"/>
      <c r="KG52" s="0"/>
      <c r="KH52" s="0"/>
      <c r="KI52" s="0"/>
      <c r="KJ52" s="0"/>
      <c r="KK52" s="0"/>
      <c r="KL52" s="0"/>
      <c r="KM52" s="0"/>
      <c r="KN52" s="0"/>
      <c r="KO52" s="0"/>
      <c r="KP52" s="0"/>
      <c r="KQ52" s="0"/>
      <c r="KR52" s="0"/>
      <c r="KS52" s="0"/>
      <c r="KT52" s="0"/>
      <c r="KU52" s="0"/>
      <c r="KV52" s="0"/>
      <c r="KW52" s="0"/>
      <c r="KX52" s="0"/>
      <c r="KY52" s="0"/>
      <c r="KZ52" s="0"/>
      <c r="LA52" s="0"/>
      <c r="LB52" s="0"/>
      <c r="LC52" s="0"/>
      <c r="LD52" s="0"/>
      <c r="LE52" s="0"/>
      <c r="LF52" s="0"/>
      <c r="LG52" s="0"/>
      <c r="LH52" s="0"/>
      <c r="LI52" s="0"/>
      <c r="LJ52" s="0"/>
      <c r="LK52" s="0"/>
      <c r="LL52" s="0"/>
      <c r="LM52" s="0"/>
      <c r="LN52" s="0"/>
      <c r="LO52" s="0"/>
      <c r="LP52" s="0"/>
      <c r="LQ52" s="0"/>
      <c r="LR52" s="0"/>
      <c r="LS52" s="0"/>
      <c r="LT52" s="0"/>
      <c r="LU52" s="0"/>
      <c r="LV52" s="0"/>
      <c r="LW52" s="0"/>
      <c r="LX52" s="0"/>
      <c r="LY52" s="0"/>
      <c r="LZ52" s="0"/>
      <c r="MA52" s="0"/>
      <c r="MB52" s="0"/>
      <c r="MC52" s="0"/>
      <c r="MD52" s="0"/>
      <c r="ME52" s="0"/>
      <c r="MF52" s="0"/>
      <c r="MG52" s="0"/>
      <c r="MH52" s="0"/>
      <c r="MI52" s="0"/>
      <c r="MJ52" s="0"/>
      <c r="MK52" s="0"/>
      <c r="ML52" s="0"/>
      <c r="MM52" s="0"/>
      <c r="MN52" s="0"/>
      <c r="MO52" s="0"/>
      <c r="MP52" s="0"/>
      <c r="MQ52" s="0"/>
      <c r="MR52" s="0"/>
      <c r="MS52" s="0"/>
      <c r="MT52" s="0"/>
      <c r="MU52" s="0"/>
      <c r="MV52" s="0"/>
      <c r="MW52" s="0"/>
      <c r="MX52" s="0"/>
      <c r="MY52" s="0"/>
      <c r="MZ52" s="0"/>
      <c r="NA52" s="0"/>
      <c r="NB52" s="0"/>
      <c r="NC52" s="0"/>
      <c r="ND52" s="0"/>
      <c r="NE52" s="0"/>
      <c r="NF52" s="0"/>
      <c r="NG52" s="0"/>
      <c r="NH52" s="0"/>
      <c r="NI52" s="0"/>
      <c r="NJ52" s="0"/>
      <c r="NK52" s="0"/>
      <c r="NL52" s="0"/>
      <c r="NM52" s="0"/>
      <c r="NN52" s="0"/>
      <c r="NO52" s="0"/>
      <c r="NP52" s="0"/>
      <c r="NQ52" s="0"/>
      <c r="NR52" s="0"/>
      <c r="NS52" s="0"/>
      <c r="NT52" s="0"/>
      <c r="NU52" s="0"/>
      <c r="NV52" s="0"/>
      <c r="NW52" s="0"/>
      <c r="NX52" s="0"/>
      <c r="NY52" s="0"/>
      <c r="NZ52" s="0"/>
      <c r="OA52" s="0"/>
      <c r="OB52" s="0"/>
      <c r="OC52" s="0"/>
      <c r="OD52" s="0"/>
      <c r="OE52" s="0"/>
      <c r="OF52" s="0"/>
      <c r="OG52" s="0"/>
      <c r="OH52" s="0"/>
      <c r="OI52" s="0"/>
      <c r="OJ52" s="0"/>
      <c r="OK52" s="0"/>
      <c r="OL52" s="0"/>
      <c r="OM52" s="0"/>
      <c r="ON52" s="0"/>
      <c r="OO52" s="0"/>
      <c r="OP52" s="0"/>
      <c r="OQ52" s="0"/>
      <c r="OR52" s="0"/>
      <c r="OS52" s="0"/>
      <c r="OT52" s="0"/>
      <c r="OU52" s="0"/>
      <c r="OV52" s="0"/>
      <c r="OW52" s="0"/>
      <c r="OX52" s="0"/>
      <c r="OY52" s="0"/>
      <c r="OZ52" s="0"/>
      <c r="PA52" s="0"/>
      <c r="PB52" s="0"/>
      <c r="PC52" s="0"/>
      <c r="PD52" s="0"/>
      <c r="PE52" s="0"/>
      <c r="PF52" s="0"/>
      <c r="PG52" s="0"/>
      <c r="PH52" s="0"/>
      <c r="PI52" s="0"/>
      <c r="PJ52" s="0"/>
      <c r="PK52" s="0"/>
      <c r="PL52" s="0"/>
      <c r="PM52" s="0"/>
      <c r="PN52" s="0"/>
      <c r="PO52" s="0"/>
      <c r="PP52" s="0"/>
      <c r="PQ52" s="0"/>
      <c r="PR52" s="0"/>
      <c r="PS52" s="0"/>
      <c r="PT52" s="0"/>
      <c r="PU52" s="0"/>
      <c r="PV52" s="0"/>
      <c r="PW52" s="0"/>
      <c r="PX52" s="0"/>
      <c r="PY52" s="0"/>
      <c r="PZ52" s="0"/>
      <c r="QA52" s="0"/>
      <c r="QB52" s="0"/>
      <c r="QC52" s="0"/>
      <c r="QD52" s="0"/>
      <c r="QE52" s="0"/>
      <c r="QF52" s="0"/>
      <c r="QG52" s="0"/>
      <c r="QH52" s="0"/>
      <c r="QI52" s="0"/>
      <c r="QJ52" s="0"/>
      <c r="QK52" s="0"/>
      <c r="QL52" s="0"/>
      <c r="QM52" s="0"/>
      <c r="QN52" s="0"/>
      <c r="QO52" s="0"/>
      <c r="QP52" s="0"/>
      <c r="QQ52" s="0"/>
      <c r="QR52" s="0"/>
      <c r="QS52" s="0"/>
      <c r="QT52" s="0"/>
      <c r="QU52" s="0"/>
      <c r="QV52" s="0"/>
      <c r="QW52" s="0"/>
      <c r="QX52" s="0"/>
      <c r="QY52" s="0"/>
      <c r="QZ52" s="0"/>
      <c r="RA52" s="0"/>
      <c r="RB52" s="0"/>
      <c r="RC52" s="0"/>
      <c r="RD52" s="0"/>
      <c r="RE52" s="0"/>
      <c r="RF52" s="0"/>
      <c r="RG52" s="0"/>
      <c r="RH52" s="0"/>
      <c r="RI52" s="0"/>
      <c r="RJ52" s="0"/>
      <c r="RK52" s="0"/>
      <c r="RL52" s="0"/>
      <c r="RM52" s="0"/>
      <c r="RN52" s="0"/>
      <c r="RO52" s="0"/>
      <c r="RP52" s="0"/>
      <c r="RQ52" s="0"/>
      <c r="RR52" s="0"/>
      <c r="RS52" s="0"/>
      <c r="RT52" s="0"/>
      <c r="RU52" s="0"/>
      <c r="RV52" s="0"/>
      <c r="RW52" s="0"/>
      <c r="RX52" s="0"/>
      <c r="RY52" s="0"/>
      <c r="RZ52" s="0"/>
      <c r="SA52" s="0"/>
      <c r="SB52" s="0"/>
      <c r="SC52" s="0"/>
      <c r="SD52" s="0"/>
      <c r="SE52" s="0"/>
      <c r="SF52" s="0"/>
      <c r="SG52" s="0"/>
      <c r="SH52" s="0"/>
      <c r="SI52" s="0"/>
      <c r="SJ52" s="0"/>
      <c r="SK52" s="0"/>
      <c r="SL52" s="0"/>
      <c r="SM52" s="0"/>
      <c r="SN52" s="0"/>
      <c r="SO52" s="0"/>
      <c r="SP52" s="0"/>
      <c r="SQ52" s="0"/>
      <c r="SR52" s="0"/>
      <c r="SS52" s="0"/>
      <c r="ST52" s="0"/>
      <c r="SU52" s="0"/>
      <c r="SV52" s="0"/>
      <c r="SW52" s="0"/>
      <c r="SX52" s="0"/>
      <c r="SY52" s="0"/>
      <c r="SZ52" s="0"/>
      <c r="TA52" s="0"/>
      <c r="TB52" s="0"/>
      <c r="TC52" s="0"/>
      <c r="TD52" s="0"/>
      <c r="TE52" s="0"/>
      <c r="TF52" s="0"/>
      <c r="TG52" s="0"/>
      <c r="TH52" s="0"/>
      <c r="TI52" s="0"/>
      <c r="TJ52" s="0"/>
      <c r="TK52" s="0"/>
      <c r="TL52" s="0"/>
      <c r="TM52" s="0"/>
      <c r="TN52" s="0"/>
      <c r="TO52" s="0"/>
      <c r="TP52" s="0"/>
      <c r="TQ52" s="0"/>
      <c r="TR52" s="0"/>
      <c r="TS52" s="0"/>
      <c r="TT52" s="0"/>
      <c r="TU52" s="0"/>
      <c r="TV52" s="0"/>
      <c r="TW52" s="0"/>
      <c r="TX52" s="0"/>
      <c r="TY52" s="0"/>
      <c r="TZ52" s="0"/>
      <c r="UA52" s="0"/>
      <c r="UB52" s="0"/>
      <c r="UC52" s="0"/>
      <c r="UD52" s="0"/>
      <c r="UE52" s="0"/>
      <c r="UF52" s="0"/>
      <c r="UG52" s="0"/>
      <c r="UH52" s="0"/>
      <c r="UI52" s="0"/>
      <c r="UJ52" s="0"/>
      <c r="UK52" s="0"/>
      <c r="UL52" s="0"/>
      <c r="UM52" s="0"/>
      <c r="UN52" s="0"/>
      <c r="UO52" s="0"/>
      <c r="UP52" s="0"/>
      <c r="UQ52" s="0"/>
      <c r="UR52" s="0"/>
      <c r="US52" s="0"/>
      <c r="UT52" s="0"/>
      <c r="UU52" s="0"/>
      <c r="UV52" s="0"/>
      <c r="UW52" s="0"/>
      <c r="UX52" s="0"/>
      <c r="UY52" s="0"/>
      <c r="UZ52" s="0"/>
      <c r="VA52" s="0"/>
      <c r="VB52" s="0"/>
      <c r="VC52" s="0"/>
      <c r="VD52" s="0"/>
      <c r="VE52" s="0"/>
      <c r="VF52" s="0"/>
      <c r="VG52" s="0"/>
      <c r="VH52" s="0"/>
      <c r="VI52" s="0"/>
      <c r="VJ52" s="0"/>
      <c r="VK52" s="0"/>
      <c r="VL52" s="0"/>
      <c r="VM52" s="0"/>
      <c r="VN52" s="0"/>
      <c r="VO52" s="0"/>
      <c r="VP52" s="0"/>
      <c r="VQ52" s="0"/>
      <c r="VR52" s="0"/>
      <c r="VS52" s="0"/>
      <c r="VT52" s="0"/>
      <c r="VU52" s="0"/>
      <c r="VV52" s="0"/>
      <c r="VW52" s="0"/>
      <c r="VX52" s="0"/>
      <c r="VY52" s="0"/>
      <c r="VZ52" s="0"/>
      <c r="WA52" s="0"/>
      <c r="WB52" s="0"/>
      <c r="WC52" s="0"/>
      <c r="WD52" s="0"/>
      <c r="WE52" s="0"/>
      <c r="WF52" s="0"/>
      <c r="WG52" s="0"/>
      <c r="WH52" s="0"/>
      <c r="WI52" s="0"/>
      <c r="WJ52" s="0"/>
      <c r="WK52" s="0"/>
      <c r="WL52" s="0"/>
      <c r="WM52" s="0"/>
      <c r="WN52" s="0"/>
      <c r="WO52" s="0"/>
      <c r="WP52" s="0"/>
      <c r="WQ52" s="0"/>
      <c r="WR52" s="0"/>
      <c r="WS52" s="0"/>
      <c r="WT52" s="0"/>
      <c r="WU52" s="0"/>
      <c r="WV52" s="0"/>
      <c r="WW52" s="0"/>
      <c r="WX52" s="0"/>
      <c r="WY52" s="0"/>
      <c r="WZ52" s="0"/>
      <c r="XA52" s="0"/>
      <c r="XB52" s="0"/>
      <c r="XC52" s="0"/>
      <c r="XD52" s="0"/>
      <c r="XE52" s="0"/>
      <c r="XF52" s="0"/>
      <c r="XG52" s="0"/>
      <c r="XH52" s="0"/>
      <c r="XI52" s="0"/>
      <c r="XJ52" s="0"/>
      <c r="XK52" s="0"/>
      <c r="XL52" s="0"/>
      <c r="XM52" s="0"/>
      <c r="XN52" s="0"/>
      <c r="XO52" s="0"/>
      <c r="XP52" s="0"/>
      <c r="XQ52" s="0"/>
      <c r="XR52" s="0"/>
      <c r="XS52" s="0"/>
      <c r="XT52" s="0"/>
      <c r="XU52" s="0"/>
      <c r="XV52" s="0"/>
      <c r="XW52" s="0"/>
      <c r="XX52" s="0"/>
      <c r="XY52" s="0"/>
      <c r="XZ52" s="0"/>
      <c r="YA52" s="0"/>
      <c r="YB52" s="0"/>
      <c r="YC52" s="0"/>
      <c r="YD52" s="0"/>
      <c r="YE52" s="0"/>
      <c r="YF52" s="0"/>
      <c r="YG52" s="0"/>
      <c r="YH52" s="0"/>
      <c r="YI52" s="0"/>
      <c r="YJ52" s="0"/>
      <c r="YK52" s="0"/>
      <c r="YL52" s="0"/>
      <c r="YM52" s="0"/>
      <c r="YN52" s="0"/>
      <c r="YO52" s="0"/>
      <c r="YP52" s="0"/>
      <c r="YQ52" s="0"/>
      <c r="YR52" s="0"/>
      <c r="YS52" s="0"/>
      <c r="YT52" s="0"/>
      <c r="YU52" s="0"/>
      <c r="YV52" s="0"/>
      <c r="YW52" s="0"/>
      <c r="YX52" s="0"/>
      <c r="YY52" s="0"/>
      <c r="YZ52" s="0"/>
      <c r="ZA52" s="0"/>
      <c r="ZB52" s="0"/>
      <c r="ZC52" s="0"/>
      <c r="ZD52" s="0"/>
      <c r="ZE52" s="0"/>
      <c r="ZF52" s="0"/>
      <c r="ZG52" s="0"/>
      <c r="ZH52" s="0"/>
      <c r="ZI52" s="0"/>
      <c r="ZJ52" s="0"/>
      <c r="ZK52" s="0"/>
      <c r="ZL52" s="0"/>
      <c r="ZM52" s="0"/>
      <c r="ZN52" s="0"/>
      <c r="ZO52" s="0"/>
      <c r="ZP52" s="0"/>
      <c r="ZQ52" s="0"/>
      <c r="ZR52" s="0"/>
      <c r="ZS52" s="0"/>
      <c r="ZT52" s="0"/>
      <c r="ZU52" s="0"/>
      <c r="ZV52" s="0"/>
      <c r="ZW52" s="0"/>
      <c r="ZX52" s="0"/>
      <c r="ZY52" s="0"/>
      <c r="ZZ52" s="0"/>
      <c r="AAA52" s="0"/>
      <c r="AAB52" s="0"/>
      <c r="AAC52" s="0"/>
      <c r="AAD52" s="0"/>
      <c r="AAE52" s="0"/>
      <c r="AAF52" s="0"/>
      <c r="AAG52" s="0"/>
      <c r="AAH52" s="0"/>
      <c r="AAI52" s="0"/>
      <c r="AAJ52" s="0"/>
      <c r="AAK52" s="0"/>
      <c r="AAL52" s="0"/>
      <c r="AAM52" s="0"/>
      <c r="AAN52" s="0"/>
      <c r="AAO52" s="0"/>
      <c r="AAP52" s="0"/>
      <c r="AAQ52" s="0"/>
      <c r="AAR52" s="0"/>
      <c r="AAS52" s="0"/>
      <c r="AAT52" s="0"/>
      <c r="AAU52" s="0"/>
      <c r="AAV52" s="0"/>
      <c r="AAW52" s="0"/>
      <c r="AAX52" s="0"/>
      <c r="AAY52" s="0"/>
      <c r="AAZ52" s="0"/>
      <c r="ABA52" s="0"/>
      <c r="ABB52" s="0"/>
      <c r="ABC52" s="0"/>
      <c r="ABD52" s="0"/>
      <c r="ABE52" s="0"/>
      <c r="ABF52" s="0"/>
      <c r="ABG52" s="0"/>
      <c r="ABH52" s="0"/>
      <c r="ABI52" s="0"/>
      <c r="ABJ52" s="0"/>
      <c r="ABK52" s="0"/>
      <c r="ABL52" s="0"/>
      <c r="ABM52" s="0"/>
      <c r="ABN52" s="0"/>
      <c r="ABO52" s="0"/>
      <c r="ABP52" s="0"/>
      <c r="ABQ52" s="0"/>
      <c r="ABR52" s="0"/>
      <c r="ABS52" s="0"/>
      <c r="ABT52" s="0"/>
      <c r="ABU52" s="0"/>
      <c r="ABV52" s="0"/>
      <c r="ABW52" s="0"/>
      <c r="ABX52" s="0"/>
      <c r="ABY52" s="0"/>
      <c r="ABZ52" s="0"/>
      <c r="ACA52" s="0"/>
      <c r="ACB52" s="0"/>
      <c r="ACC52" s="0"/>
      <c r="ACD52" s="0"/>
      <c r="ACE52" s="0"/>
      <c r="ACF52" s="0"/>
      <c r="ACG52" s="0"/>
      <c r="ACH52" s="0"/>
      <c r="ACI52" s="0"/>
      <c r="ACJ52" s="0"/>
      <c r="ACK52" s="0"/>
      <c r="ACL52" s="0"/>
      <c r="ACM52" s="0"/>
      <c r="ACN52" s="0"/>
      <c r="ACO52" s="0"/>
      <c r="ACP52" s="0"/>
      <c r="ACQ52" s="0"/>
      <c r="ACR52" s="0"/>
      <c r="ACS52" s="0"/>
      <c r="ACT52" s="0"/>
      <c r="ACU52" s="0"/>
      <c r="ACV52" s="0"/>
      <c r="ACW52" s="0"/>
      <c r="ACX52" s="0"/>
      <c r="ACY52" s="0"/>
      <c r="ACZ52" s="0"/>
      <c r="ADA52" s="0"/>
      <c r="ADB52" s="0"/>
      <c r="ADC52" s="0"/>
      <c r="ADD52" s="0"/>
      <c r="ADE52" s="0"/>
      <c r="ADF52" s="0"/>
      <c r="ADG52" s="0"/>
      <c r="ADH52" s="0"/>
      <c r="ADI52" s="0"/>
      <c r="ADJ52" s="0"/>
      <c r="ADK52" s="0"/>
      <c r="ADL52" s="0"/>
      <c r="ADM52" s="0"/>
      <c r="ADN52" s="0"/>
      <c r="ADO52" s="0"/>
      <c r="ADP52" s="0"/>
      <c r="ADQ52" s="0"/>
      <c r="ADR52" s="0"/>
      <c r="ADS52" s="0"/>
      <c r="ADT52" s="0"/>
      <c r="ADU52" s="0"/>
      <c r="ADV52" s="0"/>
      <c r="ADW52" s="0"/>
      <c r="ADX52" s="0"/>
      <c r="ADY52" s="0"/>
      <c r="ADZ52" s="0"/>
      <c r="AEA52" s="0"/>
      <c r="AEB52" s="0"/>
      <c r="AEC52" s="0"/>
      <c r="AED52" s="0"/>
      <c r="AEE52" s="0"/>
      <c r="AEF52" s="0"/>
      <c r="AEG52" s="0"/>
      <c r="AEH52" s="0"/>
      <c r="AEI52" s="0"/>
      <c r="AEJ52" s="0"/>
      <c r="AEK52" s="0"/>
      <c r="AEL52" s="0"/>
      <c r="AEM52" s="0"/>
      <c r="AEN52" s="0"/>
      <c r="AEO52" s="0"/>
      <c r="AEP52" s="0"/>
      <c r="AEQ52" s="0"/>
      <c r="AER52" s="0"/>
      <c r="AES52" s="0"/>
      <c r="AET52" s="0"/>
      <c r="AEU52" s="0"/>
      <c r="AEV52" s="0"/>
      <c r="AEW52" s="0"/>
      <c r="AEX52" s="0"/>
      <c r="AEY52" s="0"/>
      <c r="AEZ52" s="0"/>
      <c r="AFA52" s="0"/>
      <c r="AFB52" s="0"/>
      <c r="AFC52" s="0"/>
      <c r="AFD52" s="0"/>
      <c r="AFE52" s="0"/>
      <c r="AFF52" s="0"/>
      <c r="AFG52" s="0"/>
      <c r="AFH52" s="0"/>
      <c r="AFI52" s="0"/>
      <c r="AFJ52" s="0"/>
      <c r="AFK52" s="0"/>
      <c r="AFL52" s="0"/>
      <c r="AFM52" s="0"/>
      <c r="AFN52" s="0"/>
      <c r="AFO52" s="0"/>
      <c r="AFP52" s="0"/>
      <c r="AFQ52" s="0"/>
      <c r="AFR52" s="0"/>
      <c r="AFS52" s="0"/>
      <c r="AFT52" s="0"/>
      <c r="AFU52" s="0"/>
      <c r="AFV52" s="0"/>
      <c r="AFW52" s="0"/>
      <c r="AFX52" s="0"/>
      <c r="AFY52" s="0"/>
      <c r="AFZ52" s="0"/>
      <c r="AGA52" s="0"/>
      <c r="AGB52" s="0"/>
      <c r="AGC52" s="0"/>
      <c r="AGD52" s="0"/>
      <c r="AGE52" s="0"/>
      <c r="AGF52" s="0"/>
      <c r="AGG52" s="0"/>
      <c r="AGH52" s="0"/>
      <c r="AGI52" s="0"/>
      <c r="AGJ52" s="0"/>
      <c r="AGK52" s="0"/>
      <c r="AGL52" s="0"/>
      <c r="AGM52" s="0"/>
      <c r="AGN52" s="0"/>
      <c r="AGO52" s="0"/>
      <c r="AGP52" s="0"/>
      <c r="AGQ52" s="0"/>
      <c r="AGR52" s="0"/>
      <c r="AGS52" s="0"/>
      <c r="AGT52" s="0"/>
      <c r="AGU52" s="0"/>
      <c r="AGV52" s="0"/>
      <c r="AGW52" s="0"/>
      <c r="AGX52" s="0"/>
      <c r="AGY52" s="0"/>
      <c r="AGZ52" s="0"/>
      <c r="AHA52" s="0"/>
      <c r="AHB52" s="0"/>
      <c r="AHC52" s="0"/>
      <c r="AHD52" s="0"/>
      <c r="AHE52" s="0"/>
      <c r="AHF52" s="0"/>
      <c r="AHG52" s="0"/>
      <c r="AHH52" s="0"/>
      <c r="AHI52" s="0"/>
      <c r="AHJ52" s="0"/>
      <c r="AHK52" s="0"/>
      <c r="AHL52" s="0"/>
      <c r="AHM52" s="0"/>
      <c r="AHN52" s="0"/>
      <c r="AHO52" s="0"/>
      <c r="AHP52" s="0"/>
      <c r="AHQ52" s="0"/>
      <c r="AHR52" s="0"/>
      <c r="AHS52" s="0"/>
      <c r="AHT52" s="0"/>
      <c r="AHU52" s="0"/>
      <c r="AHV52" s="0"/>
      <c r="AHW52" s="0"/>
      <c r="AHX52" s="0"/>
      <c r="AHY52" s="0"/>
      <c r="AHZ52" s="0"/>
      <c r="AIA52" s="0"/>
      <c r="AIB52" s="0"/>
      <c r="AIC52" s="0"/>
      <c r="AID52" s="0"/>
      <c r="AIE52" s="0"/>
      <c r="AIF52" s="0"/>
      <c r="AIG52" s="0"/>
      <c r="AIH52" s="0"/>
      <c r="AII52" s="0"/>
      <c r="AIJ52" s="0"/>
      <c r="AIK52" s="0"/>
      <c r="AIL52" s="0"/>
      <c r="AIM52" s="0"/>
      <c r="AIN52" s="0"/>
      <c r="AIO52" s="0"/>
      <c r="AIP52" s="0"/>
      <c r="AIQ52" s="0"/>
      <c r="AIR52" s="0"/>
      <c r="AIS52" s="0"/>
      <c r="AIT52" s="0"/>
      <c r="AIU52" s="0"/>
      <c r="AIV52" s="0"/>
      <c r="AIW52" s="0"/>
      <c r="AIX52" s="0"/>
      <c r="AIY52" s="0"/>
      <c r="AIZ52" s="0"/>
      <c r="AJA52" s="0"/>
      <c r="AJB52" s="0"/>
      <c r="AJC52" s="0"/>
      <c r="AJD52" s="0"/>
      <c r="AJE52" s="0"/>
      <c r="AJF52" s="0"/>
      <c r="AJG52" s="0"/>
      <c r="AJH52" s="0"/>
      <c r="AJI52" s="0"/>
      <c r="AJJ52" s="0"/>
      <c r="AJK52" s="0"/>
      <c r="AJL52" s="0"/>
      <c r="AJM52" s="0"/>
      <c r="AJN52" s="0"/>
      <c r="AJO52" s="0"/>
      <c r="AJP52" s="0"/>
      <c r="AJQ52" s="0"/>
      <c r="AJR52" s="0"/>
      <c r="AJS52" s="0"/>
      <c r="AJT52" s="0"/>
      <c r="AJU52" s="0"/>
      <c r="AJV52" s="0"/>
      <c r="AJW52" s="0"/>
      <c r="AJX52" s="0"/>
      <c r="AJY52" s="0"/>
      <c r="AJZ52" s="0"/>
      <c r="AKA52" s="0"/>
      <c r="AKB52" s="0"/>
      <c r="AKC52" s="0"/>
      <c r="AKD52" s="0"/>
      <c r="AKE52" s="0"/>
      <c r="AKF52" s="0"/>
      <c r="AKG52" s="0"/>
      <c r="AKH52" s="0"/>
      <c r="AKI52" s="0"/>
      <c r="AKJ52" s="0"/>
      <c r="AKK52" s="0"/>
      <c r="AKL52" s="0"/>
      <c r="AKM52" s="0"/>
      <c r="AKN52" s="0"/>
      <c r="AKO52" s="0"/>
      <c r="AKP52" s="0"/>
      <c r="AKQ52" s="0"/>
      <c r="AKR52" s="0"/>
      <c r="AKS52" s="0"/>
      <c r="AKT52" s="0"/>
      <c r="AKU52" s="0"/>
      <c r="AKV52" s="0"/>
      <c r="AKW52" s="0"/>
      <c r="AKX52" s="0"/>
      <c r="AKY52" s="0"/>
      <c r="AKZ52" s="0"/>
      <c r="ALA52" s="0"/>
      <c r="ALB52" s="0"/>
      <c r="ALC52" s="0"/>
      <c r="ALD52" s="0"/>
      <c r="ALE52" s="0"/>
      <c r="ALF52" s="0"/>
      <c r="ALG52" s="0"/>
      <c r="ALH52" s="0"/>
      <c r="ALI52" s="0"/>
      <c r="ALJ52" s="0"/>
      <c r="ALK52" s="0"/>
      <c r="ALL52" s="0"/>
      <c r="ALM52" s="0"/>
      <c r="ALN52" s="0"/>
      <c r="ALO52" s="0"/>
      <c r="ALP52" s="0"/>
      <c r="ALQ52" s="0"/>
      <c r="ALR52" s="0"/>
      <c r="ALS52" s="0"/>
      <c r="ALT52" s="0"/>
      <c r="ALU52" s="0"/>
      <c r="ALV52" s="0"/>
      <c r="ALW52" s="0"/>
      <c r="ALX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  <c r="AMJ52" s="0"/>
    </row>
    <row r="53" customFormat="false" ht="20.1" hidden="false" customHeight="true" outlineLevel="0" collapsed="false">
      <c r="A53" s="500"/>
      <c r="B53" s="499" t="str">
        <f aca="false">'Mapa de Riscos'!C49</f>
        <v>Evento 2</v>
      </c>
      <c r="C53" s="365"/>
      <c r="D53" s="366" t="n">
        <v>1</v>
      </c>
      <c r="E53" s="367" t="str">
        <f aca="false">IF(D53&gt;5,"Nota inválida",HLOOKUP(D53,E20:I21,2,0))</f>
        <v>Muito baixa</v>
      </c>
      <c r="F53" s="367" t="str">
        <f aca="false">IF(E53&gt;5,"Nota inválida",HLOOKUP(E53,#REF!,2,0))</f>
        <v>Nota inválida</v>
      </c>
      <c r="G53" s="367" t="str">
        <f aca="false">IF(F53&gt;5,"Nota inválida",HLOOKUP(F53,#REF!,2,0))</f>
        <v>Nota inválida</v>
      </c>
      <c r="H53" s="367" t="str">
        <f aca="false">IF(G53&gt;5,"Nota inválida",HLOOKUP(G53,#REF!,2,0))</f>
        <v>Nota inválida</v>
      </c>
      <c r="I53" s="367" t="str">
        <f aca="false">IF(H53&gt;5,"Nota inválida",HLOOKUP(H53,#REF!,2,0))</f>
        <v>Nota inválida</v>
      </c>
      <c r="J53" s="494" t="n">
        <f aca="false">IF(D53&gt;5,"-",IF(D53&lt;1,"-",D53))</f>
        <v>1</v>
      </c>
      <c r="K53" s="495"/>
      <c r="L53" s="371" t="n">
        <v>0</v>
      </c>
      <c r="M53" s="371" t="n">
        <v>0</v>
      </c>
      <c r="N53" s="371" t="n">
        <v>0</v>
      </c>
      <c r="O53" s="371" t="n">
        <v>0</v>
      </c>
      <c r="P53" s="371" t="n">
        <v>0</v>
      </c>
      <c r="Q53" s="371" t="n">
        <v>0</v>
      </c>
      <c r="R53" s="373" t="n">
        <f aca="false">IFERROR(((L53*$L$19)+(M53*$M$19)+(N53*$N$19)+(O53*$O$19)+(P53*$P$19)+(Q53*$Q$19))/((IF(L53=0,0,$L$19)+(IF(M53=0,0,$M$19))+(IF(N53=0,0,$N$19))+(IF(O53=0,0,$O$19))+(IF(P53=0,0,$P$19))+(IF(Q53=0,0,$Q$19)))),0)</f>
        <v>0</v>
      </c>
      <c r="S53" s="374" t="n">
        <f aca="false">ROUND(IFERROR(((L53*$L$19)+(M53*$M$19)+(N53*$N$19)+(O53*$O$19)+(P53*$P$19)+(Q53*$Q$19))/((IF(L53=0,0,$L$19)+(IF(M53=0,0,$M$19))+(IF(N53=0,0,$N$19))+(IF(O53=0,0,$O$19))+(IF(P53=0,0,$P$19))+(IF(Q53=0,0,$Q$19)))),0),0)</f>
        <v>0</v>
      </c>
      <c r="T53" s="375"/>
      <c r="U53" s="375"/>
      <c r="V53" s="376" t="n">
        <f aca="false">J53*S53</f>
        <v>0</v>
      </c>
      <c r="W53" s="496" t="str">
        <f aca="false">IF(V53&lt;4,"Risco Pequeno",IF(V53&lt;7,"Risco Moderado",IF(V53&lt;15,"Risco Alto","Risco Crítico")))</f>
        <v>Risco Pequeno</v>
      </c>
      <c r="X53" s="378"/>
      <c r="Y53" s="379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  <c r="IX53" s="0"/>
      <c r="IY53" s="0"/>
      <c r="IZ53" s="0"/>
      <c r="JA53" s="0"/>
      <c r="JB53" s="0"/>
      <c r="JC53" s="0"/>
      <c r="JD53" s="0"/>
      <c r="JE53" s="0"/>
      <c r="JF53" s="0"/>
      <c r="JG53" s="0"/>
      <c r="JH53" s="0"/>
      <c r="JI53" s="0"/>
      <c r="JJ53" s="0"/>
      <c r="JK53" s="0"/>
      <c r="JL53" s="0"/>
      <c r="JM53" s="0"/>
      <c r="JN53" s="0"/>
      <c r="JO53" s="0"/>
      <c r="JP53" s="0"/>
      <c r="JQ53" s="0"/>
      <c r="JR53" s="0"/>
      <c r="JS53" s="0"/>
      <c r="JT53" s="0"/>
      <c r="JU53" s="0"/>
      <c r="JV53" s="0"/>
      <c r="JW53" s="0"/>
      <c r="JX53" s="0"/>
      <c r="JY53" s="0"/>
      <c r="JZ53" s="0"/>
      <c r="KA53" s="0"/>
      <c r="KB53" s="0"/>
      <c r="KC53" s="0"/>
      <c r="KD53" s="0"/>
      <c r="KE53" s="0"/>
      <c r="KF53" s="0"/>
      <c r="KG53" s="0"/>
      <c r="KH53" s="0"/>
      <c r="KI53" s="0"/>
      <c r="KJ53" s="0"/>
      <c r="KK53" s="0"/>
      <c r="KL53" s="0"/>
      <c r="KM53" s="0"/>
      <c r="KN53" s="0"/>
      <c r="KO53" s="0"/>
      <c r="KP53" s="0"/>
      <c r="KQ53" s="0"/>
      <c r="KR53" s="0"/>
      <c r="KS53" s="0"/>
      <c r="KT53" s="0"/>
      <c r="KU53" s="0"/>
      <c r="KV53" s="0"/>
      <c r="KW53" s="0"/>
      <c r="KX53" s="0"/>
      <c r="KY53" s="0"/>
      <c r="KZ53" s="0"/>
      <c r="LA53" s="0"/>
      <c r="LB53" s="0"/>
      <c r="LC53" s="0"/>
      <c r="LD53" s="0"/>
      <c r="LE53" s="0"/>
      <c r="LF53" s="0"/>
      <c r="LG53" s="0"/>
      <c r="LH53" s="0"/>
      <c r="LI53" s="0"/>
      <c r="LJ53" s="0"/>
      <c r="LK53" s="0"/>
      <c r="LL53" s="0"/>
      <c r="LM53" s="0"/>
      <c r="LN53" s="0"/>
      <c r="LO53" s="0"/>
      <c r="LP53" s="0"/>
      <c r="LQ53" s="0"/>
      <c r="LR53" s="0"/>
      <c r="LS53" s="0"/>
      <c r="LT53" s="0"/>
      <c r="LU53" s="0"/>
      <c r="LV53" s="0"/>
      <c r="LW53" s="0"/>
      <c r="LX53" s="0"/>
      <c r="LY53" s="0"/>
      <c r="LZ53" s="0"/>
      <c r="MA53" s="0"/>
      <c r="MB53" s="0"/>
      <c r="MC53" s="0"/>
      <c r="MD53" s="0"/>
      <c r="ME53" s="0"/>
      <c r="MF53" s="0"/>
      <c r="MG53" s="0"/>
      <c r="MH53" s="0"/>
      <c r="MI53" s="0"/>
      <c r="MJ53" s="0"/>
      <c r="MK53" s="0"/>
      <c r="ML53" s="0"/>
      <c r="MM53" s="0"/>
      <c r="MN53" s="0"/>
      <c r="MO53" s="0"/>
      <c r="MP53" s="0"/>
      <c r="MQ53" s="0"/>
      <c r="MR53" s="0"/>
      <c r="MS53" s="0"/>
      <c r="MT53" s="0"/>
      <c r="MU53" s="0"/>
      <c r="MV53" s="0"/>
      <c r="MW53" s="0"/>
      <c r="MX53" s="0"/>
      <c r="MY53" s="0"/>
      <c r="MZ53" s="0"/>
      <c r="NA53" s="0"/>
      <c r="NB53" s="0"/>
      <c r="NC53" s="0"/>
      <c r="ND53" s="0"/>
      <c r="NE53" s="0"/>
      <c r="NF53" s="0"/>
      <c r="NG53" s="0"/>
      <c r="NH53" s="0"/>
      <c r="NI53" s="0"/>
      <c r="NJ53" s="0"/>
      <c r="NK53" s="0"/>
      <c r="NL53" s="0"/>
      <c r="NM53" s="0"/>
      <c r="NN53" s="0"/>
      <c r="NO53" s="0"/>
      <c r="NP53" s="0"/>
      <c r="NQ53" s="0"/>
      <c r="NR53" s="0"/>
      <c r="NS53" s="0"/>
      <c r="NT53" s="0"/>
      <c r="NU53" s="0"/>
      <c r="NV53" s="0"/>
      <c r="NW53" s="0"/>
      <c r="NX53" s="0"/>
      <c r="NY53" s="0"/>
      <c r="NZ53" s="0"/>
      <c r="OA53" s="0"/>
      <c r="OB53" s="0"/>
      <c r="OC53" s="0"/>
      <c r="OD53" s="0"/>
      <c r="OE53" s="0"/>
      <c r="OF53" s="0"/>
      <c r="OG53" s="0"/>
      <c r="OH53" s="0"/>
      <c r="OI53" s="0"/>
      <c r="OJ53" s="0"/>
      <c r="OK53" s="0"/>
      <c r="OL53" s="0"/>
      <c r="OM53" s="0"/>
      <c r="ON53" s="0"/>
      <c r="OO53" s="0"/>
      <c r="OP53" s="0"/>
      <c r="OQ53" s="0"/>
      <c r="OR53" s="0"/>
      <c r="OS53" s="0"/>
      <c r="OT53" s="0"/>
      <c r="OU53" s="0"/>
      <c r="OV53" s="0"/>
      <c r="OW53" s="0"/>
      <c r="OX53" s="0"/>
      <c r="OY53" s="0"/>
      <c r="OZ53" s="0"/>
      <c r="PA53" s="0"/>
      <c r="PB53" s="0"/>
      <c r="PC53" s="0"/>
      <c r="PD53" s="0"/>
      <c r="PE53" s="0"/>
      <c r="PF53" s="0"/>
      <c r="PG53" s="0"/>
      <c r="PH53" s="0"/>
      <c r="PI53" s="0"/>
      <c r="PJ53" s="0"/>
      <c r="PK53" s="0"/>
      <c r="PL53" s="0"/>
      <c r="PM53" s="0"/>
      <c r="PN53" s="0"/>
      <c r="PO53" s="0"/>
      <c r="PP53" s="0"/>
      <c r="PQ53" s="0"/>
      <c r="PR53" s="0"/>
      <c r="PS53" s="0"/>
      <c r="PT53" s="0"/>
      <c r="PU53" s="0"/>
      <c r="PV53" s="0"/>
      <c r="PW53" s="0"/>
      <c r="PX53" s="0"/>
      <c r="PY53" s="0"/>
      <c r="PZ53" s="0"/>
      <c r="QA53" s="0"/>
      <c r="QB53" s="0"/>
      <c r="QC53" s="0"/>
      <c r="QD53" s="0"/>
      <c r="QE53" s="0"/>
      <c r="QF53" s="0"/>
      <c r="QG53" s="0"/>
      <c r="QH53" s="0"/>
      <c r="QI53" s="0"/>
      <c r="QJ53" s="0"/>
      <c r="QK53" s="0"/>
      <c r="QL53" s="0"/>
      <c r="QM53" s="0"/>
      <c r="QN53" s="0"/>
      <c r="QO53" s="0"/>
      <c r="QP53" s="0"/>
      <c r="QQ53" s="0"/>
      <c r="QR53" s="0"/>
      <c r="QS53" s="0"/>
      <c r="QT53" s="0"/>
      <c r="QU53" s="0"/>
      <c r="QV53" s="0"/>
      <c r="QW53" s="0"/>
      <c r="QX53" s="0"/>
      <c r="QY53" s="0"/>
      <c r="QZ53" s="0"/>
      <c r="RA53" s="0"/>
      <c r="RB53" s="0"/>
      <c r="RC53" s="0"/>
      <c r="RD53" s="0"/>
      <c r="RE53" s="0"/>
      <c r="RF53" s="0"/>
      <c r="RG53" s="0"/>
      <c r="RH53" s="0"/>
      <c r="RI53" s="0"/>
      <c r="RJ53" s="0"/>
      <c r="RK53" s="0"/>
      <c r="RL53" s="0"/>
      <c r="RM53" s="0"/>
      <c r="RN53" s="0"/>
      <c r="RO53" s="0"/>
      <c r="RP53" s="0"/>
      <c r="RQ53" s="0"/>
      <c r="RR53" s="0"/>
      <c r="RS53" s="0"/>
      <c r="RT53" s="0"/>
      <c r="RU53" s="0"/>
      <c r="RV53" s="0"/>
      <c r="RW53" s="0"/>
      <c r="RX53" s="0"/>
      <c r="RY53" s="0"/>
      <c r="RZ53" s="0"/>
      <c r="SA53" s="0"/>
      <c r="SB53" s="0"/>
      <c r="SC53" s="0"/>
      <c r="SD53" s="0"/>
      <c r="SE53" s="0"/>
      <c r="SF53" s="0"/>
      <c r="SG53" s="0"/>
      <c r="SH53" s="0"/>
      <c r="SI53" s="0"/>
      <c r="SJ53" s="0"/>
      <c r="SK53" s="0"/>
      <c r="SL53" s="0"/>
      <c r="SM53" s="0"/>
      <c r="SN53" s="0"/>
      <c r="SO53" s="0"/>
      <c r="SP53" s="0"/>
      <c r="SQ53" s="0"/>
      <c r="SR53" s="0"/>
      <c r="SS53" s="0"/>
      <c r="ST53" s="0"/>
      <c r="SU53" s="0"/>
      <c r="SV53" s="0"/>
      <c r="SW53" s="0"/>
      <c r="SX53" s="0"/>
      <c r="SY53" s="0"/>
      <c r="SZ53" s="0"/>
      <c r="TA53" s="0"/>
      <c r="TB53" s="0"/>
      <c r="TC53" s="0"/>
      <c r="TD53" s="0"/>
      <c r="TE53" s="0"/>
      <c r="TF53" s="0"/>
      <c r="TG53" s="0"/>
      <c r="TH53" s="0"/>
      <c r="TI53" s="0"/>
      <c r="TJ53" s="0"/>
      <c r="TK53" s="0"/>
      <c r="TL53" s="0"/>
      <c r="TM53" s="0"/>
      <c r="TN53" s="0"/>
      <c r="TO53" s="0"/>
      <c r="TP53" s="0"/>
      <c r="TQ53" s="0"/>
      <c r="TR53" s="0"/>
      <c r="TS53" s="0"/>
      <c r="TT53" s="0"/>
      <c r="TU53" s="0"/>
      <c r="TV53" s="0"/>
      <c r="TW53" s="0"/>
      <c r="TX53" s="0"/>
      <c r="TY53" s="0"/>
      <c r="TZ53" s="0"/>
      <c r="UA53" s="0"/>
      <c r="UB53" s="0"/>
      <c r="UC53" s="0"/>
      <c r="UD53" s="0"/>
      <c r="UE53" s="0"/>
      <c r="UF53" s="0"/>
      <c r="UG53" s="0"/>
      <c r="UH53" s="0"/>
      <c r="UI53" s="0"/>
      <c r="UJ53" s="0"/>
      <c r="UK53" s="0"/>
      <c r="UL53" s="0"/>
      <c r="UM53" s="0"/>
      <c r="UN53" s="0"/>
      <c r="UO53" s="0"/>
      <c r="UP53" s="0"/>
      <c r="UQ53" s="0"/>
      <c r="UR53" s="0"/>
      <c r="US53" s="0"/>
      <c r="UT53" s="0"/>
      <c r="UU53" s="0"/>
      <c r="UV53" s="0"/>
      <c r="UW53" s="0"/>
      <c r="UX53" s="0"/>
      <c r="UY53" s="0"/>
      <c r="UZ53" s="0"/>
      <c r="VA53" s="0"/>
      <c r="VB53" s="0"/>
      <c r="VC53" s="0"/>
      <c r="VD53" s="0"/>
      <c r="VE53" s="0"/>
      <c r="VF53" s="0"/>
      <c r="VG53" s="0"/>
      <c r="VH53" s="0"/>
      <c r="VI53" s="0"/>
      <c r="VJ53" s="0"/>
      <c r="VK53" s="0"/>
      <c r="VL53" s="0"/>
      <c r="VM53" s="0"/>
      <c r="VN53" s="0"/>
      <c r="VO53" s="0"/>
      <c r="VP53" s="0"/>
      <c r="VQ53" s="0"/>
      <c r="VR53" s="0"/>
      <c r="VS53" s="0"/>
      <c r="VT53" s="0"/>
      <c r="VU53" s="0"/>
      <c r="VV53" s="0"/>
      <c r="VW53" s="0"/>
      <c r="VX53" s="0"/>
      <c r="VY53" s="0"/>
      <c r="VZ53" s="0"/>
      <c r="WA53" s="0"/>
      <c r="WB53" s="0"/>
      <c r="WC53" s="0"/>
      <c r="WD53" s="0"/>
      <c r="WE53" s="0"/>
      <c r="WF53" s="0"/>
      <c r="WG53" s="0"/>
      <c r="WH53" s="0"/>
      <c r="WI53" s="0"/>
      <c r="WJ53" s="0"/>
      <c r="WK53" s="0"/>
      <c r="WL53" s="0"/>
      <c r="WM53" s="0"/>
      <c r="WN53" s="0"/>
      <c r="WO53" s="0"/>
      <c r="WP53" s="0"/>
      <c r="WQ53" s="0"/>
      <c r="WR53" s="0"/>
      <c r="WS53" s="0"/>
      <c r="WT53" s="0"/>
      <c r="WU53" s="0"/>
      <c r="WV53" s="0"/>
      <c r="WW53" s="0"/>
      <c r="WX53" s="0"/>
      <c r="WY53" s="0"/>
      <c r="WZ53" s="0"/>
      <c r="XA53" s="0"/>
      <c r="XB53" s="0"/>
      <c r="XC53" s="0"/>
      <c r="XD53" s="0"/>
      <c r="XE53" s="0"/>
      <c r="XF53" s="0"/>
      <c r="XG53" s="0"/>
      <c r="XH53" s="0"/>
      <c r="XI53" s="0"/>
      <c r="XJ53" s="0"/>
      <c r="XK53" s="0"/>
      <c r="XL53" s="0"/>
      <c r="XM53" s="0"/>
      <c r="XN53" s="0"/>
      <c r="XO53" s="0"/>
      <c r="XP53" s="0"/>
      <c r="XQ53" s="0"/>
      <c r="XR53" s="0"/>
      <c r="XS53" s="0"/>
      <c r="XT53" s="0"/>
      <c r="XU53" s="0"/>
      <c r="XV53" s="0"/>
      <c r="XW53" s="0"/>
      <c r="XX53" s="0"/>
      <c r="XY53" s="0"/>
      <c r="XZ53" s="0"/>
      <c r="YA53" s="0"/>
      <c r="YB53" s="0"/>
      <c r="YC53" s="0"/>
      <c r="YD53" s="0"/>
      <c r="YE53" s="0"/>
      <c r="YF53" s="0"/>
      <c r="YG53" s="0"/>
      <c r="YH53" s="0"/>
      <c r="YI53" s="0"/>
      <c r="YJ53" s="0"/>
      <c r="YK53" s="0"/>
      <c r="YL53" s="0"/>
      <c r="YM53" s="0"/>
      <c r="YN53" s="0"/>
      <c r="YO53" s="0"/>
      <c r="YP53" s="0"/>
      <c r="YQ53" s="0"/>
      <c r="YR53" s="0"/>
      <c r="YS53" s="0"/>
      <c r="YT53" s="0"/>
      <c r="YU53" s="0"/>
      <c r="YV53" s="0"/>
      <c r="YW53" s="0"/>
      <c r="YX53" s="0"/>
      <c r="YY53" s="0"/>
      <c r="YZ53" s="0"/>
      <c r="ZA53" s="0"/>
      <c r="ZB53" s="0"/>
      <c r="ZC53" s="0"/>
      <c r="ZD53" s="0"/>
      <c r="ZE53" s="0"/>
      <c r="ZF53" s="0"/>
      <c r="ZG53" s="0"/>
      <c r="ZH53" s="0"/>
      <c r="ZI53" s="0"/>
      <c r="ZJ53" s="0"/>
      <c r="ZK53" s="0"/>
      <c r="ZL53" s="0"/>
      <c r="ZM53" s="0"/>
      <c r="ZN53" s="0"/>
      <c r="ZO53" s="0"/>
      <c r="ZP53" s="0"/>
      <c r="ZQ53" s="0"/>
      <c r="ZR53" s="0"/>
      <c r="ZS53" s="0"/>
      <c r="ZT53" s="0"/>
      <c r="ZU53" s="0"/>
      <c r="ZV53" s="0"/>
      <c r="ZW53" s="0"/>
      <c r="ZX53" s="0"/>
      <c r="ZY53" s="0"/>
      <c r="ZZ53" s="0"/>
      <c r="AAA53" s="0"/>
      <c r="AAB53" s="0"/>
      <c r="AAC53" s="0"/>
      <c r="AAD53" s="0"/>
      <c r="AAE53" s="0"/>
      <c r="AAF53" s="0"/>
      <c r="AAG53" s="0"/>
      <c r="AAH53" s="0"/>
      <c r="AAI53" s="0"/>
      <c r="AAJ53" s="0"/>
      <c r="AAK53" s="0"/>
      <c r="AAL53" s="0"/>
      <c r="AAM53" s="0"/>
      <c r="AAN53" s="0"/>
      <c r="AAO53" s="0"/>
      <c r="AAP53" s="0"/>
      <c r="AAQ53" s="0"/>
      <c r="AAR53" s="0"/>
      <c r="AAS53" s="0"/>
      <c r="AAT53" s="0"/>
      <c r="AAU53" s="0"/>
      <c r="AAV53" s="0"/>
      <c r="AAW53" s="0"/>
      <c r="AAX53" s="0"/>
      <c r="AAY53" s="0"/>
      <c r="AAZ53" s="0"/>
      <c r="ABA53" s="0"/>
      <c r="ABB53" s="0"/>
      <c r="ABC53" s="0"/>
      <c r="ABD53" s="0"/>
      <c r="ABE53" s="0"/>
      <c r="ABF53" s="0"/>
      <c r="ABG53" s="0"/>
      <c r="ABH53" s="0"/>
      <c r="ABI53" s="0"/>
      <c r="ABJ53" s="0"/>
      <c r="ABK53" s="0"/>
      <c r="ABL53" s="0"/>
      <c r="ABM53" s="0"/>
      <c r="ABN53" s="0"/>
      <c r="ABO53" s="0"/>
      <c r="ABP53" s="0"/>
      <c r="ABQ53" s="0"/>
      <c r="ABR53" s="0"/>
      <c r="ABS53" s="0"/>
      <c r="ABT53" s="0"/>
      <c r="ABU53" s="0"/>
      <c r="ABV53" s="0"/>
      <c r="ABW53" s="0"/>
      <c r="ABX53" s="0"/>
      <c r="ABY53" s="0"/>
      <c r="ABZ53" s="0"/>
      <c r="ACA53" s="0"/>
      <c r="ACB53" s="0"/>
      <c r="ACC53" s="0"/>
      <c r="ACD53" s="0"/>
      <c r="ACE53" s="0"/>
      <c r="ACF53" s="0"/>
      <c r="ACG53" s="0"/>
      <c r="ACH53" s="0"/>
      <c r="ACI53" s="0"/>
      <c r="ACJ53" s="0"/>
      <c r="ACK53" s="0"/>
      <c r="ACL53" s="0"/>
      <c r="ACM53" s="0"/>
      <c r="ACN53" s="0"/>
      <c r="ACO53" s="0"/>
      <c r="ACP53" s="0"/>
      <c r="ACQ53" s="0"/>
      <c r="ACR53" s="0"/>
      <c r="ACS53" s="0"/>
      <c r="ACT53" s="0"/>
      <c r="ACU53" s="0"/>
      <c r="ACV53" s="0"/>
      <c r="ACW53" s="0"/>
      <c r="ACX53" s="0"/>
      <c r="ACY53" s="0"/>
      <c r="ACZ53" s="0"/>
      <c r="ADA53" s="0"/>
      <c r="ADB53" s="0"/>
      <c r="ADC53" s="0"/>
      <c r="ADD53" s="0"/>
      <c r="ADE53" s="0"/>
      <c r="ADF53" s="0"/>
      <c r="ADG53" s="0"/>
      <c r="ADH53" s="0"/>
      <c r="ADI53" s="0"/>
      <c r="ADJ53" s="0"/>
      <c r="ADK53" s="0"/>
      <c r="ADL53" s="0"/>
      <c r="ADM53" s="0"/>
      <c r="ADN53" s="0"/>
      <c r="ADO53" s="0"/>
      <c r="ADP53" s="0"/>
      <c r="ADQ53" s="0"/>
      <c r="ADR53" s="0"/>
      <c r="ADS53" s="0"/>
      <c r="ADT53" s="0"/>
      <c r="ADU53" s="0"/>
      <c r="ADV53" s="0"/>
      <c r="ADW53" s="0"/>
      <c r="ADX53" s="0"/>
      <c r="ADY53" s="0"/>
      <c r="ADZ53" s="0"/>
      <c r="AEA53" s="0"/>
      <c r="AEB53" s="0"/>
      <c r="AEC53" s="0"/>
      <c r="AED53" s="0"/>
      <c r="AEE53" s="0"/>
      <c r="AEF53" s="0"/>
      <c r="AEG53" s="0"/>
      <c r="AEH53" s="0"/>
      <c r="AEI53" s="0"/>
      <c r="AEJ53" s="0"/>
      <c r="AEK53" s="0"/>
      <c r="AEL53" s="0"/>
      <c r="AEM53" s="0"/>
      <c r="AEN53" s="0"/>
      <c r="AEO53" s="0"/>
      <c r="AEP53" s="0"/>
      <c r="AEQ53" s="0"/>
      <c r="AER53" s="0"/>
      <c r="AES53" s="0"/>
      <c r="AET53" s="0"/>
      <c r="AEU53" s="0"/>
      <c r="AEV53" s="0"/>
      <c r="AEW53" s="0"/>
      <c r="AEX53" s="0"/>
      <c r="AEY53" s="0"/>
      <c r="AEZ53" s="0"/>
      <c r="AFA53" s="0"/>
      <c r="AFB53" s="0"/>
      <c r="AFC53" s="0"/>
      <c r="AFD53" s="0"/>
      <c r="AFE53" s="0"/>
      <c r="AFF53" s="0"/>
      <c r="AFG53" s="0"/>
      <c r="AFH53" s="0"/>
      <c r="AFI53" s="0"/>
      <c r="AFJ53" s="0"/>
      <c r="AFK53" s="0"/>
      <c r="AFL53" s="0"/>
      <c r="AFM53" s="0"/>
      <c r="AFN53" s="0"/>
      <c r="AFO53" s="0"/>
      <c r="AFP53" s="0"/>
      <c r="AFQ53" s="0"/>
      <c r="AFR53" s="0"/>
      <c r="AFS53" s="0"/>
      <c r="AFT53" s="0"/>
      <c r="AFU53" s="0"/>
      <c r="AFV53" s="0"/>
      <c r="AFW53" s="0"/>
      <c r="AFX53" s="0"/>
      <c r="AFY53" s="0"/>
      <c r="AFZ53" s="0"/>
      <c r="AGA53" s="0"/>
      <c r="AGB53" s="0"/>
      <c r="AGC53" s="0"/>
      <c r="AGD53" s="0"/>
      <c r="AGE53" s="0"/>
      <c r="AGF53" s="0"/>
      <c r="AGG53" s="0"/>
      <c r="AGH53" s="0"/>
      <c r="AGI53" s="0"/>
      <c r="AGJ53" s="0"/>
      <c r="AGK53" s="0"/>
      <c r="AGL53" s="0"/>
      <c r="AGM53" s="0"/>
      <c r="AGN53" s="0"/>
      <c r="AGO53" s="0"/>
      <c r="AGP53" s="0"/>
      <c r="AGQ53" s="0"/>
      <c r="AGR53" s="0"/>
      <c r="AGS53" s="0"/>
      <c r="AGT53" s="0"/>
      <c r="AGU53" s="0"/>
      <c r="AGV53" s="0"/>
      <c r="AGW53" s="0"/>
      <c r="AGX53" s="0"/>
      <c r="AGY53" s="0"/>
      <c r="AGZ53" s="0"/>
      <c r="AHA53" s="0"/>
      <c r="AHB53" s="0"/>
      <c r="AHC53" s="0"/>
      <c r="AHD53" s="0"/>
      <c r="AHE53" s="0"/>
      <c r="AHF53" s="0"/>
      <c r="AHG53" s="0"/>
      <c r="AHH53" s="0"/>
      <c r="AHI53" s="0"/>
      <c r="AHJ53" s="0"/>
      <c r="AHK53" s="0"/>
      <c r="AHL53" s="0"/>
      <c r="AHM53" s="0"/>
      <c r="AHN53" s="0"/>
      <c r="AHO53" s="0"/>
      <c r="AHP53" s="0"/>
      <c r="AHQ53" s="0"/>
      <c r="AHR53" s="0"/>
      <c r="AHS53" s="0"/>
      <c r="AHT53" s="0"/>
      <c r="AHU53" s="0"/>
      <c r="AHV53" s="0"/>
      <c r="AHW53" s="0"/>
      <c r="AHX53" s="0"/>
      <c r="AHY53" s="0"/>
      <c r="AHZ53" s="0"/>
      <c r="AIA53" s="0"/>
      <c r="AIB53" s="0"/>
      <c r="AIC53" s="0"/>
      <c r="AID53" s="0"/>
      <c r="AIE53" s="0"/>
      <c r="AIF53" s="0"/>
      <c r="AIG53" s="0"/>
      <c r="AIH53" s="0"/>
      <c r="AII53" s="0"/>
      <c r="AIJ53" s="0"/>
      <c r="AIK53" s="0"/>
      <c r="AIL53" s="0"/>
      <c r="AIM53" s="0"/>
      <c r="AIN53" s="0"/>
      <c r="AIO53" s="0"/>
      <c r="AIP53" s="0"/>
      <c r="AIQ53" s="0"/>
      <c r="AIR53" s="0"/>
      <c r="AIS53" s="0"/>
      <c r="AIT53" s="0"/>
      <c r="AIU53" s="0"/>
      <c r="AIV53" s="0"/>
      <c r="AIW53" s="0"/>
      <c r="AIX53" s="0"/>
      <c r="AIY53" s="0"/>
      <c r="AIZ53" s="0"/>
      <c r="AJA53" s="0"/>
      <c r="AJB53" s="0"/>
      <c r="AJC53" s="0"/>
      <c r="AJD53" s="0"/>
      <c r="AJE53" s="0"/>
      <c r="AJF53" s="0"/>
      <c r="AJG53" s="0"/>
      <c r="AJH53" s="0"/>
      <c r="AJI53" s="0"/>
      <c r="AJJ53" s="0"/>
      <c r="AJK53" s="0"/>
      <c r="AJL53" s="0"/>
      <c r="AJM53" s="0"/>
      <c r="AJN53" s="0"/>
      <c r="AJO53" s="0"/>
      <c r="AJP53" s="0"/>
      <c r="AJQ53" s="0"/>
      <c r="AJR53" s="0"/>
      <c r="AJS53" s="0"/>
      <c r="AJT53" s="0"/>
      <c r="AJU53" s="0"/>
      <c r="AJV53" s="0"/>
      <c r="AJW53" s="0"/>
      <c r="AJX53" s="0"/>
      <c r="AJY53" s="0"/>
      <c r="AJZ53" s="0"/>
      <c r="AKA53" s="0"/>
      <c r="AKB53" s="0"/>
      <c r="AKC53" s="0"/>
      <c r="AKD53" s="0"/>
      <c r="AKE53" s="0"/>
      <c r="AKF53" s="0"/>
      <c r="AKG53" s="0"/>
      <c r="AKH53" s="0"/>
      <c r="AKI53" s="0"/>
      <c r="AKJ53" s="0"/>
      <c r="AKK53" s="0"/>
      <c r="AKL53" s="0"/>
      <c r="AKM53" s="0"/>
      <c r="AKN53" s="0"/>
      <c r="AKO53" s="0"/>
      <c r="AKP53" s="0"/>
      <c r="AKQ53" s="0"/>
      <c r="AKR53" s="0"/>
      <c r="AKS53" s="0"/>
      <c r="AKT53" s="0"/>
      <c r="AKU53" s="0"/>
      <c r="AKV53" s="0"/>
      <c r="AKW53" s="0"/>
      <c r="AKX53" s="0"/>
      <c r="AKY53" s="0"/>
      <c r="AKZ53" s="0"/>
      <c r="ALA53" s="0"/>
      <c r="ALB53" s="0"/>
      <c r="ALC53" s="0"/>
      <c r="ALD53" s="0"/>
      <c r="ALE53" s="0"/>
      <c r="ALF53" s="0"/>
      <c r="ALG53" s="0"/>
      <c r="ALH53" s="0"/>
      <c r="ALI53" s="0"/>
      <c r="ALJ53" s="0"/>
      <c r="ALK53" s="0"/>
      <c r="ALL53" s="0"/>
      <c r="ALM53" s="0"/>
      <c r="ALN53" s="0"/>
      <c r="ALO53" s="0"/>
      <c r="ALP53" s="0"/>
      <c r="ALQ53" s="0"/>
      <c r="ALR53" s="0"/>
      <c r="ALS53" s="0"/>
      <c r="ALT53" s="0"/>
      <c r="ALU53" s="0"/>
      <c r="ALV53" s="0"/>
      <c r="ALW53" s="0"/>
      <c r="ALX53" s="0"/>
      <c r="ALY53" s="0"/>
      <c r="ALZ53" s="0"/>
      <c r="AMA53" s="0"/>
      <c r="AMB53" s="0"/>
      <c r="AMC53" s="0"/>
      <c r="AMD53" s="0"/>
      <c r="AME53" s="0"/>
      <c r="AMF53" s="0"/>
      <c r="AMG53" s="0"/>
      <c r="AMH53" s="0"/>
      <c r="AMI53" s="0"/>
      <c r="AMJ53" s="0"/>
    </row>
    <row r="54" customFormat="false" ht="20.1" hidden="false" customHeight="true" outlineLevel="0" collapsed="false">
      <c r="A54" s="500"/>
      <c r="B54" s="499" t="str">
        <f aca="false">'Mapa de Riscos'!C50</f>
        <v>Evento 3</v>
      </c>
      <c r="C54" s="365"/>
      <c r="D54" s="366" t="n">
        <v>1</v>
      </c>
      <c r="E54" s="367" t="str">
        <f aca="false">IF(D54&gt;5,"Nota inválida",HLOOKUP(D54,E20:I21,2,0))</f>
        <v>Muito baixa</v>
      </c>
      <c r="F54" s="367" t="str">
        <f aca="false">IF(E54&gt;5,"Nota inválida",HLOOKUP(E54,#REF!,2,0))</f>
        <v>Nota inválida</v>
      </c>
      <c r="G54" s="367" t="str">
        <f aca="false">IF(F54&gt;5,"Nota inválida",HLOOKUP(F54,#REF!,2,0))</f>
        <v>Nota inválida</v>
      </c>
      <c r="H54" s="367" t="str">
        <f aca="false">IF(G54&gt;5,"Nota inválida",HLOOKUP(G54,#REF!,2,0))</f>
        <v>Nota inválida</v>
      </c>
      <c r="I54" s="367" t="str">
        <f aca="false">IF(H54&gt;5,"Nota inválida",HLOOKUP(H54,#REF!,2,0))</f>
        <v>Nota inválida</v>
      </c>
      <c r="J54" s="494" t="n">
        <f aca="false">IF(D54&gt;5,"-",IF(D54&lt;1,"-",D54))</f>
        <v>1</v>
      </c>
      <c r="K54" s="495"/>
      <c r="L54" s="371" t="n">
        <v>0</v>
      </c>
      <c r="M54" s="371" t="n">
        <v>0</v>
      </c>
      <c r="N54" s="371" t="n">
        <v>0</v>
      </c>
      <c r="O54" s="371" t="n">
        <v>0</v>
      </c>
      <c r="P54" s="371" t="n">
        <v>0</v>
      </c>
      <c r="Q54" s="371" t="n">
        <v>0</v>
      </c>
      <c r="R54" s="373" t="n">
        <f aca="false">IFERROR(((L54*$L$19)+(M54*$M$19)+(N54*$N$19)+(O54*$O$19)+(P54*$P$19)+(Q54*$Q$19))/((IF(L54=0,0,$L$19)+(IF(M54=0,0,$M$19))+(IF(N54=0,0,$N$19))+(IF(O54=0,0,$O$19))+(IF(P54=0,0,$P$19))+(IF(Q54=0,0,$Q$19)))),0)</f>
        <v>0</v>
      </c>
      <c r="S54" s="374" t="n">
        <f aca="false">ROUND(IFERROR(((L54*$L$19)+(M54*$M$19)+(N54*$N$19)+(O54*$O$19)+(P54*$P$19)+(Q54*$Q$19))/((IF(L54=0,0,$L$19)+(IF(M54=0,0,$M$19))+(IF(N54=0,0,$N$19))+(IF(O54=0,0,$O$19))+(IF(P54=0,0,$P$19))+(IF(Q54=0,0,$Q$19)))),0),0)</f>
        <v>0</v>
      </c>
      <c r="T54" s="375"/>
      <c r="U54" s="375"/>
      <c r="V54" s="376" t="n">
        <f aca="false">J54*S54</f>
        <v>0</v>
      </c>
      <c r="W54" s="496" t="str">
        <f aca="false">IF(V54&lt;4,"Risco Pequeno",IF(V54&lt;7,"Risco Moderado",IF(V54&lt;15,"Risco Alto","Risco Crítico")))</f>
        <v>Risco Pequeno</v>
      </c>
      <c r="X54" s="378"/>
      <c r="Y54" s="379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  <c r="IX54" s="0"/>
      <c r="IY54" s="0"/>
      <c r="IZ54" s="0"/>
      <c r="JA54" s="0"/>
      <c r="JB54" s="0"/>
      <c r="JC54" s="0"/>
      <c r="JD54" s="0"/>
      <c r="JE54" s="0"/>
      <c r="JF54" s="0"/>
      <c r="JG54" s="0"/>
      <c r="JH54" s="0"/>
      <c r="JI54" s="0"/>
      <c r="JJ54" s="0"/>
      <c r="JK54" s="0"/>
      <c r="JL54" s="0"/>
      <c r="JM54" s="0"/>
      <c r="JN54" s="0"/>
      <c r="JO54" s="0"/>
      <c r="JP54" s="0"/>
      <c r="JQ54" s="0"/>
      <c r="JR54" s="0"/>
      <c r="JS54" s="0"/>
      <c r="JT54" s="0"/>
      <c r="JU54" s="0"/>
      <c r="JV54" s="0"/>
      <c r="JW54" s="0"/>
      <c r="JX54" s="0"/>
      <c r="JY54" s="0"/>
      <c r="JZ54" s="0"/>
      <c r="KA54" s="0"/>
      <c r="KB54" s="0"/>
      <c r="KC54" s="0"/>
      <c r="KD54" s="0"/>
      <c r="KE54" s="0"/>
      <c r="KF54" s="0"/>
      <c r="KG54" s="0"/>
      <c r="KH54" s="0"/>
      <c r="KI54" s="0"/>
      <c r="KJ54" s="0"/>
      <c r="KK54" s="0"/>
      <c r="KL54" s="0"/>
      <c r="KM54" s="0"/>
      <c r="KN54" s="0"/>
      <c r="KO54" s="0"/>
      <c r="KP54" s="0"/>
      <c r="KQ54" s="0"/>
      <c r="KR54" s="0"/>
      <c r="KS54" s="0"/>
      <c r="KT54" s="0"/>
      <c r="KU54" s="0"/>
      <c r="KV54" s="0"/>
      <c r="KW54" s="0"/>
      <c r="KX54" s="0"/>
      <c r="KY54" s="0"/>
      <c r="KZ54" s="0"/>
      <c r="LA54" s="0"/>
      <c r="LB54" s="0"/>
      <c r="LC54" s="0"/>
      <c r="LD54" s="0"/>
      <c r="LE54" s="0"/>
      <c r="LF54" s="0"/>
      <c r="LG54" s="0"/>
      <c r="LH54" s="0"/>
      <c r="LI54" s="0"/>
      <c r="LJ54" s="0"/>
      <c r="LK54" s="0"/>
      <c r="LL54" s="0"/>
      <c r="LM54" s="0"/>
      <c r="LN54" s="0"/>
      <c r="LO54" s="0"/>
      <c r="LP54" s="0"/>
      <c r="LQ54" s="0"/>
      <c r="LR54" s="0"/>
      <c r="LS54" s="0"/>
      <c r="LT54" s="0"/>
      <c r="LU54" s="0"/>
      <c r="LV54" s="0"/>
      <c r="LW54" s="0"/>
      <c r="LX54" s="0"/>
      <c r="LY54" s="0"/>
      <c r="LZ54" s="0"/>
      <c r="MA54" s="0"/>
      <c r="MB54" s="0"/>
      <c r="MC54" s="0"/>
      <c r="MD54" s="0"/>
      <c r="ME54" s="0"/>
      <c r="MF54" s="0"/>
      <c r="MG54" s="0"/>
      <c r="MH54" s="0"/>
      <c r="MI54" s="0"/>
      <c r="MJ54" s="0"/>
      <c r="MK54" s="0"/>
      <c r="ML54" s="0"/>
      <c r="MM54" s="0"/>
      <c r="MN54" s="0"/>
      <c r="MO54" s="0"/>
      <c r="MP54" s="0"/>
      <c r="MQ54" s="0"/>
      <c r="MR54" s="0"/>
      <c r="MS54" s="0"/>
      <c r="MT54" s="0"/>
      <c r="MU54" s="0"/>
      <c r="MV54" s="0"/>
      <c r="MW54" s="0"/>
      <c r="MX54" s="0"/>
      <c r="MY54" s="0"/>
      <c r="MZ54" s="0"/>
      <c r="NA54" s="0"/>
      <c r="NB54" s="0"/>
      <c r="NC54" s="0"/>
      <c r="ND54" s="0"/>
      <c r="NE54" s="0"/>
      <c r="NF54" s="0"/>
      <c r="NG54" s="0"/>
      <c r="NH54" s="0"/>
      <c r="NI54" s="0"/>
      <c r="NJ54" s="0"/>
      <c r="NK54" s="0"/>
      <c r="NL54" s="0"/>
      <c r="NM54" s="0"/>
      <c r="NN54" s="0"/>
      <c r="NO54" s="0"/>
      <c r="NP54" s="0"/>
      <c r="NQ54" s="0"/>
      <c r="NR54" s="0"/>
      <c r="NS54" s="0"/>
      <c r="NT54" s="0"/>
      <c r="NU54" s="0"/>
      <c r="NV54" s="0"/>
      <c r="NW54" s="0"/>
      <c r="NX54" s="0"/>
      <c r="NY54" s="0"/>
      <c r="NZ54" s="0"/>
      <c r="OA54" s="0"/>
      <c r="OB54" s="0"/>
      <c r="OC54" s="0"/>
      <c r="OD54" s="0"/>
      <c r="OE54" s="0"/>
      <c r="OF54" s="0"/>
      <c r="OG54" s="0"/>
      <c r="OH54" s="0"/>
      <c r="OI54" s="0"/>
      <c r="OJ54" s="0"/>
      <c r="OK54" s="0"/>
      <c r="OL54" s="0"/>
      <c r="OM54" s="0"/>
      <c r="ON54" s="0"/>
      <c r="OO54" s="0"/>
      <c r="OP54" s="0"/>
      <c r="OQ54" s="0"/>
      <c r="OR54" s="0"/>
      <c r="OS54" s="0"/>
      <c r="OT54" s="0"/>
      <c r="OU54" s="0"/>
      <c r="OV54" s="0"/>
      <c r="OW54" s="0"/>
      <c r="OX54" s="0"/>
      <c r="OY54" s="0"/>
      <c r="OZ54" s="0"/>
      <c r="PA54" s="0"/>
      <c r="PB54" s="0"/>
      <c r="PC54" s="0"/>
      <c r="PD54" s="0"/>
      <c r="PE54" s="0"/>
      <c r="PF54" s="0"/>
      <c r="PG54" s="0"/>
      <c r="PH54" s="0"/>
      <c r="PI54" s="0"/>
      <c r="PJ54" s="0"/>
      <c r="PK54" s="0"/>
      <c r="PL54" s="0"/>
      <c r="PM54" s="0"/>
      <c r="PN54" s="0"/>
      <c r="PO54" s="0"/>
      <c r="PP54" s="0"/>
      <c r="PQ54" s="0"/>
      <c r="PR54" s="0"/>
      <c r="PS54" s="0"/>
      <c r="PT54" s="0"/>
      <c r="PU54" s="0"/>
      <c r="PV54" s="0"/>
      <c r="PW54" s="0"/>
      <c r="PX54" s="0"/>
      <c r="PY54" s="0"/>
      <c r="PZ54" s="0"/>
      <c r="QA54" s="0"/>
      <c r="QB54" s="0"/>
      <c r="QC54" s="0"/>
      <c r="QD54" s="0"/>
      <c r="QE54" s="0"/>
      <c r="QF54" s="0"/>
      <c r="QG54" s="0"/>
      <c r="QH54" s="0"/>
      <c r="QI54" s="0"/>
      <c r="QJ54" s="0"/>
      <c r="QK54" s="0"/>
      <c r="QL54" s="0"/>
      <c r="QM54" s="0"/>
      <c r="QN54" s="0"/>
      <c r="QO54" s="0"/>
      <c r="QP54" s="0"/>
      <c r="QQ54" s="0"/>
      <c r="QR54" s="0"/>
      <c r="QS54" s="0"/>
      <c r="QT54" s="0"/>
      <c r="QU54" s="0"/>
      <c r="QV54" s="0"/>
      <c r="QW54" s="0"/>
      <c r="QX54" s="0"/>
      <c r="QY54" s="0"/>
      <c r="QZ54" s="0"/>
      <c r="RA54" s="0"/>
      <c r="RB54" s="0"/>
      <c r="RC54" s="0"/>
      <c r="RD54" s="0"/>
      <c r="RE54" s="0"/>
      <c r="RF54" s="0"/>
      <c r="RG54" s="0"/>
      <c r="RH54" s="0"/>
      <c r="RI54" s="0"/>
      <c r="RJ54" s="0"/>
      <c r="RK54" s="0"/>
      <c r="RL54" s="0"/>
      <c r="RM54" s="0"/>
      <c r="RN54" s="0"/>
      <c r="RO54" s="0"/>
      <c r="RP54" s="0"/>
      <c r="RQ54" s="0"/>
      <c r="RR54" s="0"/>
      <c r="RS54" s="0"/>
      <c r="RT54" s="0"/>
      <c r="RU54" s="0"/>
      <c r="RV54" s="0"/>
      <c r="RW54" s="0"/>
      <c r="RX54" s="0"/>
      <c r="RY54" s="0"/>
      <c r="RZ54" s="0"/>
      <c r="SA54" s="0"/>
      <c r="SB54" s="0"/>
      <c r="SC54" s="0"/>
      <c r="SD54" s="0"/>
      <c r="SE54" s="0"/>
      <c r="SF54" s="0"/>
      <c r="SG54" s="0"/>
      <c r="SH54" s="0"/>
      <c r="SI54" s="0"/>
      <c r="SJ54" s="0"/>
      <c r="SK54" s="0"/>
      <c r="SL54" s="0"/>
      <c r="SM54" s="0"/>
      <c r="SN54" s="0"/>
      <c r="SO54" s="0"/>
      <c r="SP54" s="0"/>
      <c r="SQ54" s="0"/>
      <c r="SR54" s="0"/>
      <c r="SS54" s="0"/>
      <c r="ST54" s="0"/>
      <c r="SU54" s="0"/>
      <c r="SV54" s="0"/>
      <c r="SW54" s="0"/>
      <c r="SX54" s="0"/>
      <c r="SY54" s="0"/>
      <c r="SZ54" s="0"/>
      <c r="TA54" s="0"/>
      <c r="TB54" s="0"/>
      <c r="TC54" s="0"/>
      <c r="TD54" s="0"/>
      <c r="TE54" s="0"/>
      <c r="TF54" s="0"/>
      <c r="TG54" s="0"/>
      <c r="TH54" s="0"/>
      <c r="TI54" s="0"/>
      <c r="TJ54" s="0"/>
      <c r="TK54" s="0"/>
      <c r="TL54" s="0"/>
      <c r="TM54" s="0"/>
      <c r="TN54" s="0"/>
      <c r="TO54" s="0"/>
      <c r="TP54" s="0"/>
      <c r="TQ54" s="0"/>
      <c r="TR54" s="0"/>
      <c r="TS54" s="0"/>
      <c r="TT54" s="0"/>
      <c r="TU54" s="0"/>
      <c r="TV54" s="0"/>
      <c r="TW54" s="0"/>
      <c r="TX54" s="0"/>
      <c r="TY54" s="0"/>
      <c r="TZ54" s="0"/>
      <c r="UA54" s="0"/>
      <c r="UB54" s="0"/>
      <c r="UC54" s="0"/>
      <c r="UD54" s="0"/>
      <c r="UE54" s="0"/>
      <c r="UF54" s="0"/>
      <c r="UG54" s="0"/>
      <c r="UH54" s="0"/>
      <c r="UI54" s="0"/>
      <c r="UJ54" s="0"/>
      <c r="UK54" s="0"/>
      <c r="UL54" s="0"/>
      <c r="UM54" s="0"/>
      <c r="UN54" s="0"/>
      <c r="UO54" s="0"/>
      <c r="UP54" s="0"/>
      <c r="UQ54" s="0"/>
      <c r="UR54" s="0"/>
      <c r="US54" s="0"/>
      <c r="UT54" s="0"/>
      <c r="UU54" s="0"/>
      <c r="UV54" s="0"/>
      <c r="UW54" s="0"/>
      <c r="UX54" s="0"/>
      <c r="UY54" s="0"/>
      <c r="UZ54" s="0"/>
      <c r="VA54" s="0"/>
      <c r="VB54" s="0"/>
      <c r="VC54" s="0"/>
      <c r="VD54" s="0"/>
      <c r="VE54" s="0"/>
      <c r="VF54" s="0"/>
      <c r="VG54" s="0"/>
      <c r="VH54" s="0"/>
      <c r="VI54" s="0"/>
      <c r="VJ54" s="0"/>
      <c r="VK54" s="0"/>
      <c r="VL54" s="0"/>
      <c r="VM54" s="0"/>
      <c r="VN54" s="0"/>
      <c r="VO54" s="0"/>
      <c r="VP54" s="0"/>
      <c r="VQ54" s="0"/>
      <c r="VR54" s="0"/>
      <c r="VS54" s="0"/>
      <c r="VT54" s="0"/>
      <c r="VU54" s="0"/>
      <c r="VV54" s="0"/>
      <c r="VW54" s="0"/>
      <c r="VX54" s="0"/>
      <c r="VY54" s="0"/>
      <c r="VZ54" s="0"/>
      <c r="WA54" s="0"/>
      <c r="WB54" s="0"/>
      <c r="WC54" s="0"/>
      <c r="WD54" s="0"/>
      <c r="WE54" s="0"/>
      <c r="WF54" s="0"/>
      <c r="WG54" s="0"/>
      <c r="WH54" s="0"/>
      <c r="WI54" s="0"/>
      <c r="WJ54" s="0"/>
      <c r="WK54" s="0"/>
      <c r="WL54" s="0"/>
      <c r="WM54" s="0"/>
      <c r="WN54" s="0"/>
      <c r="WO54" s="0"/>
      <c r="WP54" s="0"/>
      <c r="WQ54" s="0"/>
      <c r="WR54" s="0"/>
      <c r="WS54" s="0"/>
      <c r="WT54" s="0"/>
      <c r="WU54" s="0"/>
      <c r="WV54" s="0"/>
      <c r="WW54" s="0"/>
      <c r="WX54" s="0"/>
      <c r="WY54" s="0"/>
      <c r="WZ54" s="0"/>
      <c r="XA54" s="0"/>
      <c r="XB54" s="0"/>
      <c r="XC54" s="0"/>
      <c r="XD54" s="0"/>
      <c r="XE54" s="0"/>
      <c r="XF54" s="0"/>
      <c r="XG54" s="0"/>
      <c r="XH54" s="0"/>
      <c r="XI54" s="0"/>
      <c r="XJ54" s="0"/>
      <c r="XK54" s="0"/>
      <c r="XL54" s="0"/>
      <c r="XM54" s="0"/>
      <c r="XN54" s="0"/>
      <c r="XO54" s="0"/>
      <c r="XP54" s="0"/>
      <c r="XQ54" s="0"/>
      <c r="XR54" s="0"/>
      <c r="XS54" s="0"/>
      <c r="XT54" s="0"/>
      <c r="XU54" s="0"/>
      <c r="XV54" s="0"/>
      <c r="XW54" s="0"/>
      <c r="XX54" s="0"/>
      <c r="XY54" s="0"/>
      <c r="XZ54" s="0"/>
      <c r="YA54" s="0"/>
      <c r="YB54" s="0"/>
      <c r="YC54" s="0"/>
      <c r="YD54" s="0"/>
      <c r="YE54" s="0"/>
      <c r="YF54" s="0"/>
      <c r="YG54" s="0"/>
      <c r="YH54" s="0"/>
      <c r="YI54" s="0"/>
      <c r="YJ54" s="0"/>
      <c r="YK54" s="0"/>
      <c r="YL54" s="0"/>
      <c r="YM54" s="0"/>
      <c r="YN54" s="0"/>
      <c r="YO54" s="0"/>
      <c r="YP54" s="0"/>
      <c r="YQ54" s="0"/>
      <c r="YR54" s="0"/>
      <c r="YS54" s="0"/>
      <c r="YT54" s="0"/>
      <c r="YU54" s="0"/>
      <c r="YV54" s="0"/>
      <c r="YW54" s="0"/>
      <c r="YX54" s="0"/>
      <c r="YY54" s="0"/>
      <c r="YZ54" s="0"/>
      <c r="ZA54" s="0"/>
      <c r="ZB54" s="0"/>
      <c r="ZC54" s="0"/>
      <c r="ZD54" s="0"/>
      <c r="ZE54" s="0"/>
      <c r="ZF54" s="0"/>
      <c r="ZG54" s="0"/>
      <c r="ZH54" s="0"/>
      <c r="ZI54" s="0"/>
      <c r="ZJ54" s="0"/>
      <c r="ZK54" s="0"/>
      <c r="ZL54" s="0"/>
      <c r="ZM54" s="0"/>
      <c r="ZN54" s="0"/>
      <c r="ZO54" s="0"/>
      <c r="ZP54" s="0"/>
      <c r="ZQ54" s="0"/>
      <c r="ZR54" s="0"/>
      <c r="ZS54" s="0"/>
      <c r="ZT54" s="0"/>
      <c r="ZU54" s="0"/>
      <c r="ZV54" s="0"/>
      <c r="ZW54" s="0"/>
      <c r="ZX54" s="0"/>
      <c r="ZY54" s="0"/>
      <c r="ZZ54" s="0"/>
      <c r="AAA54" s="0"/>
      <c r="AAB54" s="0"/>
      <c r="AAC54" s="0"/>
      <c r="AAD54" s="0"/>
      <c r="AAE54" s="0"/>
      <c r="AAF54" s="0"/>
      <c r="AAG54" s="0"/>
      <c r="AAH54" s="0"/>
      <c r="AAI54" s="0"/>
      <c r="AAJ54" s="0"/>
      <c r="AAK54" s="0"/>
      <c r="AAL54" s="0"/>
      <c r="AAM54" s="0"/>
      <c r="AAN54" s="0"/>
      <c r="AAO54" s="0"/>
      <c r="AAP54" s="0"/>
      <c r="AAQ54" s="0"/>
      <c r="AAR54" s="0"/>
      <c r="AAS54" s="0"/>
      <c r="AAT54" s="0"/>
      <c r="AAU54" s="0"/>
      <c r="AAV54" s="0"/>
      <c r="AAW54" s="0"/>
      <c r="AAX54" s="0"/>
      <c r="AAY54" s="0"/>
      <c r="AAZ54" s="0"/>
      <c r="ABA54" s="0"/>
      <c r="ABB54" s="0"/>
      <c r="ABC54" s="0"/>
      <c r="ABD54" s="0"/>
      <c r="ABE54" s="0"/>
      <c r="ABF54" s="0"/>
      <c r="ABG54" s="0"/>
      <c r="ABH54" s="0"/>
      <c r="ABI54" s="0"/>
      <c r="ABJ54" s="0"/>
      <c r="ABK54" s="0"/>
      <c r="ABL54" s="0"/>
      <c r="ABM54" s="0"/>
      <c r="ABN54" s="0"/>
      <c r="ABO54" s="0"/>
      <c r="ABP54" s="0"/>
      <c r="ABQ54" s="0"/>
      <c r="ABR54" s="0"/>
      <c r="ABS54" s="0"/>
      <c r="ABT54" s="0"/>
      <c r="ABU54" s="0"/>
      <c r="ABV54" s="0"/>
      <c r="ABW54" s="0"/>
      <c r="ABX54" s="0"/>
      <c r="ABY54" s="0"/>
      <c r="ABZ54" s="0"/>
      <c r="ACA54" s="0"/>
      <c r="ACB54" s="0"/>
      <c r="ACC54" s="0"/>
      <c r="ACD54" s="0"/>
      <c r="ACE54" s="0"/>
      <c r="ACF54" s="0"/>
      <c r="ACG54" s="0"/>
      <c r="ACH54" s="0"/>
      <c r="ACI54" s="0"/>
      <c r="ACJ54" s="0"/>
      <c r="ACK54" s="0"/>
      <c r="ACL54" s="0"/>
      <c r="ACM54" s="0"/>
      <c r="ACN54" s="0"/>
      <c r="ACO54" s="0"/>
      <c r="ACP54" s="0"/>
      <c r="ACQ54" s="0"/>
      <c r="ACR54" s="0"/>
      <c r="ACS54" s="0"/>
      <c r="ACT54" s="0"/>
      <c r="ACU54" s="0"/>
      <c r="ACV54" s="0"/>
      <c r="ACW54" s="0"/>
      <c r="ACX54" s="0"/>
      <c r="ACY54" s="0"/>
      <c r="ACZ54" s="0"/>
      <c r="ADA54" s="0"/>
      <c r="ADB54" s="0"/>
      <c r="ADC54" s="0"/>
      <c r="ADD54" s="0"/>
      <c r="ADE54" s="0"/>
      <c r="ADF54" s="0"/>
      <c r="ADG54" s="0"/>
      <c r="ADH54" s="0"/>
      <c r="ADI54" s="0"/>
      <c r="ADJ54" s="0"/>
      <c r="ADK54" s="0"/>
      <c r="ADL54" s="0"/>
      <c r="ADM54" s="0"/>
      <c r="ADN54" s="0"/>
      <c r="ADO54" s="0"/>
      <c r="ADP54" s="0"/>
      <c r="ADQ54" s="0"/>
      <c r="ADR54" s="0"/>
      <c r="ADS54" s="0"/>
      <c r="ADT54" s="0"/>
      <c r="ADU54" s="0"/>
      <c r="ADV54" s="0"/>
      <c r="ADW54" s="0"/>
      <c r="ADX54" s="0"/>
      <c r="ADY54" s="0"/>
      <c r="ADZ54" s="0"/>
      <c r="AEA54" s="0"/>
      <c r="AEB54" s="0"/>
      <c r="AEC54" s="0"/>
      <c r="AED54" s="0"/>
      <c r="AEE54" s="0"/>
      <c r="AEF54" s="0"/>
      <c r="AEG54" s="0"/>
      <c r="AEH54" s="0"/>
      <c r="AEI54" s="0"/>
      <c r="AEJ54" s="0"/>
      <c r="AEK54" s="0"/>
      <c r="AEL54" s="0"/>
      <c r="AEM54" s="0"/>
      <c r="AEN54" s="0"/>
      <c r="AEO54" s="0"/>
      <c r="AEP54" s="0"/>
      <c r="AEQ54" s="0"/>
      <c r="AER54" s="0"/>
      <c r="AES54" s="0"/>
      <c r="AET54" s="0"/>
      <c r="AEU54" s="0"/>
      <c r="AEV54" s="0"/>
      <c r="AEW54" s="0"/>
      <c r="AEX54" s="0"/>
      <c r="AEY54" s="0"/>
      <c r="AEZ54" s="0"/>
      <c r="AFA54" s="0"/>
      <c r="AFB54" s="0"/>
      <c r="AFC54" s="0"/>
      <c r="AFD54" s="0"/>
      <c r="AFE54" s="0"/>
      <c r="AFF54" s="0"/>
      <c r="AFG54" s="0"/>
      <c r="AFH54" s="0"/>
      <c r="AFI54" s="0"/>
      <c r="AFJ54" s="0"/>
      <c r="AFK54" s="0"/>
      <c r="AFL54" s="0"/>
      <c r="AFM54" s="0"/>
      <c r="AFN54" s="0"/>
      <c r="AFO54" s="0"/>
      <c r="AFP54" s="0"/>
      <c r="AFQ54" s="0"/>
      <c r="AFR54" s="0"/>
      <c r="AFS54" s="0"/>
      <c r="AFT54" s="0"/>
      <c r="AFU54" s="0"/>
      <c r="AFV54" s="0"/>
      <c r="AFW54" s="0"/>
      <c r="AFX54" s="0"/>
      <c r="AFY54" s="0"/>
      <c r="AFZ54" s="0"/>
      <c r="AGA54" s="0"/>
      <c r="AGB54" s="0"/>
      <c r="AGC54" s="0"/>
      <c r="AGD54" s="0"/>
      <c r="AGE54" s="0"/>
      <c r="AGF54" s="0"/>
      <c r="AGG54" s="0"/>
      <c r="AGH54" s="0"/>
      <c r="AGI54" s="0"/>
      <c r="AGJ54" s="0"/>
      <c r="AGK54" s="0"/>
      <c r="AGL54" s="0"/>
      <c r="AGM54" s="0"/>
      <c r="AGN54" s="0"/>
      <c r="AGO54" s="0"/>
      <c r="AGP54" s="0"/>
      <c r="AGQ54" s="0"/>
      <c r="AGR54" s="0"/>
      <c r="AGS54" s="0"/>
      <c r="AGT54" s="0"/>
      <c r="AGU54" s="0"/>
      <c r="AGV54" s="0"/>
      <c r="AGW54" s="0"/>
      <c r="AGX54" s="0"/>
      <c r="AGY54" s="0"/>
      <c r="AGZ54" s="0"/>
      <c r="AHA54" s="0"/>
      <c r="AHB54" s="0"/>
      <c r="AHC54" s="0"/>
      <c r="AHD54" s="0"/>
      <c r="AHE54" s="0"/>
      <c r="AHF54" s="0"/>
      <c r="AHG54" s="0"/>
      <c r="AHH54" s="0"/>
      <c r="AHI54" s="0"/>
      <c r="AHJ54" s="0"/>
      <c r="AHK54" s="0"/>
      <c r="AHL54" s="0"/>
      <c r="AHM54" s="0"/>
      <c r="AHN54" s="0"/>
      <c r="AHO54" s="0"/>
      <c r="AHP54" s="0"/>
      <c r="AHQ54" s="0"/>
      <c r="AHR54" s="0"/>
      <c r="AHS54" s="0"/>
      <c r="AHT54" s="0"/>
      <c r="AHU54" s="0"/>
      <c r="AHV54" s="0"/>
      <c r="AHW54" s="0"/>
      <c r="AHX54" s="0"/>
      <c r="AHY54" s="0"/>
      <c r="AHZ54" s="0"/>
      <c r="AIA54" s="0"/>
      <c r="AIB54" s="0"/>
      <c r="AIC54" s="0"/>
      <c r="AID54" s="0"/>
      <c r="AIE54" s="0"/>
      <c r="AIF54" s="0"/>
      <c r="AIG54" s="0"/>
      <c r="AIH54" s="0"/>
      <c r="AII54" s="0"/>
      <c r="AIJ54" s="0"/>
      <c r="AIK54" s="0"/>
      <c r="AIL54" s="0"/>
      <c r="AIM54" s="0"/>
      <c r="AIN54" s="0"/>
      <c r="AIO54" s="0"/>
      <c r="AIP54" s="0"/>
      <c r="AIQ54" s="0"/>
      <c r="AIR54" s="0"/>
      <c r="AIS54" s="0"/>
      <c r="AIT54" s="0"/>
      <c r="AIU54" s="0"/>
      <c r="AIV54" s="0"/>
      <c r="AIW54" s="0"/>
      <c r="AIX54" s="0"/>
      <c r="AIY54" s="0"/>
      <c r="AIZ54" s="0"/>
      <c r="AJA54" s="0"/>
      <c r="AJB54" s="0"/>
      <c r="AJC54" s="0"/>
      <c r="AJD54" s="0"/>
      <c r="AJE54" s="0"/>
      <c r="AJF54" s="0"/>
      <c r="AJG54" s="0"/>
      <c r="AJH54" s="0"/>
      <c r="AJI54" s="0"/>
      <c r="AJJ54" s="0"/>
      <c r="AJK54" s="0"/>
      <c r="AJL54" s="0"/>
      <c r="AJM54" s="0"/>
      <c r="AJN54" s="0"/>
      <c r="AJO54" s="0"/>
      <c r="AJP54" s="0"/>
      <c r="AJQ54" s="0"/>
      <c r="AJR54" s="0"/>
      <c r="AJS54" s="0"/>
      <c r="AJT54" s="0"/>
      <c r="AJU54" s="0"/>
      <c r="AJV54" s="0"/>
      <c r="AJW54" s="0"/>
      <c r="AJX54" s="0"/>
      <c r="AJY54" s="0"/>
      <c r="AJZ54" s="0"/>
      <c r="AKA54" s="0"/>
      <c r="AKB54" s="0"/>
      <c r="AKC54" s="0"/>
      <c r="AKD54" s="0"/>
      <c r="AKE54" s="0"/>
      <c r="AKF54" s="0"/>
      <c r="AKG54" s="0"/>
      <c r="AKH54" s="0"/>
      <c r="AKI54" s="0"/>
      <c r="AKJ54" s="0"/>
      <c r="AKK54" s="0"/>
      <c r="AKL54" s="0"/>
      <c r="AKM54" s="0"/>
      <c r="AKN54" s="0"/>
      <c r="AKO54" s="0"/>
      <c r="AKP54" s="0"/>
      <c r="AKQ54" s="0"/>
      <c r="AKR54" s="0"/>
      <c r="AKS54" s="0"/>
      <c r="AKT54" s="0"/>
      <c r="AKU54" s="0"/>
      <c r="AKV54" s="0"/>
      <c r="AKW54" s="0"/>
      <c r="AKX54" s="0"/>
      <c r="AKY54" s="0"/>
      <c r="AKZ54" s="0"/>
      <c r="ALA54" s="0"/>
      <c r="ALB54" s="0"/>
      <c r="ALC54" s="0"/>
      <c r="ALD54" s="0"/>
      <c r="ALE54" s="0"/>
      <c r="ALF54" s="0"/>
      <c r="ALG54" s="0"/>
      <c r="ALH54" s="0"/>
      <c r="ALI54" s="0"/>
      <c r="ALJ54" s="0"/>
      <c r="ALK54" s="0"/>
      <c r="ALL54" s="0"/>
      <c r="ALM54" s="0"/>
      <c r="ALN54" s="0"/>
      <c r="ALO54" s="0"/>
      <c r="ALP54" s="0"/>
      <c r="ALQ54" s="0"/>
      <c r="ALR54" s="0"/>
      <c r="ALS54" s="0"/>
      <c r="ALT54" s="0"/>
      <c r="ALU54" s="0"/>
      <c r="ALV54" s="0"/>
      <c r="ALW54" s="0"/>
      <c r="ALX54" s="0"/>
      <c r="ALY54" s="0"/>
      <c r="ALZ54" s="0"/>
      <c r="AMA54" s="0"/>
      <c r="AMB54" s="0"/>
      <c r="AMC54" s="0"/>
      <c r="AMD54" s="0"/>
      <c r="AME54" s="0"/>
      <c r="AMF54" s="0"/>
      <c r="AMG54" s="0"/>
      <c r="AMH54" s="0"/>
      <c r="AMI54" s="0"/>
      <c r="AMJ54" s="0"/>
    </row>
    <row r="55" customFormat="false" ht="20.1" hidden="false" customHeight="true" outlineLevel="0" collapsed="false">
      <c r="A55" s="500" t="str">
        <f aca="false">INDEX('Mapa de Riscos'!B$51:B53,ROWS('Mapa de Riscos'!B51))</f>
        <v>Subprocesso/ Atividade 12</v>
      </c>
      <c r="B55" s="499" t="str">
        <f aca="false">'Mapa de Riscos'!C51</f>
        <v>Evento 1</v>
      </c>
      <c r="C55" s="365"/>
      <c r="D55" s="366" t="n">
        <v>1</v>
      </c>
      <c r="E55" s="367" t="str">
        <f aca="false">IF(D55&gt;5,"Nota inválida",HLOOKUP(D55,E20:I21,2,0))</f>
        <v>Muito baixa</v>
      </c>
      <c r="F55" s="367" t="str">
        <f aca="false">IF(E55&gt;5,"Nota inválida",HLOOKUP(E55,#REF!,2,0))</f>
        <v>Nota inválida</v>
      </c>
      <c r="G55" s="367" t="str">
        <f aca="false">IF(F55&gt;5,"Nota inválida",HLOOKUP(F55,#REF!,2,0))</f>
        <v>Nota inválida</v>
      </c>
      <c r="H55" s="367" t="str">
        <f aca="false">IF(G55&gt;5,"Nota inválida",HLOOKUP(G55,#REF!,2,0))</f>
        <v>Nota inválida</v>
      </c>
      <c r="I55" s="367" t="str">
        <f aca="false">IF(H55&gt;5,"Nota inválida",HLOOKUP(H55,#REF!,2,0))</f>
        <v>Nota inválida</v>
      </c>
      <c r="J55" s="494" t="n">
        <f aca="false">IF(D55&gt;5,"-",IF(D55&lt;1,"-",D55))</f>
        <v>1</v>
      </c>
      <c r="K55" s="495"/>
      <c r="L55" s="371" t="n">
        <v>0</v>
      </c>
      <c r="M55" s="371" t="n">
        <v>0</v>
      </c>
      <c r="N55" s="371" t="n">
        <v>0</v>
      </c>
      <c r="O55" s="371" t="n">
        <v>0</v>
      </c>
      <c r="P55" s="371" t="n">
        <v>0</v>
      </c>
      <c r="Q55" s="371" t="n">
        <v>0</v>
      </c>
      <c r="R55" s="373" t="n">
        <f aca="false">IFERROR(((L55*$L$19)+(M55*$M$19)+(N55*$N$19)+(O55*$O$19)+(P55*$P$19)+(Q55*$Q$19))/((IF(L55=0,0,$L$19)+(IF(M55=0,0,$M$19))+(IF(N55=0,0,$N$19))+(IF(O55=0,0,$O$19))+(IF(P55=0,0,$P$19))+(IF(Q55=0,0,$Q$19)))),0)</f>
        <v>0</v>
      </c>
      <c r="S55" s="374" t="n">
        <f aca="false">ROUND(IFERROR(((L55*$L$19)+(M55*$M$19)+(N55*$N$19)+(O55*$O$19)+(P55*$P$19)+(Q55*$Q$19))/((IF(L55=0,0,$L$19)+(IF(M55=0,0,$M$19))+(IF(N55=0,0,$N$19))+(IF(O55=0,0,$O$19))+(IF(P55=0,0,$P$19))+(IF(Q55=0,0,$Q$19)))),0),0)</f>
        <v>0</v>
      </c>
      <c r="T55" s="375"/>
      <c r="U55" s="375"/>
      <c r="V55" s="376" t="n">
        <f aca="false">J55*S55</f>
        <v>0</v>
      </c>
      <c r="W55" s="496" t="str">
        <f aca="false">IF(V55&lt;4,"Risco Pequeno",IF(V55&lt;7,"Risco Moderado",IF(V55&lt;15,"Risco Alto","Risco Crítico")))</f>
        <v>Risco Pequeno</v>
      </c>
      <c r="X55" s="378"/>
      <c r="Y55" s="379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  <c r="IX55" s="0"/>
      <c r="IY55" s="0"/>
      <c r="IZ55" s="0"/>
      <c r="JA55" s="0"/>
      <c r="JB55" s="0"/>
      <c r="JC55" s="0"/>
      <c r="JD55" s="0"/>
      <c r="JE55" s="0"/>
      <c r="JF55" s="0"/>
      <c r="JG55" s="0"/>
      <c r="JH55" s="0"/>
      <c r="JI55" s="0"/>
      <c r="JJ55" s="0"/>
      <c r="JK55" s="0"/>
      <c r="JL55" s="0"/>
      <c r="JM55" s="0"/>
      <c r="JN55" s="0"/>
      <c r="JO55" s="0"/>
      <c r="JP55" s="0"/>
      <c r="JQ55" s="0"/>
      <c r="JR55" s="0"/>
      <c r="JS55" s="0"/>
      <c r="JT55" s="0"/>
      <c r="JU55" s="0"/>
      <c r="JV55" s="0"/>
      <c r="JW55" s="0"/>
      <c r="JX55" s="0"/>
      <c r="JY55" s="0"/>
      <c r="JZ55" s="0"/>
      <c r="KA55" s="0"/>
      <c r="KB55" s="0"/>
      <c r="KC55" s="0"/>
      <c r="KD55" s="0"/>
      <c r="KE55" s="0"/>
      <c r="KF55" s="0"/>
      <c r="KG55" s="0"/>
      <c r="KH55" s="0"/>
      <c r="KI55" s="0"/>
      <c r="KJ55" s="0"/>
      <c r="KK55" s="0"/>
      <c r="KL55" s="0"/>
      <c r="KM55" s="0"/>
      <c r="KN55" s="0"/>
      <c r="KO55" s="0"/>
      <c r="KP55" s="0"/>
      <c r="KQ55" s="0"/>
      <c r="KR55" s="0"/>
      <c r="KS55" s="0"/>
      <c r="KT55" s="0"/>
      <c r="KU55" s="0"/>
      <c r="KV55" s="0"/>
      <c r="KW55" s="0"/>
      <c r="KX55" s="0"/>
      <c r="KY55" s="0"/>
      <c r="KZ55" s="0"/>
      <c r="LA55" s="0"/>
      <c r="LB55" s="0"/>
      <c r="LC55" s="0"/>
      <c r="LD55" s="0"/>
      <c r="LE55" s="0"/>
      <c r="LF55" s="0"/>
      <c r="LG55" s="0"/>
      <c r="LH55" s="0"/>
      <c r="LI55" s="0"/>
      <c r="LJ55" s="0"/>
      <c r="LK55" s="0"/>
      <c r="LL55" s="0"/>
      <c r="LM55" s="0"/>
      <c r="LN55" s="0"/>
      <c r="LO55" s="0"/>
      <c r="LP55" s="0"/>
      <c r="LQ55" s="0"/>
      <c r="LR55" s="0"/>
      <c r="LS55" s="0"/>
      <c r="LT55" s="0"/>
      <c r="LU55" s="0"/>
      <c r="LV55" s="0"/>
      <c r="LW55" s="0"/>
      <c r="LX55" s="0"/>
      <c r="LY55" s="0"/>
      <c r="LZ55" s="0"/>
      <c r="MA55" s="0"/>
      <c r="MB55" s="0"/>
      <c r="MC55" s="0"/>
      <c r="MD55" s="0"/>
      <c r="ME55" s="0"/>
      <c r="MF55" s="0"/>
      <c r="MG55" s="0"/>
      <c r="MH55" s="0"/>
      <c r="MI55" s="0"/>
      <c r="MJ55" s="0"/>
      <c r="MK55" s="0"/>
      <c r="ML55" s="0"/>
      <c r="MM55" s="0"/>
      <c r="MN55" s="0"/>
      <c r="MO55" s="0"/>
      <c r="MP55" s="0"/>
      <c r="MQ55" s="0"/>
      <c r="MR55" s="0"/>
      <c r="MS55" s="0"/>
      <c r="MT55" s="0"/>
      <c r="MU55" s="0"/>
      <c r="MV55" s="0"/>
      <c r="MW55" s="0"/>
      <c r="MX55" s="0"/>
      <c r="MY55" s="0"/>
      <c r="MZ55" s="0"/>
      <c r="NA55" s="0"/>
      <c r="NB55" s="0"/>
      <c r="NC55" s="0"/>
      <c r="ND55" s="0"/>
      <c r="NE55" s="0"/>
      <c r="NF55" s="0"/>
      <c r="NG55" s="0"/>
      <c r="NH55" s="0"/>
      <c r="NI55" s="0"/>
      <c r="NJ55" s="0"/>
      <c r="NK55" s="0"/>
      <c r="NL55" s="0"/>
      <c r="NM55" s="0"/>
      <c r="NN55" s="0"/>
      <c r="NO55" s="0"/>
      <c r="NP55" s="0"/>
      <c r="NQ55" s="0"/>
      <c r="NR55" s="0"/>
      <c r="NS55" s="0"/>
      <c r="NT55" s="0"/>
      <c r="NU55" s="0"/>
      <c r="NV55" s="0"/>
      <c r="NW55" s="0"/>
      <c r="NX55" s="0"/>
      <c r="NY55" s="0"/>
      <c r="NZ55" s="0"/>
      <c r="OA55" s="0"/>
      <c r="OB55" s="0"/>
      <c r="OC55" s="0"/>
      <c r="OD55" s="0"/>
      <c r="OE55" s="0"/>
      <c r="OF55" s="0"/>
      <c r="OG55" s="0"/>
      <c r="OH55" s="0"/>
      <c r="OI55" s="0"/>
      <c r="OJ55" s="0"/>
      <c r="OK55" s="0"/>
      <c r="OL55" s="0"/>
      <c r="OM55" s="0"/>
      <c r="ON55" s="0"/>
      <c r="OO55" s="0"/>
      <c r="OP55" s="0"/>
      <c r="OQ55" s="0"/>
      <c r="OR55" s="0"/>
      <c r="OS55" s="0"/>
      <c r="OT55" s="0"/>
      <c r="OU55" s="0"/>
      <c r="OV55" s="0"/>
      <c r="OW55" s="0"/>
      <c r="OX55" s="0"/>
      <c r="OY55" s="0"/>
      <c r="OZ55" s="0"/>
      <c r="PA55" s="0"/>
      <c r="PB55" s="0"/>
      <c r="PC55" s="0"/>
      <c r="PD55" s="0"/>
      <c r="PE55" s="0"/>
      <c r="PF55" s="0"/>
      <c r="PG55" s="0"/>
      <c r="PH55" s="0"/>
      <c r="PI55" s="0"/>
      <c r="PJ55" s="0"/>
      <c r="PK55" s="0"/>
      <c r="PL55" s="0"/>
      <c r="PM55" s="0"/>
      <c r="PN55" s="0"/>
      <c r="PO55" s="0"/>
      <c r="PP55" s="0"/>
      <c r="PQ55" s="0"/>
      <c r="PR55" s="0"/>
      <c r="PS55" s="0"/>
      <c r="PT55" s="0"/>
      <c r="PU55" s="0"/>
      <c r="PV55" s="0"/>
      <c r="PW55" s="0"/>
      <c r="PX55" s="0"/>
      <c r="PY55" s="0"/>
      <c r="PZ55" s="0"/>
      <c r="QA55" s="0"/>
      <c r="QB55" s="0"/>
      <c r="QC55" s="0"/>
      <c r="QD55" s="0"/>
      <c r="QE55" s="0"/>
      <c r="QF55" s="0"/>
      <c r="QG55" s="0"/>
      <c r="QH55" s="0"/>
      <c r="QI55" s="0"/>
      <c r="QJ55" s="0"/>
      <c r="QK55" s="0"/>
      <c r="QL55" s="0"/>
      <c r="QM55" s="0"/>
      <c r="QN55" s="0"/>
      <c r="QO55" s="0"/>
      <c r="QP55" s="0"/>
      <c r="QQ55" s="0"/>
      <c r="QR55" s="0"/>
      <c r="QS55" s="0"/>
      <c r="QT55" s="0"/>
      <c r="QU55" s="0"/>
      <c r="QV55" s="0"/>
      <c r="QW55" s="0"/>
      <c r="QX55" s="0"/>
      <c r="QY55" s="0"/>
      <c r="QZ55" s="0"/>
      <c r="RA55" s="0"/>
      <c r="RB55" s="0"/>
      <c r="RC55" s="0"/>
      <c r="RD55" s="0"/>
      <c r="RE55" s="0"/>
      <c r="RF55" s="0"/>
      <c r="RG55" s="0"/>
      <c r="RH55" s="0"/>
      <c r="RI55" s="0"/>
      <c r="RJ55" s="0"/>
      <c r="RK55" s="0"/>
      <c r="RL55" s="0"/>
      <c r="RM55" s="0"/>
      <c r="RN55" s="0"/>
      <c r="RO55" s="0"/>
      <c r="RP55" s="0"/>
      <c r="RQ55" s="0"/>
      <c r="RR55" s="0"/>
      <c r="RS55" s="0"/>
      <c r="RT55" s="0"/>
      <c r="RU55" s="0"/>
      <c r="RV55" s="0"/>
      <c r="RW55" s="0"/>
      <c r="RX55" s="0"/>
      <c r="RY55" s="0"/>
      <c r="RZ55" s="0"/>
      <c r="SA55" s="0"/>
      <c r="SB55" s="0"/>
      <c r="SC55" s="0"/>
      <c r="SD55" s="0"/>
      <c r="SE55" s="0"/>
      <c r="SF55" s="0"/>
      <c r="SG55" s="0"/>
      <c r="SH55" s="0"/>
      <c r="SI55" s="0"/>
      <c r="SJ55" s="0"/>
      <c r="SK55" s="0"/>
      <c r="SL55" s="0"/>
      <c r="SM55" s="0"/>
      <c r="SN55" s="0"/>
      <c r="SO55" s="0"/>
      <c r="SP55" s="0"/>
      <c r="SQ55" s="0"/>
      <c r="SR55" s="0"/>
      <c r="SS55" s="0"/>
      <c r="ST55" s="0"/>
      <c r="SU55" s="0"/>
      <c r="SV55" s="0"/>
      <c r="SW55" s="0"/>
      <c r="SX55" s="0"/>
      <c r="SY55" s="0"/>
      <c r="SZ55" s="0"/>
      <c r="TA55" s="0"/>
      <c r="TB55" s="0"/>
      <c r="TC55" s="0"/>
      <c r="TD55" s="0"/>
      <c r="TE55" s="0"/>
      <c r="TF55" s="0"/>
      <c r="TG55" s="0"/>
      <c r="TH55" s="0"/>
      <c r="TI55" s="0"/>
      <c r="TJ55" s="0"/>
      <c r="TK55" s="0"/>
      <c r="TL55" s="0"/>
      <c r="TM55" s="0"/>
      <c r="TN55" s="0"/>
      <c r="TO55" s="0"/>
      <c r="TP55" s="0"/>
      <c r="TQ55" s="0"/>
      <c r="TR55" s="0"/>
      <c r="TS55" s="0"/>
      <c r="TT55" s="0"/>
      <c r="TU55" s="0"/>
      <c r="TV55" s="0"/>
      <c r="TW55" s="0"/>
      <c r="TX55" s="0"/>
      <c r="TY55" s="0"/>
      <c r="TZ55" s="0"/>
      <c r="UA55" s="0"/>
      <c r="UB55" s="0"/>
      <c r="UC55" s="0"/>
      <c r="UD55" s="0"/>
      <c r="UE55" s="0"/>
      <c r="UF55" s="0"/>
      <c r="UG55" s="0"/>
      <c r="UH55" s="0"/>
      <c r="UI55" s="0"/>
      <c r="UJ55" s="0"/>
      <c r="UK55" s="0"/>
      <c r="UL55" s="0"/>
      <c r="UM55" s="0"/>
      <c r="UN55" s="0"/>
      <c r="UO55" s="0"/>
      <c r="UP55" s="0"/>
      <c r="UQ55" s="0"/>
      <c r="UR55" s="0"/>
      <c r="US55" s="0"/>
      <c r="UT55" s="0"/>
      <c r="UU55" s="0"/>
      <c r="UV55" s="0"/>
      <c r="UW55" s="0"/>
      <c r="UX55" s="0"/>
      <c r="UY55" s="0"/>
      <c r="UZ55" s="0"/>
      <c r="VA55" s="0"/>
      <c r="VB55" s="0"/>
      <c r="VC55" s="0"/>
      <c r="VD55" s="0"/>
      <c r="VE55" s="0"/>
      <c r="VF55" s="0"/>
      <c r="VG55" s="0"/>
      <c r="VH55" s="0"/>
      <c r="VI55" s="0"/>
      <c r="VJ55" s="0"/>
      <c r="VK55" s="0"/>
      <c r="VL55" s="0"/>
      <c r="VM55" s="0"/>
      <c r="VN55" s="0"/>
      <c r="VO55" s="0"/>
      <c r="VP55" s="0"/>
      <c r="VQ55" s="0"/>
      <c r="VR55" s="0"/>
      <c r="VS55" s="0"/>
      <c r="VT55" s="0"/>
      <c r="VU55" s="0"/>
      <c r="VV55" s="0"/>
      <c r="VW55" s="0"/>
      <c r="VX55" s="0"/>
      <c r="VY55" s="0"/>
      <c r="VZ55" s="0"/>
      <c r="WA55" s="0"/>
      <c r="WB55" s="0"/>
      <c r="WC55" s="0"/>
      <c r="WD55" s="0"/>
      <c r="WE55" s="0"/>
      <c r="WF55" s="0"/>
      <c r="WG55" s="0"/>
      <c r="WH55" s="0"/>
      <c r="WI55" s="0"/>
      <c r="WJ55" s="0"/>
      <c r="WK55" s="0"/>
      <c r="WL55" s="0"/>
      <c r="WM55" s="0"/>
      <c r="WN55" s="0"/>
      <c r="WO55" s="0"/>
      <c r="WP55" s="0"/>
      <c r="WQ55" s="0"/>
      <c r="WR55" s="0"/>
      <c r="WS55" s="0"/>
      <c r="WT55" s="0"/>
      <c r="WU55" s="0"/>
      <c r="WV55" s="0"/>
      <c r="WW55" s="0"/>
      <c r="WX55" s="0"/>
      <c r="WY55" s="0"/>
      <c r="WZ55" s="0"/>
      <c r="XA55" s="0"/>
      <c r="XB55" s="0"/>
      <c r="XC55" s="0"/>
      <c r="XD55" s="0"/>
      <c r="XE55" s="0"/>
      <c r="XF55" s="0"/>
      <c r="XG55" s="0"/>
      <c r="XH55" s="0"/>
      <c r="XI55" s="0"/>
      <c r="XJ55" s="0"/>
      <c r="XK55" s="0"/>
      <c r="XL55" s="0"/>
      <c r="XM55" s="0"/>
      <c r="XN55" s="0"/>
      <c r="XO55" s="0"/>
      <c r="XP55" s="0"/>
      <c r="XQ55" s="0"/>
      <c r="XR55" s="0"/>
      <c r="XS55" s="0"/>
      <c r="XT55" s="0"/>
      <c r="XU55" s="0"/>
      <c r="XV55" s="0"/>
      <c r="XW55" s="0"/>
      <c r="XX55" s="0"/>
      <c r="XY55" s="0"/>
      <c r="XZ55" s="0"/>
      <c r="YA55" s="0"/>
      <c r="YB55" s="0"/>
      <c r="YC55" s="0"/>
      <c r="YD55" s="0"/>
      <c r="YE55" s="0"/>
      <c r="YF55" s="0"/>
      <c r="YG55" s="0"/>
      <c r="YH55" s="0"/>
      <c r="YI55" s="0"/>
      <c r="YJ55" s="0"/>
      <c r="YK55" s="0"/>
      <c r="YL55" s="0"/>
      <c r="YM55" s="0"/>
      <c r="YN55" s="0"/>
      <c r="YO55" s="0"/>
      <c r="YP55" s="0"/>
      <c r="YQ55" s="0"/>
      <c r="YR55" s="0"/>
      <c r="YS55" s="0"/>
      <c r="YT55" s="0"/>
      <c r="YU55" s="0"/>
      <c r="YV55" s="0"/>
      <c r="YW55" s="0"/>
      <c r="YX55" s="0"/>
      <c r="YY55" s="0"/>
      <c r="YZ55" s="0"/>
      <c r="ZA55" s="0"/>
      <c r="ZB55" s="0"/>
      <c r="ZC55" s="0"/>
      <c r="ZD55" s="0"/>
      <c r="ZE55" s="0"/>
      <c r="ZF55" s="0"/>
      <c r="ZG55" s="0"/>
      <c r="ZH55" s="0"/>
      <c r="ZI55" s="0"/>
      <c r="ZJ55" s="0"/>
      <c r="ZK55" s="0"/>
      <c r="ZL55" s="0"/>
      <c r="ZM55" s="0"/>
      <c r="ZN55" s="0"/>
      <c r="ZO55" s="0"/>
      <c r="ZP55" s="0"/>
      <c r="ZQ55" s="0"/>
      <c r="ZR55" s="0"/>
      <c r="ZS55" s="0"/>
      <c r="ZT55" s="0"/>
      <c r="ZU55" s="0"/>
      <c r="ZV55" s="0"/>
      <c r="ZW55" s="0"/>
      <c r="ZX55" s="0"/>
      <c r="ZY55" s="0"/>
      <c r="ZZ55" s="0"/>
      <c r="AAA55" s="0"/>
      <c r="AAB55" s="0"/>
      <c r="AAC55" s="0"/>
      <c r="AAD55" s="0"/>
      <c r="AAE55" s="0"/>
      <c r="AAF55" s="0"/>
      <c r="AAG55" s="0"/>
      <c r="AAH55" s="0"/>
      <c r="AAI55" s="0"/>
      <c r="AAJ55" s="0"/>
      <c r="AAK55" s="0"/>
      <c r="AAL55" s="0"/>
      <c r="AAM55" s="0"/>
      <c r="AAN55" s="0"/>
      <c r="AAO55" s="0"/>
      <c r="AAP55" s="0"/>
      <c r="AAQ55" s="0"/>
      <c r="AAR55" s="0"/>
      <c r="AAS55" s="0"/>
      <c r="AAT55" s="0"/>
      <c r="AAU55" s="0"/>
      <c r="AAV55" s="0"/>
      <c r="AAW55" s="0"/>
      <c r="AAX55" s="0"/>
      <c r="AAY55" s="0"/>
      <c r="AAZ55" s="0"/>
      <c r="ABA55" s="0"/>
      <c r="ABB55" s="0"/>
      <c r="ABC55" s="0"/>
      <c r="ABD55" s="0"/>
      <c r="ABE55" s="0"/>
      <c r="ABF55" s="0"/>
      <c r="ABG55" s="0"/>
      <c r="ABH55" s="0"/>
      <c r="ABI55" s="0"/>
      <c r="ABJ55" s="0"/>
      <c r="ABK55" s="0"/>
      <c r="ABL55" s="0"/>
      <c r="ABM55" s="0"/>
      <c r="ABN55" s="0"/>
      <c r="ABO55" s="0"/>
      <c r="ABP55" s="0"/>
      <c r="ABQ55" s="0"/>
      <c r="ABR55" s="0"/>
      <c r="ABS55" s="0"/>
      <c r="ABT55" s="0"/>
      <c r="ABU55" s="0"/>
      <c r="ABV55" s="0"/>
      <c r="ABW55" s="0"/>
      <c r="ABX55" s="0"/>
      <c r="ABY55" s="0"/>
      <c r="ABZ55" s="0"/>
      <c r="ACA55" s="0"/>
      <c r="ACB55" s="0"/>
      <c r="ACC55" s="0"/>
      <c r="ACD55" s="0"/>
      <c r="ACE55" s="0"/>
      <c r="ACF55" s="0"/>
      <c r="ACG55" s="0"/>
      <c r="ACH55" s="0"/>
      <c r="ACI55" s="0"/>
      <c r="ACJ55" s="0"/>
      <c r="ACK55" s="0"/>
      <c r="ACL55" s="0"/>
      <c r="ACM55" s="0"/>
      <c r="ACN55" s="0"/>
      <c r="ACO55" s="0"/>
      <c r="ACP55" s="0"/>
      <c r="ACQ55" s="0"/>
      <c r="ACR55" s="0"/>
      <c r="ACS55" s="0"/>
      <c r="ACT55" s="0"/>
      <c r="ACU55" s="0"/>
      <c r="ACV55" s="0"/>
      <c r="ACW55" s="0"/>
      <c r="ACX55" s="0"/>
      <c r="ACY55" s="0"/>
      <c r="ACZ55" s="0"/>
      <c r="ADA55" s="0"/>
      <c r="ADB55" s="0"/>
      <c r="ADC55" s="0"/>
      <c r="ADD55" s="0"/>
      <c r="ADE55" s="0"/>
      <c r="ADF55" s="0"/>
      <c r="ADG55" s="0"/>
      <c r="ADH55" s="0"/>
      <c r="ADI55" s="0"/>
      <c r="ADJ55" s="0"/>
      <c r="ADK55" s="0"/>
      <c r="ADL55" s="0"/>
      <c r="ADM55" s="0"/>
      <c r="ADN55" s="0"/>
      <c r="ADO55" s="0"/>
      <c r="ADP55" s="0"/>
      <c r="ADQ55" s="0"/>
      <c r="ADR55" s="0"/>
      <c r="ADS55" s="0"/>
      <c r="ADT55" s="0"/>
      <c r="ADU55" s="0"/>
      <c r="ADV55" s="0"/>
      <c r="ADW55" s="0"/>
      <c r="ADX55" s="0"/>
      <c r="ADY55" s="0"/>
      <c r="ADZ55" s="0"/>
      <c r="AEA55" s="0"/>
      <c r="AEB55" s="0"/>
      <c r="AEC55" s="0"/>
      <c r="AED55" s="0"/>
      <c r="AEE55" s="0"/>
      <c r="AEF55" s="0"/>
      <c r="AEG55" s="0"/>
      <c r="AEH55" s="0"/>
      <c r="AEI55" s="0"/>
      <c r="AEJ55" s="0"/>
      <c r="AEK55" s="0"/>
      <c r="AEL55" s="0"/>
      <c r="AEM55" s="0"/>
      <c r="AEN55" s="0"/>
      <c r="AEO55" s="0"/>
      <c r="AEP55" s="0"/>
      <c r="AEQ55" s="0"/>
      <c r="AER55" s="0"/>
      <c r="AES55" s="0"/>
      <c r="AET55" s="0"/>
      <c r="AEU55" s="0"/>
      <c r="AEV55" s="0"/>
      <c r="AEW55" s="0"/>
      <c r="AEX55" s="0"/>
      <c r="AEY55" s="0"/>
      <c r="AEZ55" s="0"/>
      <c r="AFA55" s="0"/>
      <c r="AFB55" s="0"/>
      <c r="AFC55" s="0"/>
      <c r="AFD55" s="0"/>
      <c r="AFE55" s="0"/>
      <c r="AFF55" s="0"/>
      <c r="AFG55" s="0"/>
      <c r="AFH55" s="0"/>
      <c r="AFI55" s="0"/>
      <c r="AFJ55" s="0"/>
      <c r="AFK55" s="0"/>
      <c r="AFL55" s="0"/>
      <c r="AFM55" s="0"/>
      <c r="AFN55" s="0"/>
      <c r="AFO55" s="0"/>
      <c r="AFP55" s="0"/>
      <c r="AFQ55" s="0"/>
      <c r="AFR55" s="0"/>
      <c r="AFS55" s="0"/>
      <c r="AFT55" s="0"/>
      <c r="AFU55" s="0"/>
      <c r="AFV55" s="0"/>
      <c r="AFW55" s="0"/>
      <c r="AFX55" s="0"/>
      <c r="AFY55" s="0"/>
      <c r="AFZ55" s="0"/>
      <c r="AGA55" s="0"/>
      <c r="AGB55" s="0"/>
      <c r="AGC55" s="0"/>
      <c r="AGD55" s="0"/>
      <c r="AGE55" s="0"/>
      <c r="AGF55" s="0"/>
      <c r="AGG55" s="0"/>
      <c r="AGH55" s="0"/>
      <c r="AGI55" s="0"/>
      <c r="AGJ55" s="0"/>
      <c r="AGK55" s="0"/>
      <c r="AGL55" s="0"/>
      <c r="AGM55" s="0"/>
      <c r="AGN55" s="0"/>
      <c r="AGO55" s="0"/>
      <c r="AGP55" s="0"/>
      <c r="AGQ55" s="0"/>
      <c r="AGR55" s="0"/>
      <c r="AGS55" s="0"/>
      <c r="AGT55" s="0"/>
      <c r="AGU55" s="0"/>
      <c r="AGV55" s="0"/>
      <c r="AGW55" s="0"/>
      <c r="AGX55" s="0"/>
      <c r="AGY55" s="0"/>
      <c r="AGZ55" s="0"/>
      <c r="AHA55" s="0"/>
      <c r="AHB55" s="0"/>
      <c r="AHC55" s="0"/>
      <c r="AHD55" s="0"/>
      <c r="AHE55" s="0"/>
      <c r="AHF55" s="0"/>
      <c r="AHG55" s="0"/>
      <c r="AHH55" s="0"/>
      <c r="AHI55" s="0"/>
      <c r="AHJ55" s="0"/>
      <c r="AHK55" s="0"/>
      <c r="AHL55" s="0"/>
      <c r="AHM55" s="0"/>
      <c r="AHN55" s="0"/>
      <c r="AHO55" s="0"/>
      <c r="AHP55" s="0"/>
      <c r="AHQ55" s="0"/>
      <c r="AHR55" s="0"/>
      <c r="AHS55" s="0"/>
      <c r="AHT55" s="0"/>
      <c r="AHU55" s="0"/>
      <c r="AHV55" s="0"/>
      <c r="AHW55" s="0"/>
      <c r="AHX55" s="0"/>
      <c r="AHY55" s="0"/>
      <c r="AHZ55" s="0"/>
      <c r="AIA55" s="0"/>
      <c r="AIB55" s="0"/>
      <c r="AIC55" s="0"/>
      <c r="AID55" s="0"/>
      <c r="AIE55" s="0"/>
      <c r="AIF55" s="0"/>
      <c r="AIG55" s="0"/>
      <c r="AIH55" s="0"/>
      <c r="AII55" s="0"/>
      <c r="AIJ55" s="0"/>
      <c r="AIK55" s="0"/>
      <c r="AIL55" s="0"/>
      <c r="AIM55" s="0"/>
      <c r="AIN55" s="0"/>
      <c r="AIO55" s="0"/>
      <c r="AIP55" s="0"/>
      <c r="AIQ55" s="0"/>
      <c r="AIR55" s="0"/>
      <c r="AIS55" s="0"/>
      <c r="AIT55" s="0"/>
      <c r="AIU55" s="0"/>
      <c r="AIV55" s="0"/>
      <c r="AIW55" s="0"/>
      <c r="AIX55" s="0"/>
      <c r="AIY55" s="0"/>
      <c r="AIZ55" s="0"/>
      <c r="AJA55" s="0"/>
      <c r="AJB55" s="0"/>
      <c r="AJC55" s="0"/>
      <c r="AJD55" s="0"/>
      <c r="AJE55" s="0"/>
      <c r="AJF55" s="0"/>
      <c r="AJG55" s="0"/>
      <c r="AJH55" s="0"/>
      <c r="AJI55" s="0"/>
      <c r="AJJ55" s="0"/>
      <c r="AJK55" s="0"/>
      <c r="AJL55" s="0"/>
      <c r="AJM55" s="0"/>
      <c r="AJN55" s="0"/>
      <c r="AJO55" s="0"/>
      <c r="AJP55" s="0"/>
      <c r="AJQ55" s="0"/>
      <c r="AJR55" s="0"/>
      <c r="AJS55" s="0"/>
      <c r="AJT55" s="0"/>
      <c r="AJU55" s="0"/>
      <c r="AJV55" s="0"/>
      <c r="AJW55" s="0"/>
      <c r="AJX55" s="0"/>
      <c r="AJY55" s="0"/>
      <c r="AJZ55" s="0"/>
      <c r="AKA55" s="0"/>
      <c r="AKB55" s="0"/>
      <c r="AKC55" s="0"/>
      <c r="AKD55" s="0"/>
      <c r="AKE55" s="0"/>
      <c r="AKF55" s="0"/>
      <c r="AKG55" s="0"/>
      <c r="AKH55" s="0"/>
      <c r="AKI55" s="0"/>
      <c r="AKJ55" s="0"/>
      <c r="AKK55" s="0"/>
      <c r="AKL55" s="0"/>
      <c r="AKM55" s="0"/>
      <c r="AKN55" s="0"/>
      <c r="AKO55" s="0"/>
      <c r="AKP55" s="0"/>
      <c r="AKQ55" s="0"/>
      <c r="AKR55" s="0"/>
      <c r="AKS55" s="0"/>
      <c r="AKT55" s="0"/>
      <c r="AKU55" s="0"/>
      <c r="AKV55" s="0"/>
      <c r="AKW55" s="0"/>
      <c r="AKX55" s="0"/>
      <c r="AKY55" s="0"/>
      <c r="AKZ55" s="0"/>
      <c r="ALA55" s="0"/>
      <c r="ALB55" s="0"/>
      <c r="ALC55" s="0"/>
      <c r="ALD55" s="0"/>
      <c r="ALE55" s="0"/>
      <c r="ALF55" s="0"/>
      <c r="ALG55" s="0"/>
      <c r="ALH55" s="0"/>
      <c r="ALI55" s="0"/>
      <c r="ALJ55" s="0"/>
      <c r="ALK55" s="0"/>
      <c r="ALL55" s="0"/>
      <c r="ALM55" s="0"/>
      <c r="ALN55" s="0"/>
      <c r="ALO55" s="0"/>
      <c r="ALP55" s="0"/>
      <c r="ALQ55" s="0"/>
      <c r="ALR55" s="0"/>
      <c r="ALS55" s="0"/>
      <c r="ALT55" s="0"/>
      <c r="ALU55" s="0"/>
      <c r="ALV55" s="0"/>
      <c r="ALW55" s="0"/>
      <c r="ALX55" s="0"/>
      <c r="ALY55" s="0"/>
      <c r="ALZ55" s="0"/>
      <c r="AMA55" s="0"/>
      <c r="AMB55" s="0"/>
      <c r="AMC55" s="0"/>
      <c r="AMD55" s="0"/>
      <c r="AME55" s="0"/>
      <c r="AMF55" s="0"/>
      <c r="AMG55" s="0"/>
      <c r="AMH55" s="0"/>
      <c r="AMI55" s="0"/>
      <c r="AMJ55" s="0"/>
    </row>
    <row r="56" customFormat="false" ht="20.1" hidden="false" customHeight="true" outlineLevel="0" collapsed="false">
      <c r="A56" s="500"/>
      <c r="B56" s="499" t="str">
        <f aca="false">'Mapa de Riscos'!C52</f>
        <v>Evento 2</v>
      </c>
      <c r="C56" s="365"/>
      <c r="D56" s="366" t="n">
        <v>1</v>
      </c>
      <c r="E56" s="367" t="str">
        <f aca="false">IF(D56&gt;5,"Nota inválida",HLOOKUP(D56,E20:I21,2,0))</f>
        <v>Muito baixa</v>
      </c>
      <c r="F56" s="367" t="str">
        <f aca="false">IF(E56&gt;5,"Nota inválida",HLOOKUP(E56,#REF!,2,0))</f>
        <v>Nota inválida</v>
      </c>
      <c r="G56" s="367" t="str">
        <f aca="false">IF(F56&gt;5,"Nota inválida",HLOOKUP(F56,#REF!,2,0))</f>
        <v>Nota inválida</v>
      </c>
      <c r="H56" s="367" t="str">
        <f aca="false">IF(G56&gt;5,"Nota inválida",HLOOKUP(G56,#REF!,2,0))</f>
        <v>Nota inválida</v>
      </c>
      <c r="I56" s="367" t="str">
        <f aca="false">IF(H56&gt;5,"Nota inválida",HLOOKUP(H56,#REF!,2,0))</f>
        <v>Nota inválida</v>
      </c>
      <c r="J56" s="494" t="n">
        <f aca="false">IF(D56&gt;5,"-",IF(D56&lt;1,"-",D56))</f>
        <v>1</v>
      </c>
      <c r="K56" s="495"/>
      <c r="L56" s="371" t="n">
        <v>0</v>
      </c>
      <c r="M56" s="371" t="n">
        <v>5</v>
      </c>
      <c r="N56" s="371" t="n">
        <v>0</v>
      </c>
      <c r="O56" s="371" t="n">
        <v>0</v>
      </c>
      <c r="P56" s="371" t="n">
        <v>0</v>
      </c>
      <c r="Q56" s="371" t="n">
        <v>0</v>
      </c>
      <c r="R56" s="373" t="n">
        <f aca="false">IFERROR(((L56*$L$19)+(M56*$M$19)+(N56*$N$19)+(O56*$O$19)+(P56*$P$19)+(Q56*$Q$19))/((IF(L56=0,0,$L$19)+(IF(M56=0,0,$M$19))+(IF(N56=0,0,$N$19))+(IF(O56=0,0,$O$19))+(IF(P56=0,0,$P$19))+(IF(Q56=0,0,$Q$19)))),0)</f>
        <v>5</v>
      </c>
      <c r="S56" s="374" t="n">
        <f aca="false">ROUND(IFERROR(((L56*$L$19)+(M56*$M$19)+(N56*$N$19)+(O56*$O$19)+(P56*$P$19)+(Q56*$Q$19))/((IF(L56=0,0,$L$19)+(IF(M56=0,0,$M$19))+(IF(N56=0,0,$N$19))+(IF(O56=0,0,$O$19))+(IF(P56=0,0,$P$19))+(IF(Q56=0,0,$Q$19)))),0),0)</f>
        <v>5</v>
      </c>
      <c r="T56" s="375"/>
      <c r="U56" s="375"/>
      <c r="V56" s="376" t="n">
        <f aca="false">J56*S56</f>
        <v>5</v>
      </c>
      <c r="W56" s="496" t="str">
        <f aca="false">IF(V56&lt;4,"Risco Pequeno",IF(V56&lt;7,"Risco Moderado",IF(V56&lt;15,"Risco Alto","Risco Crítico")))</f>
        <v>Risco Moderado</v>
      </c>
      <c r="X56" s="378"/>
      <c r="Y56" s="379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  <c r="IX56" s="0"/>
      <c r="IY56" s="0"/>
      <c r="IZ56" s="0"/>
      <c r="JA56" s="0"/>
      <c r="JB56" s="0"/>
      <c r="JC56" s="0"/>
      <c r="JD56" s="0"/>
      <c r="JE56" s="0"/>
      <c r="JF56" s="0"/>
      <c r="JG56" s="0"/>
      <c r="JH56" s="0"/>
      <c r="JI56" s="0"/>
      <c r="JJ56" s="0"/>
      <c r="JK56" s="0"/>
      <c r="JL56" s="0"/>
      <c r="JM56" s="0"/>
      <c r="JN56" s="0"/>
      <c r="JO56" s="0"/>
      <c r="JP56" s="0"/>
      <c r="JQ56" s="0"/>
      <c r="JR56" s="0"/>
      <c r="JS56" s="0"/>
      <c r="JT56" s="0"/>
      <c r="JU56" s="0"/>
      <c r="JV56" s="0"/>
      <c r="JW56" s="0"/>
      <c r="JX56" s="0"/>
      <c r="JY56" s="0"/>
      <c r="JZ56" s="0"/>
      <c r="KA56" s="0"/>
      <c r="KB56" s="0"/>
      <c r="KC56" s="0"/>
      <c r="KD56" s="0"/>
      <c r="KE56" s="0"/>
      <c r="KF56" s="0"/>
      <c r="KG56" s="0"/>
      <c r="KH56" s="0"/>
      <c r="KI56" s="0"/>
      <c r="KJ56" s="0"/>
      <c r="KK56" s="0"/>
      <c r="KL56" s="0"/>
      <c r="KM56" s="0"/>
      <c r="KN56" s="0"/>
      <c r="KO56" s="0"/>
      <c r="KP56" s="0"/>
      <c r="KQ56" s="0"/>
      <c r="KR56" s="0"/>
      <c r="KS56" s="0"/>
      <c r="KT56" s="0"/>
      <c r="KU56" s="0"/>
      <c r="KV56" s="0"/>
      <c r="KW56" s="0"/>
      <c r="KX56" s="0"/>
      <c r="KY56" s="0"/>
      <c r="KZ56" s="0"/>
      <c r="LA56" s="0"/>
      <c r="LB56" s="0"/>
      <c r="LC56" s="0"/>
      <c r="LD56" s="0"/>
      <c r="LE56" s="0"/>
      <c r="LF56" s="0"/>
      <c r="LG56" s="0"/>
      <c r="LH56" s="0"/>
      <c r="LI56" s="0"/>
      <c r="LJ56" s="0"/>
      <c r="LK56" s="0"/>
      <c r="LL56" s="0"/>
      <c r="LM56" s="0"/>
      <c r="LN56" s="0"/>
      <c r="LO56" s="0"/>
      <c r="LP56" s="0"/>
      <c r="LQ56" s="0"/>
      <c r="LR56" s="0"/>
      <c r="LS56" s="0"/>
      <c r="LT56" s="0"/>
      <c r="LU56" s="0"/>
      <c r="LV56" s="0"/>
      <c r="LW56" s="0"/>
      <c r="LX56" s="0"/>
      <c r="LY56" s="0"/>
      <c r="LZ56" s="0"/>
      <c r="MA56" s="0"/>
      <c r="MB56" s="0"/>
      <c r="MC56" s="0"/>
      <c r="MD56" s="0"/>
      <c r="ME56" s="0"/>
      <c r="MF56" s="0"/>
      <c r="MG56" s="0"/>
      <c r="MH56" s="0"/>
      <c r="MI56" s="0"/>
      <c r="MJ56" s="0"/>
      <c r="MK56" s="0"/>
      <c r="ML56" s="0"/>
      <c r="MM56" s="0"/>
      <c r="MN56" s="0"/>
      <c r="MO56" s="0"/>
      <c r="MP56" s="0"/>
      <c r="MQ56" s="0"/>
      <c r="MR56" s="0"/>
      <c r="MS56" s="0"/>
      <c r="MT56" s="0"/>
      <c r="MU56" s="0"/>
      <c r="MV56" s="0"/>
      <c r="MW56" s="0"/>
      <c r="MX56" s="0"/>
      <c r="MY56" s="0"/>
      <c r="MZ56" s="0"/>
      <c r="NA56" s="0"/>
      <c r="NB56" s="0"/>
      <c r="NC56" s="0"/>
      <c r="ND56" s="0"/>
      <c r="NE56" s="0"/>
      <c r="NF56" s="0"/>
      <c r="NG56" s="0"/>
      <c r="NH56" s="0"/>
      <c r="NI56" s="0"/>
      <c r="NJ56" s="0"/>
      <c r="NK56" s="0"/>
      <c r="NL56" s="0"/>
      <c r="NM56" s="0"/>
      <c r="NN56" s="0"/>
      <c r="NO56" s="0"/>
      <c r="NP56" s="0"/>
      <c r="NQ56" s="0"/>
      <c r="NR56" s="0"/>
      <c r="NS56" s="0"/>
      <c r="NT56" s="0"/>
      <c r="NU56" s="0"/>
      <c r="NV56" s="0"/>
      <c r="NW56" s="0"/>
      <c r="NX56" s="0"/>
      <c r="NY56" s="0"/>
      <c r="NZ56" s="0"/>
      <c r="OA56" s="0"/>
      <c r="OB56" s="0"/>
      <c r="OC56" s="0"/>
      <c r="OD56" s="0"/>
      <c r="OE56" s="0"/>
      <c r="OF56" s="0"/>
      <c r="OG56" s="0"/>
      <c r="OH56" s="0"/>
      <c r="OI56" s="0"/>
      <c r="OJ56" s="0"/>
      <c r="OK56" s="0"/>
      <c r="OL56" s="0"/>
      <c r="OM56" s="0"/>
      <c r="ON56" s="0"/>
      <c r="OO56" s="0"/>
      <c r="OP56" s="0"/>
      <c r="OQ56" s="0"/>
      <c r="OR56" s="0"/>
      <c r="OS56" s="0"/>
      <c r="OT56" s="0"/>
      <c r="OU56" s="0"/>
      <c r="OV56" s="0"/>
      <c r="OW56" s="0"/>
      <c r="OX56" s="0"/>
      <c r="OY56" s="0"/>
      <c r="OZ56" s="0"/>
      <c r="PA56" s="0"/>
      <c r="PB56" s="0"/>
      <c r="PC56" s="0"/>
      <c r="PD56" s="0"/>
      <c r="PE56" s="0"/>
      <c r="PF56" s="0"/>
      <c r="PG56" s="0"/>
      <c r="PH56" s="0"/>
      <c r="PI56" s="0"/>
      <c r="PJ56" s="0"/>
      <c r="PK56" s="0"/>
      <c r="PL56" s="0"/>
      <c r="PM56" s="0"/>
      <c r="PN56" s="0"/>
      <c r="PO56" s="0"/>
      <c r="PP56" s="0"/>
      <c r="PQ56" s="0"/>
      <c r="PR56" s="0"/>
      <c r="PS56" s="0"/>
      <c r="PT56" s="0"/>
      <c r="PU56" s="0"/>
      <c r="PV56" s="0"/>
      <c r="PW56" s="0"/>
      <c r="PX56" s="0"/>
      <c r="PY56" s="0"/>
      <c r="PZ56" s="0"/>
      <c r="QA56" s="0"/>
      <c r="QB56" s="0"/>
      <c r="QC56" s="0"/>
      <c r="QD56" s="0"/>
      <c r="QE56" s="0"/>
      <c r="QF56" s="0"/>
      <c r="QG56" s="0"/>
      <c r="QH56" s="0"/>
      <c r="QI56" s="0"/>
      <c r="QJ56" s="0"/>
      <c r="QK56" s="0"/>
      <c r="QL56" s="0"/>
      <c r="QM56" s="0"/>
      <c r="QN56" s="0"/>
      <c r="QO56" s="0"/>
      <c r="QP56" s="0"/>
      <c r="QQ56" s="0"/>
      <c r="QR56" s="0"/>
      <c r="QS56" s="0"/>
      <c r="QT56" s="0"/>
      <c r="QU56" s="0"/>
      <c r="QV56" s="0"/>
      <c r="QW56" s="0"/>
      <c r="QX56" s="0"/>
      <c r="QY56" s="0"/>
      <c r="QZ56" s="0"/>
      <c r="RA56" s="0"/>
      <c r="RB56" s="0"/>
      <c r="RC56" s="0"/>
      <c r="RD56" s="0"/>
      <c r="RE56" s="0"/>
      <c r="RF56" s="0"/>
      <c r="RG56" s="0"/>
      <c r="RH56" s="0"/>
      <c r="RI56" s="0"/>
      <c r="RJ56" s="0"/>
      <c r="RK56" s="0"/>
      <c r="RL56" s="0"/>
      <c r="RM56" s="0"/>
      <c r="RN56" s="0"/>
      <c r="RO56" s="0"/>
      <c r="RP56" s="0"/>
      <c r="RQ56" s="0"/>
      <c r="RR56" s="0"/>
      <c r="RS56" s="0"/>
      <c r="RT56" s="0"/>
      <c r="RU56" s="0"/>
      <c r="RV56" s="0"/>
      <c r="RW56" s="0"/>
      <c r="RX56" s="0"/>
      <c r="RY56" s="0"/>
      <c r="RZ56" s="0"/>
      <c r="SA56" s="0"/>
      <c r="SB56" s="0"/>
      <c r="SC56" s="0"/>
      <c r="SD56" s="0"/>
      <c r="SE56" s="0"/>
      <c r="SF56" s="0"/>
      <c r="SG56" s="0"/>
      <c r="SH56" s="0"/>
      <c r="SI56" s="0"/>
      <c r="SJ56" s="0"/>
      <c r="SK56" s="0"/>
      <c r="SL56" s="0"/>
      <c r="SM56" s="0"/>
      <c r="SN56" s="0"/>
      <c r="SO56" s="0"/>
      <c r="SP56" s="0"/>
      <c r="SQ56" s="0"/>
      <c r="SR56" s="0"/>
      <c r="SS56" s="0"/>
      <c r="ST56" s="0"/>
      <c r="SU56" s="0"/>
      <c r="SV56" s="0"/>
      <c r="SW56" s="0"/>
      <c r="SX56" s="0"/>
      <c r="SY56" s="0"/>
      <c r="SZ56" s="0"/>
      <c r="TA56" s="0"/>
      <c r="TB56" s="0"/>
      <c r="TC56" s="0"/>
      <c r="TD56" s="0"/>
      <c r="TE56" s="0"/>
      <c r="TF56" s="0"/>
      <c r="TG56" s="0"/>
      <c r="TH56" s="0"/>
      <c r="TI56" s="0"/>
      <c r="TJ56" s="0"/>
      <c r="TK56" s="0"/>
      <c r="TL56" s="0"/>
      <c r="TM56" s="0"/>
      <c r="TN56" s="0"/>
      <c r="TO56" s="0"/>
      <c r="TP56" s="0"/>
      <c r="TQ56" s="0"/>
      <c r="TR56" s="0"/>
      <c r="TS56" s="0"/>
      <c r="TT56" s="0"/>
      <c r="TU56" s="0"/>
      <c r="TV56" s="0"/>
      <c r="TW56" s="0"/>
      <c r="TX56" s="0"/>
      <c r="TY56" s="0"/>
      <c r="TZ56" s="0"/>
      <c r="UA56" s="0"/>
      <c r="UB56" s="0"/>
      <c r="UC56" s="0"/>
      <c r="UD56" s="0"/>
      <c r="UE56" s="0"/>
      <c r="UF56" s="0"/>
      <c r="UG56" s="0"/>
      <c r="UH56" s="0"/>
      <c r="UI56" s="0"/>
      <c r="UJ56" s="0"/>
      <c r="UK56" s="0"/>
      <c r="UL56" s="0"/>
      <c r="UM56" s="0"/>
      <c r="UN56" s="0"/>
      <c r="UO56" s="0"/>
      <c r="UP56" s="0"/>
      <c r="UQ56" s="0"/>
      <c r="UR56" s="0"/>
      <c r="US56" s="0"/>
      <c r="UT56" s="0"/>
      <c r="UU56" s="0"/>
      <c r="UV56" s="0"/>
      <c r="UW56" s="0"/>
      <c r="UX56" s="0"/>
      <c r="UY56" s="0"/>
      <c r="UZ56" s="0"/>
      <c r="VA56" s="0"/>
      <c r="VB56" s="0"/>
      <c r="VC56" s="0"/>
      <c r="VD56" s="0"/>
      <c r="VE56" s="0"/>
      <c r="VF56" s="0"/>
      <c r="VG56" s="0"/>
      <c r="VH56" s="0"/>
      <c r="VI56" s="0"/>
      <c r="VJ56" s="0"/>
      <c r="VK56" s="0"/>
      <c r="VL56" s="0"/>
      <c r="VM56" s="0"/>
      <c r="VN56" s="0"/>
      <c r="VO56" s="0"/>
      <c r="VP56" s="0"/>
      <c r="VQ56" s="0"/>
      <c r="VR56" s="0"/>
      <c r="VS56" s="0"/>
      <c r="VT56" s="0"/>
      <c r="VU56" s="0"/>
      <c r="VV56" s="0"/>
      <c r="VW56" s="0"/>
      <c r="VX56" s="0"/>
      <c r="VY56" s="0"/>
      <c r="VZ56" s="0"/>
      <c r="WA56" s="0"/>
      <c r="WB56" s="0"/>
      <c r="WC56" s="0"/>
      <c r="WD56" s="0"/>
      <c r="WE56" s="0"/>
      <c r="WF56" s="0"/>
      <c r="WG56" s="0"/>
      <c r="WH56" s="0"/>
      <c r="WI56" s="0"/>
      <c r="WJ56" s="0"/>
      <c r="WK56" s="0"/>
      <c r="WL56" s="0"/>
      <c r="WM56" s="0"/>
      <c r="WN56" s="0"/>
      <c r="WO56" s="0"/>
      <c r="WP56" s="0"/>
      <c r="WQ56" s="0"/>
      <c r="WR56" s="0"/>
      <c r="WS56" s="0"/>
      <c r="WT56" s="0"/>
      <c r="WU56" s="0"/>
      <c r="WV56" s="0"/>
      <c r="WW56" s="0"/>
      <c r="WX56" s="0"/>
      <c r="WY56" s="0"/>
      <c r="WZ56" s="0"/>
      <c r="XA56" s="0"/>
      <c r="XB56" s="0"/>
      <c r="XC56" s="0"/>
      <c r="XD56" s="0"/>
      <c r="XE56" s="0"/>
      <c r="XF56" s="0"/>
      <c r="XG56" s="0"/>
      <c r="XH56" s="0"/>
      <c r="XI56" s="0"/>
      <c r="XJ56" s="0"/>
      <c r="XK56" s="0"/>
      <c r="XL56" s="0"/>
      <c r="XM56" s="0"/>
      <c r="XN56" s="0"/>
      <c r="XO56" s="0"/>
      <c r="XP56" s="0"/>
      <c r="XQ56" s="0"/>
      <c r="XR56" s="0"/>
      <c r="XS56" s="0"/>
      <c r="XT56" s="0"/>
      <c r="XU56" s="0"/>
      <c r="XV56" s="0"/>
      <c r="XW56" s="0"/>
      <c r="XX56" s="0"/>
      <c r="XY56" s="0"/>
      <c r="XZ56" s="0"/>
      <c r="YA56" s="0"/>
      <c r="YB56" s="0"/>
      <c r="YC56" s="0"/>
      <c r="YD56" s="0"/>
      <c r="YE56" s="0"/>
      <c r="YF56" s="0"/>
      <c r="YG56" s="0"/>
      <c r="YH56" s="0"/>
      <c r="YI56" s="0"/>
      <c r="YJ56" s="0"/>
      <c r="YK56" s="0"/>
      <c r="YL56" s="0"/>
      <c r="YM56" s="0"/>
      <c r="YN56" s="0"/>
      <c r="YO56" s="0"/>
      <c r="YP56" s="0"/>
      <c r="YQ56" s="0"/>
      <c r="YR56" s="0"/>
      <c r="YS56" s="0"/>
      <c r="YT56" s="0"/>
      <c r="YU56" s="0"/>
      <c r="YV56" s="0"/>
      <c r="YW56" s="0"/>
      <c r="YX56" s="0"/>
      <c r="YY56" s="0"/>
      <c r="YZ56" s="0"/>
      <c r="ZA56" s="0"/>
      <c r="ZB56" s="0"/>
      <c r="ZC56" s="0"/>
      <c r="ZD56" s="0"/>
      <c r="ZE56" s="0"/>
      <c r="ZF56" s="0"/>
      <c r="ZG56" s="0"/>
      <c r="ZH56" s="0"/>
      <c r="ZI56" s="0"/>
      <c r="ZJ56" s="0"/>
      <c r="ZK56" s="0"/>
      <c r="ZL56" s="0"/>
      <c r="ZM56" s="0"/>
      <c r="ZN56" s="0"/>
      <c r="ZO56" s="0"/>
      <c r="ZP56" s="0"/>
      <c r="ZQ56" s="0"/>
      <c r="ZR56" s="0"/>
      <c r="ZS56" s="0"/>
      <c r="ZT56" s="0"/>
      <c r="ZU56" s="0"/>
      <c r="ZV56" s="0"/>
      <c r="ZW56" s="0"/>
      <c r="ZX56" s="0"/>
      <c r="ZY56" s="0"/>
      <c r="ZZ56" s="0"/>
      <c r="AAA56" s="0"/>
      <c r="AAB56" s="0"/>
      <c r="AAC56" s="0"/>
      <c r="AAD56" s="0"/>
      <c r="AAE56" s="0"/>
      <c r="AAF56" s="0"/>
      <c r="AAG56" s="0"/>
      <c r="AAH56" s="0"/>
      <c r="AAI56" s="0"/>
      <c r="AAJ56" s="0"/>
      <c r="AAK56" s="0"/>
      <c r="AAL56" s="0"/>
      <c r="AAM56" s="0"/>
      <c r="AAN56" s="0"/>
      <c r="AAO56" s="0"/>
      <c r="AAP56" s="0"/>
      <c r="AAQ56" s="0"/>
      <c r="AAR56" s="0"/>
      <c r="AAS56" s="0"/>
      <c r="AAT56" s="0"/>
      <c r="AAU56" s="0"/>
      <c r="AAV56" s="0"/>
      <c r="AAW56" s="0"/>
      <c r="AAX56" s="0"/>
      <c r="AAY56" s="0"/>
      <c r="AAZ56" s="0"/>
      <c r="ABA56" s="0"/>
      <c r="ABB56" s="0"/>
      <c r="ABC56" s="0"/>
      <c r="ABD56" s="0"/>
      <c r="ABE56" s="0"/>
      <c r="ABF56" s="0"/>
      <c r="ABG56" s="0"/>
      <c r="ABH56" s="0"/>
      <c r="ABI56" s="0"/>
      <c r="ABJ56" s="0"/>
      <c r="ABK56" s="0"/>
      <c r="ABL56" s="0"/>
      <c r="ABM56" s="0"/>
      <c r="ABN56" s="0"/>
      <c r="ABO56" s="0"/>
      <c r="ABP56" s="0"/>
      <c r="ABQ56" s="0"/>
      <c r="ABR56" s="0"/>
      <c r="ABS56" s="0"/>
      <c r="ABT56" s="0"/>
      <c r="ABU56" s="0"/>
      <c r="ABV56" s="0"/>
      <c r="ABW56" s="0"/>
      <c r="ABX56" s="0"/>
      <c r="ABY56" s="0"/>
      <c r="ABZ56" s="0"/>
      <c r="ACA56" s="0"/>
      <c r="ACB56" s="0"/>
      <c r="ACC56" s="0"/>
      <c r="ACD56" s="0"/>
      <c r="ACE56" s="0"/>
      <c r="ACF56" s="0"/>
      <c r="ACG56" s="0"/>
      <c r="ACH56" s="0"/>
      <c r="ACI56" s="0"/>
      <c r="ACJ56" s="0"/>
      <c r="ACK56" s="0"/>
      <c r="ACL56" s="0"/>
      <c r="ACM56" s="0"/>
      <c r="ACN56" s="0"/>
      <c r="ACO56" s="0"/>
      <c r="ACP56" s="0"/>
      <c r="ACQ56" s="0"/>
      <c r="ACR56" s="0"/>
      <c r="ACS56" s="0"/>
      <c r="ACT56" s="0"/>
      <c r="ACU56" s="0"/>
      <c r="ACV56" s="0"/>
      <c r="ACW56" s="0"/>
      <c r="ACX56" s="0"/>
      <c r="ACY56" s="0"/>
      <c r="ACZ56" s="0"/>
      <c r="ADA56" s="0"/>
      <c r="ADB56" s="0"/>
      <c r="ADC56" s="0"/>
      <c r="ADD56" s="0"/>
      <c r="ADE56" s="0"/>
      <c r="ADF56" s="0"/>
      <c r="ADG56" s="0"/>
      <c r="ADH56" s="0"/>
      <c r="ADI56" s="0"/>
      <c r="ADJ56" s="0"/>
      <c r="ADK56" s="0"/>
      <c r="ADL56" s="0"/>
      <c r="ADM56" s="0"/>
      <c r="ADN56" s="0"/>
      <c r="ADO56" s="0"/>
      <c r="ADP56" s="0"/>
      <c r="ADQ56" s="0"/>
      <c r="ADR56" s="0"/>
      <c r="ADS56" s="0"/>
      <c r="ADT56" s="0"/>
      <c r="ADU56" s="0"/>
      <c r="ADV56" s="0"/>
      <c r="ADW56" s="0"/>
      <c r="ADX56" s="0"/>
      <c r="ADY56" s="0"/>
      <c r="ADZ56" s="0"/>
      <c r="AEA56" s="0"/>
      <c r="AEB56" s="0"/>
      <c r="AEC56" s="0"/>
      <c r="AED56" s="0"/>
      <c r="AEE56" s="0"/>
      <c r="AEF56" s="0"/>
      <c r="AEG56" s="0"/>
      <c r="AEH56" s="0"/>
      <c r="AEI56" s="0"/>
      <c r="AEJ56" s="0"/>
      <c r="AEK56" s="0"/>
      <c r="AEL56" s="0"/>
      <c r="AEM56" s="0"/>
      <c r="AEN56" s="0"/>
      <c r="AEO56" s="0"/>
      <c r="AEP56" s="0"/>
      <c r="AEQ56" s="0"/>
      <c r="AER56" s="0"/>
      <c r="AES56" s="0"/>
      <c r="AET56" s="0"/>
      <c r="AEU56" s="0"/>
      <c r="AEV56" s="0"/>
      <c r="AEW56" s="0"/>
      <c r="AEX56" s="0"/>
      <c r="AEY56" s="0"/>
      <c r="AEZ56" s="0"/>
      <c r="AFA56" s="0"/>
      <c r="AFB56" s="0"/>
      <c r="AFC56" s="0"/>
      <c r="AFD56" s="0"/>
      <c r="AFE56" s="0"/>
      <c r="AFF56" s="0"/>
      <c r="AFG56" s="0"/>
      <c r="AFH56" s="0"/>
      <c r="AFI56" s="0"/>
      <c r="AFJ56" s="0"/>
      <c r="AFK56" s="0"/>
      <c r="AFL56" s="0"/>
      <c r="AFM56" s="0"/>
      <c r="AFN56" s="0"/>
      <c r="AFO56" s="0"/>
      <c r="AFP56" s="0"/>
      <c r="AFQ56" s="0"/>
      <c r="AFR56" s="0"/>
      <c r="AFS56" s="0"/>
      <c r="AFT56" s="0"/>
      <c r="AFU56" s="0"/>
      <c r="AFV56" s="0"/>
      <c r="AFW56" s="0"/>
      <c r="AFX56" s="0"/>
      <c r="AFY56" s="0"/>
      <c r="AFZ56" s="0"/>
      <c r="AGA56" s="0"/>
      <c r="AGB56" s="0"/>
      <c r="AGC56" s="0"/>
      <c r="AGD56" s="0"/>
      <c r="AGE56" s="0"/>
      <c r="AGF56" s="0"/>
      <c r="AGG56" s="0"/>
      <c r="AGH56" s="0"/>
      <c r="AGI56" s="0"/>
      <c r="AGJ56" s="0"/>
      <c r="AGK56" s="0"/>
      <c r="AGL56" s="0"/>
      <c r="AGM56" s="0"/>
      <c r="AGN56" s="0"/>
      <c r="AGO56" s="0"/>
      <c r="AGP56" s="0"/>
      <c r="AGQ56" s="0"/>
      <c r="AGR56" s="0"/>
      <c r="AGS56" s="0"/>
      <c r="AGT56" s="0"/>
      <c r="AGU56" s="0"/>
      <c r="AGV56" s="0"/>
      <c r="AGW56" s="0"/>
      <c r="AGX56" s="0"/>
      <c r="AGY56" s="0"/>
      <c r="AGZ56" s="0"/>
      <c r="AHA56" s="0"/>
      <c r="AHB56" s="0"/>
      <c r="AHC56" s="0"/>
      <c r="AHD56" s="0"/>
      <c r="AHE56" s="0"/>
      <c r="AHF56" s="0"/>
      <c r="AHG56" s="0"/>
      <c r="AHH56" s="0"/>
      <c r="AHI56" s="0"/>
      <c r="AHJ56" s="0"/>
      <c r="AHK56" s="0"/>
      <c r="AHL56" s="0"/>
      <c r="AHM56" s="0"/>
      <c r="AHN56" s="0"/>
      <c r="AHO56" s="0"/>
      <c r="AHP56" s="0"/>
      <c r="AHQ56" s="0"/>
      <c r="AHR56" s="0"/>
      <c r="AHS56" s="0"/>
      <c r="AHT56" s="0"/>
      <c r="AHU56" s="0"/>
      <c r="AHV56" s="0"/>
      <c r="AHW56" s="0"/>
      <c r="AHX56" s="0"/>
      <c r="AHY56" s="0"/>
      <c r="AHZ56" s="0"/>
      <c r="AIA56" s="0"/>
      <c r="AIB56" s="0"/>
      <c r="AIC56" s="0"/>
      <c r="AID56" s="0"/>
      <c r="AIE56" s="0"/>
      <c r="AIF56" s="0"/>
      <c r="AIG56" s="0"/>
      <c r="AIH56" s="0"/>
      <c r="AII56" s="0"/>
      <c r="AIJ56" s="0"/>
      <c r="AIK56" s="0"/>
      <c r="AIL56" s="0"/>
      <c r="AIM56" s="0"/>
      <c r="AIN56" s="0"/>
      <c r="AIO56" s="0"/>
      <c r="AIP56" s="0"/>
      <c r="AIQ56" s="0"/>
      <c r="AIR56" s="0"/>
      <c r="AIS56" s="0"/>
      <c r="AIT56" s="0"/>
      <c r="AIU56" s="0"/>
      <c r="AIV56" s="0"/>
      <c r="AIW56" s="0"/>
      <c r="AIX56" s="0"/>
      <c r="AIY56" s="0"/>
      <c r="AIZ56" s="0"/>
      <c r="AJA56" s="0"/>
      <c r="AJB56" s="0"/>
      <c r="AJC56" s="0"/>
      <c r="AJD56" s="0"/>
      <c r="AJE56" s="0"/>
      <c r="AJF56" s="0"/>
      <c r="AJG56" s="0"/>
      <c r="AJH56" s="0"/>
      <c r="AJI56" s="0"/>
      <c r="AJJ56" s="0"/>
      <c r="AJK56" s="0"/>
      <c r="AJL56" s="0"/>
      <c r="AJM56" s="0"/>
      <c r="AJN56" s="0"/>
      <c r="AJO56" s="0"/>
      <c r="AJP56" s="0"/>
      <c r="AJQ56" s="0"/>
      <c r="AJR56" s="0"/>
      <c r="AJS56" s="0"/>
      <c r="AJT56" s="0"/>
      <c r="AJU56" s="0"/>
      <c r="AJV56" s="0"/>
      <c r="AJW56" s="0"/>
      <c r="AJX56" s="0"/>
      <c r="AJY56" s="0"/>
      <c r="AJZ56" s="0"/>
      <c r="AKA56" s="0"/>
      <c r="AKB56" s="0"/>
      <c r="AKC56" s="0"/>
      <c r="AKD56" s="0"/>
      <c r="AKE56" s="0"/>
      <c r="AKF56" s="0"/>
      <c r="AKG56" s="0"/>
      <c r="AKH56" s="0"/>
      <c r="AKI56" s="0"/>
      <c r="AKJ56" s="0"/>
      <c r="AKK56" s="0"/>
      <c r="AKL56" s="0"/>
      <c r="AKM56" s="0"/>
      <c r="AKN56" s="0"/>
      <c r="AKO56" s="0"/>
      <c r="AKP56" s="0"/>
      <c r="AKQ56" s="0"/>
      <c r="AKR56" s="0"/>
      <c r="AKS56" s="0"/>
      <c r="AKT56" s="0"/>
      <c r="AKU56" s="0"/>
      <c r="AKV56" s="0"/>
      <c r="AKW56" s="0"/>
      <c r="AKX56" s="0"/>
      <c r="AKY56" s="0"/>
      <c r="AKZ56" s="0"/>
      <c r="ALA56" s="0"/>
      <c r="ALB56" s="0"/>
      <c r="ALC56" s="0"/>
      <c r="ALD56" s="0"/>
      <c r="ALE56" s="0"/>
      <c r="ALF56" s="0"/>
      <c r="ALG56" s="0"/>
      <c r="ALH56" s="0"/>
      <c r="ALI56" s="0"/>
      <c r="ALJ56" s="0"/>
      <c r="ALK56" s="0"/>
      <c r="ALL56" s="0"/>
      <c r="ALM56" s="0"/>
      <c r="ALN56" s="0"/>
      <c r="ALO56" s="0"/>
      <c r="ALP56" s="0"/>
      <c r="ALQ56" s="0"/>
      <c r="ALR56" s="0"/>
      <c r="ALS56" s="0"/>
      <c r="ALT56" s="0"/>
      <c r="ALU56" s="0"/>
      <c r="ALV56" s="0"/>
      <c r="ALW56" s="0"/>
      <c r="ALX56" s="0"/>
      <c r="ALY56" s="0"/>
      <c r="ALZ56" s="0"/>
      <c r="AMA56" s="0"/>
      <c r="AMB56" s="0"/>
      <c r="AMC56" s="0"/>
      <c r="AMD56" s="0"/>
      <c r="AME56" s="0"/>
      <c r="AMF56" s="0"/>
      <c r="AMG56" s="0"/>
      <c r="AMH56" s="0"/>
      <c r="AMI56" s="0"/>
      <c r="AMJ56" s="0"/>
    </row>
    <row r="57" customFormat="false" ht="20.1" hidden="false" customHeight="true" outlineLevel="0" collapsed="false">
      <c r="A57" s="500"/>
      <c r="B57" s="499" t="str">
        <f aca="false">'Mapa de Riscos'!C53</f>
        <v>Evento 3</v>
      </c>
      <c r="C57" s="365"/>
      <c r="D57" s="366" t="n">
        <v>4</v>
      </c>
      <c r="E57" s="367" t="str">
        <f aca="false">IF(D57&gt;5,"Nota inválida",HLOOKUP(D57,E20:I21,2,0))</f>
        <v>Alta</v>
      </c>
      <c r="F57" s="367" t="str">
        <f aca="false">IF(E57&gt;5,"Nota inválida",HLOOKUP(E57,#REF!,2,0))</f>
        <v>Nota inválida</v>
      </c>
      <c r="G57" s="367" t="str">
        <f aca="false">IF(F57&gt;5,"Nota inválida",HLOOKUP(F57,#REF!,2,0))</f>
        <v>Nota inválida</v>
      </c>
      <c r="H57" s="367" t="str">
        <f aca="false">IF(G57&gt;5,"Nota inválida",HLOOKUP(G57,#REF!,2,0))</f>
        <v>Nota inválida</v>
      </c>
      <c r="I57" s="367" t="str">
        <f aca="false">IF(H57&gt;5,"Nota inválida",HLOOKUP(H57,#REF!,2,0))</f>
        <v>Nota inválida</v>
      </c>
      <c r="J57" s="494" t="n">
        <f aca="false">IF(D57&gt;5,"-",IF(D57&lt;1,"-",D57))</f>
        <v>4</v>
      </c>
      <c r="K57" s="495"/>
      <c r="L57" s="371" t="n">
        <v>0</v>
      </c>
      <c r="M57" s="371" t="n">
        <v>0</v>
      </c>
      <c r="N57" s="371" t="n">
        <v>5</v>
      </c>
      <c r="O57" s="371" t="n">
        <v>0</v>
      </c>
      <c r="P57" s="371" t="n">
        <v>0</v>
      </c>
      <c r="Q57" s="371" t="n">
        <v>0</v>
      </c>
      <c r="R57" s="373" t="n">
        <f aca="false">IFERROR(((L57*$L$19)+(M57*$M$19)+(N57*$N$19)+(O57*$O$19)+(P57*$P$19)+(Q57*$Q$19))/((IF(L57=0,0,$L$19)+(IF(M57=0,0,$M$19))+(IF(N57=0,0,$N$19))+(IF(O57=0,0,$O$19))+(IF(P57=0,0,$P$19))+(IF(Q57=0,0,$Q$19)))),0)</f>
        <v>5</v>
      </c>
      <c r="S57" s="374" t="n">
        <f aca="false">ROUND(IFERROR(((L57*$L$19)+(M57*$M$19)+(N57*$N$19)+(O57*$O$19)+(P57*$P$19)+(Q57*$Q$19))/((IF(L57=0,0,$L$19)+(IF(M57=0,0,$M$19))+(IF(N57=0,0,$N$19))+(IF(O57=0,0,$O$19))+(IF(P57=0,0,$P$19))+(IF(Q57=0,0,$Q$19)))),0),0)</f>
        <v>5</v>
      </c>
      <c r="T57" s="375"/>
      <c r="U57" s="375"/>
      <c r="V57" s="376" t="n">
        <f aca="false">J57*S57</f>
        <v>20</v>
      </c>
      <c r="W57" s="496" t="str">
        <f aca="false">IF(V57&lt;4,"Risco Pequeno",IF(V57&lt;7,"Risco Moderado",IF(V57&lt;15,"Risco Alto","Risco Crítico")))</f>
        <v>Risco Crítico</v>
      </c>
      <c r="X57" s="378"/>
      <c r="Y57" s="379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  <c r="IX57" s="0"/>
      <c r="IY57" s="0"/>
      <c r="IZ57" s="0"/>
      <c r="JA57" s="0"/>
      <c r="JB57" s="0"/>
      <c r="JC57" s="0"/>
      <c r="JD57" s="0"/>
      <c r="JE57" s="0"/>
      <c r="JF57" s="0"/>
      <c r="JG57" s="0"/>
      <c r="JH57" s="0"/>
      <c r="JI57" s="0"/>
      <c r="JJ57" s="0"/>
      <c r="JK57" s="0"/>
      <c r="JL57" s="0"/>
      <c r="JM57" s="0"/>
      <c r="JN57" s="0"/>
      <c r="JO57" s="0"/>
      <c r="JP57" s="0"/>
      <c r="JQ57" s="0"/>
      <c r="JR57" s="0"/>
      <c r="JS57" s="0"/>
      <c r="JT57" s="0"/>
      <c r="JU57" s="0"/>
      <c r="JV57" s="0"/>
      <c r="JW57" s="0"/>
      <c r="JX57" s="0"/>
      <c r="JY57" s="0"/>
      <c r="JZ57" s="0"/>
      <c r="KA57" s="0"/>
      <c r="KB57" s="0"/>
      <c r="KC57" s="0"/>
      <c r="KD57" s="0"/>
      <c r="KE57" s="0"/>
      <c r="KF57" s="0"/>
      <c r="KG57" s="0"/>
      <c r="KH57" s="0"/>
      <c r="KI57" s="0"/>
      <c r="KJ57" s="0"/>
      <c r="KK57" s="0"/>
      <c r="KL57" s="0"/>
      <c r="KM57" s="0"/>
      <c r="KN57" s="0"/>
      <c r="KO57" s="0"/>
      <c r="KP57" s="0"/>
      <c r="KQ57" s="0"/>
      <c r="KR57" s="0"/>
      <c r="KS57" s="0"/>
      <c r="KT57" s="0"/>
      <c r="KU57" s="0"/>
      <c r="KV57" s="0"/>
      <c r="KW57" s="0"/>
      <c r="KX57" s="0"/>
      <c r="KY57" s="0"/>
      <c r="KZ57" s="0"/>
      <c r="LA57" s="0"/>
      <c r="LB57" s="0"/>
      <c r="LC57" s="0"/>
      <c r="LD57" s="0"/>
      <c r="LE57" s="0"/>
      <c r="LF57" s="0"/>
      <c r="LG57" s="0"/>
      <c r="LH57" s="0"/>
      <c r="LI57" s="0"/>
      <c r="LJ57" s="0"/>
      <c r="LK57" s="0"/>
      <c r="LL57" s="0"/>
      <c r="LM57" s="0"/>
      <c r="LN57" s="0"/>
      <c r="LO57" s="0"/>
      <c r="LP57" s="0"/>
      <c r="LQ57" s="0"/>
      <c r="LR57" s="0"/>
      <c r="LS57" s="0"/>
      <c r="LT57" s="0"/>
      <c r="LU57" s="0"/>
      <c r="LV57" s="0"/>
      <c r="LW57" s="0"/>
      <c r="LX57" s="0"/>
      <c r="LY57" s="0"/>
      <c r="LZ57" s="0"/>
      <c r="MA57" s="0"/>
      <c r="MB57" s="0"/>
      <c r="MC57" s="0"/>
      <c r="MD57" s="0"/>
      <c r="ME57" s="0"/>
      <c r="MF57" s="0"/>
      <c r="MG57" s="0"/>
      <c r="MH57" s="0"/>
      <c r="MI57" s="0"/>
      <c r="MJ57" s="0"/>
      <c r="MK57" s="0"/>
      <c r="ML57" s="0"/>
      <c r="MM57" s="0"/>
      <c r="MN57" s="0"/>
      <c r="MO57" s="0"/>
      <c r="MP57" s="0"/>
      <c r="MQ57" s="0"/>
      <c r="MR57" s="0"/>
      <c r="MS57" s="0"/>
      <c r="MT57" s="0"/>
      <c r="MU57" s="0"/>
      <c r="MV57" s="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customFormat="false" ht="20.1" hidden="false" customHeight="true" outlineLevel="0" collapsed="false">
      <c r="A58" s="502" t="str">
        <f aca="false">INDEX('Mapa de Riscos'!B$54:B56,ROWS('Mapa de Riscos'!B54))</f>
        <v>Subprocesso/ Atividade 13</v>
      </c>
      <c r="B58" s="499" t="str">
        <f aca="false">'Mapa de Riscos'!C54</f>
        <v>Evento 1</v>
      </c>
      <c r="C58" s="365"/>
      <c r="D58" s="366" t="n">
        <v>1</v>
      </c>
      <c r="E58" s="367" t="str">
        <f aca="false">IF(D58&gt;5,"Nota inválida",HLOOKUP(D58,E20:I21,2,0))</f>
        <v>Muito baixa</v>
      </c>
      <c r="F58" s="367" t="str">
        <f aca="false">IF(E58&gt;5,"Nota inválida",HLOOKUP(E58,#REF!,2,0))</f>
        <v>Nota inválida</v>
      </c>
      <c r="G58" s="367" t="str">
        <f aca="false">IF(F58&gt;5,"Nota inválida",HLOOKUP(F58,#REF!,2,0))</f>
        <v>Nota inválida</v>
      </c>
      <c r="H58" s="367" t="str">
        <f aca="false">IF(G58&gt;5,"Nota inválida",HLOOKUP(G58,#REF!,2,0))</f>
        <v>Nota inválida</v>
      </c>
      <c r="I58" s="367" t="str">
        <f aca="false">IF(H58&gt;5,"Nota inválida",HLOOKUP(H58,#REF!,2,0))</f>
        <v>Nota inválida</v>
      </c>
      <c r="J58" s="494" t="n">
        <f aca="false">IF(D58&gt;5,"-",IF(D58&lt;1,"-",D58))</f>
        <v>1</v>
      </c>
      <c r="K58" s="495"/>
      <c r="L58" s="371" t="n">
        <v>0</v>
      </c>
      <c r="M58" s="371" t="n">
        <v>0</v>
      </c>
      <c r="N58" s="371" t="n">
        <v>0</v>
      </c>
      <c r="O58" s="371" t="n">
        <v>0</v>
      </c>
      <c r="P58" s="371" t="n">
        <v>0</v>
      </c>
      <c r="Q58" s="371" t="n">
        <v>0</v>
      </c>
      <c r="R58" s="373" t="n">
        <f aca="false">IFERROR(((L58*$L$19)+(M58*$M$19)+(N58*$N$19)+(O58*$O$19)+(P58*$P$19)+(Q58*$Q$19))/((IF(L58=0,0,$L$19)+(IF(M58=0,0,$M$19))+(IF(N58=0,0,$N$19))+(IF(O58=0,0,$O$19))+(IF(P58=0,0,$P$19))+(IF(Q58=0,0,$Q$19)))),0)</f>
        <v>0</v>
      </c>
      <c r="S58" s="374" t="n">
        <f aca="false">ROUND(IFERROR(((L58*$L$19)+(M58*$M$19)+(N58*$N$19)+(O58*$O$19)+(P58*$P$19)+(Q58*$Q$19))/((IF(L58=0,0,$L$19)+(IF(M58=0,0,$M$19))+(IF(N58=0,0,$N$19))+(IF(O58=0,0,$O$19))+(IF(P58=0,0,$P$19))+(IF(Q58=0,0,$Q$19)))),0),0)</f>
        <v>0</v>
      </c>
      <c r="T58" s="375"/>
      <c r="U58" s="375"/>
      <c r="V58" s="376" t="n">
        <f aca="false">J58*S58</f>
        <v>0</v>
      </c>
      <c r="W58" s="496" t="str">
        <f aca="false">IF(V58&lt;4,"Risco Pequeno",IF(V58&lt;7,"Risco Moderado",IF(V58&lt;15,"Risco Alto","Risco Crítico")))</f>
        <v>Risco Pequeno</v>
      </c>
      <c r="X58" s="378"/>
      <c r="Y58" s="379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  <c r="IX58" s="0"/>
      <c r="IY58" s="0"/>
      <c r="IZ58" s="0"/>
      <c r="JA58" s="0"/>
      <c r="JB58" s="0"/>
      <c r="JC58" s="0"/>
      <c r="JD58" s="0"/>
      <c r="JE58" s="0"/>
      <c r="JF58" s="0"/>
      <c r="JG58" s="0"/>
      <c r="JH58" s="0"/>
      <c r="JI58" s="0"/>
      <c r="JJ58" s="0"/>
      <c r="JK58" s="0"/>
      <c r="JL58" s="0"/>
      <c r="JM58" s="0"/>
      <c r="JN58" s="0"/>
      <c r="JO58" s="0"/>
      <c r="JP58" s="0"/>
      <c r="JQ58" s="0"/>
      <c r="JR58" s="0"/>
      <c r="JS58" s="0"/>
      <c r="JT58" s="0"/>
      <c r="JU58" s="0"/>
      <c r="JV58" s="0"/>
      <c r="JW58" s="0"/>
      <c r="JX58" s="0"/>
      <c r="JY58" s="0"/>
      <c r="JZ58" s="0"/>
      <c r="KA58" s="0"/>
      <c r="KB58" s="0"/>
      <c r="KC58" s="0"/>
      <c r="KD58" s="0"/>
      <c r="KE58" s="0"/>
      <c r="KF58" s="0"/>
      <c r="KG58" s="0"/>
      <c r="KH58" s="0"/>
      <c r="KI58" s="0"/>
      <c r="KJ58" s="0"/>
      <c r="KK58" s="0"/>
      <c r="KL58" s="0"/>
      <c r="KM58" s="0"/>
      <c r="KN58" s="0"/>
      <c r="KO58" s="0"/>
      <c r="KP58" s="0"/>
      <c r="KQ58" s="0"/>
      <c r="KR58" s="0"/>
      <c r="KS58" s="0"/>
      <c r="KT58" s="0"/>
      <c r="KU58" s="0"/>
      <c r="KV58" s="0"/>
      <c r="KW58" s="0"/>
      <c r="KX58" s="0"/>
      <c r="KY58" s="0"/>
      <c r="KZ58" s="0"/>
      <c r="LA58" s="0"/>
      <c r="LB58" s="0"/>
      <c r="LC58" s="0"/>
      <c r="LD58" s="0"/>
      <c r="LE58" s="0"/>
      <c r="LF58" s="0"/>
      <c r="LG58" s="0"/>
      <c r="LH58" s="0"/>
      <c r="LI58" s="0"/>
      <c r="LJ58" s="0"/>
      <c r="LK58" s="0"/>
      <c r="LL58" s="0"/>
      <c r="LM58" s="0"/>
      <c r="LN58" s="0"/>
      <c r="LO58" s="0"/>
      <c r="LP58" s="0"/>
      <c r="LQ58" s="0"/>
      <c r="LR58" s="0"/>
      <c r="LS58" s="0"/>
      <c r="LT58" s="0"/>
      <c r="LU58" s="0"/>
      <c r="LV58" s="0"/>
      <c r="LW58" s="0"/>
      <c r="LX58" s="0"/>
      <c r="LY58" s="0"/>
      <c r="LZ58" s="0"/>
      <c r="MA58" s="0"/>
      <c r="MB58" s="0"/>
      <c r="MC58" s="0"/>
      <c r="MD58" s="0"/>
      <c r="ME58" s="0"/>
      <c r="MF58" s="0"/>
      <c r="MG58" s="0"/>
      <c r="MH58" s="0"/>
      <c r="MI58" s="0"/>
      <c r="MJ58" s="0"/>
      <c r="MK58" s="0"/>
      <c r="ML58" s="0"/>
      <c r="MM58" s="0"/>
      <c r="MN58" s="0"/>
      <c r="MO58" s="0"/>
      <c r="MP58" s="0"/>
      <c r="MQ58" s="0"/>
      <c r="MR58" s="0"/>
      <c r="MS58" s="0"/>
      <c r="MT58" s="0"/>
      <c r="MU58" s="0"/>
      <c r="MV58" s="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  <c r="AMJ58" s="0"/>
    </row>
    <row r="59" customFormat="false" ht="20.1" hidden="false" customHeight="true" outlineLevel="0" collapsed="false">
      <c r="A59" s="502"/>
      <c r="B59" s="499" t="str">
        <f aca="false">'Mapa de Riscos'!C55</f>
        <v>Evento 2</v>
      </c>
      <c r="C59" s="365"/>
      <c r="D59" s="366" t="n">
        <v>1</v>
      </c>
      <c r="E59" s="367" t="str">
        <f aca="false">IF(D59&gt;5,"Nota inválida",HLOOKUP(D59,E20:I21,2,0))</f>
        <v>Muito baixa</v>
      </c>
      <c r="F59" s="367" t="str">
        <f aca="false">IF(E59&gt;5,"Nota inválida",HLOOKUP(E59,#REF!,2,0))</f>
        <v>Nota inválida</v>
      </c>
      <c r="G59" s="367" t="str">
        <f aca="false">IF(F59&gt;5,"Nota inválida",HLOOKUP(F59,#REF!,2,0))</f>
        <v>Nota inválida</v>
      </c>
      <c r="H59" s="367" t="str">
        <f aca="false">IF(G59&gt;5,"Nota inválida",HLOOKUP(G59,#REF!,2,0))</f>
        <v>Nota inválida</v>
      </c>
      <c r="I59" s="367" t="str">
        <f aca="false">IF(H59&gt;5,"Nota inválida",HLOOKUP(H59,#REF!,2,0))</f>
        <v>Nota inválida</v>
      </c>
      <c r="J59" s="494" t="n">
        <f aca="false">IF(D59&gt;5,"-",IF(D59&lt;1,"-",D59))</f>
        <v>1</v>
      </c>
      <c r="K59" s="495"/>
      <c r="L59" s="371" t="n">
        <v>0</v>
      </c>
      <c r="M59" s="371" t="n">
        <v>0</v>
      </c>
      <c r="N59" s="371" t="n">
        <v>0</v>
      </c>
      <c r="O59" s="371" t="n">
        <v>0</v>
      </c>
      <c r="P59" s="371" t="n">
        <v>0</v>
      </c>
      <c r="Q59" s="371" t="n">
        <v>0</v>
      </c>
      <c r="R59" s="373" t="n">
        <f aca="false">IFERROR(((L59*$L$19)+(M59*$M$19)+(N59*$N$19)+(O59*$O$19)+(P59*$P$19)+(Q59*$Q$19))/((IF(L59=0,0,$L$19)+(IF(M59=0,0,$M$19))+(IF(N59=0,0,$N$19))+(IF(O59=0,0,$O$19))+(IF(P59=0,0,$P$19))+(IF(Q59=0,0,$Q$19)))),0)</f>
        <v>0</v>
      </c>
      <c r="S59" s="374" t="n">
        <f aca="false">ROUND(IFERROR(((L59*$L$19)+(M59*$M$19)+(N59*$N$19)+(O59*$O$19)+(P59*$P$19)+(Q59*$Q$19))/((IF(L59=0,0,$L$19)+(IF(M59=0,0,$M$19))+(IF(N59=0,0,$N$19))+(IF(O59=0,0,$O$19))+(IF(P59=0,0,$P$19))+(IF(Q59=0,0,$Q$19)))),0),0)</f>
        <v>0</v>
      </c>
      <c r="T59" s="375"/>
      <c r="U59" s="375"/>
      <c r="V59" s="376" t="n">
        <f aca="false">J59*S59</f>
        <v>0</v>
      </c>
      <c r="W59" s="496" t="str">
        <f aca="false">IF(V59&lt;4,"Risco Pequeno",IF(V59&lt;7,"Risco Moderado",IF(V59&lt;15,"Risco Alto","Risco Crítico")))</f>
        <v>Risco Pequeno</v>
      </c>
      <c r="X59" s="378"/>
      <c r="Y59" s="379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  <c r="AMJ59" s="0"/>
    </row>
    <row r="60" customFormat="false" ht="20.1" hidden="false" customHeight="true" outlineLevel="0" collapsed="false">
      <c r="A60" s="502"/>
      <c r="B60" s="499" t="str">
        <f aca="false">'Mapa de Riscos'!C56</f>
        <v>Evento 3</v>
      </c>
      <c r="C60" s="365"/>
      <c r="D60" s="393" t="n">
        <v>1</v>
      </c>
      <c r="E60" s="394" t="str">
        <f aca="false">IF(D60&gt;5,"Nota inválida",HLOOKUP(D60,E20:I21,2,0))</f>
        <v>Muito baixa</v>
      </c>
      <c r="F60" s="394" t="str">
        <f aca="false">IF(E60&gt;5,"Nota inválida",HLOOKUP(E60,#REF!,2,0))</f>
        <v>Nota inválida</v>
      </c>
      <c r="G60" s="394" t="str">
        <f aca="false">IF(F60&gt;5,"Nota inválida",HLOOKUP(F60,#REF!,2,0))</f>
        <v>Nota inválida</v>
      </c>
      <c r="H60" s="394" t="str">
        <f aca="false">IF(G60&gt;5,"Nota inválida",HLOOKUP(G60,#REF!,2,0))</f>
        <v>Nota inválida</v>
      </c>
      <c r="I60" s="394" t="str">
        <f aca="false">IF(H60&gt;5,"Nota inválida",HLOOKUP(H60,#REF!,2,0))</f>
        <v>Nota inválida</v>
      </c>
      <c r="J60" s="503" t="n">
        <f aca="false">IF(D60&gt;5,"-",IF(D60&lt;1,"-",D60))</f>
        <v>1</v>
      </c>
      <c r="K60" s="495"/>
      <c r="L60" s="371" t="n">
        <v>0</v>
      </c>
      <c r="M60" s="504" t="n">
        <v>0</v>
      </c>
      <c r="N60" s="397" t="n">
        <v>0</v>
      </c>
      <c r="O60" s="397" t="n">
        <v>0</v>
      </c>
      <c r="P60" s="397" t="n">
        <v>0</v>
      </c>
      <c r="Q60" s="505" t="n">
        <v>0</v>
      </c>
      <c r="R60" s="399" t="n">
        <f aca="false">IFERROR(((L60*$L$19)+(M60*$M$19)+(N60*$N$19)+(O60*$O$19)+(P60*$P$19)+(Q60*$Q$19))/((IF(L60=0,0,$L$19)+(IF(M60=0,0,$M$19))+(IF(N60=0,0,$N$19))+(IF(O60=0,0,$O$19))+(IF(P60=0,0,$P$19))+(IF(Q60=0,0,$Q$19)))),0)</f>
        <v>0</v>
      </c>
      <c r="S60" s="395" t="n">
        <f aca="false">ROUND(IFERROR(((L60*$L$19)+(M60*$M$19)+(N60*$N$19)+(O60*$O$19)+(P60*$P$19)+(Q60*$Q$19))/((IF(L60=0,0,$L$19)+(IF(M60=0,0,$M$19))+(IF(N60=0,0,$N$19))+(IF(O60=0,0,$O$19))+(IF(P60=0,0,$P$19))+(IF(Q60=0,0,$Q$19)))),0),0)</f>
        <v>0</v>
      </c>
      <c r="T60" s="375"/>
      <c r="U60" s="375"/>
      <c r="V60" s="376" t="n">
        <f aca="false">J60*S60</f>
        <v>0</v>
      </c>
      <c r="W60" s="496" t="str">
        <f aca="false">IF(V60&lt;4,"Risco Pequeno",IF(V60&lt;7,"Risco Moderado",IF(V60&lt;15,"Risco Alto","Risco Crítico")))</f>
        <v>Risco Pequeno</v>
      </c>
      <c r="X60" s="378"/>
      <c r="Y60" s="379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  <c r="AMJ60" s="0"/>
    </row>
    <row r="61" s="187" customFormat="true" ht="12.75" hidden="false" customHeight="false" outlineLevel="0" collapsed="false">
      <c r="B61" s="401"/>
      <c r="C61" s="379"/>
      <c r="D61" s="379"/>
      <c r="E61" s="379"/>
      <c r="F61" s="379"/>
      <c r="G61" s="379"/>
      <c r="H61" s="379"/>
      <c r="I61" s="379"/>
      <c r="J61" s="379"/>
      <c r="K61" s="379"/>
      <c r="L61" s="506"/>
      <c r="M61" s="379"/>
      <c r="N61" s="379"/>
      <c r="O61" s="379"/>
      <c r="P61" s="379"/>
      <c r="Q61" s="379"/>
      <c r="S61" s="379"/>
      <c r="T61" s="379"/>
      <c r="U61" s="379"/>
      <c r="V61" s="379"/>
      <c r="W61" s="379"/>
      <c r="X61" s="330"/>
    </row>
    <row r="62" customFormat="false" ht="15" hidden="false" customHeight="false" outlineLevel="0" collapsed="false">
      <c r="A62" s="0"/>
      <c r="B62" s="401"/>
      <c r="C62" s="379"/>
      <c r="D62" s="0"/>
      <c r="E62" s="0"/>
      <c r="F62" s="0"/>
      <c r="G62" s="0"/>
      <c r="H62" s="0"/>
      <c r="I62" s="0"/>
      <c r="J62" s="0"/>
      <c r="K62" s="0"/>
      <c r="L62" s="188" t="s">
        <v>177</v>
      </c>
      <c r="M62" s="188"/>
      <c r="N62" s="188"/>
      <c r="O62" s="188"/>
      <c r="P62" s="188"/>
      <c r="Q62" s="0"/>
      <c r="R62" s="0"/>
      <c r="S62" s="404"/>
      <c r="T62" s="405"/>
      <c r="U62" s="0"/>
      <c r="V62" s="507"/>
      <c r="W62" s="507"/>
      <c r="X62" s="508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  <c r="IX62" s="0"/>
      <c r="IY62" s="0"/>
      <c r="IZ62" s="0"/>
      <c r="JA62" s="0"/>
      <c r="JB62" s="0"/>
      <c r="JC62" s="0"/>
      <c r="JD62" s="0"/>
      <c r="JE62" s="0"/>
      <c r="JF62" s="0"/>
      <c r="JG62" s="0"/>
      <c r="JH62" s="0"/>
      <c r="JI62" s="0"/>
      <c r="JJ62" s="0"/>
      <c r="JK62" s="0"/>
      <c r="JL62" s="0"/>
      <c r="JM62" s="0"/>
      <c r="JN62" s="0"/>
      <c r="JO62" s="0"/>
      <c r="JP62" s="0"/>
      <c r="JQ62" s="0"/>
      <c r="JR62" s="0"/>
      <c r="JS62" s="0"/>
      <c r="JT62" s="0"/>
      <c r="JU62" s="0"/>
      <c r="JV62" s="0"/>
      <c r="JW62" s="0"/>
      <c r="JX62" s="0"/>
      <c r="JY62" s="0"/>
      <c r="JZ62" s="0"/>
      <c r="KA62" s="0"/>
      <c r="KB62" s="0"/>
      <c r="KC62" s="0"/>
      <c r="KD62" s="0"/>
      <c r="KE62" s="0"/>
      <c r="KF62" s="0"/>
      <c r="KG62" s="0"/>
      <c r="KH62" s="0"/>
      <c r="KI62" s="0"/>
      <c r="KJ62" s="0"/>
      <c r="KK62" s="0"/>
      <c r="KL62" s="0"/>
      <c r="KM62" s="0"/>
      <c r="KN62" s="0"/>
      <c r="KO62" s="0"/>
      <c r="KP62" s="0"/>
      <c r="KQ62" s="0"/>
      <c r="KR62" s="0"/>
      <c r="KS62" s="0"/>
      <c r="KT62" s="0"/>
      <c r="KU62" s="0"/>
      <c r="KV62" s="0"/>
      <c r="KW62" s="0"/>
      <c r="KX62" s="0"/>
      <c r="KY62" s="0"/>
      <c r="KZ62" s="0"/>
      <c r="LA62" s="0"/>
      <c r="LB62" s="0"/>
      <c r="LC62" s="0"/>
      <c r="LD62" s="0"/>
      <c r="LE62" s="0"/>
      <c r="LF62" s="0"/>
      <c r="LG62" s="0"/>
      <c r="LH62" s="0"/>
      <c r="LI62" s="0"/>
      <c r="LJ62" s="0"/>
      <c r="LK62" s="0"/>
      <c r="LL62" s="0"/>
      <c r="LM62" s="0"/>
      <c r="LN62" s="0"/>
      <c r="LO62" s="0"/>
      <c r="LP62" s="0"/>
      <c r="LQ62" s="0"/>
      <c r="LR62" s="0"/>
      <c r="LS62" s="0"/>
      <c r="LT62" s="0"/>
      <c r="LU62" s="0"/>
      <c r="LV62" s="0"/>
      <c r="LW62" s="0"/>
      <c r="LX62" s="0"/>
      <c r="LY62" s="0"/>
      <c r="LZ62" s="0"/>
      <c r="MA62" s="0"/>
      <c r="MB62" s="0"/>
      <c r="MC62" s="0"/>
      <c r="MD62" s="0"/>
      <c r="ME62" s="0"/>
      <c r="MF62" s="0"/>
      <c r="MG62" s="0"/>
      <c r="MH62" s="0"/>
      <c r="MI62" s="0"/>
      <c r="MJ62" s="0"/>
      <c r="MK62" s="0"/>
      <c r="ML62" s="0"/>
      <c r="MM62" s="0"/>
      <c r="MN62" s="0"/>
      <c r="MO62" s="0"/>
      <c r="MP62" s="0"/>
      <c r="MQ62" s="0"/>
      <c r="MR62" s="0"/>
      <c r="MS62" s="0"/>
      <c r="MT62" s="0"/>
      <c r="MU62" s="0"/>
      <c r="MV62" s="0"/>
      <c r="MW62" s="0"/>
      <c r="MX62" s="0"/>
      <c r="MY62" s="0"/>
      <c r="MZ62" s="0"/>
      <c r="NA62" s="0"/>
      <c r="NB62" s="0"/>
      <c r="NC62" s="0"/>
      <c r="ND62" s="0"/>
      <c r="NE62" s="0"/>
      <c r="NF62" s="0"/>
      <c r="NG62" s="0"/>
      <c r="NH62" s="0"/>
      <c r="NI62" s="0"/>
      <c r="NJ62" s="0"/>
      <c r="NK62" s="0"/>
      <c r="NL62" s="0"/>
      <c r="NM62" s="0"/>
      <c r="NN62" s="0"/>
      <c r="NO62" s="0"/>
      <c r="NP62" s="0"/>
      <c r="NQ62" s="0"/>
      <c r="NR62" s="0"/>
      <c r="NS62" s="0"/>
      <c r="NT62" s="0"/>
      <c r="NU62" s="0"/>
      <c r="NV62" s="0"/>
      <c r="NW62" s="0"/>
      <c r="NX62" s="0"/>
      <c r="NY62" s="0"/>
      <c r="NZ62" s="0"/>
      <c r="OA62" s="0"/>
      <c r="OB62" s="0"/>
      <c r="OC62" s="0"/>
      <c r="OD62" s="0"/>
      <c r="OE62" s="0"/>
      <c r="OF62" s="0"/>
      <c r="OG62" s="0"/>
      <c r="OH62" s="0"/>
      <c r="OI62" s="0"/>
      <c r="OJ62" s="0"/>
      <c r="OK62" s="0"/>
      <c r="OL62" s="0"/>
      <c r="OM62" s="0"/>
      <c r="ON62" s="0"/>
      <c r="OO62" s="0"/>
      <c r="OP62" s="0"/>
      <c r="OQ62" s="0"/>
      <c r="OR62" s="0"/>
      <c r="OS62" s="0"/>
      <c r="OT62" s="0"/>
      <c r="OU62" s="0"/>
      <c r="OV62" s="0"/>
      <c r="OW62" s="0"/>
      <c r="OX62" s="0"/>
      <c r="OY62" s="0"/>
      <c r="OZ62" s="0"/>
      <c r="PA62" s="0"/>
      <c r="PB62" s="0"/>
      <c r="PC62" s="0"/>
      <c r="PD62" s="0"/>
      <c r="PE62" s="0"/>
      <c r="PF62" s="0"/>
      <c r="PG62" s="0"/>
      <c r="PH62" s="0"/>
      <c r="PI62" s="0"/>
      <c r="PJ62" s="0"/>
      <c r="PK62" s="0"/>
      <c r="PL62" s="0"/>
      <c r="PM62" s="0"/>
      <c r="PN62" s="0"/>
      <c r="PO62" s="0"/>
      <c r="PP62" s="0"/>
      <c r="PQ62" s="0"/>
      <c r="PR62" s="0"/>
      <c r="PS62" s="0"/>
      <c r="PT62" s="0"/>
      <c r="PU62" s="0"/>
      <c r="PV62" s="0"/>
      <c r="PW62" s="0"/>
      <c r="PX62" s="0"/>
      <c r="PY62" s="0"/>
      <c r="PZ62" s="0"/>
      <c r="QA62" s="0"/>
      <c r="QB62" s="0"/>
      <c r="QC62" s="0"/>
      <c r="QD62" s="0"/>
      <c r="QE62" s="0"/>
      <c r="QF62" s="0"/>
      <c r="QG62" s="0"/>
      <c r="QH62" s="0"/>
      <c r="QI62" s="0"/>
      <c r="QJ62" s="0"/>
      <c r="QK62" s="0"/>
      <c r="QL62" s="0"/>
      <c r="QM62" s="0"/>
      <c r="QN62" s="0"/>
      <c r="QO62" s="0"/>
      <c r="QP62" s="0"/>
      <c r="QQ62" s="0"/>
      <c r="QR62" s="0"/>
      <c r="QS62" s="0"/>
      <c r="QT62" s="0"/>
      <c r="QU62" s="0"/>
      <c r="QV62" s="0"/>
      <c r="QW62" s="0"/>
      <c r="QX62" s="0"/>
      <c r="QY62" s="0"/>
      <c r="QZ62" s="0"/>
      <c r="RA62" s="0"/>
      <c r="RB62" s="0"/>
      <c r="RC62" s="0"/>
      <c r="RD62" s="0"/>
      <c r="RE62" s="0"/>
      <c r="RF62" s="0"/>
      <c r="RG62" s="0"/>
      <c r="RH62" s="0"/>
      <c r="RI62" s="0"/>
      <c r="RJ62" s="0"/>
      <c r="RK62" s="0"/>
      <c r="RL62" s="0"/>
      <c r="RM62" s="0"/>
      <c r="RN62" s="0"/>
      <c r="RO62" s="0"/>
      <c r="RP62" s="0"/>
      <c r="RQ62" s="0"/>
      <c r="RR62" s="0"/>
      <c r="RS62" s="0"/>
      <c r="RT62" s="0"/>
      <c r="RU62" s="0"/>
      <c r="RV62" s="0"/>
      <c r="RW62" s="0"/>
      <c r="RX62" s="0"/>
      <c r="RY62" s="0"/>
      <c r="RZ62" s="0"/>
      <c r="SA62" s="0"/>
      <c r="SB62" s="0"/>
      <c r="SC62" s="0"/>
      <c r="SD62" s="0"/>
      <c r="SE62" s="0"/>
      <c r="SF62" s="0"/>
      <c r="SG62" s="0"/>
      <c r="SH62" s="0"/>
      <c r="SI62" s="0"/>
      <c r="SJ62" s="0"/>
      <c r="SK62" s="0"/>
      <c r="SL62" s="0"/>
      <c r="SM62" s="0"/>
      <c r="SN62" s="0"/>
      <c r="SO62" s="0"/>
      <c r="SP62" s="0"/>
      <c r="SQ62" s="0"/>
      <c r="SR62" s="0"/>
      <c r="SS62" s="0"/>
      <c r="ST62" s="0"/>
      <c r="SU62" s="0"/>
      <c r="SV62" s="0"/>
      <c r="SW62" s="0"/>
      <c r="SX62" s="0"/>
      <c r="SY62" s="0"/>
      <c r="SZ62" s="0"/>
      <c r="TA62" s="0"/>
      <c r="TB62" s="0"/>
      <c r="TC62" s="0"/>
      <c r="TD62" s="0"/>
      <c r="TE62" s="0"/>
      <c r="TF62" s="0"/>
      <c r="TG62" s="0"/>
      <c r="TH62" s="0"/>
      <c r="TI62" s="0"/>
      <c r="TJ62" s="0"/>
      <c r="TK62" s="0"/>
      <c r="TL62" s="0"/>
      <c r="TM62" s="0"/>
      <c r="TN62" s="0"/>
      <c r="TO62" s="0"/>
      <c r="TP62" s="0"/>
      <c r="TQ62" s="0"/>
      <c r="TR62" s="0"/>
      <c r="TS62" s="0"/>
      <c r="TT62" s="0"/>
      <c r="TU62" s="0"/>
      <c r="TV62" s="0"/>
      <c r="TW62" s="0"/>
      <c r="TX62" s="0"/>
      <c r="TY62" s="0"/>
      <c r="TZ62" s="0"/>
      <c r="UA62" s="0"/>
      <c r="UB62" s="0"/>
      <c r="UC62" s="0"/>
      <c r="UD62" s="0"/>
      <c r="UE62" s="0"/>
      <c r="UF62" s="0"/>
      <c r="UG62" s="0"/>
      <c r="UH62" s="0"/>
      <c r="UI62" s="0"/>
      <c r="UJ62" s="0"/>
      <c r="UK62" s="0"/>
      <c r="UL62" s="0"/>
      <c r="UM62" s="0"/>
      <c r="UN62" s="0"/>
      <c r="UO62" s="0"/>
      <c r="UP62" s="0"/>
      <c r="UQ62" s="0"/>
      <c r="UR62" s="0"/>
      <c r="US62" s="0"/>
      <c r="UT62" s="0"/>
      <c r="UU62" s="0"/>
      <c r="UV62" s="0"/>
      <c r="UW62" s="0"/>
      <c r="UX62" s="0"/>
      <c r="UY62" s="0"/>
      <c r="UZ62" s="0"/>
      <c r="VA62" s="0"/>
      <c r="VB62" s="0"/>
      <c r="VC62" s="0"/>
      <c r="VD62" s="0"/>
      <c r="VE62" s="0"/>
      <c r="VF62" s="0"/>
      <c r="VG62" s="0"/>
      <c r="VH62" s="0"/>
      <c r="VI62" s="0"/>
      <c r="VJ62" s="0"/>
      <c r="VK62" s="0"/>
      <c r="VL62" s="0"/>
      <c r="VM62" s="0"/>
      <c r="VN62" s="0"/>
      <c r="VO62" s="0"/>
      <c r="VP62" s="0"/>
      <c r="VQ62" s="0"/>
      <c r="VR62" s="0"/>
      <c r="VS62" s="0"/>
      <c r="VT62" s="0"/>
      <c r="VU62" s="0"/>
      <c r="VV62" s="0"/>
      <c r="VW62" s="0"/>
      <c r="VX62" s="0"/>
      <c r="VY62" s="0"/>
      <c r="VZ62" s="0"/>
      <c r="WA62" s="0"/>
      <c r="WB62" s="0"/>
      <c r="WC62" s="0"/>
      <c r="WD62" s="0"/>
      <c r="WE62" s="0"/>
      <c r="WF62" s="0"/>
      <c r="WG62" s="0"/>
      <c r="WH62" s="0"/>
      <c r="WI62" s="0"/>
      <c r="WJ62" s="0"/>
      <c r="WK62" s="0"/>
      <c r="WL62" s="0"/>
      <c r="WM62" s="0"/>
      <c r="WN62" s="0"/>
      <c r="WO62" s="0"/>
      <c r="WP62" s="0"/>
      <c r="WQ62" s="0"/>
      <c r="WR62" s="0"/>
      <c r="WS62" s="0"/>
      <c r="WT62" s="0"/>
      <c r="WU62" s="0"/>
      <c r="WV62" s="0"/>
      <c r="WW62" s="0"/>
      <c r="WX62" s="0"/>
      <c r="WY62" s="0"/>
      <c r="WZ62" s="0"/>
      <c r="XA62" s="0"/>
      <c r="XB62" s="0"/>
      <c r="XC62" s="0"/>
      <c r="XD62" s="0"/>
      <c r="XE62" s="0"/>
      <c r="XF62" s="0"/>
      <c r="XG62" s="0"/>
      <c r="XH62" s="0"/>
      <c r="XI62" s="0"/>
      <c r="XJ62" s="0"/>
      <c r="XK62" s="0"/>
      <c r="XL62" s="0"/>
      <c r="XM62" s="0"/>
      <c r="XN62" s="0"/>
      <c r="XO62" s="0"/>
      <c r="XP62" s="0"/>
      <c r="XQ62" s="0"/>
      <c r="XR62" s="0"/>
      <c r="XS62" s="0"/>
      <c r="XT62" s="0"/>
      <c r="XU62" s="0"/>
      <c r="XV62" s="0"/>
      <c r="XW62" s="0"/>
      <c r="XX62" s="0"/>
      <c r="XY62" s="0"/>
      <c r="XZ62" s="0"/>
      <c r="YA62" s="0"/>
      <c r="YB62" s="0"/>
      <c r="YC62" s="0"/>
      <c r="YD62" s="0"/>
      <c r="YE62" s="0"/>
      <c r="YF62" s="0"/>
      <c r="YG62" s="0"/>
      <c r="YH62" s="0"/>
      <c r="YI62" s="0"/>
      <c r="YJ62" s="0"/>
      <c r="YK62" s="0"/>
      <c r="YL62" s="0"/>
      <c r="YM62" s="0"/>
      <c r="YN62" s="0"/>
      <c r="YO62" s="0"/>
      <c r="YP62" s="0"/>
      <c r="YQ62" s="0"/>
      <c r="YR62" s="0"/>
      <c r="YS62" s="0"/>
      <c r="YT62" s="0"/>
      <c r="YU62" s="0"/>
      <c r="YV62" s="0"/>
      <c r="YW62" s="0"/>
      <c r="YX62" s="0"/>
      <c r="YY62" s="0"/>
      <c r="YZ62" s="0"/>
      <c r="ZA62" s="0"/>
      <c r="ZB62" s="0"/>
      <c r="ZC62" s="0"/>
      <c r="ZD62" s="0"/>
      <c r="ZE62" s="0"/>
      <c r="ZF62" s="0"/>
      <c r="ZG62" s="0"/>
      <c r="ZH62" s="0"/>
      <c r="ZI62" s="0"/>
      <c r="ZJ62" s="0"/>
      <c r="ZK62" s="0"/>
      <c r="ZL62" s="0"/>
      <c r="ZM62" s="0"/>
      <c r="ZN62" s="0"/>
      <c r="ZO62" s="0"/>
      <c r="ZP62" s="0"/>
      <c r="ZQ62" s="0"/>
      <c r="ZR62" s="0"/>
      <c r="ZS62" s="0"/>
      <c r="ZT62" s="0"/>
      <c r="ZU62" s="0"/>
      <c r="ZV62" s="0"/>
      <c r="ZW62" s="0"/>
      <c r="ZX62" s="0"/>
      <c r="ZY62" s="0"/>
      <c r="ZZ62" s="0"/>
      <c r="AAA62" s="0"/>
      <c r="AAB62" s="0"/>
      <c r="AAC62" s="0"/>
      <c r="AAD62" s="0"/>
      <c r="AAE62" s="0"/>
      <c r="AAF62" s="0"/>
      <c r="AAG62" s="0"/>
      <c r="AAH62" s="0"/>
      <c r="AAI62" s="0"/>
      <c r="AAJ62" s="0"/>
      <c r="AAK62" s="0"/>
      <c r="AAL62" s="0"/>
      <c r="AAM62" s="0"/>
      <c r="AAN62" s="0"/>
      <c r="AAO62" s="0"/>
      <c r="AAP62" s="0"/>
      <c r="AAQ62" s="0"/>
      <c r="AAR62" s="0"/>
      <c r="AAS62" s="0"/>
      <c r="AAT62" s="0"/>
      <c r="AAU62" s="0"/>
      <c r="AAV62" s="0"/>
      <c r="AAW62" s="0"/>
      <c r="AAX62" s="0"/>
      <c r="AAY62" s="0"/>
      <c r="AAZ62" s="0"/>
      <c r="ABA62" s="0"/>
      <c r="ABB62" s="0"/>
      <c r="ABC62" s="0"/>
      <c r="ABD62" s="0"/>
      <c r="ABE62" s="0"/>
      <c r="ABF62" s="0"/>
      <c r="ABG62" s="0"/>
      <c r="ABH62" s="0"/>
      <c r="ABI62" s="0"/>
      <c r="ABJ62" s="0"/>
      <c r="ABK62" s="0"/>
      <c r="ABL62" s="0"/>
      <c r="ABM62" s="0"/>
      <c r="ABN62" s="0"/>
      <c r="ABO62" s="0"/>
      <c r="ABP62" s="0"/>
      <c r="ABQ62" s="0"/>
      <c r="ABR62" s="0"/>
      <c r="ABS62" s="0"/>
      <c r="ABT62" s="0"/>
      <c r="ABU62" s="0"/>
      <c r="ABV62" s="0"/>
      <c r="ABW62" s="0"/>
      <c r="ABX62" s="0"/>
      <c r="ABY62" s="0"/>
      <c r="ABZ62" s="0"/>
      <c r="ACA62" s="0"/>
      <c r="ACB62" s="0"/>
      <c r="ACC62" s="0"/>
      <c r="ACD62" s="0"/>
      <c r="ACE62" s="0"/>
      <c r="ACF62" s="0"/>
      <c r="ACG62" s="0"/>
      <c r="ACH62" s="0"/>
      <c r="ACI62" s="0"/>
      <c r="ACJ62" s="0"/>
      <c r="ACK62" s="0"/>
      <c r="ACL62" s="0"/>
      <c r="ACM62" s="0"/>
      <c r="ACN62" s="0"/>
      <c r="ACO62" s="0"/>
      <c r="ACP62" s="0"/>
      <c r="ACQ62" s="0"/>
      <c r="ACR62" s="0"/>
      <c r="ACS62" s="0"/>
      <c r="ACT62" s="0"/>
      <c r="ACU62" s="0"/>
      <c r="ACV62" s="0"/>
      <c r="ACW62" s="0"/>
      <c r="ACX62" s="0"/>
      <c r="ACY62" s="0"/>
      <c r="ACZ62" s="0"/>
      <c r="ADA62" s="0"/>
      <c r="ADB62" s="0"/>
      <c r="ADC62" s="0"/>
      <c r="ADD62" s="0"/>
      <c r="ADE62" s="0"/>
      <c r="ADF62" s="0"/>
      <c r="ADG62" s="0"/>
      <c r="ADH62" s="0"/>
      <c r="ADI62" s="0"/>
      <c r="ADJ62" s="0"/>
      <c r="ADK62" s="0"/>
      <c r="ADL62" s="0"/>
      <c r="ADM62" s="0"/>
      <c r="ADN62" s="0"/>
      <c r="ADO62" s="0"/>
      <c r="ADP62" s="0"/>
      <c r="ADQ62" s="0"/>
      <c r="ADR62" s="0"/>
      <c r="ADS62" s="0"/>
      <c r="ADT62" s="0"/>
      <c r="ADU62" s="0"/>
      <c r="ADV62" s="0"/>
      <c r="ADW62" s="0"/>
      <c r="ADX62" s="0"/>
      <c r="ADY62" s="0"/>
      <c r="ADZ62" s="0"/>
      <c r="AEA62" s="0"/>
      <c r="AEB62" s="0"/>
      <c r="AEC62" s="0"/>
      <c r="AED62" s="0"/>
      <c r="AEE62" s="0"/>
      <c r="AEF62" s="0"/>
      <c r="AEG62" s="0"/>
      <c r="AEH62" s="0"/>
      <c r="AEI62" s="0"/>
      <c r="AEJ62" s="0"/>
      <c r="AEK62" s="0"/>
      <c r="AEL62" s="0"/>
      <c r="AEM62" s="0"/>
      <c r="AEN62" s="0"/>
      <c r="AEO62" s="0"/>
      <c r="AEP62" s="0"/>
      <c r="AEQ62" s="0"/>
      <c r="AER62" s="0"/>
      <c r="AES62" s="0"/>
      <c r="AET62" s="0"/>
      <c r="AEU62" s="0"/>
      <c r="AEV62" s="0"/>
      <c r="AEW62" s="0"/>
      <c r="AEX62" s="0"/>
      <c r="AEY62" s="0"/>
      <c r="AEZ62" s="0"/>
      <c r="AFA62" s="0"/>
      <c r="AFB62" s="0"/>
      <c r="AFC62" s="0"/>
      <c r="AFD62" s="0"/>
      <c r="AFE62" s="0"/>
      <c r="AFF62" s="0"/>
      <c r="AFG62" s="0"/>
      <c r="AFH62" s="0"/>
      <c r="AFI62" s="0"/>
      <c r="AFJ62" s="0"/>
      <c r="AFK62" s="0"/>
      <c r="AFL62" s="0"/>
      <c r="AFM62" s="0"/>
      <c r="AFN62" s="0"/>
      <c r="AFO62" s="0"/>
      <c r="AFP62" s="0"/>
      <c r="AFQ62" s="0"/>
      <c r="AFR62" s="0"/>
      <c r="AFS62" s="0"/>
      <c r="AFT62" s="0"/>
      <c r="AFU62" s="0"/>
      <c r="AFV62" s="0"/>
      <c r="AFW62" s="0"/>
      <c r="AFX62" s="0"/>
      <c r="AFY62" s="0"/>
      <c r="AFZ62" s="0"/>
      <c r="AGA62" s="0"/>
      <c r="AGB62" s="0"/>
      <c r="AGC62" s="0"/>
      <c r="AGD62" s="0"/>
      <c r="AGE62" s="0"/>
      <c r="AGF62" s="0"/>
      <c r="AGG62" s="0"/>
      <c r="AGH62" s="0"/>
      <c r="AGI62" s="0"/>
      <c r="AGJ62" s="0"/>
      <c r="AGK62" s="0"/>
      <c r="AGL62" s="0"/>
      <c r="AGM62" s="0"/>
      <c r="AGN62" s="0"/>
      <c r="AGO62" s="0"/>
      <c r="AGP62" s="0"/>
      <c r="AGQ62" s="0"/>
      <c r="AGR62" s="0"/>
      <c r="AGS62" s="0"/>
      <c r="AGT62" s="0"/>
      <c r="AGU62" s="0"/>
      <c r="AGV62" s="0"/>
      <c r="AGW62" s="0"/>
      <c r="AGX62" s="0"/>
      <c r="AGY62" s="0"/>
      <c r="AGZ62" s="0"/>
      <c r="AHA62" s="0"/>
      <c r="AHB62" s="0"/>
      <c r="AHC62" s="0"/>
      <c r="AHD62" s="0"/>
      <c r="AHE62" s="0"/>
      <c r="AHF62" s="0"/>
      <c r="AHG62" s="0"/>
      <c r="AHH62" s="0"/>
      <c r="AHI62" s="0"/>
      <c r="AHJ62" s="0"/>
      <c r="AHK62" s="0"/>
      <c r="AHL62" s="0"/>
      <c r="AHM62" s="0"/>
      <c r="AHN62" s="0"/>
      <c r="AHO62" s="0"/>
      <c r="AHP62" s="0"/>
      <c r="AHQ62" s="0"/>
      <c r="AHR62" s="0"/>
      <c r="AHS62" s="0"/>
      <c r="AHT62" s="0"/>
      <c r="AHU62" s="0"/>
      <c r="AHV62" s="0"/>
      <c r="AHW62" s="0"/>
      <c r="AHX62" s="0"/>
      <c r="AHY62" s="0"/>
      <c r="AHZ62" s="0"/>
      <c r="AIA62" s="0"/>
      <c r="AIB62" s="0"/>
      <c r="AIC62" s="0"/>
      <c r="AID62" s="0"/>
      <c r="AIE62" s="0"/>
      <c r="AIF62" s="0"/>
      <c r="AIG62" s="0"/>
      <c r="AIH62" s="0"/>
      <c r="AII62" s="0"/>
      <c r="AIJ62" s="0"/>
      <c r="AIK62" s="0"/>
      <c r="AIL62" s="0"/>
      <c r="AIM62" s="0"/>
      <c r="AIN62" s="0"/>
      <c r="AIO62" s="0"/>
      <c r="AIP62" s="0"/>
      <c r="AIQ62" s="0"/>
      <c r="AIR62" s="0"/>
      <c r="AIS62" s="0"/>
      <c r="AIT62" s="0"/>
      <c r="AIU62" s="0"/>
      <c r="AIV62" s="0"/>
      <c r="AIW62" s="0"/>
      <c r="AIX62" s="0"/>
      <c r="AIY62" s="0"/>
      <c r="AIZ62" s="0"/>
      <c r="AJA62" s="0"/>
      <c r="AJB62" s="0"/>
      <c r="AJC62" s="0"/>
      <c r="AJD62" s="0"/>
      <c r="AJE62" s="0"/>
      <c r="AJF62" s="0"/>
      <c r="AJG62" s="0"/>
      <c r="AJH62" s="0"/>
      <c r="AJI62" s="0"/>
      <c r="AJJ62" s="0"/>
      <c r="AJK62" s="0"/>
      <c r="AJL62" s="0"/>
      <c r="AJM62" s="0"/>
      <c r="AJN62" s="0"/>
      <c r="AJO62" s="0"/>
      <c r="AJP62" s="0"/>
      <c r="AJQ62" s="0"/>
      <c r="AJR62" s="0"/>
      <c r="AJS62" s="0"/>
      <c r="AJT62" s="0"/>
      <c r="AJU62" s="0"/>
      <c r="AJV62" s="0"/>
      <c r="AJW62" s="0"/>
      <c r="AJX62" s="0"/>
      <c r="AJY62" s="0"/>
      <c r="AJZ62" s="0"/>
      <c r="AKA62" s="0"/>
      <c r="AKB62" s="0"/>
      <c r="AKC62" s="0"/>
      <c r="AKD62" s="0"/>
      <c r="AKE62" s="0"/>
      <c r="AKF62" s="0"/>
      <c r="AKG62" s="0"/>
      <c r="AKH62" s="0"/>
      <c r="AKI62" s="0"/>
      <c r="AKJ62" s="0"/>
      <c r="AKK62" s="0"/>
      <c r="AKL62" s="0"/>
      <c r="AKM62" s="0"/>
      <c r="AKN62" s="0"/>
      <c r="AKO62" s="0"/>
      <c r="AKP62" s="0"/>
      <c r="AKQ62" s="0"/>
      <c r="AKR62" s="0"/>
      <c r="AKS62" s="0"/>
      <c r="AKT62" s="0"/>
      <c r="AKU62" s="0"/>
      <c r="AKV62" s="0"/>
      <c r="AKW62" s="0"/>
      <c r="AKX62" s="0"/>
      <c r="AKY62" s="0"/>
      <c r="AKZ62" s="0"/>
      <c r="ALA62" s="0"/>
      <c r="ALB62" s="0"/>
      <c r="ALC62" s="0"/>
      <c r="ALD62" s="0"/>
      <c r="ALE62" s="0"/>
      <c r="ALF62" s="0"/>
      <c r="ALG62" s="0"/>
      <c r="ALH62" s="0"/>
      <c r="ALI62" s="0"/>
      <c r="ALJ62" s="0"/>
      <c r="ALK62" s="0"/>
      <c r="ALL62" s="0"/>
      <c r="ALM62" s="0"/>
      <c r="ALN62" s="0"/>
      <c r="ALO62" s="0"/>
      <c r="ALP62" s="0"/>
      <c r="ALQ62" s="0"/>
      <c r="ALR62" s="0"/>
      <c r="ALS62" s="0"/>
      <c r="ALT62" s="0"/>
      <c r="ALU62" s="0"/>
      <c r="ALV62" s="0"/>
      <c r="ALW62" s="0"/>
      <c r="ALX62" s="0"/>
      <c r="ALY62" s="0"/>
      <c r="ALZ62" s="0"/>
      <c r="AMA62" s="0"/>
      <c r="AMB62" s="0"/>
      <c r="AMC62" s="0"/>
      <c r="AMD62" s="0"/>
      <c r="AME62" s="0"/>
      <c r="AMF62" s="0"/>
      <c r="AMG62" s="0"/>
      <c r="AMH62" s="0"/>
      <c r="AMI62" s="0"/>
      <c r="AMJ62" s="0"/>
    </row>
    <row r="63" customFormat="false" ht="16.5" hidden="false" customHeight="true" outlineLevel="0" collapsed="false">
      <c r="A63" s="0"/>
      <c r="B63" s="0"/>
      <c r="C63" s="0"/>
      <c r="D63" s="0"/>
      <c r="E63" s="0"/>
      <c r="F63" s="0"/>
      <c r="G63" s="0"/>
      <c r="H63" s="0"/>
      <c r="I63" s="402" t="s">
        <v>275</v>
      </c>
      <c r="J63" s="193" t="s">
        <v>182</v>
      </c>
      <c r="K63" s="194" t="n">
        <v>5</v>
      </c>
      <c r="L63" s="195" t="n">
        <v>5</v>
      </c>
      <c r="M63" s="196" t="n">
        <v>10</v>
      </c>
      <c r="N63" s="197" t="n">
        <v>15</v>
      </c>
      <c r="O63" s="197" t="n">
        <v>20</v>
      </c>
      <c r="P63" s="197" t="n">
        <v>25</v>
      </c>
      <c r="Q63" s="0"/>
      <c r="R63" s="0"/>
      <c r="S63" s="0"/>
      <c r="T63" s="0"/>
      <c r="U63" s="0"/>
      <c r="V63" s="507"/>
      <c r="W63" s="0"/>
      <c r="X63" s="33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  <c r="IX63" s="0"/>
      <c r="IY63" s="0"/>
      <c r="IZ63" s="0"/>
      <c r="JA63" s="0"/>
      <c r="JB63" s="0"/>
      <c r="JC63" s="0"/>
      <c r="JD63" s="0"/>
      <c r="JE63" s="0"/>
      <c r="JF63" s="0"/>
      <c r="JG63" s="0"/>
      <c r="JH63" s="0"/>
      <c r="JI63" s="0"/>
      <c r="JJ63" s="0"/>
      <c r="JK63" s="0"/>
      <c r="JL63" s="0"/>
      <c r="JM63" s="0"/>
      <c r="JN63" s="0"/>
      <c r="JO63" s="0"/>
      <c r="JP63" s="0"/>
      <c r="JQ63" s="0"/>
      <c r="JR63" s="0"/>
      <c r="JS63" s="0"/>
      <c r="JT63" s="0"/>
      <c r="JU63" s="0"/>
      <c r="JV63" s="0"/>
      <c r="JW63" s="0"/>
      <c r="JX63" s="0"/>
      <c r="JY63" s="0"/>
      <c r="JZ63" s="0"/>
      <c r="KA63" s="0"/>
      <c r="KB63" s="0"/>
      <c r="KC63" s="0"/>
      <c r="KD63" s="0"/>
      <c r="KE63" s="0"/>
      <c r="KF63" s="0"/>
      <c r="KG63" s="0"/>
      <c r="KH63" s="0"/>
      <c r="KI63" s="0"/>
      <c r="KJ63" s="0"/>
      <c r="KK63" s="0"/>
      <c r="KL63" s="0"/>
      <c r="KM63" s="0"/>
      <c r="KN63" s="0"/>
      <c r="KO63" s="0"/>
      <c r="KP63" s="0"/>
      <c r="KQ63" s="0"/>
      <c r="KR63" s="0"/>
      <c r="KS63" s="0"/>
      <c r="KT63" s="0"/>
      <c r="KU63" s="0"/>
      <c r="KV63" s="0"/>
      <c r="KW63" s="0"/>
      <c r="KX63" s="0"/>
      <c r="KY63" s="0"/>
      <c r="KZ63" s="0"/>
      <c r="LA63" s="0"/>
      <c r="LB63" s="0"/>
      <c r="LC63" s="0"/>
      <c r="LD63" s="0"/>
      <c r="LE63" s="0"/>
      <c r="LF63" s="0"/>
      <c r="LG63" s="0"/>
      <c r="LH63" s="0"/>
      <c r="LI63" s="0"/>
      <c r="LJ63" s="0"/>
      <c r="LK63" s="0"/>
      <c r="LL63" s="0"/>
      <c r="LM63" s="0"/>
      <c r="LN63" s="0"/>
      <c r="LO63" s="0"/>
      <c r="LP63" s="0"/>
      <c r="LQ63" s="0"/>
      <c r="LR63" s="0"/>
      <c r="LS63" s="0"/>
      <c r="LT63" s="0"/>
      <c r="LU63" s="0"/>
      <c r="LV63" s="0"/>
      <c r="LW63" s="0"/>
      <c r="LX63" s="0"/>
      <c r="LY63" s="0"/>
      <c r="LZ63" s="0"/>
      <c r="MA63" s="0"/>
      <c r="MB63" s="0"/>
      <c r="MC63" s="0"/>
      <c r="MD63" s="0"/>
      <c r="ME63" s="0"/>
      <c r="MF63" s="0"/>
      <c r="MG63" s="0"/>
      <c r="MH63" s="0"/>
      <c r="MI63" s="0"/>
      <c r="MJ63" s="0"/>
      <c r="MK63" s="0"/>
      <c r="ML63" s="0"/>
      <c r="MM63" s="0"/>
      <c r="MN63" s="0"/>
      <c r="MO63" s="0"/>
      <c r="MP63" s="0"/>
      <c r="MQ63" s="0"/>
      <c r="MR63" s="0"/>
      <c r="MS63" s="0"/>
      <c r="MT63" s="0"/>
      <c r="MU63" s="0"/>
      <c r="MV63" s="0"/>
      <c r="MW63" s="0"/>
      <c r="MX63" s="0"/>
      <c r="MY63" s="0"/>
      <c r="MZ63" s="0"/>
      <c r="NA63" s="0"/>
      <c r="NB63" s="0"/>
      <c r="NC63" s="0"/>
      <c r="ND63" s="0"/>
      <c r="NE63" s="0"/>
      <c r="NF63" s="0"/>
      <c r="NG63" s="0"/>
      <c r="NH63" s="0"/>
      <c r="NI63" s="0"/>
      <c r="NJ63" s="0"/>
      <c r="NK63" s="0"/>
      <c r="NL63" s="0"/>
      <c r="NM63" s="0"/>
      <c r="NN63" s="0"/>
      <c r="NO63" s="0"/>
      <c r="NP63" s="0"/>
      <c r="NQ63" s="0"/>
      <c r="NR63" s="0"/>
      <c r="NS63" s="0"/>
      <c r="NT63" s="0"/>
      <c r="NU63" s="0"/>
      <c r="NV63" s="0"/>
      <c r="NW63" s="0"/>
      <c r="NX63" s="0"/>
      <c r="NY63" s="0"/>
      <c r="NZ63" s="0"/>
      <c r="OA63" s="0"/>
      <c r="OB63" s="0"/>
      <c r="OC63" s="0"/>
      <c r="OD63" s="0"/>
      <c r="OE63" s="0"/>
      <c r="OF63" s="0"/>
      <c r="OG63" s="0"/>
      <c r="OH63" s="0"/>
      <c r="OI63" s="0"/>
      <c r="OJ63" s="0"/>
      <c r="OK63" s="0"/>
      <c r="OL63" s="0"/>
      <c r="OM63" s="0"/>
      <c r="ON63" s="0"/>
      <c r="OO63" s="0"/>
      <c r="OP63" s="0"/>
      <c r="OQ63" s="0"/>
      <c r="OR63" s="0"/>
      <c r="OS63" s="0"/>
      <c r="OT63" s="0"/>
      <c r="OU63" s="0"/>
      <c r="OV63" s="0"/>
      <c r="OW63" s="0"/>
      <c r="OX63" s="0"/>
      <c r="OY63" s="0"/>
      <c r="OZ63" s="0"/>
      <c r="PA63" s="0"/>
      <c r="PB63" s="0"/>
      <c r="PC63" s="0"/>
      <c r="PD63" s="0"/>
      <c r="PE63" s="0"/>
      <c r="PF63" s="0"/>
      <c r="PG63" s="0"/>
      <c r="PH63" s="0"/>
      <c r="PI63" s="0"/>
      <c r="PJ63" s="0"/>
      <c r="PK63" s="0"/>
      <c r="PL63" s="0"/>
      <c r="PM63" s="0"/>
      <c r="PN63" s="0"/>
      <c r="PO63" s="0"/>
      <c r="PP63" s="0"/>
      <c r="PQ63" s="0"/>
      <c r="PR63" s="0"/>
      <c r="PS63" s="0"/>
      <c r="PT63" s="0"/>
      <c r="PU63" s="0"/>
      <c r="PV63" s="0"/>
      <c r="PW63" s="0"/>
      <c r="PX63" s="0"/>
      <c r="PY63" s="0"/>
      <c r="PZ63" s="0"/>
      <c r="QA63" s="0"/>
      <c r="QB63" s="0"/>
      <c r="QC63" s="0"/>
      <c r="QD63" s="0"/>
      <c r="QE63" s="0"/>
      <c r="QF63" s="0"/>
      <c r="QG63" s="0"/>
      <c r="QH63" s="0"/>
      <c r="QI63" s="0"/>
      <c r="QJ63" s="0"/>
      <c r="QK63" s="0"/>
      <c r="QL63" s="0"/>
      <c r="QM63" s="0"/>
      <c r="QN63" s="0"/>
      <c r="QO63" s="0"/>
      <c r="QP63" s="0"/>
      <c r="QQ63" s="0"/>
      <c r="QR63" s="0"/>
      <c r="QS63" s="0"/>
      <c r="QT63" s="0"/>
      <c r="QU63" s="0"/>
      <c r="QV63" s="0"/>
      <c r="QW63" s="0"/>
      <c r="QX63" s="0"/>
      <c r="QY63" s="0"/>
      <c r="QZ63" s="0"/>
      <c r="RA63" s="0"/>
      <c r="RB63" s="0"/>
      <c r="RC63" s="0"/>
      <c r="RD63" s="0"/>
      <c r="RE63" s="0"/>
      <c r="RF63" s="0"/>
      <c r="RG63" s="0"/>
      <c r="RH63" s="0"/>
      <c r="RI63" s="0"/>
      <c r="RJ63" s="0"/>
      <c r="RK63" s="0"/>
      <c r="RL63" s="0"/>
      <c r="RM63" s="0"/>
      <c r="RN63" s="0"/>
      <c r="RO63" s="0"/>
      <c r="RP63" s="0"/>
      <c r="RQ63" s="0"/>
      <c r="RR63" s="0"/>
      <c r="RS63" s="0"/>
      <c r="RT63" s="0"/>
      <c r="RU63" s="0"/>
      <c r="RV63" s="0"/>
      <c r="RW63" s="0"/>
      <c r="RX63" s="0"/>
      <c r="RY63" s="0"/>
      <c r="RZ63" s="0"/>
      <c r="SA63" s="0"/>
      <c r="SB63" s="0"/>
      <c r="SC63" s="0"/>
      <c r="SD63" s="0"/>
      <c r="SE63" s="0"/>
      <c r="SF63" s="0"/>
      <c r="SG63" s="0"/>
      <c r="SH63" s="0"/>
      <c r="SI63" s="0"/>
      <c r="SJ63" s="0"/>
      <c r="SK63" s="0"/>
      <c r="SL63" s="0"/>
      <c r="SM63" s="0"/>
      <c r="SN63" s="0"/>
      <c r="SO63" s="0"/>
      <c r="SP63" s="0"/>
      <c r="SQ63" s="0"/>
      <c r="SR63" s="0"/>
      <c r="SS63" s="0"/>
      <c r="ST63" s="0"/>
      <c r="SU63" s="0"/>
      <c r="SV63" s="0"/>
      <c r="SW63" s="0"/>
      <c r="SX63" s="0"/>
      <c r="SY63" s="0"/>
      <c r="SZ63" s="0"/>
      <c r="TA63" s="0"/>
      <c r="TB63" s="0"/>
      <c r="TC63" s="0"/>
      <c r="TD63" s="0"/>
      <c r="TE63" s="0"/>
      <c r="TF63" s="0"/>
      <c r="TG63" s="0"/>
      <c r="TH63" s="0"/>
      <c r="TI63" s="0"/>
      <c r="TJ63" s="0"/>
      <c r="TK63" s="0"/>
      <c r="TL63" s="0"/>
      <c r="TM63" s="0"/>
      <c r="TN63" s="0"/>
      <c r="TO63" s="0"/>
      <c r="TP63" s="0"/>
      <c r="TQ63" s="0"/>
      <c r="TR63" s="0"/>
      <c r="TS63" s="0"/>
      <c r="TT63" s="0"/>
      <c r="TU63" s="0"/>
      <c r="TV63" s="0"/>
      <c r="TW63" s="0"/>
      <c r="TX63" s="0"/>
      <c r="TY63" s="0"/>
      <c r="TZ63" s="0"/>
      <c r="UA63" s="0"/>
      <c r="UB63" s="0"/>
      <c r="UC63" s="0"/>
      <c r="UD63" s="0"/>
      <c r="UE63" s="0"/>
      <c r="UF63" s="0"/>
      <c r="UG63" s="0"/>
      <c r="UH63" s="0"/>
      <c r="UI63" s="0"/>
      <c r="UJ63" s="0"/>
      <c r="UK63" s="0"/>
      <c r="UL63" s="0"/>
      <c r="UM63" s="0"/>
      <c r="UN63" s="0"/>
      <c r="UO63" s="0"/>
      <c r="UP63" s="0"/>
      <c r="UQ63" s="0"/>
      <c r="UR63" s="0"/>
      <c r="US63" s="0"/>
      <c r="UT63" s="0"/>
      <c r="UU63" s="0"/>
      <c r="UV63" s="0"/>
      <c r="UW63" s="0"/>
      <c r="UX63" s="0"/>
      <c r="UY63" s="0"/>
      <c r="UZ63" s="0"/>
      <c r="VA63" s="0"/>
      <c r="VB63" s="0"/>
      <c r="VC63" s="0"/>
      <c r="VD63" s="0"/>
      <c r="VE63" s="0"/>
      <c r="VF63" s="0"/>
      <c r="VG63" s="0"/>
      <c r="VH63" s="0"/>
      <c r="VI63" s="0"/>
      <c r="VJ63" s="0"/>
      <c r="VK63" s="0"/>
      <c r="VL63" s="0"/>
      <c r="VM63" s="0"/>
      <c r="VN63" s="0"/>
      <c r="VO63" s="0"/>
      <c r="VP63" s="0"/>
      <c r="VQ63" s="0"/>
      <c r="VR63" s="0"/>
      <c r="VS63" s="0"/>
      <c r="VT63" s="0"/>
      <c r="VU63" s="0"/>
      <c r="VV63" s="0"/>
      <c r="VW63" s="0"/>
      <c r="VX63" s="0"/>
      <c r="VY63" s="0"/>
      <c r="VZ63" s="0"/>
      <c r="WA63" s="0"/>
      <c r="WB63" s="0"/>
      <c r="WC63" s="0"/>
      <c r="WD63" s="0"/>
      <c r="WE63" s="0"/>
      <c r="WF63" s="0"/>
      <c r="WG63" s="0"/>
      <c r="WH63" s="0"/>
      <c r="WI63" s="0"/>
      <c r="WJ63" s="0"/>
      <c r="WK63" s="0"/>
      <c r="WL63" s="0"/>
      <c r="WM63" s="0"/>
      <c r="WN63" s="0"/>
      <c r="WO63" s="0"/>
      <c r="WP63" s="0"/>
      <c r="WQ63" s="0"/>
      <c r="WR63" s="0"/>
      <c r="WS63" s="0"/>
      <c r="WT63" s="0"/>
      <c r="WU63" s="0"/>
      <c r="WV63" s="0"/>
      <c r="WW63" s="0"/>
      <c r="WX63" s="0"/>
      <c r="WY63" s="0"/>
      <c r="WZ63" s="0"/>
      <c r="XA63" s="0"/>
      <c r="XB63" s="0"/>
      <c r="XC63" s="0"/>
      <c r="XD63" s="0"/>
      <c r="XE63" s="0"/>
      <c r="XF63" s="0"/>
      <c r="XG63" s="0"/>
      <c r="XH63" s="0"/>
      <c r="XI63" s="0"/>
      <c r="XJ63" s="0"/>
      <c r="XK63" s="0"/>
      <c r="XL63" s="0"/>
      <c r="XM63" s="0"/>
      <c r="XN63" s="0"/>
      <c r="XO63" s="0"/>
      <c r="XP63" s="0"/>
      <c r="XQ63" s="0"/>
      <c r="XR63" s="0"/>
      <c r="XS63" s="0"/>
      <c r="XT63" s="0"/>
      <c r="XU63" s="0"/>
      <c r="XV63" s="0"/>
      <c r="XW63" s="0"/>
      <c r="XX63" s="0"/>
      <c r="XY63" s="0"/>
      <c r="XZ63" s="0"/>
      <c r="YA63" s="0"/>
      <c r="YB63" s="0"/>
      <c r="YC63" s="0"/>
      <c r="YD63" s="0"/>
      <c r="YE63" s="0"/>
      <c r="YF63" s="0"/>
      <c r="YG63" s="0"/>
      <c r="YH63" s="0"/>
      <c r="YI63" s="0"/>
      <c r="YJ63" s="0"/>
      <c r="YK63" s="0"/>
      <c r="YL63" s="0"/>
      <c r="YM63" s="0"/>
      <c r="YN63" s="0"/>
      <c r="YO63" s="0"/>
      <c r="YP63" s="0"/>
      <c r="YQ63" s="0"/>
      <c r="YR63" s="0"/>
      <c r="YS63" s="0"/>
      <c r="YT63" s="0"/>
      <c r="YU63" s="0"/>
      <c r="YV63" s="0"/>
      <c r="YW63" s="0"/>
      <c r="YX63" s="0"/>
      <c r="YY63" s="0"/>
      <c r="YZ63" s="0"/>
      <c r="ZA63" s="0"/>
      <c r="ZB63" s="0"/>
      <c r="ZC63" s="0"/>
      <c r="ZD63" s="0"/>
      <c r="ZE63" s="0"/>
      <c r="ZF63" s="0"/>
      <c r="ZG63" s="0"/>
      <c r="ZH63" s="0"/>
      <c r="ZI63" s="0"/>
      <c r="ZJ63" s="0"/>
      <c r="ZK63" s="0"/>
      <c r="ZL63" s="0"/>
      <c r="ZM63" s="0"/>
      <c r="ZN63" s="0"/>
      <c r="ZO63" s="0"/>
      <c r="ZP63" s="0"/>
      <c r="ZQ63" s="0"/>
      <c r="ZR63" s="0"/>
      <c r="ZS63" s="0"/>
      <c r="ZT63" s="0"/>
      <c r="ZU63" s="0"/>
      <c r="ZV63" s="0"/>
      <c r="ZW63" s="0"/>
      <c r="ZX63" s="0"/>
      <c r="ZY63" s="0"/>
      <c r="ZZ63" s="0"/>
      <c r="AAA63" s="0"/>
      <c r="AAB63" s="0"/>
      <c r="AAC63" s="0"/>
      <c r="AAD63" s="0"/>
      <c r="AAE63" s="0"/>
      <c r="AAF63" s="0"/>
      <c r="AAG63" s="0"/>
      <c r="AAH63" s="0"/>
      <c r="AAI63" s="0"/>
      <c r="AAJ63" s="0"/>
      <c r="AAK63" s="0"/>
      <c r="AAL63" s="0"/>
      <c r="AAM63" s="0"/>
      <c r="AAN63" s="0"/>
      <c r="AAO63" s="0"/>
      <c r="AAP63" s="0"/>
      <c r="AAQ63" s="0"/>
      <c r="AAR63" s="0"/>
      <c r="AAS63" s="0"/>
      <c r="AAT63" s="0"/>
      <c r="AAU63" s="0"/>
      <c r="AAV63" s="0"/>
      <c r="AAW63" s="0"/>
      <c r="AAX63" s="0"/>
      <c r="AAY63" s="0"/>
      <c r="AAZ63" s="0"/>
      <c r="ABA63" s="0"/>
      <c r="ABB63" s="0"/>
      <c r="ABC63" s="0"/>
      <c r="ABD63" s="0"/>
      <c r="ABE63" s="0"/>
      <c r="ABF63" s="0"/>
      <c r="ABG63" s="0"/>
      <c r="ABH63" s="0"/>
      <c r="ABI63" s="0"/>
      <c r="ABJ63" s="0"/>
      <c r="ABK63" s="0"/>
      <c r="ABL63" s="0"/>
      <c r="ABM63" s="0"/>
      <c r="ABN63" s="0"/>
      <c r="ABO63" s="0"/>
      <c r="ABP63" s="0"/>
      <c r="ABQ63" s="0"/>
      <c r="ABR63" s="0"/>
      <c r="ABS63" s="0"/>
      <c r="ABT63" s="0"/>
      <c r="ABU63" s="0"/>
      <c r="ABV63" s="0"/>
      <c r="ABW63" s="0"/>
      <c r="ABX63" s="0"/>
      <c r="ABY63" s="0"/>
      <c r="ABZ63" s="0"/>
      <c r="ACA63" s="0"/>
      <c r="ACB63" s="0"/>
      <c r="ACC63" s="0"/>
      <c r="ACD63" s="0"/>
      <c r="ACE63" s="0"/>
      <c r="ACF63" s="0"/>
      <c r="ACG63" s="0"/>
      <c r="ACH63" s="0"/>
      <c r="ACI63" s="0"/>
      <c r="ACJ63" s="0"/>
      <c r="ACK63" s="0"/>
      <c r="ACL63" s="0"/>
      <c r="ACM63" s="0"/>
      <c r="ACN63" s="0"/>
      <c r="ACO63" s="0"/>
      <c r="ACP63" s="0"/>
      <c r="ACQ63" s="0"/>
      <c r="ACR63" s="0"/>
      <c r="ACS63" s="0"/>
      <c r="ACT63" s="0"/>
      <c r="ACU63" s="0"/>
      <c r="ACV63" s="0"/>
      <c r="ACW63" s="0"/>
      <c r="ACX63" s="0"/>
      <c r="ACY63" s="0"/>
      <c r="ACZ63" s="0"/>
      <c r="ADA63" s="0"/>
      <c r="ADB63" s="0"/>
      <c r="ADC63" s="0"/>
      <c r="ADD63" s="0"/>
      <c r="ADE63" s="0"/>
      <c r="ADF63" s="0"/>
      <c r="ADG63" s="0"/>
      <c r="ADH63" s="0"/>
      <c r="ADI63" s="0"/>
      <c r="ADJ63" s="0"/>
      <c r="ADK63" s="0"/>
      <c r="ADL63" s="0"/>
      <c r="ADM63" s="0"/>
      <c r="ADN63" s="0"/>
      <c r="ADO63" s="0"/>
      <c r="ADP63" s="0"/>
      <c r="ADQ63" s="0"/>
      <c r="ADR63" s="0"/>
      <c r="ADS63" s="0"/>
      <c r="ADT63" s="0"/>
      <c r="ADU63" s="0"/>
      <c r="ADV63" s="0"/>
      <c r="ADW63" s="0"/>
      <c r="ADX63" s="0"/>
      <c r="ADY63" s="0"/>
      <c r="ADZ63" s="0"/>
      <c r="AEA63" s="0"/>
      <c r="AEB63" s="0"/>
      <c r="AEC63" s="0"/>
      <c r="AED63" s="0"/>
      <c r="AEE63" s="0"/>
      <c r="AEF63" s="0"/>
      <c r="AEG63" s="0"/>
      <c r="AEH63" s="0"/>
      <c r="AEI63" s="0"/>
      <c r="AEJ63" s="0"/>
      <c r="AEK63" s="0"/>
      <c r="AEL63" s="0"/>
      <c r="AEM63" s="0"/>
      <c r="AEN63" s="0"/>
      <c r="AEO63" s="0"/>
      <c r="AEP63" s="0"/>
      <c r="AEQ63" s="0"/>
      <c r="AER63" s="0"/>
      <c r="AES63" s="0"/>
      <c r="AET63" s="0"/>
      <c r="AEU63" s="0"/>
      <c r="AEV63" s="0"/>
      <c r="AEW63" s="0"/>
      <c r="AEX63" s="0"/>
      <c r="AEY63" s="0"/>
      <c r="AEZ63" s="0"/>
      <c r="AFA63" s="0"/>
      <c r="AFB63" s="0"/>
      <c r="AFC63" s="0"/>
      <c r="AFD63" s="0"/>
      <c r="AFE63" s="0"/>
      <c r="AFF63" s="0"/>
      <c r="AFG63" s="0"/>
      <c r="AFH63" s="0"/>
      <c r="AFI63" s="0"/>
      <c r="AFJ63" s="0"/>
      <c r="AFK63" s="0"/>
      <c r="AFL63" s="0"/>
      <c r="AFM63" s="0"/>
      <c r="AFN63" s="0"/>
      <c r="AFO63" s="0"/>
      <c r="AFP63" s="0"/>
      <c r="AFQ63" s="0"/>
      <c r="AFR63" s="0"/>
      <c r="AFS63" s="0"/>
      <c r="AFT63" s="0"/>
      <c r="AFU63" s="0"/>
      <c r="AFV63" s="0"/>
      <c r="AFW63" s="0"/>
      <c r="AFX63" s="0"/>
      <c r="AFY63" s="0"/>
      <c r="AFZ63" s="0"/>
      <c r="AGA63" s="0"/>
      <c r="AGB63" s="0"/>
      <c r="AGC63" s="0"/>
      <c r="AGD63" s="0"/>
      <c r="AGE63" s="0"/>
      <c r="AGF63" s="0"/>
      <c r="AGG63" s="0"/>
      <c r="AGH63" s="0"/>
      <c r="AGI63" s="0"/>
      <c r="AGJ63" s="0"/>
      <c r="AGK63" s="0"/>
      <c r="AGL63" s="0"/>
      <c r="AGM63" s="0"/>
      <c r="AGN63" s="0"/>
      <c r="AGO63" s="0"/>
      <c r="AGP63" s="0"/>
      <c r="AGQ63" s="0"/>
      <c r="AGR63" s="0"/>
      <c r="AGS63" s="0"/>
      <c r="AGT63" s="0"/>
      <c r="AGU63" s="0"/>
      <c r="AGV63" s="0"/>
      <c r="AGW63" s="0"/>
      <c r="AGX63" s="0"/>
      <c r="AGY63" s="0"/>
      <c r="AGZ63" s="0"/>
      <c r="AHA63" s="0"/>
      <c r="AHB63" s="0"/>
      <c r="AHC63" s="0"/>
      <c r="AHD63" s="0"/>
      <c r="AHE63" s="0"/>
      <c r="AHF63" s="0"/>
      <c r="AHG63" s="0"/>
      <c r="AHH63" s="0"/>
      <c r="AHI63" s="0"/>
      <c r="AHJ63" s="0"/>
      <c r="AHK63" s="0"/>
      <c r="AHL63" s="0"/>
      <c r="AHM63" s="0"/>
      <c r="AHN63" s="0"/>
      <c r="AHO63" s="0"/>
      <c r="AHP63" s="0"/>
      <c r="AHQ63" s="0"/>
      <c r="AHR63" s="0"/>
      <c r="AHS63" s="0"/>
      <c r="AHT63" s="0"/>
      <c r="AHU63" s="0"/>
      <c r="AHV63" s="0"/>
      <c r="AHW63" s="0"/>
      <c r="AHX63" s="0"/>
      <c r="AHY63" s="0"/>
      <c r="AHZ63" s="0"/>
      <c r="AIA63" s="0"/>
      <c r="AIB63" s="0"/>
      <c r="AIC63" s="0"/>
      <c r="AID63" s="0"/>
      <c r="AIE63" s="0"/>
      <c r="AIF63" s="0"/>
      <c r="AIG63" s="0"/>
      <c r="AIH63" s="0"/>
      <c r="AII63" s="0"/>
      <c r="AIJ63" s="0"/>
      <c r="AIK63" s="0"/>
      <c r="AIL63" s="0"/>
      <c r="AIM63" s="0"/>
      <c r="AIN63" s="0"/>
      <c r="AIO63" s="0"/>
      <c r="AIP63" s="0"/>
      <c r="AIQ63" s="0"/>
      <c r="AIR63" s="0"/>
      <c r="AIS63" s="0"/>
      <c r="AIT63" s="0"/>
      <c r="AIU63" s="0"/>
      <c r="AIV63" s="0"/>
      <c r="AIW63" s="0"/>
      <c r="AIX63" s="0"/>
      <c r="AIY63" s="0"/>
      <c r="AIZ63" s="0"/>
      <c r="AJA63" s="0"/>
      <c r="AJB63" s="0"/>
      <c r="AJC63" s="0"/>
      <c r="AJD63" s="0"/>
      <c r="AJE63" s="0"/>
      <c r="AJF63" s="0"/>
      <c r="AJG63" s="0"/>
      <c r="AJH63" s="0"/>
      <c r="AJI63" s="0"/>
      <c r="AJJ63" s="0"/>
      <c r="AJK63" s="0"/>
      <c r="AJL63" s="0"/>
      <c r="AJM63" s="0"/>
      <c r="AJN63" s="0"/>
      <c r="AJO63" s="0"/>
      <c r="AJP63" s="0"/>
      <c r="AJQ63" s="0"/>
      <c r="AJR63" s="0"/>
      <c r="AJS63" s="0"/>
      <c r="AJT63" s="0"/>
      <c r="AJU63" s="0"/>
      <c r="AJV63" s="0"/>
      <c r="AJW63" s="0"/>
      <c r="AJX63" s="0"/>
      <c r="AJY63" s="0"/>
      <c r="AJZ63" s="0"/>
      <c r="AKA63" s="0"/>
      <c r="AKB63" s="0"/>
      <c r="AKC63" s="0"/>
      <c r="AKD63" s="0"/>
      <c r="AKE63" s="0"/>
      <c r="AKF63" s="0"/>
      <c r="AKG63" s="0"/>
      <c r="AKH63" s="0"/>
      <c r="AKI63" s="0"/>
      <c r="AKJ63" s="0"/>
      <c r="AKK63" s="0"/>
      <c r="AKL63" s="0"/>
      <c r="AKM63" s="0"/>
      <c r="AKN63" s="0"/>
      <c r="AKO63" s="0"/>
      <c r="AKP63" s="0"/>
      <c r="AKQ63" s="0"/>
      <c r="AKR63" s="0"/>
      <c r="AKS63" s="0"/>
      <c r="AKT63" s="0"/>
      <c r="AKU63" s="0"/>
      <c r="AKV63" s="0"/>
      <c r="AKW63" s="0"/>
      <c r="AKX63" s="0"/>
      <c r="AKY63" s="0"/>
      <c r="AKZ63" s="0"/>
      <c r="ALA63" s="0"/>
      <c r="ALB63" s="0"/>
      <c r="ALC63" s="0"/>
      <c r="ALD63" s="0"/>
      <c r="ALE63" s="0"/>
      <c r="ALF63" s="0"/>
      <c r="ALG63" s="0"/>
      <c r="ALH63" s="0"/>
      <c r="ALI63" s="0"/>
      <c r="ALJ63" s="0"/>
      <c r="ALK63" s="0"/>
      <c r="ALL63" s="0"/>
      <c r="ALM63" s="0"/>
      <c r="ALN63" s="0"/>
      <c r="ALO63" s="0"/>
      <c r="ALP63" s="0"/>
      <c r="ALQ63" s="0"/>
      <c r="ALR63" s="0"/>
      <c r="ALS63" s="0"/>
      <c r="ALT63" s="0"/>
      <c r="ALU63" s="0"/>
      <c r="ALV63" s="0"/>
      <c r="ALW63" s="0"/>
      <c r="ALX63" s="0"/>
      <c r="ALY63" s="0"/>
      <c r="ALZ63" s="0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customFormat="false" ht="12.75" hidden="false" customHeight="false" outlineLevel="0" collapsed="false">
      <c r="A64" s="509"/>
      <c r="B64" s="0"/>
      <c r="C64" s="0"/>
      <c r="D64" s="0"/>
      <c r="E64" s="0"/>
      <c r="F64" s="0"/>
      <c r="G64" s="0"/>
      <c r="H64" s="0"/>
      <c r="I64" s="402"/>
      <c r="J64" s="193" t="s">
        <v>187</v>
      </c>
      <c r="K64" s="194" t="n">
        <v>4</v>
      </c>
      <c r="L64" s="195" t="n">
        <v>4</v>
      </c>
      <c r="M64" s="200" t="n">
        <v>8</v>
      </c>
      <c r="N64" s="196" t="n">
        <v>12</v>
      </c>
      <c r="O64" s="197" t="n">
        <v>16</v>
      </c>
      <c r="P64" s="197" t="n">
        <v>20</v>
      </c>
      <c r="Q64" s="0"/>
      <c r="R64" s="0"/>
      <c r="S64" s="0"/>
      <c r="T64" s="0"/>
      <c r="U64" s="0"/>
      <c r="V64" s="0"/>
      <c r="W64" s="0"/>
      <c r="X64" s="33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  <c r="IX64" s="0"/>
      <c r="IY64" s="0"/>
      <c r="IZ64" s="0"/>
      <c r="JA64" s="0"/>
      <c r="JB64" s="0"/>
      <c r="JC64" s="0"/>
      <c r="JD64" s="0"/>
      <c r="JE64" s="0"/>
      <c r="JF64" s="0"/>
      <c r="JG64" s="0"/>
      <c r="JH64" s="0"/>
      <c r="JI64" s="0"/>
      <c r="JJ64" s="0"/>
      <c r="JK64" s="0"/>
      <c r="JL64" s="0"/>
      <c r="JM64" s="0"/>
      <c r="JN64" s="0"/>
      <c r="JO64" s="0"/>
      <c r="JP64" s="0"/>
      <c r="JQ64" s="0"/>
      <c r="JR64" s="0"/>
      <c r="JS64" s="0"/>
      <c r="JT64" s="0"/>
      <c r="JU64" s="0"/>
      <c r="JV64" s="0"/>
      <c r="JW64" s="0"/>
      <c r="JX64" s="0"/>
      <c r="JY64" s="0"/>
      <c r="JZ64" s="0"/>
      <c r="KA64" s="0"/>
      <c r="KB64" s="0"/>
      <c r="KC64" s="0"/>
      <c r="KD64" s="0"/>
      <c r="KE64" s="0"/>
      <c r="KF64" s="0"/>
      <c r="KG64" s="0"/>
      <c r="KH64" s="0"/>
      <c r="KI64" s="0"/>
      <c r="KJ64" s="0"/>
      <c r="KK64" s="0"/>
      <c r="KL64" s="0"/>
      <c r="KM64" s="0"/>
      <c r="KN64" s="0"/>
      <c r="KO64" s="0"/>
      <c r="KP64" s="0"/>
      <c r="KQ64" s="0"/>
      <c r="KR64" s="0"/>
      <c r="KS64" s="0"/>
      <c r="KT64" s="0"/>
      <c r="KU64" s="0"/>
      <c r="KV64" s="0"/>
      <c r="KW64" s="0"/>
      <c r="KX64" s="0"/>
      <c r="KY64" s="0"/>
      <c r="KZ64" s="0"/>
      <c r="LA64" s="0"/>
      <c r="LB64" s="0"/>
      <c r="LC64" s="0"/>
      <c r="LD64" s="0"/>
      <c r="LE64" s="0"/>
      <c r="LF64" s="0"/>
      <c r="LG64" s="0"/>
      <c r="LH64" s="0"/>
      <c r="LI64" s="0"/>
      <c r="LJ64" s="0"/>
      <c r="LK64" s="0"/>
      <c r="LL64" s="0"/>
      <c r="LM64" s="0"/>
      <c r="LN64" s="0"/>
      <c r="LO64" s="0"/>
      <c r="LP64" s="0"/>
      <c r="LQ64" s="0"/>
      <c r="LR64" s="0"/>
      <c r="LS64" s="0"/>
      <c r="LT64" s="0"/>
      <c r="LU64" s="0"/>
      <c r="LV64" s="0"/>
      <c r="LW64" s="0"/>
      <c r="LX64" s="0"/>
      <c r="LY64" s="0"/>
      <c r="LZ64" s="0"/>
      <c r="MA64" s="0"/>
      <c r="MB64" s="0"/>
      <c r="MC64" s="0"/>
      <c r="MD64" s="0"/>
      <c r="ME64" s="0"/>
      <c r="MF64" s="0"/>
      <c r="MG64" s="0"/>
      <c r="MH64" s="0"/>
      <c r="MI64" s="0"/>
      <c r="MJ64" s="0"/>
      <c r="MK64" s="0"/>
      <c r="ML64" s="0"/>
      <c r="MM64" s="0"/>
      <c r="MN64" s="0"/>
      <c r="MO64" s="0"/>
      <c r="MP64" s="0"/>
      <c r="MQ64" s="0"/>
      <c r="MR64" s="0"/>
      <c r="MS64" s="0"/>
      <c r="MT64" s="0"/>
      <c r="MU64" s="0"/>
      <c r="MV64" s="0"/>
      <c r="MW64" s="0"/>
      <c r="MX64" s="0"/>
      <c r="MY64" s="0"/>
      <c r="MZ64" s="0"/>
      <c r="NA64" s="0"/>
      <c r="NB64" s="0"/>
      <c r="NC64" s="0"/>
      <c r="ND64" s="0"/>
      <c r="NE64" s="0"/>
      <c r="NF64" s="0"/>
      <c r="NG64" s="0"/>
      <c r="NH64" s="0"/>
      <c r="NI64" s="0"/>
      <c r="NJ64" s="0"/>
      <c r="NK64" s="0"/>
      <c r="NL64" s="0"/>
      <c r="NM64" s="0"/>
      <c r="NN64" s="0"/>
      <c r="NO64" s="0"/>
      <c r="NP64" s="0"/>
      <c r="NQ64" s="0"/>
      <c r="NR64" s="0"/>
      <c r="NS64" s="0"/>
      <c r="NT64" s="0"/>
      <c r="NU64" s="0"/>
      <c r="NV64" s="0"/>
      <c r="NW64" s="0"/>
      <c r="NX64" s="0"/>
      <c r="NY64" s="0"/>
      <c r="NZ64" s="0"/>
      <c r="OA64" s="0"/>
      <c r="OB64" s="0"/>
      <c r="OC64" s="0"/>
      <c r="OD64" s="0"/>
      <c r="OE64" s="0"/>
      <c r="OF64" s="0"/>
      <c r="OG64" s="0"/>
      <c r="OH64" s="0"/>
      <c r="OI64" s="0"/>
      <c r="OJ64" s="0"/>
      <c r="OK64" s="0"/>
      <c r="OL64" s="0"/>
      <c r="OM64" s="0"/>
      <c r="ON64" s="0"/>
      <c r="OO64" s="0"/>
      <c r="OP64" s="0"/>
      <c r="OQ64" s="0"/>
      <c r="OR64" s="0"/>
      <c r="OS64" s="0"/>
      <c r="OT64" s="0"/>
      <c r="OU64" s="0"/>
      <c r="OV64" s="0"/>
      <c r="OW64" s="0"/>
      <c r="OX64" s="0"/>
      <c r="OY64" s="0"/>
      <c r="OZ64" s="0"/>
      <c r="PA64" s="0"/>
      <c r="PB64" s="0"/>
      <c r="PC64" s="0"/>
      <c r="PD64" s="0"/>
      <c r="PE64" s="0"/>
      <c r="PF64" s="0"/>
      <c r="PG64" s="0"/>
      <c r="PH64" s="0"/>
      <c r="PI64" s="0"/>
      <c r="PJ64" s="0"/>
      <c r="PK64" s="0"/>
      <c r="PL64" s="0"/>
      <c r="PM64" s="0"/>
      <c r="PN64" s="0"/>
      <c r="PO64" s="0"/>
      <c r="PP64" s="0"/>
      <c r="PQ64" s="0"/>
      <c r="PR64" s="0"/>
      <c r="PS64" s="0"/>
      <c r="PT64" s="0"/>
      <c r="PU64" s="0"/>
      <c r="PV64" s="0"/>
      <c r="PW64" s="0"/>
      <c r="PX64" s="0"/>
      <c r="PY64" s="0"/>
      <c r="PZ64" s="0"/>
      <c r="QA64" s="0"/>
      <c r="QB64" s="0"/>
      <c r="QC64" s="0"/>
      <c r="QD64" s="0"/>
      <c r="QE64" s="0"/>
      <c r="QF64" s="0"/>
      <c r="QG64" s="0"/>
      <c r="QH64" s="0"/>
      <c r="QI64" s="0"/>
      <c r="QJ64" s="0"/>
      <c r="QK64" s="0"/>
      <c r="QL64" s="0"/>
      <c r="QM64" s="0"/>
      <c r="QN64" s="0"/>
      <c r="QO64" s="0"/>
      <c r="QP64" s="0"/>
      <c r="QQ64" s="0"/>
      <c r="QR64" s="0"/>
      <c r="QS64" s="0"/>
      <c r="QT64" s="0"/>
      <c r="QU64" s="0"/>
      <c r="QV64" s="0"/>
      <c r="QW64" s="0"/>
      <c r="QX64" s="0"/>
      <c r="QY64" s="0"/>
      <c r="QZ64" s="0"/>
      <c r="RA64" s="0"/>
      <c r="RB64" s="0"/>
      <c r="RC64" s="0"/>
      <c r="RD64" s="0"/>
      <c r="RE64" s="0"/>
      <c r="RF64" s="0"/>
      <c r="RG64" s="0"/>
      <c r="RH64" s="0"/>
      <c r="RI64" s="0"/>
      <c r="RJ64" s="0"/>
      <c r="RK64" s="0"/>
      <c r="RL64" s="0"/>
      <c r="RM64" s="0"/>
      <c r="RN64" s="0"/>
      <c r="RO64" s="0"/>
      <c r="RP64" s="0"/>
      <c r="RQ64" s="0"/>
      <c r="RR64" s="0"/>
      <c r="RS64" s="0"/>
      <c r="RT64" s="0"/>
      <c r="RU64" s="0"/>
      <c r="RV64" s="0"/>
      <c r="RW64" s="0"/>
      <c r="RX64" s="0"/>
      <c r="RY64" s="0"/>
      <c r="RZ64" s="0"/>
      <c r="SA64" s="0"/>
      <c r="SB64" s="0"/>
      <c r="SC64" s="0"/>
      <c r="SD64" s="0"/>
      <c r="SE64" s="0"/>
      <c r="SF64" s="0"/>
      <c r="SG64" s="0"/>
      <c r="SH64" s="0"/>
      <c r="SI64" s="0"/>
      <c r="SJ64" s="0"/>
      <c r="SK64" s="0"/>
      <c r="SL64" s="0"/>
      <c r="SM64" s="0"/>
      <c r="SN64" s="0"/>
      <c r="SO64" s="0"/>
      <c r="SP64" s="0"/>
      <c r="SQ64" s="0"/>
      <c r="SR64" s="0"/>
      <c r="SS64" s="0"/>
      <c r="ST64" s="0"/>
      <c r="SU64" s="0"/>
      <c r="SV64" s="0"/>
      <c r="SW64" s="0"/>
      <c r="SX64" s="0"/>
      <c r="SY64" s="0"/>
      <c r="SZ64" s="0"/>
      <c r="TA64" s="0"/>
      <c r="TB64" s="0"/>
      <c r="TC64" s="0"/>
      <c r="TD64" s="0"/>
      <c r="TE64" s="0"/>
      <c r="TF64" s="0"/>
      <c r="TG64" s="0"/>
      <c r="TH64" s="0"/>
      <c r="TI64" s="0"/>
      <c r="TJ64" s="0"/>
      <c r="TK64" s="0"/>
      <c r="TL64" s="0"/>
      <c r="TM64" s="0"/>
      <c r="TN64" s="0"/>
      <c r="TO64" s="0"/>
      <c r="TP64" s="0"/>
      <c r="TQ64" s="0"/>
      <c r="TR64" s="0"/>
      <c r="TS64" s="0"/>
      <c r="TT64" s="0"/>
      <c r="TU64" s="0"/>
      <c r="TV64" s="0"/>
      <c r="TW64" s="0"/>
      <c r="TX64" s="0"/>
      <c r="TY64" s="0"/>
      <c r="TZ64" s="0"/>
      <c r="UA64" s="0"/>
      <c r="UB64" s="0"/>
      <c r="UC64" s="0"/>
      <c r="UD64" s="0"/>
      <c r="UE64" s="0"/>
      <c r="UF64" s="0"/>
      <c r="UG64" s="0"/>
      <c r="UH64" s="0"/>
      <c r="UI64" s="0"/>
      <c r="UJ64" s="0"/>
      <c r="UK64" s="0"/>
      <c r="UL64" s="0"/>
      <c r="UM64" s="0"/>
      <c r="UN64" s="0"/>
      <c r="UO64" s="0"/>
      <c r="UP64" s="0"/>
      <c r="UQ64" s="0"/>
      <c r="UR64" s="0"/>
      <c r="US64" s="0"/>
      <c r="UT64" s="0"/>
      <c r="UU64" s="0"/>
      <c r="UV64" s="0"/>
      <c r="UW64" s="0"/>
      <c r="UX64" s="0"/>
      <c r="UY64" s="0"/>
      <c r="UZ64" s="0"/>
      <c r="VA64" s="0"/>
      <c r="VB64" s="0"/>
      <c r="VC64" s="0"/>
      <c r="VD64" s="0"/>
      <c r="VE64" s="0"/>
      <c r="VF64" s="0"/>
      <c r="VG64" s="0"/>
      <c r="VH64" s="0"/>
      <c r="VI64" s="0"/>
      <c r="VJ64" s="0"/>
      <c r="VK64" s="0"/>
      <c r="VL64" s="0"/>
      <c r="VM64" s="0"/>
      <c r="VN64" s="0"/>
      <c r="VO64" s="0"/>
      <c r="VP64" s="0"/>
      <c r="VQ64" s="0"/>
      <c r="VR64" s="0"/>
      <c r="VS64" s="0"/>
      <c r="VT64" s="0"/>
      <c r="VU64" s="0"/>
      <c r="VV64" s="0"/>
      <c r="VW64" s="0"/>
      <c r="VX64" s="0"/>
      <c r="VY64" s="0"/>
      <c r="VZ64" s="0"/>
      <c r="WA64" s="0"/>
      <c r="WB64" s="0"/>
      <c r="WC64" s="0"/>
      <c r="WD64" s="0"/>
      <c r="WE64" s="0"/>
      <c r="WF64" s="0"/>
      <c r="WG64" s="0"/>
      <c r="WH64" s="0"/>
      <c r="WI64" s="0"/>
      <c r="WJ64" s="0"/>
      <c r="WK64" s="0"/>
      <c r="WL64" s="0"/>
      <c r="WM64" s="0"/>
      <c r="WN64" s="0"/>
      <c r="WO64" s="0"/>
      <c r="WP64" s="0"/>
      <c r="WQ64" s="0"/>
      <c r="WR64" s="0"/>
      <c r="WS64" s="0"/>
      <c r="WT64" s="0"/>
      <c r="WU64" s="0"/>
      <c r="WV64" s="0"/>
      <c r="WW64" s="0"/>
      <c r="WX64" s="0"/>
      <c r="WY64" s="0"/>
      <c r="WZ64" s="0"/>
      <c r="XA64" s="0"/>
      <c r="XB64" s="0"/>
      <c r="XC64" s="0"/>
      <c r="XD64" s="0"/>
      <c r="XE64" s="0"/>
      <c r="XF64" s="0"/>
      <c r="XG64" s="0"/>
      <c r="XH64" s="0"/>
      <c r="XI64" s="0"/>
      <c r="XJ64" s="0"/>
      <c r="XK64" s="0"/>
      <c r="XL64" s="0"/>
      <c r="XM64" s="0"/>
      <c r="XN64" s="0"/>
      <c r="XO64" s="0"/>
      <c r="XP64" s="0"/>
      <c r="XQ64" s="0"/>
      <c r="XR64" s="0"/>
      <c r="XS64" s="0"/>
      <c r="XT64" s="0"/>
      <c r="XU64" s="0"/>
      <c r="XV64" s="0"/>
      <c r="XW64" s="0"/>
      <c r="XX64" s="0"/>
      <c r="XY64" s="0"/>
      <c r="XZ64" s="0"/>
      <c r="YA64" s="0"/>
      <c r="YB64" s="0"/>
      <c r="YC64" s="0"/>
      <c r="YD64" s="0"/>
      <c r="YE64" s="0"/>
      <c r="YF64" s="0"/>
      <c r="YG64" s="0"/>
      <c r="YH64" s="0"/>
      <c r="YI64" s="0"/>
      <c r="YJ64" s="0"/>
      <c r="YK64" s="0"/>
      <c r="YL64" s="0"/>
      <c r="YM64" s="0"/>
      <c r="YN64" s="0"/>
      <c r="YO64" s="0"/>
      <c r="YP64" s="0"/>
      <c r="YQ64" s="0"/>
      <c r="YR64" s="0"/>
      <c r="YS64" s="0"/>
      <c r="YT64" s="0"/>
      <c r="YU64" s="0"/>
      <c r="YV64" s="0"/>
      <c r="YW64" s="0"/>
      <c r="YX64" s="0"/>
      <c r="YY64" s="0"/>
      <c r="YZ64" s="0"/>
      <c r="ZA64" s="0"/>
      <c r="ZB64" s="0"/>
      <c r="ZC64" s="0"/>
      <c r="ZD64" s="0"/>
      <c r="ZE64" s="0"/>
      <c r="ZF64" s="0"/>
      <c r="ZG64" s="0"/>
      <c r="ZH64" s="0"/>
      <c r="ZI64" s="0"/>
      <c r="ZJ64" s="0"/>
      <c r="ZK64" s="0"/>
      <c r="ZL64" s="0"/>
      <c r="ZM64" s="0"/>
      <c r="ZN64" s="0"/>
      <c r="ZO64" s="0"/>
      <c r="ZP64" s="0"/>
      <c r="ZQ64" s="0"/>
      <c r="ZR64" s="0"/>
      <c r="ZS64" s="0"/>
      <c r="ZT64" s="0"/>
      <c r="ZU64" s="0"/>
      <c r="ZV64" s="0"/>
      <c r="ZW64" s="0"/>
      <c r="ZX64" s="0"/>
      <c r="ZY64" s="0"/>
      <c r="ZZ64" s="0"/>
      <c r="AAA64" s="0"/>
      <c r="AAB64" s="0"/>
      <c r="AAC64" s="0"/>
      <c r="AAD64" s="0"/>
      <c r="AAE64" s="0"/>
      <c r="AAF64" s="0"/>
      <c r="AAG64" s="0"/>
      <c r="AAH64" s="0"/>
      <c r="AAI64" s="0"/>
      <c r="AAJ64" s="0"/>
      <c r="AAK64" s="0"/>
      <c r="AAL64" s="0"/>
      <c r="AAM64" s="0"/>
      <c r="AAN64" s="0"/>
      <c r="AAO64" s="0"/>
      <c r="AAP64" s="0"/>
      <c r="AAQ64" s="0"/>
      <c r="AAR64" s="0"/>
      <c r="AAS64" s="0"/>
      <c r="AAT64" s="0"/>
      <c r="AAU64" s="0"/>
      <c r="AAV64" s="0"/>
      <c r="AAW64" s="0"/>
      <c r="AAX64" s="0"/>
      <c r="AAY64" s="0"/>
      <c r="AAZ64" s="0"/>
      <c r="ABA64" s="0"/>
      <c r="ABB64" s="0"/>
      <c r="ABC64" s="0"/>
      <c r="ABD64" s="0"/>
      <c r="ABE64" s="0"/>
      <c r="ABF64" s="0"/>
      <c r="ABG64" s="0"/>
      <c r="ABH64" s="0"/>
      <c r="ABI64" s="0"/>
      <c r="ABJ64" s="0"/>
      <c r="ABK64" s="0"/>
      <c r="ABL64" s="0"/>
      <c r="ABM64" s="0"/>
      <c r="ABN64" s="0"/>
      <c r="ABO64" s="0"/>
      <c r="ABP64" s="0"/>
      <c r="ABQ64" s="0"/>
      <c r="ABR64" s="0"/>
      <c r="ABS64" s="0"/>
      <c r="ABT64" s="0"/>
      <c r="ABU64" s="0"/>
      <c r="ABV64" s="0"/>
      <c r="ABW64" s="0"/>
      <c r="ABX64" s="0"/>
      <c r="ABY64" s="0"/>
      <c r="ABZ64" s="0"/>
      <c r="ACA64" s="0"/>
      <c r="ACB64" s="0"/>
      <c r="ACC64" s="0"/>
      <c r="ACD64" s="0"/>
      <c r="ACE64" s="0"/>
      <c r="ACF64" s="0"/>
      <c r="ACG64" s="0"/>
      <c r="ACH64" s="0"/>
      <c r="ACI64" s="0"/>
      <c r="ACJ64" s="0"/>
      <c r="ACK64" s="0"/>
      <c r="ACL64" s="0"/>
      <c r="ACM64" s="0"/>
      <c r="ACN64" s="0"/>
      <c r="ACO64" s="0"/>
      <c r="ACP64" s="0"/>
      <c r="ACQ64" s="0"/>
      <c r="ACR64" s="0"/>
      <c r="ACS64" s="0"/>
      <c r="ACT64" s="0"/>
      <c r="ACU64" s="0"/>
      <c r="ACV64" s="0"/>
      <c r="ACW64" s="0"/>
      <c r="ACX64" s="0"/>
      <c r="ACY64" s="0"/>
      <c r="ACZ64" s="0"/>
      <c r="ADA64" s="0"/>
      <c r="ADB64" s="0"/>
      <c r="ADC64" s="0"/>
      <c r="ADD64" s="0"/>
      <c r="ADE64" s="0"/>
      <c r="ADF64" s="0"/>
      <c r="ADG64" s="0"/>
      <c r="ADH64" s="0"/>
      <c r="ADI64" s="0"/>
      <c r="ADJ64" s="0"/>
      <c r="ADK64" s="0"/>
      <c r="ADL64" s="0"/>
      <c r="ADM64" s="0"/>
      <c r="ADN64" s="0"/>
      <c r="ADO64" s="0"/>
      <c r="ADP64" s="0"/>
      <c r="ADQ64" s="0"/>
      <c r="ADR64" s="0"/>
      <c r="ADS64" s="0"/>
      <c r="ADT64" s="0"/>
      <c r="ADU64" s="0"/>
      <c r="ADV64" s="0"/>
      <c r="ADW64" s="0"/>
      <c r="ADX64" s="0"/>
      <c r="ADY64" s="0"/>
      <c r="ADZ64" s="0"/>
      <c r="AEA64" s="0"/>
      <c r="AEB64" s="0"/>
      <c r="AEC64" s="0"/>
      <c r="AED64" s="0"/>
      <c r="AEE64" s="0"/>
      <c r="AEF64" s="0"/>
      <c r="AEG64" s="0"/>
      <c r="AEH64" s="0"/>
      <c r="AEI64" s="0"/>
      <c r="AEJ64" s="0"/>
      <c r="AEK64" s="0"/>
      <c r="AEL64" s="0"/>
      <c r="AEM64" s="0"/>
      <c r="AEN64" s="0"/>
      <c r="AEO64" s="0"/>
      <c r="AEP64" s="0"/>
      <c r="AEQ64" s="0"/>
      <c r="AER64" s="0"/>
      <c r="AES64" s="0"/>
      <c r="AET64" s="0"/>
      <c r="AEU64" s="0"/>
      <c r="AEV64" s="0"/>
      <c r="AEW64" s="0"/>
      <c r="AEX64" s="0"/>
      <c r="AEY64" s="0"/>
      <c r="AEZ64" s="0"/>
      <c r="AFA64" s="0"/>
      <c r="AFB64" s="0"/>
      <c r="AFC64" s="0"/>
      <c r="AFD64" s="0"/>
      <c r="AFE64" s="0"/>
      <c r="AFF64" s="0"/>
      <c r="AFG64" s="0"/>
      <c r="AFH64" s="0"/>
      <c r="AFI64" s="0"/>
      <c r="AFJ64" s="0"/>
      <c r="AFK64" s="0"/>
      <c r="AFL64" s="0"/>
      <c r="AFM64" s="0"/>
      <c r="AFN64" s="0"/>
      <c r="AFO64" s="0"/>
      <c r="AFP64" s="0"/>
      <c r="AFQ64" s="0"/>
      <c r="AFR64" s="0"/>
      <c r="AFS64" s="0"/>
      <c r="AFT64" s="0"/>
      <c r="AFU64" s="0"/>
      <c r="AFV64" s="0"/>
      <c r="AFW64" s="0"/>
      <c r="AFX64" s="0"/>
      <c r="AFY64" s="0"/>
      <c r="AFZ64" s="0"/>
      <c r="AGA64" s="0"/>
      <c r="AGB64" s="0"/>
      <c r="AGC64" s="0"/>
      <c r="AGD64" s="0"/>
      <c r="AGE64" s="0"/>
      <c r="AGF64" s="0"/>
      <c r="AGG64" s="0"/>
      <c r="AGH64" s="0"/>
      <c r="AGI64" s="0"/>
      <c r="AGJ64" s="0"/>
      <c r="AGK64" s="0"/>
      <c r="AGL64" s="0"/>
      <c r="AGM64" s="0"/>
      <c r="AGN64" s="0"/>
      <c r="AGO64" s="0"/>
      <c r="AGP64" s="0"/>
      <c r="AGQ64" s="0"/>
      <c r="AGR64" s="0"/>
      <c r="AGS64" s="0"/>
      <c r="AGT64" s="0"/>
      <c r="AGU64" s="0"/>
      <c r="AGV64" s="0"/>
      <c r="AGW64" s="0"/>
      <c r="AGX64" s="0"/>
      <c r="AGY64" s="0"/>
      <c r="AGZ64" s="0"/>
      <c r="AHA64" s="0"/>
      <c r="AHB64" s="0"/>
      <c r="AHC64" s="0"/>
      <c r="AHD64" s="0"/>
      <c r="AHE64" s="0"/>
      <c r="AHF64" s="0"/>
      <c r="AHG64" s="0"/>
      <c r="AHH64" s="0"/>
      <c r="AHI64" s="0"/>
      <c r="AHJ64" s="0"/>
      <c r="AHK64" s="0"/>
      <c r="AHL64" s="0"/>
      <c r="AHM64" s="0"/>
      <c r="AHN64" s="0"/>
      <c r="AHO64" s="0"/>
      <c r="AHP64" s="0"/>
      <c r="AHQ64" s="0"/>
      <c r="AHR64" s="0"/>
      <c r="AHS64" s="0"/>
      <c r="AHT64" s="0"/>
      <c r="AHU64" s="0"/>
      <c r="AHV64" s="0"/>
      <c r="AHW64" s="0"/>
      <c r="AHX64" s="0"/>
      <c r="AHY64" s="0"/>
      <c r="AHZ64" s="0"/>
      <c r="AIA64" s="0"/>
      <c r="AIB64" s="0"/>
      <c r="AIC64" s="0"/>
      <c r="AID64" s="0"/>
      <c r="AIE64" s="0"/>
      <c r="AIF64" s="0"/>
      <c r="AIG64" s="0"/>
      <c r="AIH64" s="0"/>
      <c r="AII64" s="0"/>
      <c r="AIJ64" s="0"/>
      <c r="AIK64" s="0"/>
      <c r="AIL64" s="0"/>
      <c r="AIM64" s="0"/>
      <c r="AIN64" s="0"/>
      <c r="AIO64" s="0"/>
      <c r="AIP64" s="0"/>
      <c r="AIQ64" s="0"/>
      <c r="AIR64" s="0"/>
      <c r="AIS64" s="0"/>
      <c r="AIT64" s="0"/>
      <c r="AIU64" s="0"/>
      <c r="AIV64" s="0"/>
      <c r="AIW64" s="0"/>
      <c r="AIX64" s="0"/>
      <c r="AIY64" s="0"/>
      <c r="AIZ64" s="0"/>
      <c r="AJA64" s="0"/>
      <c r="AJB64" s="0"/>
      <c r="AJC64" s="0"/>
      <c r="AJD64" s="0"/>
      <c r="AJE64" s="0"/>
      <c r="AJF64" s="0"/>
      <c r="AJG64" s="0"/>
      <c r="AJH64" s="0"/>
      <c r="AJI64" s="0"/>
      <c r="AJJ64" s="0"/>
      <c r="AJK64" s="0"/>
      <c r="AJL64" s="0"/>
      <c r="AJM64" s="0"/>
      <c r="AJN64" s="0"/>
      <c r="AJO64" s="0"/>
      <c r="AJP64" s="0"/>
      <c r="AJQ64" s="0"/>
      <c r="AJR64" s="0"/>
      <c r="AJS64" s="0"/>
      <c r="AJT64" s="0"/>
      <c r="AJU64" s="0"/>
      <c r="AJV64" s="0"/>
      <c r="AJW64" s="0"/>
      <c r="AJX64" s="0"/>
      <c r="AJY64" s="0"/>
      <c r="AJZ64" s="0"/>
      <c r="AKA64" s="0"/>
      <c r="AKB64" s="0"/>
      <c r="AKC64" s="0"/>
      <c r="AKD64" s="0"/>
      <c r="AKE64" s="0"/>
      <c r="AKF64" s="0"/>
      <c r="AKG64" s="0"/>
      <c r="AKH64" s="0"/>
      <c r="AKI64" s="0"/>
      <c r="AKJ64" s="0"/>
      <c r="AKK64" s="0"/>
      <c r="AKL64" s="0"/>
      <c r="AKM64" s="0"/>
      <c r="AKN64" s="0"/>
      <c r="AKO64" s="0"/>
      <c r="AKP64" s="0"/>
      <c r="AKQ64" s="0"/>
      <c r="AKR64" s="0"/>
      <c r="AKS64" s="0"/>
      <c r="AKT64" s="0"/>
      <c r="AKU64" s="0"/>
      <c r="AKV64" s="0"/>
      <c r="AKW64" s="0"/>
      <c r="AKX64" s="0"/>
      <c r="AKY64" s="0"/>
      <c r="AKZ64" s="0"/>
      <c r="ALA64" s="0"/>
      <c r="ALB64" s="0"/>
      <c r="ALC64" s="0"/>
      <c r="ALD64" s="0"/>
      <c r="ALE64" s="0"/>
      <c r="ALF64" s="0"/>
      <c r="ALG64" s="0"/>
      <c r="ALH64" s="0"/>
      <c r="ALI64" s="0"/>
      <c r="ALJ64" s="0"/>
      <c r="ALK64" s="0"/>
      <c r="ALL64" s="0"/>
      <c r="ALM64" s="0"/>
      <c r="ALN64" s="0"/>
      <c r="ALO64" s="0"/>
      <c r="ALP64" s="0"/>
      <c r="ALQ64" s="0"/>
      <c r="ALR64" s="0"/>
      <c r="ALS64" s="0"/>
      <c r="ALT64" s="0"/>
      <c r="ALU64" s="0"/>
      <c r="ALV64" s="0"/>
      <c r="ALW64" s="0"/>
      <c r="ALX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customFormat="false" ht="12.75" hidden="false" customHeight="false" outlineLevel="0" collapsed="false">
      <c r="A65" s="0"/>
      <c r="B65" s="0"/>
      <c r="C65" s="0"/>
      <c r="D65" s="0"/>
      <c r="E65" s="0"/>
      <c r="F65" s="0"/>
      <c r="G65" s="0"/>
      <c r="H65" s="0"/>
      <c r="I65" s="402"/>
      <c r="J65" s="193" t="s">
        <v>191</v>
      </c>
      <c r="K65" s="194" t="n">
        <v>3</v>
      </c>
      <c r="L65" s="203" t="n">
        <v>3</v>
      </c>
      <c r="M65" s="204" t="n">
        <v>6</v>
      </c>
      <c r="N65" s="200" t="n">
        <v>9</v>
      </c>
      <c r="O65" s="200" t="n">
        <v>12</v>
      </c>
      <c r="P65" s="197" t="n">
        <v>15</v>
      </c>
      <c r="Q65" s="0"/>
      <c r="R65" s="0"/>
      <c r="S65" s="0"/>
      <c r="T65" s="0"/>
      <c r="U65" s="0"/>
      <c r="V65" s="0"/>
      <c r="W65" s="0"/>
      <c r="X65" s="33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  <c r="IX65" s="0"/>
      <c r="IY65" s="0"/>
      <c r="IZ65" s="0"/>
      <c r="JA65" s="0"/>
      <c r="JB65" s="0"/>
      <c r="JC65" s="0"/>
      <c r="JD65" s="0"/>
      <c r="JE65" s="0"/>
      <c r="JF65" s="0"/>
      <c r="JG65" s="0"/>
      <c r="JH65" s="0"/>
      <c r="JI65" s="0"/>
      <c r="JJ65" s="0"/>
      <c r="JK65" s="0"/>
      <c r="JL65" s="0"/>
      <c r="JM65" s="0"/>
      <c r="JN65" s="0"/>
      <c r="JO65" s="0"/>
      <c r="JP65" s="0"/>
      <c r="JQ65" s="0"/>
      <c r="JR65" s="0"/>
      <c r="JS65" s="0"/>
      <c r="JT65" s="0"/>
      <c r="JU65" s="0"/>
      <c r="JV65" s="0"/>
      <c r="JW65" s="0"/>
      <c r="JX65" s="0"/>
      <c r="JY65" s="0"/>
      <c r="JZ65" s="0"/>
      <c r="KA65" s="0"/>
      <c r="KB65" s="0"/>
      <c r="KC65" s="0"/>
      <c r="KD65" s="0"/>
      <c r="KE65" s="0"/>
      <c r="KF65" s="0"/>
      <c r="KG65" s="0"/>
      <c r="KH65" s="0"/>
      <c r="KI65" s="0"/>
      <c r="KJ65" s="0"/>
      <c r="KK65" s="0"/>
      <c r="KL65" s="0"/>
      <c r="KM65" s="0"/>
      <c r="KN65" s="0"/>
      <c r="KO65" s="0"/>
      <c r="KP65" s="0"/>
      <c r="KQ65" s="0"/>
      <c r="KR65" s="0"/>
      <c r="KS65" s="0"/>
      <c r="KT65" s="0"/>
      <c r="KU65" s="0"/>
      <c r="KV65" s="0"/>
      <c r="KW65" s="0"/>
      <c r="KX65" s="0"/>
      <c r="KY65" s="0"/>
      <c r="KZ65" s="0"/>
      <c r="LA65" s="0"/>
      <c r="LB65" s="0"/>
      <c r="LC65" s="0"/>
      <c r="LD65" s="0"/>
      <c r="LE65" s="0"/>
      <c r="LF65" s="0"/>
      <c r="LG65" s="0"/>
      <c r="LH65" s="0"/>
      <c r="LI65" s="0"/>
      <c r="LJ65" s="0"/>
      <c r="LK65" s="0"/>
      <c r="LL65" s="0"/>
      <c r="LM65" s="0"/>
      <c r="LN65" s="0"/>
      <c r="LO65" s="0"/>
      <c r="LP65" s="0"/>
      <c r="LQ65" s="0"/>
      <c r="LR65" s="0"/>
      <c r="LS65" s="0"/>
      <c r="LT65" s="0"/>
      <c r="LU65" s="0"/>
      <c r="LV65" s="0"/>
      <c r="LW65" s="0"/>
      <c r="LX65" s="0"/>
      <c r="LY65" s="0"/>
      <c r="LZ65" s="0"/>
      <c r="MA65" s="0"/>
      <c r="MB65" s="0"/>
      <c r="MC65" s="0"/>
      <c r="MD65" s="0"/>
      <c r="ME65" s="0"/>
      <c r="MF65" s="0"/>
      <c r="MG65" s="0"/>
      <c r="MH65" s="0"/>
      <c r="MI65" s="0"/>
      <c r="MJ65" s="0"/>
      <c r="MK65" s="0"/>
      <c r="ML65" s="0"/>
      <c r="MM65" s="0"/>
      <c r="MN65" s="0"/>
      <c r="MO65" s="0"/>
      <c r="MP65" s="0"/>
      <c r="MQ65" s="0"/>
      <c r="MR65" s="0"/>
      <c r="MS65" s="0"/>
      <c r="MT65" s="0"/>
      <c r="MU65" s="0"/>
      <c r="MV65" s="0"/>
      <c r="MW65" s="0"/>
      <c r="MX65" s="0"/>
      <c r="MY65" s="0"/>
      <c r="MZ65" s="0"/>
      <c r="NA65" s="0"/>
      <c r="NB65" s="0"/>
      <c r="NC65" s="0"/>
      <c r="ND65" s="0"/>
      <c r="NE65" s="0"/>
      <c r="NF65" s="0"/>
      <c r="NG65" s="0"/>
      <c r="NH65" s="0"/>
      <c r="NI65" s="0"/>
      <c r="NJ65" s="0"/>
      <c r="NK65" s="0"/>
      <c r="NL65" s="0"/>
      <c r="NM65" s="0"/>
      <c r="NN65" s="0"/>
      <c r="NO65" s="0"/>
      <c r="NP65" s="0"/>
      <c r="NQ65" s="0"/>
      <c r="NR65" s="0"/>
      <c r="NS65" s="0"/>
      <c r="NT65" s="0"/>
      <c r="NU65" s="0"/>
      <c r="NV65" s="0"/>
      <c r="NW65" s="0"/>
      <c r="NX65" s="0"/>
      <c r="NY65" s="0"/>
      <c r="NZ65" s="0"/>
      <c r="OA65" s="0"/>
      <c r="OB65" s="0"/>
      <c r="OC65" s="0"/>
      <c r="OD65" s="0"/>
      <c r="OE65" s="0"/>
      <c r="OF65" s="0"/>
      <c r="OG65" s="0"/>
      <c r="OH65" s="0"/>
      <c r="OI65" s="0"/>
      <c r="OJ65" s="0"/>
      <c r="OK65" s="0"/>
      <c r="OL65" s="0"/>
      <c r="OM65" s="0"/>
      <c r="ON65" s="0"/>
      <c r="OO65" s="0"/>
      <c r="OP65" s="0"/>
      <c r="OQ65" s="0"/>
      <c r="OR65" s="0"/>
      <c r="OS65" s="0"/>
      <c r="OT65" s="0"/>
      <c r="OU65" s="0"/>
      <c r="OV65" s="0"/>
      <c r="OW65" s="0"/>
      <c r="OX65" s="0"/>
      <c r="OY65" s="0"/>
      <c r="OZ65" s="0"/>
      <c r="PA65" s="0"/>
      <c r="PB65" s="0"/>
      <c r="PC65" s="0"/>
      <c r="PD65" s="0"/>
      <c r="PE65" s="0"/>
      <c r="PF65" s="0"/>
      <c r="PG65" s="0"/>
      <c r="PH65" s="0"/>
      <c r="PI65" s="0"/>
      <c r="PJ65" s="0"/>
      <c r="PK65" s="0"/>
      <c r="PL65" s="0"/>
      <c r="PM65" s="0"/>
      <c r="PN65" s="0"/>
      <c r="PO65" s="0"/>
      <c r="PP65" s="0"/>
      <c r="PQ65" s="0"/>
      <c r="PR65" s="0"/>
      <c r="PS65" s="0"/>
      <c r="PT65" s="0"/>
      <c r="PU65" s="0"/>
      <c r="PV65" s="0"/>
      <c r="PW65" s="0"/>
      <c r="PX65" s="0"/>
      <c r="PY65" s="0"/>
      <c r="PZ65" s="0"/>
      <c r="QA65" s="0"/>
      <c r="QB65" s="0"/>
      <c r="QC65" s="0"/>
      <c r="QD65" s="0"/>
      <c r="QE65" s="0"/>
      <c r="QF65" s="0"/>
      <c r="QG65" s="0"/>
      <c r="QH65" s="0"/>
      <c r="QI65" s="0"/>
      <c r="QJ65" s="0"/>
      <c r="QK65" s="0"/>
      <c r="QL65" s="0"/>
      <c r="QM65" s="0"/>
      <c r="QN65" s="0"/>
      <c r="QO65" s="0"/>
      <c r="QP65" s="0"/>
      <c r="QQ65" s="0"/>
      <c r="QR65" s="0"/>
      <c r="QS65" s="0"/>
      <c r="QT65" s="0"/>
      <c r="QU65" s="0"/>
      <c r="QV65" s="0"/>
      <c r="QW65" s="0"/>
      <c r="QX65" s="0"/>
      <c r="QY65" s="0"/>
      <c r="QZ65" s="0"/>
      <c r="RA65" s="0"/>
      <c r="RB65" s="0"/>
      <c r="RC65" s="0"/>
      <c r="RD65" s="0"/>
      <c r="RE65" s="0"/>
      <c r="RF65" s="0"/>
      <c r="RG65" s="0"/>
      <c r="RH65" s="0"/>
      <c r="RI65" s="0"/>
      <c r="RJ65" s="0"/>
      <c r="RK65" s="0"/>
      <c r="RL65" s="0"/>
      <c r="RM65" s="0"/>
      <c r="RN65" s="0"/>
      <c r="RO65" s="0"/>
      <c r="RP65" s="0"/>
      <c r="RQ65" s="0"/>
      <c r="RR65" s="0"/>
      <c r="RS65" s="0"/>
      <c r="RT65" s="0"/>
      <c r="RU65" s="0"/>
      <c r="RV65" s="0"/>
      <c r="RW65" s="0"/>
      <c r="RX65" s="0"/>
      <c r="RY65" s="0"/>
      <c r="RZ65" s="0"/>
      <c r="SA65" s="0"/>
      <c r="SB65" s="0"/>
      <c r="SC65" s="0"/>
      <c r="SD65" s="0"/>
      <c r="SE65" s="0"/>
      <c r="SF65" s="0"/>
      <c r="SG65" s="0"/>
      <c r="SH65" s="0"/>
      <c r="SI65" s="0"/>
      <c r="SJ65" s="0"/>
      <c r="SK65" s="0"/>
      <c r="SL65" s="0"/>
      <c r="SM65" s="0"/>
      <c r="SN65" s="0"/>
      <c r="SO65" s="0"/>
      <c r="SP65" s="0"/>
      <c r="SQ65" s="0"/>
      <c r="SR65" s="0"/>
      <c r="SS65" s="0"/>
      <c r="ST65" s="0"/>
      <c r="SU65" s="0"/>
      <c r="SV65" s="0"/>
      <c r="SW65" s="0"/>
      <c r="SX65" s="0"/>
      <c r="SY65" s="0"/>
      <c r="SZ65" s="0"/>
      <c r="TA65" s="0"/>
      <c r="TB65" s="0"/>
      <c r="TC65" s="0"/>
      <c r="TD65" s="0"/>
      <c r="TE65" s="0"/>
      <c r="TF65" s="0"/>
      <c r="TG65" s="0"/>
      <c r="TH65" s="0"/>
      <c r="TI65" s="0"/>
      <c r="TJ65" s="0"/>
      <c r="TK65" s="0"/>
      <c r="TL65" s="0"/>
      <c r="TM65" s="0"/>
      <c r="TN65" s="0"/>
      <c r="TO65" s="0"/>
      <c r="TP65" s="0"/>
      <c r="TQ65" s="0"/>
      <c r="TR65" s="0"/>
      <c r="TS65" s="0"/>
      <c r="TT65" s="0"/>
      <c r="TU65" s="0"/>
      <c r="TV65" s="0"/>
      <c r="TW65" s="0"/>
      <c r="TX65" s="0"/>
      <c r="TY65" s="0"/>
      <c r="TZ65" s="0"/>
      <c r="UA65" s="0"/>
      <c r="UB65" s="0"/>
      <c r="UC65" s="0"/>
      <c r="UD65" s="0"/>
      <c r="UE65" s="0"/>
      <c r="UF65" s="0"/>
      <c r="UG65" s="0"/>
      <c r="UH65" s="0"/>
      <c r="UI65" s="0"/>
      <c r="UJ65" s="0"/>
      <c r="UK65" s="0"/>
      <c r="UL65" s="0"/>
      <c r="UM65" s="0"/>
      <c r="UN65" s="0"/>
      <c r="UO65" s="0"/>
      <c r="UP65" s="0"/>
      <c r="UQ65" s="0"/>
      <c r="UR65" s="0"/>
      <c r="US65" s="0"/>
      <c r="UT65" s="0"/>
      <c r="UU65" s="0"/>
      <c r="UV65" s="0"/>
      <c r="UW65" s="0"/>
      <c r="UX65" s="0"/>
      <c r="UY65" s="0"/>
      <c r="UZ65" s="0"/>
      <c r="VA65" s="0"/>
      <c r="VB65" s="0"/>
      <c r="VC65" s="0"/>
      <c r="VD65" s="0"/>
      <c r="VE65" s="0"/>
      <c r="VF65" s="0"/>
      <c r="VG65" s="0"/>
      <c r="VH65" s="0"/>
      <c r="VI65" s="0"/>
      <c r="VJ65" s="0"/>
      <c r="VK65" s="0"/>
      <c r="VL65" s="0"/>
      <c r="VM65" s="0"/>
      <c r="VN65" s="0"/>
      <c r="VO65" s="0"/>
      <c r="VP65" s="0"/>
      <c r="VQ65" s="0"/>
      <c r="VR65" s="0"/>
      <c r="VS65" s="0"/>
      <c r="VT65" s="0"/>
      <c r="VU65" s="0"/>
      <c r="VV65" s="0"/>
      <c r="VW65" s="0"/>
      <c r="VX65" s="0"/>
      <c r="VY65" s="0"/>
      <c r="VZ65" s="0"/>
      <c r="WA65" s="0"/>
      <c r="WB65" s="0"/>
      <c r="WC65" s="0"/>
      <c r="WD65" s="0"/>
      <c r="WE65" s="0"/>
      <c r="WF65" s="0"/>
      <c r="WG65" s="0"/>
      <c r="WH65" s="0"/>
      <c r="WI65" s="0"/>
      <c r="WJ65" s="0"/>
      <c r="WK65" s="0"/>
      <c r="WL65" s="0"/>
      <c r="WM65" s="0"/>
      <c r="WN65" s="0"/>
      <c r="WO65" s="0"/>
      <c r="WP65" s="0"/>
      <c r="WQ65" s="0"/>
      <c r="WR65" s="0"/>
      <c r="WS65" s="0"/>
      <c r="WT65" s="0"/>
      <c r="WU65" s="0"/>
      <c r="WV65" s="0"/>
      <c r="WW65" s="0"/>
      <c r="WX65" s="0"/>
      <c r="WY65" s="0"/>
      <c r="WZ65" s="0"/>
      <c r="XA65" s="0"/>
      <c r="XB65" s="0"/>
      <c r="XC65" s="0"/>
      <c r="XD65" s="0"/>
      <c r="XE65" s="0"/>
      <c r="XF65" s="0"/>
      <c r="XG65" s="0"/>
      <c r="XH65" s="0"/>
      <c r="XI65" s="0"/>
      <c r="XJ65" s="0"/>
      <c r="XK65" s="0"/>
      <c r="XL65" s="0"/>
      <c r="XM65" s="0"/>
      <c r="XN65" s="0"/>
      <c r="XO65" s="0"/>
      <c r="XP65" s="0"/>
      <c r="XQ65" s="0"/>
      <c r="XR65" s="0"/>
      <c r="XS65" s="0"/>
      <c r="XT65" s="0"/>
      <c r="XU65" s="0"/>
      <c r="XV65" s="0"/>
      <c r="XW65" s="0"/>
      <c r="XX65" s="0"/>
      <c r="XY65" s="0"/>
      <c r="XZ65" s="0"/>
      <c r="YA65" s="0"/>
      <c r="YB65" s="0"/>
      <c r="YC65" s="0"/>
      <c r="YD65" s="0"/>
      <c r="YE65" s="0"/>
      <c r="YF65" s="0"/>
      <c r="YG65" s="0"/>
      <c r="YH65" s="0"/>
      <c r="YI65" s="0"/>
      <c r="YJ65" s="0"/>
      <c r="YK65" s="0"/>
      <c r="YL65" s="0"/>
      <c r="YM65" s="0"/>
      <c r="YN65" s="0"/>
      <c r="YO65" s="0"/>
      <c r="YP65" s="0"/>
      <c r="YQ65" s="0"/>
      <c r="YR65" s="0"/>
      <c r="YS65" s="0"/>
      <c r="YT65" s="0"/>
      <c r="YU65" s="0"/>
      <c r="YV65" s="0"/>
      <c r="YW65" s="0"/>
      <c r="YX65" s="0"/>
      <c r="YY65" s="0"/>
      <c r="YZ65" s="0"/>
      <c r="ZA65" s="0"/>
      <c r="ZB65" s="0"/>
      <c r="ZC65" s="0"/>
      <c r="ZD65" s="0"/>
      <c r="ZE65" s="0"/>
      <c r="ZF65" s="0"/>
      <c r="ZG65" s="0"/>
      <c r="ZH65" s="0"/>
      <c r="ZI65" s="0"/>
      <c r="ZJ65" s="0"/>
      <c r="ZK65" s="0"/>
      <c r="ZL65" s="0"/>
      <c r="ZM65" s="0"/>
      <c r="ZN65" s="0"/>
      <c r="ZO65" s="0"/>
      <c r="ZP65" s="0"/>
      <c r="ZQ65" s="0"/>
      <c r="ZR65" s="0"/>
      <c r="ZS65" s="0"/>
      <c r="ZT65" s="0"/>
      <c r="ZU65" s="0"/>
      <c r="ZV65" s="0"/>
      <c r="ZW65" s="0"/>
      <c r="ZX65" s="0"/>
      <c r="ZY65" s="0"/>
      <c r="ZZ65" s="0"/>
      <c r="AAA65" s="0"/>
      <c r="AAB65" s="0"/>
      <c r="AAC65" s="0"/>
      <c r="AAD65" s="0"/>
      <c r="AAE65" s="0"/>
      <c r="AAF65" s="0"/>
      <c r="AAG65" s="0"/>
      <c r="AAH65" s="0"/>
      <c r="AAI65" s="0"/>
      <c r="AAJ65" s="0"/>
      <c r="AAK65" s="0"/>
      <c r="AAL65" s="0"/>
      <c r="AAM65" s="0"/>
      <c r="AAN65" s="0"/>
      <c r="AAO65" s="0"/>
      <c r="AAP65" s="0"/>
      <c r="AAQ65" s="0"/>
      <c r="AAR65" s="0"/>
      <c r="AAS65" s="0"/>
      <c r="AAT65" s="0"/>
      <c r="AAU65" s="0"/>
      <c r="AAV65" s="0"/>
      <c r="AAW65" s="0"/>
      <c r="AAX65" s="0"/>
      <c r="AAY65" s="0"/>
      <c r="AAZ65" s="0"/>
      <c r="ABA65" s="0"/>
      <c r="ABB65" s="0"/>
      <c r="ABC65" s="0"/>
      <c r="ABD65" s="0"/>
      <c r="ABE65" s="0"/>
      <c r="ABF65" s="0"/>
      <c r="ABG65" s="0"/>
      <c r="ABH65" s="0"/>
      <c r="ABI65" s="0"/>
      <c r="ABJ65" s="0"/>
      <c r="ABK65" s="0"/>
      <c r="ABL65" s="0"/>
      <c r="ABM65" s="0"/>
      <c r="ABN65" s="0"/>
      <c r="ABO65" s="0"/>
      <c r="ABP65" s="0"/>
      <c r="ABQ65" s="0"/>
      <c r="ABR65" s="0"/>
      <c r="ABS65" s="0"/>
      <c r="ABT65" s="0"/>
      <c r="ABU65" s="0"/>
      <c r="ABV65" s="0"/>
      <c r="ABW65" s="0"/>
      <c r="ABX65" s="0"/>
      <c r="ABY65" s="0"/>
      <c r="ABZ65" s="0"/>
      <c r="ACA65" s="0"/>
      <c r="ACB65" s="0"/>
      <c r="ACC65" s="0"/>
      <c r="ACD65" s="0"/>
      <c r="ACE65" s="0"/>
      <c r="ACF65" s="0"/>
      <c r="ACG65" s="0"/>
      <c r="ACH65" s="0"/>
      <c r="ACI65" s="0"/>
      <c r="ACJ65" s="0"/>
      <c r="ACK65" s="0"/>
      <c r="ACL65" s="0"/>
      <c r="ACM65" s="0"/>
      <c r="ACN65" s="0"/>
      <c r="ACO65" s="0"/>
      <c r="ACP65" s="0"/>
      <c r="ACQ65" s="0"/>
      <c r="ACR65" s="0"/>
      <c r="ACS65" s="0"/>
      <c r="ACT65" s="0"/>
      <c r="ACU65" s="0"/>
      <c r="ACV65" s="0"/>
      <c r="ACW65" s="0"/>
      <c r="ACX65" s="0"/>
      <c r="ACY65" s="0"/>
      <c r="ACZ65" s="0"/>
      <c r="ADA65" s="0"/>
      <c r="ADB65" s="0"/>
      <c r="ADC65" s="0"/>
      <c r="ADD65" s="0"/>
      <c r="ADE65" s="0"/>
      <c r="ADF65" s="0"/>
      <c r="ADG65" s="0"/>
      <c r="ADH65" s="0"/>
      <c r="ADI65" s="0"/>
      <c r="ADJ65" s="0"/>
      <c r="ADK65" s="0"/>
      <c r="ADL65" s="0"/>
      <c r="ADM65" s="0"/>
      <c r="ADN65" s="0"/>
      <c r="ADO65" s="0"/>
      <c r="ADP65" s="0"/>
      <c r="ADQ65" s="0"/>
      <c r="ADR65" s="0"/>
      <c r="ADS65" s="0"/>
      <c r="ADT65" s="0"/>
      <c r="ADU65" s="0"/>
      <c r="ADV65" s="0"/>
      <c r="ADW65" s="0"/>
      <c r="ADX65" s="0"/>
      <c r="ADY65" s="0"/>
      <c r="ADZ65" s="0"/>
      <c r="AEA65" s="0"/>
      <c r="AEB65" s="0"/>
      <c r="AEC65" s="0"/>
      <c r="AED65" s="0"/>
      <c r="AEE65" s="0"/>
      <c r="AEF65" s="0"/>
      <c r="AEG65" s="0"/>
      <c r="AEH65" s="0"/>
      <c r="AEI65" s="0"/>
      <c r="AEJ65" s="0"/>
      <c r="AEK65" s="0"/>
      <c r="AEL65" s="0"/>
      <c r="AEM65" s="0"/>
      <c r="AEN65" s="0"/>
      <c r="AEO65" s="0"/>
      <c r="AEP65" s="0"/>
      <c r="AEQ65" s="0"/>
      <c r="AER65" s="0"/>
      <c r="AES65" s="0"/>
      <c r="AET65" s="0"/>
      <c r="AEU65" s="0"/>
      <c r="AEV65" s="0"/>
      <c r="AEW65" s="0"/>
      <c r="AEX65" s="0"/>
      <c r="AEY65" s="0"/>
      <c r="AEZ65" s="0"/>
      <c r="AFA65" s="0"/>
      <c r="AFB65" s="0"/>
      <c r="AFC65" s="0"/>
      <c r="AFD65" s="0"/>
      <c r="AFE65" s="0"/>
      <c r="AFF65" s="0"/>
      <c r="AFG65" s="0"/>
      <c r="AFH65" s="0"/>
      <c r="AFI65" s="0"/>
      <c r="AFJ65" s="0"/>
      <c r="AFK65" s="0"/>
      <c r="AFL65" s="0"/>
      <c r="AFM65" s="0"/>
      <c r="AFN65" s="0"/>
      <c r="AFO65" s="0"/>
      <c r="AFP65" s="0"/>
      <c r="AFQ65" s="0"/>
      <c r="AFR65" s="0"/>
      <c r="AFS65" s="0"/>
      <c r="AFT65" s="0"/>
      <c r="AFU65" s="0"/>
      <c r="AFV65" s="0"/>
      <c r="AFW65" s="0"/>
      <c r="AFX65" s="0"/>
      <c r="AFY65" s="0"/>
      <c r="AFZ65" s="0"/>
      <c r="AGA65" s="0"/>
      <c r="AGB65" s="0"/>
      <c r="AGC65" s="0"/>
      <c r="AGD65" s="0"/>
      <c r="AGE65" s="0"/>
      <c r="AGF65" s="0"/>
      <c r="AGG65" s="0"/>
      <c r="AGH65" s="0"/>
      <c r="AGI65" s="0"/>
      <c r="AGJ65" s="0"/>
      <c r="AGK65" s="0"/>
      <c r="AGL65" s="0"/>
      <c r="AGM65" s="0"/>
      <c r="AGN65" s="0"/>
      <c r="AGO65" s="0"/>
      <c r="AGP65" s="0"/>
      <c r="AGQ65" s="0"/>
      <c r="AGR65" s="0"/>
      <c r="AGS65" s="0"/>
      <c r="AGT65" s="0"/>
      <c r="AGU65" s="0"/>
      <c r="AGV65" s="0"/>
      <c r="AGW65" s="0"/>
      <c r="AGX65" s="0"/>
      <c r="AGY65" s="0"/>
      <c r="AGZ65" s="0"/>
      <c r="AHA65" s="0"/>
      <c r="AHB65" s="0"/>
      <c r="AHC65" s="0"/>
      <c r="AHD65" s="0"/>
      <c r="AHE65" s="0"/>
      <c r="AHF65" s="0"/>
      <c r="AHG65" s="0"/>
      <c r="AHH65" s="0"/>
      <c r="AHI65" s="0"/>
      <c r="AHJ65" s="0"/>
      <c r="AHK65" s="0"/>
      <c r="AHL65" s="0"/>
      <c r="AHM65" s="0"/>
      <c r="AHN65" s="0"/>
      <c r="AHO65" s="0"/>
      <c r="AHP65" s="0"/>
      <c r="AHQ65" s="0"/>
      <c r="AHR65" s="0"/>
      <c r="AHS65" s="0"/>
      <c r="AHT65" s="0"/>
      <c r="AHU65" s="0"/>
      <c r="AHV65" s="0"/>
      <c r="AHW65" s="0"/>
      <c r="AHX65" s="0"/>
      <c r="AHY65" s="0"/>
      <c r="AHZ65" s="0"/>
      <c r="AIA65" s="0"/>
      <c r="AIB65" s="0"/>
      <c r="AIC65" s="0"/>
      <c r="AID65" s="0"/>
      <c r="AIE65" s="0"/>
      <c r="AIF65" s="0"/>
      <c r="AIG65" s="0"/>
      <c r="AIH65" s="0"/>
      <c r="AII65" s="0"/>
      <c r="AIJ65" s="0"/>
      <c r="AIK65" s="0"/>
      <c r="AIL65" s="0"/>
      <c r="AIM65" s="0"/>
      <c r="AIN65" s="0"/>
      <c r="AIO65" s="0"/>
      <c r="AIP65" s="0"/>
      <c r="AIQ65" s="0"/>
      <c r="AIR65" s="0"/>
      <c r="AIS65" s="0"/>
      <c r="AIT65" s="0"/>
      <c r="AIU65" s="0"/>
      <c r="AIV65" s="0"/>
      <c r="AIW65" s="0"/>
      <c r="AIX65" s="0"/>
      <c r="AIY65" s="0"/>
      <c r="AIZ65" s="0"/>
      <c r="AJA65" s="0"/>
      <c r="AJB65" s="0"/>
      <c r="AJC65" s="0"/>
      <c r="AJD65" s="0"/>
      <c r="AJE65" s="0"/>
      <c r="AJF65" s="0"/>
      <c r="AJG65" s="0"/>
      <c r="AJH65" s="0"/>
      <c r="AJI65" s="0"/>
      <c r="AJJ65" s="0"/>
      <c r="AJK65" s="0"/>
      <c r="AJL65" s="0"/>
      <c r="AJM65" s="0"/>
      <c r="AJN65" s="0"/>
      <c r="AJO65" s="0"/>
      <c r="AJP65" s="0"/>
      <c r="AJQ65" s="0"/>
      <c r="AJR65" s="0"/>
      <c r="AJS65" s="0"/>
      <c r="AJT65" s="0"/>
      <c r="AJU65" s="0"/>
      <c r="AJV65" s="0"/>
      <c r="AJW65" s="0"/>
      <c r="AJX65" s="0"/>
      <c r="AJY65" s="0"/>
      <c r="AJZ65" s="0"/>
      <c r="AKA65" s="0"/>
      <c r="AKB65" s="0"/>
      <c r="AKC65" s="0"/>
      <c r="AKD65" s="0"/>
      <c r="AKE65" s="0"/>
      <c r="AKF65" s="0"/>
      <c r="AKG65" s="0"/>
      <c r="AKH65" s="0"/>
      <c r="AKI65" s="0"/>
      <c r="AKJ65" s="0"/>
      <c r="AKK65" s="0"/>
      <c r="AKL65" s="0"/>
      <c r="AKM65" s="0"/>
      <c r="AKN65" s="0"/>
      <c r="AKO65" s="0"/>
      <c r="AKP65" s="0"/>
      <c r="AKQ65" s="0"/>
      <c r="AKR65" s="0"/>
      <c r="AKS65" s="0"/>
      <c r="AKT65" s="0"/>
      <c r="AKU65" s="0"/>
      <c r="AKV65" s="0"/>
      <c r="AKW65" s="0"/>
      <c r="AKX65" s="0"/>
      <c r="AKY65" s="0"/>
      <c r="AKZ65" s="0"/>
      <c r="ALA65" s="0"/>
      <c r="ALB65" s="0"/>
      <c r="ALC65" s="0"/>
      <c r="ALD65" s="0"/>
      <c r="ALE65" s="0"/>
      <c r="ALF65" s="0"/>
      <c r="ALG65" s="0"/>
      <c r="ALH65" s="0"/>
      <c r="ALI65" s="0"/>
      <c r="ALJ65" s="0"/>
      <c r="ALK65" s="0"/>
      <c r="ALL65" s="0"/>
      <c r="ALM65" s="0"/>
      <c r="ALN65" s="0"/>
      <c r="ALO65" s="0"/>
      <c r="ALP65" s="0"/>
      <c r="ALQ65" s="0"/>
      <c r="ALR65" s="0"/>
      <c r="ALS65" s="0"/>
      <c r="ALT65" s="0"/>
      <c r="ALU65" s="0"/>
      <c r="ALV65" s="0"/>
      <c r="ALW65" s="0"/>
      <c r="ALX65" s="0"/>
      <c r="ALY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customFormat="false" ht="12.75" hidden="false" customHeight="false" outlineLevel="0" collapsed="false">
      <c r="A66" s="0"/>
      <c r="B66" s="0"/>
      <c r="C66" s="0"/>
      <c r="D66" s="0"/>
      <c r="E66" s="0"/>
      <c r="F66" s="0"/>
      <c r="G66" s="0"/>
      <c r="H66" s="0"/>
      <c r="I66" s="402"/>
      <c r="J66" s="193" t="s">
        <v>186</v>
      </c>
      <c r="K66" s="194" t="n">
        <v>2</v>
      </c>
      <c r="L66" s="203" t="n">
        <v>2</v>
      </c>
      <c r="M66" s="204" t="n">
        <v>4</v>
      </c>
      <c r="N66" s="207" t="n">
        <v>6</v>
      </c>
      <c r="O66" s="200" t="n">
        <v>8</v>
      </c>
      <c r="P66" s="200" t="n">
        <v>10</v>
      </c>
      <c r="Q66" s="0"/>
      <c r="R66" s="0"/>
      <c r="S66" s="0"/>
      <c r="T66" s="0"/>
      <c r="U66" s="0"/>
      <c r="V66" s="0"/>
      <c r="W66" s="0"/>
      <c r="X66" s="33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  <c r="IX66" s="0"/>
      <c r="IY66" s="0"/>
      <c r="IZ66" s="0"/>
      <c r="JA66" s="0"/>
      <c r="JB66" s="0"/>
      <c r="JC66" s="0"/>
      <c r="JD66" s="0"/>
      <c r="JE66" s="0"/>
      <c r="JF66" s="0"/>
      <c r="JG66" s="0"/>
      <c r="JH66" s="0"/>
      <c r="JI66" s="0"/>
      <c r="JJ66" s="0"/>
      <c r="JK66" s="0"/>
      <c r="JL66" s="0"/>
      <c r="JM66" s="0"/>
      <c r="JN66" s="0"/>
      <c r="JO66" s="0"/>
      <c r="JP66" s="0"/>
      <c r="JQ66" s="0"/>
      <c r="JR66" s="0"/>
      <c r="JS66" s="0"/>
      <c r="JT66" s="0"/>
      <c r="JU66" s="0"/>
      <c r="JV66" s="0"/>
      <c r="JW66" s="0"/>
      <c r="JX66" s="0"/>
      <c r="JY66" s="0"/>
      <c r="JZ66" s="0"/>
      <c r="KA66" s="0"/>
      <c r="KB66" s="0"/>
      <c r="KC66" s="0"/>
      <c r="KD66" s="0"/>
      <c r="KE66" s="0"/>
      <c r="KF66" s="0"/>
      <c r="KG66" s="0"/>
      <c r="KH66" s="0"/>
      <c r="KI66" s="0"/>
      <c r="KJ66" s="0"/>
      <c r="KK66" s="0"/>
      <c r="KL66" s="0"/>
      <c r="KM66" s="0"/>
      <c r="KN66" s="0"/>
      <c r="KO66" s="0"/>
      <c r="KP66" s="0"/>
      <c r="KQ66" s="0"/>
      <c r="KR66" s="0"/>
      <c r="KS66" s="0"/>
      <c r="KT66" s="0"/>
      <c r="KU66" s="0"/>
      <c r="KV66" s="0"/>
      <c r="KW66" s="0"/>
      <c r="KX66" s="0"/>
      <c r="KY66" s="0"/>
      <c r="KZ66" s="0"/>
      <c r="LA66" s="0"/>
      <c r="LB66" s="0"/>
      <c r="LC66" s="0"/>
      <c r="LD66" s="0"/>
      <c r="LE66" s="0"/>
      <c r="LF66" s="0"/>
      <c r="LG66" s="0"/>
      <c r="LH66" s="0"/>
      <c r="LI66" s="0"/>
      <c r="LJ66" s="0"/>
      <c r="LK66" s="0"/>
      <c r="LL66" s="0"/>
      <c r="LM66" s="0"/>
      <c r="LN66" s="0"/>
      <c r="LO66" s="0"/>
      <c r="LP66" s="0"/>
      <c r="LQ66" s="0"/>
      <c r="LR66" s="0"/>
      <c r="LS66" s="0"/>
      <c r="LT66" s="0"/>
      <c r="LU66" s="0"/>
      <c r="LV66" s="0"/>
      <c r="LW66" s="0"/>
      <c r="LX66" s="0"/>
      <c r="LY66" s="0"/>
      <c r="LZ66" s="0"/>
      <c r="MA66" s="0"/>
      <c r="MB66" s="0"/>
      <c r="MC66" s="0"/>
      <c r="MD66" s="0"/>
      <c r="ME66" s="0"/>
      <c r="MF66" s="0"/>
      <c r="MG66" s="0"/>
      <c r="MH66" s="0"/>
      <c r="MI66" s="0"/>
      <c r="MJ66" s="0"/>
      <c r="MK66" s="0"/>
      <c r="ML66" s="0"/>
      <c r="MM66" s="0"/>
      <c r="MN66" s="0"/>
      <c r="MO66" s="0"/>
      <c r="MP66" s="0"/>
      <c r="MQ66" s="0"/>
      <c r="MR66" s="0"/>
      <c r="MS66" s="0"/>
      <c r="MT66" s="0"/>
      <c r="MU66" s="0"/>
      <c r="MV66" s="0"/>
      <c r="MW66" s="0"/>
      <c r="MX66" s="0"/>
      <c r="MY66" s="0"/>
      <c r="MZ66" s="0"/>
      <c r="NA66" s="0"/>
      <c r="NB66" s="0"/>
      <c r="NC66" s="0"/>
      <c r="ND66" s="0"/>
      <c r="NE66" s="0"/>
      <c r="NF66" s="0"/>
      <c r="NG66" s="0"/>
      <c r="NH66" s="0"/>
      <c r="NI66" s="0"/>
      <c r="NJ66" s="0"/>
      <c r="NK66" s="0"/>
      <c r="NL66" s="0"/>
      <c r="NM66" s="0"/>
      <c r="NN66" s="0"/>
      <c r="NO66" s="0"/>
      <c r="NP66" s="0"/>
      <c r="NQ66" s="0"/>
      <c r="NR66" s="0"/>
      <c r="NS66" s="0"/>
      <c r="NT66" s="0"/>
      <c r="NU66" s="0"/>
      <c r="NV66" s="0"/>
      <c r="NW66" s="0"/>
      <c r="NX66" s="0"/>
      <c r="NY66" s="0"/>
      <c r="NZ66" s="0"/>
      <c r="OA66" s="0"/>
      <c r="OB66" s="0"/>
      <c r="OC66" s="0"/>
      <c r="OD66" s="0"/>
      <c r="OE66" s="0"/>
      <c r="OF66" s="0"/>
      <c r="OG66" s="0"/>
      <c r="OH66" s="0"/>
      <c r="OI66" s="0"/>
      <c r="OJ66" s="0"/>
      <c r="OK66" s="0"/>
      <c r="OL66" s="0"/>
      <c r="OM66" s="0"/>
      <c r="ON66" s="0"/>
      <c r="OO66" s="0"/>
      <c r="OP66" s="0"/>
      <c r="OQ66" s="0"/>
      <c r="OR66" s="0"/>
      <c r="OS66" s="0"/>
      <c r="OT66" s="0"/>
      <c r="OU66" s="0"/>
      <c r="OV66" s="0"/>
      <c r="OW66" s="0"/>
      <c r="OX66" s="0"/>
      <c r="OY66" s="0"/>
      <c r="OZ66" s="0"/>
      <c r="PA66" s="0"/>
      <c r="PB66" s="0"/>
      <c r="PC66" s="0"/>
      <c r="PD66" s="0"/>
      <c r="PE66" s="0"/>
      <c r="PF66" s="0"/>
      <c r="PG66" s="0"/>
      <c r="PH66" s="0"/>
      <c r="PI66" s="0"/>
      <c r="PJ66" s="0"/>
      <c r="PK66" s="0"/>
      <c r="PL66" s="0"/>
      <c r="PM66" s="0"/>
      <c r="PN66" s="0"/>
      <c r="PO66" s="0"/>
      <c r="PP66" s="0"/>
      <c r="PQ66" s="0"/>
      <c r="PR66" s="0"/>
      <c r="PS66" s="0"/>
      <c r="PT66" s="0"/>
      <c r="PU66" s="0"/>
      <c r="PV66" s="0"/>
      <c r="PW66" s="0"/>
      <c r="PX66" s="0"/>
      <c r="PY66" s="0"/>
      <c r="PZ66" s="0"/>
      <c r="QA66" s="0"/>
      <c r="QB66" s="0"/>
      <c r="QC66" s="0"/>
      <c r="QD66" s="0"/>
      <c r="QE66" s="0"/>
      <c r="QF66" s="0"/>
      <c r="QG66" s="0"/>
      <c r="QH66" s="0"/>
      <c r="QI66" s="0"/>
      <c r="QJ66" s="0"/>
      <c r="QK66" s="0"/>
      <c r="QL66" s="0"/>
      <c r="QM66" s="0"/>
      <c r="QN66" s="0"/>
      <c r="QO66" s="0"/>
      <c r="QP66" s="0"/>
      <c r="QQ66" s="0"/>
      <c r="QR66" s="0"/>
      <c r="QS66" s="0"/>
      <c r="QT66" s="0"/>
      <c r="QU66" s="0"/>
      <c r="QV66" s="0"/>
      <c r="QW66" s="0"/>
      <c r="QX66" s="0"/>
      <c r="QY66" s="0"/>
      <c r="QZ66" s="0"/>
      <c r="RA66" s="0"/>
      <c r="RB66" s="0"/>
      <c r="RC66" s="0"/>
      <c r="RD66" s="0"/>
      <c r="RE66" s="0"/>
      <c r="RF66" s="0"/>
      <c r="RG66" s="0"/>
      <c r="RH66" s="0"/>
      <c r="RI66" s="0"/>
      <c r="RJ66" s="0"/>
      <c r="RK66" s="0"/>
      <c r="RL66" s="0"/>
      <c r="RM66" s="0"/>
      <c r="RN66" s="0"/>
      <c r="RO66" s="0"/>
      <c r="RP66" s="0"/>
      <c r="RQ66" s="0"/>
      <c r="RR66" s="0"/>
      <c r="RS66" s="0"/>
      <c r="RT66" s="0"/>
      <c r="RU66" s="0"/>
      <c r="RV66" s="0"/>
      <c r="RW66" s="0"/>
      <c r="RX66" s="0"/>
      <c r="RY66" s="0"/>
      <c r="RZ66" s="0"/>
      <c r="SA66" s="0"/>
      <c r="SB66" s="0"/>
      <c r="SC66" s="0"/>
      <c r="SD66" s="0"/>
      <c r="SE66" s="0"/>
      <c r="SF66" s="0"/>
      <c r="SG66" s="0"/>
      <c r="SH66" s="0"/>
      <c r="SI66" s="0"/>
      <c r="SJ66" s="0"/>
      <c r="SK66" s="0"/>
      <c r="SL66" s="0"/>
      <c r="SM66" s="0"/>
      <c r="SN66" s="0"/>
      <c r="SO66" s="0"/>
      <c r="SP66" s="0"/>
      <c r="SQ66" s="0"/>
      <c r="SR66" s="0"/>
      <c r="SS66" s="0"/>
      <c r="ST66" s="0"/>
      <c r="SU66" s="0"/>
      <c r="SV66" s="0"/>
      <c r="SW66" s="0"/>
      <c r="SX66" s="0"/>
      <c r="SY66" s="0"/>
      <c r="SZ66" s="0"/>
      <c r="TA66" s="0"/>
      <c r="TB66" s="0"/>
      <c r="TC66" s="0"/>
      <c r="TD66" s="0"/>
      <c r="TE66" s="0"/>
      <c r="TF66" s="0"/>
      <c r="TG66" s="0"/>
      <c r="TH66" s="0"/>
      <c r="TI66" s="0"/>
      <c r="TJ66" s="0"/>
      <c r="TK66" s="0"/>
      <c r="TL66" s="0"/>
      <c r="TM66" s="0"/>
      <c r="TN66" s="0"/>
      <c r="TO66" s="0"/>
      <c r="TP66" s="0"/>
      <c r="TQ66" s="0"/>
      <c r="TR66" s="0"/>
      <c r="TS66" s="0"/>
      <c r="TT66" s="0"/>
      <c r="TU66" s="0"/>
      <c r="TV66" s="0"/>
      <c r="TW66" s="0"/>
      <c r="TX66" s="0"/>
      <c r="TY66" s="0"/>
      <c r="TZ66" s="0"/>
      <c r="UA66" s="0"/>
      <c r="UB66" s="0"/>
      <c r="UC66" s="0"/>
      <c r="UD66" s="0"/>
      <c r="UE66" s="0"/>
      <c r="UF66" s="0"/>
      <c r="UG66" s="0"/>
      <c r="UH66" s="0"/>
      <c r="UI66" s="0"/>
      <c r="UJ66" s="0"/>
      <c r="UK66" s="0"/>
      <c r="UL66" s="0"/>
      <c r="UM66" s="0"/>
      <c r="UN66" s="0"/>
      <c r="UO66" s="0"/>
      <c r="UP66" s="0"/>
      <c r="UQ66" s="0"/>
      <c r="UR66" s="0"/>
      <c r="US66" s="0"/>
      <c r="UT66" s="0"/>
      <c r="UU66" s="0"/>
      <c r="UV66" s="0"/>
      <c r="UW66" s="0"/>
      <c r="UX66" s="0"/>
      <c r="UY66" s="0"/>
      <c r="UZ66" s="0"/>
      <c r="VA66" s="0"/>
      <c r="VB66" s="0"/>
      <c r="VC66" s="0"/>
      <c r="VD66" s="0"/>
      <c r="VE66" s="0"/>
      <c r="VF66" s="0"/>
      <c r="VG66" s="0"/>
      <c r="VH66" s="0"/>
      <c r="VI66" s="0"/>
      <c r="VJ66" s="0"/>
      <c r="VK66" s="0"/>
      <c r="VL66" s="0"/>
      <c r="VM66" s="0"/>
      <c r="VN66" s="0"/>
      <c r="VO66" s="0"/>
      <c r="VP66" s="0"/>
      <c r="VQ66" s="0"/>
      <c r="VR66" s="0"/>
      <c r="VS66" s="0"/>
      <c r="VT66" s="0"/>
      <c r="VU66" s="0"/>
      <c r="VV66" s="0"/>
      <c r="VW66" s="0"/>
      <c r="VX66" s="0"/>
      <c r="VY66" s="0"/>
      <c r="VZ66" s="0"/>
      <c r="WA66" s="0"/>
      <c r="WB66" s="0"/>
      <c r="WC66" s="0"/>
      <c r="WD66" s="0"/>
      <c r="WE66" s="0"/>
      <c r="WF66" s="0"/>
      <c r="WG66" s="0"/>
      <c r="WH66" s="0"/>
      <c r="WI66" s="0"/>
      <c r="WJ66" s="0"/>
      <c r="WK66" s="0"/>
      <c r="WL66" s="0"/>
      <c r="WM66" s="0"/>
      <c r="WN66" s="0"/>
      <c r="WO66" s="0"/>
      <c r="WP66" s="0"/>
      <c r="WQ66" s="0"/>
      <c r="WR66" s="0"/>
      <c r="WS66" s="0"/>
      <c r="WT66" s="0"/>
      <c r="WU66" s="0"/>
      <c r="WV66" s="0"/>
      <c r="WW66" s="0"/>
      <c r="WX66" s="0"/>
      <c r="WY66" s="0"/>
      <c r="WZ66" s="0"/>
      <c r="XA66" s="0"/>
      <c r="XB66" s="0"/>
      <c r="XC66" s="0"/>
      <c r="XD66" s="0"/>
      <c r="XE66" s="0"/>
      <c r="XF66" s="0"/>
      <c r="XG66" s="0"/>
      <c r="XH66" s="0"/>
      <c r="XI66" s="0"/>
      <c r="XJ66" s="0"/>
      <c r="XK66" s="0"/>
      <c r="XL66" s="0"/>
      <c r="XM66" s="0"/>
      <c r="XN66" s="0"/>
      <c r="XO66" s="0"/>
      <c r="XP66" s="0"/>
      <c r="XQ66" s="0"/>
      <c r="XR66" s="0"/>
      <c r="XS66" s="0"/>
      <c r="XT66" s="0"/>
      <c r="XU66" s="0"/>
      <c r="XV66" s="0"/>
      <c r="XW66" s="0"/>
      <c r="XX66" s="0"/>
      <c r="XY66" s="0"/>
      <c r="XZ66" s="0"/>
      <c r="YA66" s="0"/>
      <c r="YB66" s="0"/>
      <c r="YC66" s="0"/>
      <c r="YD66" s="0"/>
      <c r="YE66" s="0"/>
      <c r="YF66" s="0"/>
      <c r="YG66" s="0"/>
      <c r="YH66" s="0"/>
      <c r="YI66" s="0"/>
      <c r="YJ66" s="0"/>
      <c r="YK66" s="0"/>
      <c r="YL66" s="0"/>
      <c r="YM66" s="0"/>
      <c r="YN66" s="0"/>
      <c r="YO66" s="0"/>
      <c r="YP66" s="0"/>
      <c r="YQ66" s="0"/>
      <c r="YR66" s="0"/>
      <c r="YS66" s="0"/>
      <c r="YT66" s="0"/>
      <c r="YU66" s="0"/>
      <c r="YV66" s="0"/>
      <c r="YW66" s="0"/>
      <c r="YX66" s="0"/>
      <c r="YY66" s="0"/>
      <c r="YZ66" s="0"/>
      <c r="ZA66" s="0"/>
      <c r="ZB66" s="0"/>
      <c r="ZC66" s="0"/>
      <c r="ZD66" s="0"/>
      <c r="ZE66" s="0"/>
      <c r="ZF66" s="0"/>
      <c r="ZG66" s="0"/>
      <c r="ZH66" s="0"/>
      <c r="ZI66" s="0"/>
      <c r="ZJ66" s="0"/>
      <c r="ZK66" s="0"/>
      <c r="ZL66" s="0"/>
      <c r="ZM66" s="0"/>
      <c r="ZN66" s="0"/>
      <c r="ZO66" s="0"/>
      <c r="ZP66" s="0"/>
      <c r="ZQ66" s="0"/>
      <c r="ZR66" s="0"/>
      <c r="ZS66" s="0"/>
      <c r="ZT66" s="0"/>
      <c r="ZU66" s="0"/>
      <c r="ZV66" s="0"/>
      <c r="ZW66" s="0"/>
      <c r="ZX66" s="0"/>
      <c r="ZY66" s="0"/>
      <c r="ZZ66" s="0"/>
      <c r="AAA66" s="0"/>
      <c r="AAB66" s="0"/>
      <c r="AAC66" s="0"/>
      <c r="AAD66" s="0"/>
      <c r="AAE66" s="0"/>
      <c r="AAF66" s="0"/>
      <c r="AAG66" s="0"/>
      <c r="AAH66" s="0"/>
      <c r="AAI66" s="0"/>
      <c r="AAJ66" s="0"/>
      <c r="AAK66" s="0"/>
      <c r="AAL66" s="0"/>
      <c r="AAM66" s="0"/>
      <c r="AAN66" s="0"/>
      <c r="AAO66" s="0"/>
      <c r="AAP66" s="0"/>
      <c r="AAQ66" s="0"/>
      <c r="AAR66" s="0"/>
      <c r="AAS66" s="0"/>
      <c r="AAT66" s="0"/>
      <c r="AAU66" s="0"/>
      <c r="AAV66" s="0"/>
      <c r="AAW66" s="0"/>
      <c r="AAX66" s="0"/>
      <c r="AAY66" s="0"/>
      <c r="AAZ66" s="0"/>
      <c r="ABA66" s="0"/>
      <c r="ABB66" s="0"/>
      <c r="ABC66" s="0"/>
      <c r="ABD66" s="0"/>
      <c r="ABE66" s="0"/>
      <c r="ABF66" s="0"/>
      <c r="ABG66" s="0"/>
      <c r="ABH66" s="0"/>
      <c r="ABI66" s="0"/>
      <c r="ABJ66" s="0"/>
      <c r="ABK66" s="0"/>
      <c r="ABL66" s="0"/>
      <c r="ABM66" s="0"/>
      <c r="ABN66" s="0"/>
      <c r="ABO66" s="0"/>
      <c r="ABP66" s="0"/>
      <c r="ABQ66" s="0"/>
      <c r="ABR66" s="0"/>
      <c r="ABS66" s="0"/>
      <c r="ABT66" s="0"/>
      <c r="ABU66" s="0"/>
      <c r="ABV66" s="0"/>
      <c r="ABW66" s="0"/>
      <c r="ABX66" s="0"/>
      <c r="ABY66" s="0"/>
      <c r="ABZ66" s="0"/>
      <c r="ACA66" s="0"/>
      <c r="ACB66" s="0"/>
      <c r="ACC66" s="0"/>
      <c r="ACD66" s="0"/>
      <c r="ACE66" s="0"/>
      <c r="ACF66" s="0"/>
      <c r="ACG66" s="0"/>
      <c r="ACH66" s="0"/>
      <c r="ACI66" s="0"/>
      <c r="ACJ66" s="0"/>
      <c r="ACK66" s="0"/>
      <c r="ACL66" s="0"/>
      <c r="ACM66" s="0"/>
      <c r="ACN66" s="0"/>
      <c r="ACO66" s="0"/>
      <c r="ACP66" s="0"/>
      <c r="ACQ66" s="0"/>
      <c r="ACR66" s="0"/>
      <c r="ACS66" s="0"/>
      <c r="ACT66" s="0"/>
      <c r="ACU66" s="0"/>
      <c r="ACV66" s="0"/>
      <c r="ACW66" s="0"/>
      <c r="ACX66" s="0"/>
      <c r="ACY66" s="0"/>
      <c r="ACZ66" s="0"/>
      <c r="ADA66" s="0"/>
      <c r="ADB66" s="0"/>
      <c r="ADC66" s="0"/>
      <c r="ADD66" s="0"/>
      <c r="ADE66" s="0"/>
      <c r="ADF66" s="0"/>
      <c r="ADG66" s="0"/>
      <c r="ADH66" s="0"/>
      <c r="ADI66" s="0"/>
      <c r="ADJ66" s="0"/>
      <c r="ADK66" s="0"/>
      <c r="ADL66" s="0"/>
      <c r="ADM66" s="0"/>
      <c r="ADN66" s="0"/>
      <c r="ADO66" s="0"/>
      <c r="ADP66" s="0"/>
      <c r="ADQ66" s="0"/>
      <c r="ADR66" s="0"/>
      <c r="ADS66" s="0"/>
      <c r="ADT66" s="0"/>
      <c r="ADU66" s="0"/>
      <c r="ADV66" s="0"/>
      <c r="ADW66" s="0"/>
      <c r="ADX66" s="0"/>
      <c r="ADY66" s="0"/>
      <c r="ADZ66" s="0"/>
      <c r="AEA66" s="0"/>
      <c r="AEB66" s="0"/>
      <c r="AEC66" s="0"/>
      <c r="AED66" s="0"/>
      <c r="AEE66" s="0"/>
      <c r="AEF66" s="0"/>
      <c r="AEG66" s="0"/>
      <c r="AEH66" s="0"/>
      <c r="AEI66" s="0"/>
      <c r="AEJ66" s="0"/>
      <c r="AEK66" s="0"/>
      <c r="AEL66" s="0"/>
      <c r="AEM66" s="0"/>
      <c r="AEN66" s="0"/>
      <c r="AEO66" s="0"/>
      <c r="AEP66" s="0"/>
      <c r="AEQ66" s="0"/>
      <c r="AER66" s="0"/>
      <c r="AES66" s="0"/>
      <c r="AET66" s="0"/>
      <c r="AEU66" s="0"/>
      <c r="AEV66" s="0"/>
      <c r="AEW66" s="0"/>
      <c r="AEX66" s="0"/>
      <c r="AEY66" s="0"/>
      <c r="AEZ66" s="0"/>
      <c r="AFA66" s="0"/>
      <c r="AFB66" s="0"/>
      <c r="AFC66" s="0"/>
      <c r="AFD66" s="0"/>
      <c r="AFE66" s="0"/>
      <c r="AFF66" s="0"/>
      <c r="AFG66" s="0"/>
      <c r="AFH66" s="0"/>
      <c r="AFI66" s="0"/>
      <c r="AFJ66" s="0"/>
      <c r="AFK66" s="0"/>
      <c r="AFL66" s="0"/>
      <c r="AFM66" s="0"/>
      <c r="AFN66" s="0"/>
      <c r="AFO66" s="0"/>
      <c r="AFP66" s="0"/>
      <c r="AFQ66" s="0"/>
      <c r="AFR66" s="0"/>
      <c r="AFS66" s="0"/>
      <c r="AFT66" s="0"/>
      <c r="AFU66" s="0"/>
      <c r="AFV66" s="0"/>
      <c r="AFW66" s="0"/>
      <c r="AFX66" s="0"/>
      <c r="AFY66" s="0"/>
      <c r="AFZ66" s="0"/>
      <c r="AGA66" s="0"/>
      <c r="AGB66" s="0"/>
      <c r="AGC66" s="0"/>
      <c r="AGD66" s="0"/>
      <c r="AGE66" s="0"/>
      <c r="AGF66" s="0"/>
      <c r="AGG66" s="0"/>
      <c r="AGH66" s="0"/>
      <c r="AGI66" s="0"/>
      <c r="AGJ66" s="0"/>
      <c r="AGK66" s="0"/>
      <c r="AGL66" s="0"/>
      <c r="AGM66" s="0"/>
      <c r="AGN66" s="0"/>
      <c r="AGO66" s="0"/>
      <c r="AGP66" s="0"/>
      <c r="AGQ66" s="0"/>
      <c r="AGR66" s="0"/>
      <c r="AGS66" s="0"/>
      <c r="AGT66" s="0"/>
      <c r="AGU66" s="0"/>
      <c r="AGV66" s="0"/>
      <c r="AGW66" s="0"/>
      <c r="AGX66" s="0"/>
      <c r="AGY66" s="0"/>
      <c r="AGZ66" s="0"/>
      <c r="AHA66" s="0"/>
      <c r="AHB66" s="0"/>
      <c r="AHC66" s="0"/>
      <c r="AHD66" s="0"/>
      <c r="AHE66" s="0"/>
      <c r="AHF66" s="0"/>
      <c r="AHG66" s="0"/>
      <c r="AHH66" s="0"/>
      <c r="AHI66" s="0"/>
      <c r="AHJ66" s="0"/>
      <c r="AHK66" s="0"/>
      <c r="AHL66" s="0"/>
      <c r="AHM66" s="0"/>
      <c r="AHN66" s="0"/>
      <c r="AHO66" s="0"/>
      <c r="AHP66" s="0"/>
      <c r="AHQ66" s="0"/>
      <c r="AHR66" s="0"/>
      <c r="AHS66" s="0"/>
      <c r="AHT66" s="0"/>
      <c r="AHU66" s="0"/>
      <c r="AHV66" s="0"/>
      <c r="AHW66" s="0"/>
      <c r="AHX66" s="0"/>
      <c r="AHY66" s="0"/>
      <c r="AHZ66" s="0"/>
      <c r="AIA66" s="0"/>
      <c r="AIB66" s="0"/>
      <c r="AIC66" s="0"/>
      <c r="AID66" s="0"/>
      <c r="AIE66" s="0"/>
      <c r="AIF66" s="0"/>
      <c r="AIG66" s="0"/>
      <c r="AIH66" s="0"/>
      <c r="AII66" s="0"/>
      <c r="AIJ66" s="0"/>
      <c r="AIK66" s="0"/>
      <c r="AIL66" s="0"/>
      <c r="AIM66" s="0"/>
      <c r="AIN66" s="0"/>
      <c r="AIO66" s="0"/>
      <c r="AIP66" s="0"/>
      <c r="AIQ66" s="0"/>
      <c r="AIR66" s="0"/>
      <c r="AIS66" s="0"/>
      <c r="AIT66" s="0"/>
      <c r="AIU66" s="0"/>
      <c r="AIV66" s="0"/>
      <c r="AIW66" s="0"/>
      <c r="AIX66" s="0"/>
      <c r="AIY66" s="0"/>
      <c r="AIZ66" s="0"/>
      <c r="AJA66" s="0"/>
      <c r="AJB66" s="0"/>
      <c r="AJC66" s="0"/>
      <c r="AJD66" s="0"/>
      <c r="AJE66" s="0"/>
      <c r="AJF66" s="0"/>
      <c r="AJG66" s="0"/>
      <c r="AJH66" s="0"/>
      <c r="AJI66" s="0"/>
      <c r="AJJ66" s="0"/>
      <c r="AJK66" s="0"/>
      <c r="AJL66" s="0"/>
      <c r="AJM66" s="0"/>
      <c r="AJN66" s="0"/>
      <c r="AJO66" s="0"/>
      <c r="AJP66" s="0"/>
      <c r="AJQ66" s="0"/>
      <c r="AJR66" s="0"/>
      <c r="AJS66" s="0"/>
      <c r="AJT66" s="0"/>
      <c r="AJU66" s="0"/>
      <c r="AJV66" s="0"/>
      <c r="AJW66" s="0"/>
      <c r="AJX66" s="0"/>
      <c r="AJY66" s="0"/>
      <c r="AJZ66" s="0"/>
      <c r="AKA66" s="0"/>
      <c r="AKB66" s="0"/>
      <c r="AKC66" s="0"/>
      <c r="AKD66" s="0"/>
      <c r="AKE66" s="0"/>
      <c r="AKF66" s="0"/>
      <c r="AKG66" s="0"/>
      <c r="AKH66" s="0"/>
      <c r="AKI66" s="0"/>
      <c r="AKJ66" s="0"/>
      <c r="AKK66" s="0"/>
      <c r="AKL66" s="0"/>
      <c r="AKM66" s="0"/>
      <c r="AKN66" s="0"/>
      <c r="AKO66" s="0"/>
      <c r="AKP66" s="0"/>
      <c r="AKQ66" s="0"/>
      <c r="AKR66" s="0"/>
      <c r="AKS66" s="0"/>
      <c r="AKT66" s="0"/>
      <c r="AKU66" s="0"/>
      <c r="AKV66" s="0"/>
      <c r="AKW66" s="0"/>
      <c r="AKX66" s="0"/>
      <c r="AKY66" s="0"/>
      <c r="AKZ66" s="0"/>
      <c r="ALA66" s="0"/>
      <c r="ALB66" s="0"/>
      <c r="ALC66" s="0"/>
      <c r="ALD66" s="0"/>
      <c r="ALE66" s="0"/>
      <c r="ALF66" s="0"/>
      <c r="ALG66" s="0"/>
      <c r="ALH66" s="0"/>
      <c r="ALI66" s="0"/>
      <c r="ALJ66" s="0"/>
      <c r="ALK66" s="0"/>
      <c r="ALL66" s="0"/>
      <c r="ALM66" s="0"/>
      <c r="ALN66" s="0"/>
      <c r="ALO66" s="0"/>
      <c r="ALP66" s="0"/>
      <c r="ALQ66" s="0"/>
      <c r="ALR66" s="0"/>
      <c r="ALS66" s="0"/>
      <c r="ALT66" s="0"/>
      <c r="ALU66" s="0"/>
      <c r="ALV66" s="0"/>
      <c r="ALW66" s="0"/>
      <c r="ALX66" s="0"/>
      <c r="ALY66" s="0"/>
      <c r="ALZ66" s="0"/>
      <c r="AMA66" s="0"/>
      <c r="AMB66" s="0"/>
      <c r="AMC66" s="0"/>
      <c r="AMD66" s="0"/>
      <c r="AME66" s="0"/>
      <c r="AMF66" s="0"/>
      <c r="AMG66" s="0"/>
      <c r="AMH66" s="0"/>
      <c r="AMI66" s="0"/>
      <c r="AMJ66" s="0"/>
    </row>
    <row r="67" customFormat="false" ht="12.75" hidden="false" customHeight="false" outlineLevel="0" collapsed="false">
      <c r="A67" s="0"/>
      <c r="B67" s="0"/>
      <c r="C67" s="0"/>
      <c r="D67" s="0"/>
      <c r="E67" s="0"/>
      <c r="F67" s="0"/>
      <c r="G67" s="0"/>
      <c r="H67" s="0"/>
      <c r="I67" s="402"/>
      <c r="J67" s="193" t="s">
        <v>181</v>
      </c>
      <c r="K67" s="194" t="n">
        <v>1</v>
      </c>
      <c r="L67" s="203" t="n">
        <v>1</v>
      </c>
      <c r="M67" s="203" t="n">
        <v>2</v>
      </c>
      <c r="N67" s="203" t="n">
        <v>3</v>
      </c>
      <c r="O67" s="195" t="n">
        <v>4</v>
      </c>
      <c r="P67" s="195" t="n">
        <v>5</v>
      </c>
      <c r="Q67" s="0"/>
      <c r="R67" s="0"/>
      <c r="S67" s="0"/>
      <c r="T67" s="0"/>
      <c r="U67" s="0"/>
      <c r="V67" s="0"/>
      <c r="W67" s="0"/>
      <c r="X67" s="33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  <c r="IX67" s="0"/>
      <c r="IY67" s="0"/>
      <c r="IZ67" s="0"/>
      <c r="JA67" s="0"/>
      <c r="JB67" s="0"/>
      <c r="JC67" s="0"/>
      <c r="JD67" s="0"/>
      <c r="JE67" s="0"/>
      <c r="JF67" s="0"/>
      <c r="JG67" s="0"/>
      <c r="JH67" s="0"/>
      <c r="JI67" s="0"/>
      <c r="JJ67" s="0"/>
      <c r="JK67" s="0"/>
      <c r="JL67" s="0"/>
      <c r="JM67" s="0"/>
      <c r="JN67" s="0"/>
      <c r="JO67" s="0"/>
      <c r="JP67" s="0"/>
      <c r="JQ67" s="0"/>
      <c r="JR67" s="0"/>
      <c r="JS67" s="0"/>
      <c r="JT67" s="0"/>
      <c r="JU67" s="0"/>
      <c r="JV67" s="0"/>
      <c r="JW67" s="0"/>
      <c r="JX67" s="0"/>
      <c r="JY67" s="0"/>
      <c r="JZ67" s="0"/>
      <c r="KA67" s="0"/>
      <c r="KB67" s="0"/>
      <c r="KC67" s="0"/>
      <c r="KD67" s="0"/>
      <c r="KE67" s="0"/>
      <c r="KF67" s="0"/>
      <c r="KG67" s="0"/>
      <c r="KH67" s="0"/>
      <c r="KI67" s="0"/>
      <c r="KJ67" s="0"/>
      <c r="KK67" s="0"/>
      <c r="KL67" s="0"/>
      <c r="KM67" s="0"/>
      <c r="KN67" s="0"/>
      <c r="KO67" s="0"/>
      <c r="KP67" s="0"/>
      <c r="KQ67" s="0"/>
      <c r="KR67" s="0"/>
      <c r="KS67" s="0"/>
      <c r="KT67" s="0"/>
      <c r="KU67" s="0"/>
      <c r="KV67" s="0"/>
      <c r="KW67" s="0"/>
      <c r="KX67" s="0"/>
      <c r="KY67" s="0"/>
      <c r="KZ67" s="0"/>
      <c r="LA67" s="0"/>
      <c r="LB67" s="0"/>
      <c r="LC67" s="0"/>
      <c r="LD67" s="0"/>
      <c r="LE67" s="0"/>
      <c r="LF67" s="0"/>
      <c r="LG67" s="0"/>
      <c r="LH67" s="0"/>
      <c r="LI67" s="0"/>
      <c r="LJ67" s="0"/>
      <c r="LK67" s="0"/>
      <c r="LL67" s="0"/>
      <c r="LM67" s="0"/>
      <c r="LN67" s="0"/>
      <c r="LO67" s="0"/>
      <c r="LP67" s="0"/>
      <c r="LQ67" s="0"/>
      <c r="LR67" s="0"/>
      <c r="LS67" s="0"/>
      <c r="LT67" s="0"/>
      <c r="LU67" s="0"/>
      <c r="LV67" s="0"/>
      <c r="LW67" s="0"/>
      <c r="LX67" s="0"/>
      <c r="LY67" s="0"/>
      <c r="LZ67" s="0"/>
      <c r="MA67" s="0"/>
      <c r="MB67" s="0"/>
      <c r="MC67" s="0"/>
      <c r="MD67" s="0"/>
      <c r="ME67" s="0"/>
      <c r="MF67" s="0"/>
      <c r="MG67" s="0"/>
      <c r="MH67" s="0"/>
      <c r="MI67" s="0"/>
      <c r="MJ67" s="0"/>
      <c r="MK67" s="0"/>
      <c r="ML67" s="0"/>
      <c r="MM67" s="0"/>
      <c r="MN67" s="0"/>
      <c r="MO67" s="0"/>
      <c r="MP67" s="0"/>
      <c r="MQ67" s="0"/>
      <c r="MR67" s="0"/>
      <c r="MS67" s="0"/>
      <c r="MT67" s="0"/>
      <c r="MU67" s="0"/>
      <c r="MV67" s="0"/>
      <c r="MW67" s="0"/>
      <c r="MX67" s="0"/>
      <c r="MY67" s="0"/>
      <c r="MZ67" s="0"/>
      <c r="NA67" s="0"/>
      <c r="NB67" s="0"/>
      <c r="NC67" s="0"/>
      <c r="ND67" s="0"/>
      <c r="NE67" s="0"/>
      <c r="NF67" s="0"/>
      <c r="NG67" s="0"/>
      <c r="NH67" s="0"/>
      <c r="NI67" s="0"/>
      <c r="NJ67" s="0"/>
      <c r="NK67" s="0"/>
      <c r="NL67" s="0"/>
      <c r="NM67" s="0"/>
      <c r="NN67" s="0"/>
      <c r="NO67" s="0"/>
      <c r="NP67" s="0"/>
      <c r="NQ67" s="0"/>
      <c r="NR67" s="0"/>
      <c r="NS67" s="0"/>
      <c r="NT67" s="0"/>
      <c r="NU67" s="0"/>
      <c r="NV67" s="0"/>
      <c r="NW67" s="0"/>
      <c r="NX67" s="0"/>
      <c r="NY67" s="0"/>
      <c r="NZ67" s="0"/>
      <c r="OA67" s="0"/>
      <c r="OB67" s="0"/>
      <c r="OC67" s="0"/>
      <c r="OD67" s="0"/>
      <c r="OE67" s="0"/>
      <c r="OF67" s="0"/>
      <c r="OG67" s="0"/>
      <c r="OH67" s="0"/>
      <c r="OI67" s="0"/>
      <c r="OJ67" s="0"/>
      <c r="OK67" s="0"/>
      <c r="OL67" s="0"/>
      <c r="OM67" s="0"/>
      <c r="ON67" s="0"/>
      <c r="OO67" s="0"/>
      <c r="OP67" s="0"/>
      <c r="OQ67" s="0"/>
      <c r="OR67" s="0"/>
      <c r="OS67" s="0"/>
      <c r="OT67" s="0"/>
      <c r="OU67" s="0"/>
      <c r="OV67" s="0"/>
      <c r="OW67" s="0"/>
      <c r="OX67" s="0"/>
      <c r="OY67" s="0"/>
      <c r="OZ67" s="0"/>
      <c r="PA67" s="0"/>
      <c r="PB67" s="0"/>
      <c r="PC67" s="0"/>
      <c r="PD67" s="0"/>
      <c r="PE67" s="0"/>
      <c r="PF67" s="0"/>
      <c r="PG67" s="0"/>
      <c r="PH67" s="0"/>
      <c r="PI67" s="0"/>
      <c r="PJ67" s="0"/>
      <c r="PK67" s="0"/>
      <c r="PL67" s="0"/>
      <c r="PM67" s="0"/>
      <c r="PN67" s="0"/>
      <c r="PO67" s="0"/>
      <c r="PP67" s="0"/>
      <c r="PQ67" s="0"/>
      <c r="PR67" s="0"/>
      <c r="PS67" s="0"/>
      <c r="PT67" s="0"/>
      <c r="PU67" s="0"/>
      <c r="PV67" s="0"/>
      <c r="PW67" s="0"/>
      <c r="PX67" s="0"/>
      <c r="PY67" s="0"/>
      <c r="PZ67" s="0"/>
      <c r="QA67" s="0"/>
      <c r="QB67" s="0"/>
      <c r="QC67" s="0"/>
      <c r="QD67" s="0"/>
      <c r="QE67" s="0"/>
      <c r="QF67" s="0"/>
      <c r="QG67" s="0"/>
      <c r="QH67" s="0"/>
      <c r="QI67" s="0"/>
      <c r="QJ67" s="0"/>
      <c r="QK67" s="0"/>
      <c r="QL67" s="0"/>
      <c r="QM67" s="0"/>
      <c r="QN67" s="0"/>
      <c r="QO67" s="0"/>
      <c r="QP67" s="0"/>
      <c r="QQ67" s="0"/>
      <c r="QR67" s="0"/>
      <c r="QS67" s="0"/>
      <c r="QT67" s="0"/>
      <c r="QU67" s="0"/>
      <c r="QV67" s="0"/>
      <c r="QW67" s="0"/>
      <c r="QX67" s="0"/>
      <c r="QY67" s="0"/>
      <c r="QZ67" s="0"/>
      <c r="RA67" s="0"/>
      <c r="RB67" s="0"/>
      <c r="RC67" s="0"/>
      <c r="RD67" s="0"/>
      <c r="RE67" s="0"/>
      <c r="RF67" s="0"/>
      <c r="RG67" s="0"/>
      <c r="RH67" s="0"/>
      <c r="RI67" s="0"/>
      <c r="RJ67" s="0"/>
      <c r="RK67" s="0"/>
      <c r="RL67" s="0"/>
      <c r="RM67" s="0"/>
      <c r="RN67" s="0"/>
      <c r="RO67" s="0"/>
      <c r="RP67" s="0"/>
      <c r="RQ67" s="0"/>
      <c r="RR67" s="0"/>
      <c r="RS67" s="0"/>
      <c r="RT67" s="0"/>
      <c r="RU67" s="0"/>
      <c r="RV67" s="0"/>
      <c r="RW67" s="0"/>
      <c r="RX67" s="0"/>
      <c r="RY67" s="0"/>
      <c r="RZ67" s="0"/>
      <c r="SA67" s="0"/>
      <c r="SB67" s="0"/>
      <c r="SC67" s="0"/>
      <c r="SD67" s="0"/>
      <c r="SE67" s="0"/>
      <c r="SF67" s="0"/>
      <c r="SG67" s="0"/>
      <c r="SH67" s="0"/>
      <c r="SI67" s="0"/>
      <c r="SJ67" s="0"/>
      <c r="SK67" s="0"/>
      <c r="SL67" s="0"/>
      <c r="SM67" s="0"/>
      <c r="SN67" s="0"/>
      <c r="SO67" s="0"/>
      <c r="SP67" s="0"/>
      <c r="SQ67" s="0"/>
      <c r="SR67" s="0"/>
      <c r="SS67" s="0"/>
      <c r="ST67" s="0"/>
      <c r="SU67" s="0"/>
      <c r="SV67" s="0"/>
      <c r="SW67" s="0"/>
      <c r="SX67" s="0"/>
      <c r="SY67" s="0"/>
      <c r="SZ67" s="0"/>
      <c r="TA67" s="0"/>
      <c r="TB67" s="0"/>
      <c r="TC67" s="0"/>
      <c r="TD67" s="0"/>
      <c r="TE67" s="0"/>
      <c r="TF67" s="0"/>
      <c r="TG67" s="0"/>
      <c r="TH67" s="0"/>
      <c r="TI67" s="0"/>
      <c r="TJ67" s="0"/>
      <c r="TK67" s="0"/>
      <c r="TL67" s="0"/>
      <c r="TM67" s="0"/>
      <c r="TN67" s="0"/>
      <c r="TO67" s="0"/>
      <c r="TP67" s="0"/>
      <c r="TQ67" s="0"/>
      <c r="TR67" s="0"/>
      <c r="TS67" s="0"/>
      <c r="TT67" s="0"/>
      <c r="TU67" s="0"/>
      <c r="TV67" s="0"/>
      <c r="TW67" s="0"/>
      <c r="TX67" s="0"/>
      <c r="TY67" s="0"/>
      <c r="TZ67" s="0"/>
      <c r="UA67" s="0"/>
      <c r="UB67" s="0"/>
      <c r="UC67" s="0"/>
      <c r="UD67" s="0"/>
      <c r="UE67" s="0"/>
      <c r="UF67" s="0"/>
      <c r="UG67" s="0"/>
      <c r="UH67" s="0"/>
      <c r="UI67" s="0"/>
      <c r="UJ67" s="0"/>
      <c r="UK67" s="0"/>
      <c r="UL67" s="0"/>
      <c r="UM67" s="0"/>
      <c r="UN67" s="0"/>
      <c r="UO67" s="0"/>
      <c r="UP67" s="0"/>
      <c r="UQ67" s="0"/>
      <c r="UR67" s="0"/>
      <c r="US67" s="0"/>
      <c r="UT67" s="0"/>
      <c r="UU67" s="0"/>
      <c r="UV67" s="0"/>
      <c r="UW67" s="0"/>
      <c r="UX67" s="0"/>
      <c r="UY67" s="0"/>
      <c r="UZ67" s="0"/>
      <c r="VA67" s="0"/>
      <c r="VB67" s="0"/>
      <c r="VC67" s="0"/>
      <c r="VD67" s="0"/>
      <c r="VE67" s="0"/>
      <c r="VF67" s="0"/>
      <c r="VG67" s="0"/>
      <c r="VH67" s="0"/>
      <c r="VI67" s="0"/>
      <c r="VJ67" s="0"/>
      <c r="VK67" s="0"/>
      <c r="VL67" s="0"/>
      <c r="VM67" s="0"/>
      <c r="VN67" s="0"/>
      <c r="VO67" s="0"/>
      <c r="VP67" s="0"/>
      <c r="VQ67" s="0"/>
      <c r="VR67" s="0"/>
      <c r="VS67" s="0"/>
      <c r="VT67" s="0"/>
      <c r="VU67" s="0"/>
      <c r="VV67" s="0"/>
      <c r="VW67" s="0"/>
      <c r="VX67" s="0"/>
      <c r="VY67" s="0"/>
      <c r="VZ67" s="0"/>
      <c r="WA67" s="0"/>
      <c r="WB67" s="0"/>
      <c r="WC67" s="0"/>
      <c r="WD67" s="0"/>
      <c r="WE67" s="0"/>
      <c r="WF67" s="0"/>
      <c r="WG67" s="0"/>
      <c r="WH67" s="0"/>
      <c r="WI67" s="0"/>
      <c r="WJ67" s="0"/>
      <c r="WK67" s="0"/>
      <c r="WL67" s="0"/>
      <c r="WM67" s="0"/>
      <c r="WN67" s="0"/>
      <c r="WO67" s="0"/>
      <c r="WP67" s="0"/>
      <c r="WQ67" s="0"/>
      <c r="WR67" s="0"/>
      <c r="WS67" s="0"/>
      <c r="WT67" s="0"/>
      <c r="WU67" s="0"/>
      <c r="WV67" s="0"/>
      <c r="WW67" s="0"/>
      <c r="WX67" s="0"/>
      <c r="WY67" s="0"/>
      <c r="WZ67" s="0"/>
      <c r="XA67" s="0"/>
      <c r="XB67" s="0"/>
      <c r="XC67" s="0"/>
      <c r="XD67" s="0"/>
      <c r="XE67" s="0"/>
      <c r="XF67" s="0"/>
      <c r="XG67" s="0"/>
      <c r="XH67" s="0"/>
      <c r="XI67" s="0"/>
      <c r="XJ67" s="0"/>
      <c r="XK67" s="0"/>
      <c r="XL67" s="0"/>
      <c r="XM67" s="0"/>
      <c r="XN67" s="0"/>
      <c r="XO67" s="0"/>
      <c r="XP67" s="0"/>
      <c r="XQ67" s="0"/>
      <c r="XR67" s="0"/>
      <c r="XS67" s="0"/>
      <c r="XT67" s="0"/>
      <c r="XU67" s="0"/>
      <c r="XV67" s="0"/>
      <c r="XW67" s="0"/>
      <c r="XX67" s="0"/>
      <c r="XY67" s="0"/>
      <c r="XZ67" s="0"/>
      <c r="YA67" s="0"/>
      <c r="YB67" s="0"/>
      <c r="YC67" s="0"/>
      <c r="YD67" s="0"/>
      <c r="YE67" s="0"/>
      <c r="YF67" s="0"/>
      <c r="YG67" s="0"/>
      <c r="YH67" s="0"/>
      <c r="YI67" s="0"/>
      <c r="YJ67" s="0"/>
      <c r="YK67" s="0"/>
      <c r="YL67" s="0"/>
      <c r="YM67" s="0"/>
      <c r="YN67" s="0"/>
      <c r="YO67" s="0"/>
      <c r="YP67" s="0"/>
      <c r="YQ67" s="0"/>
      <c r="YR67" s="0"/>
      <c r="YS67" s="0"/>
      <c r="YT67" s="0"/>
      <c r="YU67" s="0"/>
      <c r="YV67" s="0"/>
      <c r="YW67" s="0"/>
      <c r="YX67" s="0"/>
      <c r="YY67" s="0"/>
      <c r="YZ67" s="0"/>
      <c r="ZA67" s="0"/>
      <c r="ZB67" s="0"/>
      <c r="ZC67" s="0"/>
      <c r="ZD67" s="0"/>
      <c r="ZE67" s="0"/>
      <c r="ZF67" s="0"/>
      <c r="ZG67" s="0"/>
      <c r="ZH67" s="0"/>
      <c r="ZI67" s="0"/>
      <c r="ZJ67" s="0"/>
      <c r="ZK67" s="0"/>
      <c r="ZL67" s="0"/>
      <c r="ZM67" s="0"/>
      <c r="ZN67" s="0"/>
      <c r="ZO67" s="0"/>
      <c r="ZP67" s="0"/>
      <c r="ZQ67" s="0"/>
      <c r="ZR67" s="0"/>
      <c r="ZS67" s="0"/>
      <c r="ZT67" s="0"/>
      <c r="ZU67" s="0"/>
      <c r="ZV67" s="0"/>
      <c r="ZW67" s="0"/>
      <c r="ZX67" s="0"/>
      <c r="ZY67" s="0"/>
      <c r="ZZ67" s="0"/>
      <c r="AAA67" s="0"/>
      <c r="AAB67" s="0"/>
      <c r="AAC67" s="0"/>
      <c r="AAD67" s="0"/>
      <c r="AAE67" s="0"/>
      <c r="AAF67" s="0"/>
      <c r="AAG67" s="0"/>
      <c r="AAH67" s="0"/>
      <c r="AAI67" s="0"/>
      <c r="AAJ67" s="0"/>
      <c r="AAK67" s="0"/>
      <c r="AAL67" s="0"/>
      <c r="AAM67" s="0"/>
      <c r="AAN67" s="0"/>
      <c r="AAO67" s="0"/>
      <c r="AAP67" s="0"/>
      <c r="AAQ67" s="0"/>
      <c r="AAR67" s="0"/>
      <c r="AAS67" s="0"/>
      <c r="AAT67" s="0"/>
      <c r="AAU67" s="0"/>
      <c r="AAV67" s="0"/>
      <c r="AAW67" s="0"/>
      <c r="AAX67" s="0"/>
      <c r="AAY67" s="0"/>
      <c r="AAZ67" s="0"/>
      <c r="ABA67" s="0"/>
      <c r="ABB67" s="0"/>
      <c r="ABC67" s="0"/>
      <c r="ABD67" s="0"/>
      <c r="ABE67" s="0"/>
      <c r="ABF67" s="0"/>
      <c r="ABG67" s="0"/>
      <c r="ABH67" s="0"/>
      <c r="ABI67" s="0"/>
      <c r="ABJ67" s="0"/>
      <c r="ABK67" s="0"/>
      <c r="ABL67" s="0"/>
      <c r="ABM67" s="0"/>
      <c r="ABN67" s="0"/>
      <c r="ABO67" s="0"/>
      <c r="ABP67" s="0"/>
      <c r="ABQ67" s="0"/>
      <c r="ABR67" s="0"/>
      <c r="ABS67" s="0"/>
      <c r="ABT67" s="0"/>
      <c r="ABU67" s="0"/>
      <c r="ABV67" s="0"/>
      <c r="ABW67" s="0"/>
      <c r="ABX67" s="0"/>
      <c r="ABY67" s="0"/>
      <c r="ABZ67" s="0"/>
      <c r="ACA67" s="0"/>
      <c r="ACB67" s="0"/>
      <c r="ACC67" s="0"/>
      <c r="ACD67" s="0"/>
      <c r="ACE67" s="0"/>
      <c r="ACF67" s="0"/>
      <c r="ACG67" s="0"/>
      <c r="ACH67" s="0"/>
      <c r="ACI67" s="0"/>
      <c r="ACJ67" s="0"/>
      <c r="ACK67" s="0"/>
      <c r="ACL67" s="0"/>
      <c r="ACM67" s="0"/>
      <c r="ACN67" s="0"/>
      <c r="ACO67" s="0"/>
      <c r="ACP67" s="0"/>
      <c r="ACQ67" s="0"/>
      <c r="ACR67" s="0"/>
      <c r="ACS67" s="0"/>
      <c r="ACT67" s="0"/>
      <c r="ACU67" s="0"/>
      <c r="ACV67" s="0"/>
      <c r="ACW67" s="0"/>
      <c r="ACX67" s="0"/>
      <c r="ACY67" s="0"/>
      <c r="ACZ67" s="0"/>
      <c r="ADA67" s="0"/>
      <c r="ADB67" s="0"/>
      <c r="ADC67" s="0"/>
      <c r="ADD67" s="0"/>
      <c r="ADE67" s="0"/>
      <c r="ADF67" s="0"/>
      <c r="ADG67" s="0"/>
      <c r="ADH67" s="0"/>
      <c r="ADI67" s="0"/>
      <c r="ADJ67" s="0"/>
      <c r="ADK67" s="0"/>
      <c r="ADL67" s="0"/>
      <c r="ADM67" s="0"/>
      <c r="ADN67" s="0"/>
      <c r="ADO67" s="0"/>
      <c r="ADP67" s="0"/>
      <c r="ADQ67" s="0"/>
      <c r="ADR67" s="0"/>
      <c r="ADS67" s="0"/>
      <c r="ADT67" s="0"/>
      <c r="ADU67" s="0"/>
      <c r="ADV67" s="0"/>
      <c r="ADW67" s="0"/>
      <c r="ADX67" s="0"/>
      <c r="ADY67" s="0"/>
      <c r="ADZ67" s="0"/>
      <c r="AEA67" s="0"/>
      <c r="AEB67" s="0"/>
      <c r="AEC67" s="0"/>
      <c r="AED67" s="0"/>
      <c r="AEE67" s="0"/>
      <c r="AEF67" s="0"/>
      <c r="AEG67" s="0"/>
      <c r="AEH67" s="0"/>
      <c r="AEI67" s="0"/>
      <c r="AEJ67" s="0"/>
      <c r="AEK67" s="0"/>
      <c r="AEL67" s="0"/>
      <c r="AEM67" s="0"/>
      <c r="AEN67" s="0"/>
      <c r="AEO67" s="0"/>
      <c r="AEP67" s="0"/>
      <c r="AEQ67" s="0"/>
      <c r="AER67" s="0"/>
      <c r="AES67" s="0"/>
      <c r="AET67" s="0"/>
      <c r="AEU67" s="0"/>
      <c r="AEV67" s="0"/>
      <c r="AEW67" s="0"/>
      <c r="AEX67" s="0"/>
      <c r="AEY67" s="0"/>
      <c r="AEZ67" s="0"/>
      <c r="AFA67" s="0"/>
      <c r="AFB67" s="0"/>
      <c r="AFC67" s="0"/>
      <c r="AFD67" s="0"/>
      <c r="AFE67" s="0"/>
      <c r="AFF67" s="0"/>
      <c r="AFG67" s="0"/>
      <c r="AFH67" s="0"/>
      <c r="AFI67" s="0"/>
      <c r="AFJ67" s="0"/>
      <c r="AFK67" s="0"/>
      <c r="AFL67" s="0"/>
      <c r="AFM67" s="0"/>
      <c r="AFN67" s="0"/>
      <c r="AFO67" s="0"/>
      <c r="AFP67" s="0"/>
      <c r="AFQ67" s="0"/>
      <c r="AFR67" s="0"/>
      <c r="AFS67" s="0"/>
      <c r="AFT67" s="0"/>
      <c r="AFU67" s="0"/>
      <c r="AFV67" s="0"/>
      <c r="AFW67" s="0"/>
      <c r="AFX67" s="0"/>
      <c r="AFY67" s="0"/>
      <c r="AFZ67" s="0"/>
      <c r="AGA67" s="0"/>
      <c r="AGB67" s="0"/>
      <c r="AGC67" s="0"/>
      <c r="AGD67" s="0"/>
      <c r="AGE67" s="0"/>
      <c r="AGF67" s="0"/>
      <c r="AGG67" s="0"/>
      <c r="AGH67" s="0"/>
      <c r="AGI67" s="0"/>
      <c r="AGJ67" s="0"/>
      <c r="AGK67" s="0"/>
      <c r="AGL67" s="0"/>
      <c r="AGM67" s="0"/>
      <c r="AGN67" s="0"/>
      <c r="AGO67" s="0"/>
      <c r="AGP67" s="0"/>
      <c r="AGQ67" s="0"/>
      <c r="AGR67" s="0"/>
      <c r="AGS67" s="0"/>
      <c r="AGT67" s="0"/>
      <c r="AGU67" s="0"/>
      <c r="AGV67" s="0"/>
      <c r="AGW67" s="0"/>
      <c r="AGX67" s="0"/>
      <c r="AGY67" s="0"/>
      <c r="AGZ67" s="0"/>
      <c r="AHA67" s="0"/>
      <c r="AHB67" s="0"/>
      <c r="AHC67" s="0"/>
      <c r="AHD67" s="0"/>
      <c r="AHE67" s="0"/>
      <c r="AHF67" s="0"/>
      <c r="AHG67" s="0"/>
      <c r="AHH67" s="0"/>
      <c r="AHI67" s="0"/>
      <c r="AHJ67" s="0"/>
      <c r="AHK67" s="0"/>
      <c r="AHL67" s="0"/>
      <c r="AHM67" s="0"/>
      <c r="AHN67" s="0"/>
      <c r="AHO67" s="0"/>
      <c r="AHP67" s="0"/>
      <c r="AHQ67" s="0"/>
      <c r="AHR67" s="0"/>
      <c r="AHS67" s="0"/>
      <c r="AHT67" s="0"/>
      <c r="AHU67" s="0"/>
      <c r="AHV67" s="0"/>
      <c r="AHW67" s="0"/>
      <c r="AHX67" s="0"/>
      <c r="AHY67" s="0"/>
      <c r="AHZ67" s="0"/>
      <c r="AIA67" s="0"/>
      <c r="AIB67" s="0"/>
      <c r="AIC67" s="0"/>
      <c r="AID67" s="0"/>
      <c r="AIE67" s="0"/>
      <c r="AIF67" s="0"/>
      <c r="AIG67" s="0"/>
      <c r="AIH67" s="0"/>
      <c r="AII67" s="0"/>
      <c r="AIJ67" s="0"/>
      <c r="AIK67" s="0"/>
      <c r="AIL67" s="0"/>
      <c r="AIM67" s="0"/>
      <c r="AIN67" s="0"/>
      <c r="AIO67" s="0"/>
      <c r="AIP67" s="0"/>
      <c r="AIQ67" s="0"/>
      <c r="AIR67" s="0"/>
      <c r="AIS67" s="0"/>
      <c r="AIT67" s="0"/>
      <c r="AIU67" s="0"/>
      <c r="AIV67" s="0"/>
      <c r="AIW67" s="0"/>
      <c r="AIX67" s="0"/>
      <c r="AIY67" s="0"/>
      <c r="AIZ67" s="0"/>
      <c r="AJA67" s="0"/>
      <c r="AJB67" s="0"/>
      <c r="AJC67" s="0"/>
      <c r="AJD67" s="0"/>
      <c r="AJE67" s="0"/>
      <c r="AJF67" s="0"/>
      <c r="AJG67" s="0"/>
      <c r="AJH67" s="0"/>
      <c r="AJI67" s="0"/>
      <c r="AJJ67" s="0"/>
      <c r="AJK67" s="0"/>
      <c r="AJL67" s="0"/>
      <c r="AJM67" s="0"/>
      <c r="AJN67" s="0"/>
      <c r="AJO67" s="0"/>
      <c r="AJP67" s="0"/>
      <c r="AJQ67" s="0"/>
      <c r="AJR67" s="0"/>
      <c r="AJS67" s="0"/>
      <c r="AJT67" s="0"/>
      <c r="AJU67" s="0"/>
      <c r="AJV67" s="0"/>
      <c r="AJW67" s="0"/>
      <c r="AJX67" s="0"/>
      <c r="AJY67" s="0"/>
      <c r="AJZ67" s="0"/>
      <c r="AKA67" s="0"/>
      <c r="AKB67" s="0"/>
      <c r="AKC67" s="0"/>
      <c r="AKD67" s="0"/>
      <c r="AKE67" s="0"/>
      <c r="AKF67" s="0"/>
      <c r="AKG67" s="0"/>
      <c r="AKH67" s="0"/>
      <c r="AKI67" s="0"/>
      <c r="AKJ67" s="0"/>
      <c r="AKK67" s="0"/>
      <c r="AKL67" s="0"/>
      <c r="AKM67" s="0"/>
      <c r="AKN67" s="0"/>
      <c r="AKO67" s="0"/>
      <c r="AKP67" s="0"/>
      <c r="AKQ67" s="0"/>
      <c r="AKR67" s="0"/>
      <c r="AKS67" s="0"/>
      <c r="AKT67" s="0"/>
      <c r="AKU67" s="0"/>
      <c r="AKV67" s="0"/>
      <c r="AKW67" s="0"/>
      <c r="AKX67" s="0"/>
      <c r="AKY67" s="0"/>
      <c r="AKZ67" s="0"/>
      <c r="ALA67" s="0"/>
      <c r="ALB67" s="0"/>
      <c r="ALC67" s="0"/>
      <c r="ALD67" s="0"/>
      <c r="ALE67" s="0"/>
      <c r="ALF67" s="0"/>
      <c r="ALG67" s="0"/>
      <c r="ALH67" s="0"/>
      <c r="ALI67" s="0"/>
      <c r="ALJ67" s="0"/>
      <c r="ALK67" s="0"/>
      <c r="ALL67" s="0"/>
      <c r="ALM67" s="0"/>
      <c r="ALN67" s="0"/>
      <c r="ALO67" s="0"/>
      <c r="ALP67" s="0"/>
      <c r="ALQ67" s="0"/>
      <c r="ALR67" s="0"/>
      <c r="ALS67" s="0"/>
      <c r="ALT67" s="0"/>
      <c r="ALU67" s="0"/>
      <c r="ALV67" s="0"/>
      <c r="ALW67" s="0"/>
      <c r="ALX67" s="0"/>
      <c r="ALY67" s="0"/>
      <c r="ALZ67" s="0"/>
      <c r="AMA67" s="0"/>
      <c r="AMB67" s="0"/>
      <c r="AMC67" s="0"/>
      <c r="AMD67" s="0"/>
      <c r="AME67" s="0"/>
      <c r="AMF67" s="0"/>
      <c r="AMG67" s="0"/>
      <c r="AMH67" s="0"/>
      <c r="AMI67" s="0"/>
      <c r="AMJ67" s="0"/>
    </row>
    <row r="68" customFormat="false" ht="16.5" hidden="false" customHeight="true" outlineLevel="0" collapsed="false">
      <c r="A68" s="0"/>
      <c r="B68" s="401"/>
      <c r="C68" s="379"/>
      <c r="D68" s="0"/>
      <c r="E68" s="0"/>
      <c r="F68" s="0"/>
      <c r="G68" s="0"/>
      <c r="H68" s="0"/>
      <c r="I68" s="0"/>
      <c r="J68" s="0"/>
      <c r="K68" s="0"/>
      <c r="L68" s="210" t="n">
        <v>1</v>
      </c>
      <c r="M68" s="210" t="n">
        <v>2</v>
      </c>
      <c r="N68" s="210" t="n">
        <v>3</v>
      </c>
      <c r="O68" s="210" t="n">
        <v>4</v>
      </c>
      <c r="P68" s="210" t="n">
        <v>5</v>
      </c>
      <c r="Q68" s="0"/>
      <c r="R68" s="0"/>
      <c r="S68" s="404"/>
      <c r="T68" s="510"/>
      <c r="U68" s="0"/>
      <c r="V68" s="0"/>
      <c r="W68" s="0"/>
      <c r="X68" s="33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  <c r="IX68" s="0"/>
      <c r="IY68" s="0"/>
      <c r="IZ68" s="0"/>
      <c r="JA68" s="0"/>
      <c r="JB68" s="0"/>
      <c r="JC68" s="0"/>
      <c r="JD68" s="0"/>
      <c r="JE68" s="0"/>
      <c r="JF68" s="0"/>
      <c r="JG68" s="0"/>
      <c r="JH68" s="0"/>
      <c r="JI68" s="0"/>
      <c r="JJ68" s="0"/>
      <c r="JK68" s="0"/>
      <c r="JL68" s="0"/>
      <c r="JM68" s="0"/>
      <c r="JN68" s="0"/>
      <c r="JO68" s="0"/>
      <c r="JP68" s="0"/>
      <c r="JQ68" s="0"/>
      <c r="JR68" s="0"/>
      <c r="JS68" s="0"/>
      <c r="JT68" s="0"/>
      <c r="JU68" s="0"/>
      <c r="JV68" s="0"/>
      <c r="JW68" s="0"/>
      <c r="JX68" s="0"/>
      <c r="JY68" s="0"/>
      <c r="JZ68" s="0"/>
      <c r="KA68" s="0"/>
      <c r="KB68" s="0"/>
      <c r="KC68" s="0"/>
      <c r="KD68" s="0"/>
      <c r="KE68" s="0"/>
      <c r="KF68" s="0"/>
      <c r="KG68" s="0"/>
      <c r="KH68" s="0"/>
      <c r="KI68" s="0"/>
      <c r="KJ68" s="0"/>
      <c r="KK68" s="0"/>
      <c r="KL68" s="0"/>
      <c r="KM68" s="0"/>
      <c r="KN68" s="0"/>
      <c r="KO68" s="0"/>
      <c r="KP68" s="0"/>
      <c r="KQ68" s="0"/>
      <c r="KR68" s="0"/>
      <c r="KS68" s="0"/>
      <c r="KT68" s="0"/>
      <c r="KU68" s="0"/>
      <c r="KV68" s="0"/>
      <c r="KW68" s="0"/>
      <c r="KX68" s="0"/>
      <c r="KY68" s="0"/>
      <c r="KZ68" s="0"/>
      <c r="LA68" s="0"/>
      <c r="LB68" s="0"/>
      <c r="LC68" s="0"/>
      <c r="LD68" s="0"/>
      <c r="LE68" s="0"/>
      <c r="LF68" s="0"/>
      <c r="LG68" s="0"/>
      <c r="LH68" s="0"/>
      <c r="LI68" s="0"/>
      <c r="LJ68" s="0"/>
      <c r="LK68" s="0"/>
      <c r="LL68" s="0"/>
      <c r="LM68" s="0"/>
      <c r="LN68" s="0"/>
      <c r="LO68" s="0"/>
      <c r="LP68" s="0"/>
      <c r="LQ68" s="0"/>
      <c r="LR68" s="0"/>
      <c r="LS68" s="0"/>
      <c r="LT68" s="0"/>
      <c r="LU68" s="0"/>
      <c r="LV68" s="0"/>
      <c r="LW68" s="0"/>
      <c r="LX68" s="0"/>
      <c r="LY68" s="0"/>
      <c r="LZ68" s="0"/>
      <c r="MA68" s="0"/>
      <c r="MB68" s="0"/>
      <c r="MC68" s="0"/>
      <c r="MD68" s="0"/>
      <c r="ME68" s="0"/>
      <c r="MF68" s="0"/>
      <c r="MG68" s="0"/>
      <c r="MH68" s="0"/>
      <c r="MI68" s="0"/>
      <c r="MJ68" s="0"/>
      <c r="MK68" s="0"/>
      <c r="ML68" s="0"/>
      <c r="MM68" s="0"/>
      <c r="MN68" s="0"/>
      <c r="MO68" s="0"/>
      <c r="MP68" s="0"/>
      <c r="MQ68" s="0"/>
      <c r="MR68" s="0"/>
      <c r="MS68" s="0"/>
      <c r="MT68" s="0"/>
      <c r="MU68" s="0"/>
      <c r="MV68" s="0"/>
      <c r="MW68" s="0"/>
      <c r="MX68" s="0"/>
      <c r="MY68" s="0"/>
      <c r="MZ68" s="0"/>
      <c r="NA68" s="0"/>
      <c r="NB68" s="0"/>
      <c r="NC68" s="0"/>
      <c r="ND68" s="0"/>
      <c r="NE68" s="0"/>
      <c r="NF68" s="0"/>
      <c r="NG68" s="0"/>
      <c r="NH68" s="0"/>
      <c r="NI68" s="0"/>
      <c r="NJ68" s="0"/>
      <c r="NK68" s="0"/>
      <c r="NL68" s="0"/>
      <c r="NM68" s="0"/>
      <c r="NN68" s="0"/>
      <c r="NO68" s="0"/>
      <c r="NP68" s="0"/>
      <c r="NQ68" s="0"/>
      <c r="NR68" s="0"/>
      <c r="NS68" s="0"/>
      <c r="NT68" s="0"/>
      <c r="NU68" s="0"/>
      <c r="NV68" s="0"/>
      <c r="NW68" s="0"/>
      <c r="NX68" s="0"/>
      <c r="NY68" s="0"/>
      <c r="NZ68" s="0"/>
      <c r="OA68" s="0"/>
      <c r="OB68" s="0"/>
      <c r="OC68" s="0"/>
      <c r="OD68" s="0"/>
      <c r="OE68" s="0"/>
      <c r="OF68" s="0"/>
      <c r="OG68" s="0"/>
      <c r="OH68" s="0"/>
      <c r="OI68" s="0"/>
      <c r="OJ68" s="0"/>
      <c r="OK68" s="0"/>
      <c r="OL68" s="0"/>
      <c r="OM68" s="0"/>
      <c r="ON68" s="0"/>
      <c r="OO68" s="0"/>
      <c r="OP68" s="0"/>
      <c r="OQ68" s="0"/>
      <c r="OR68" s="0"/>
      <c r="OS68" s="0"/>
      <c r="OT68" s="0"/>
      <c r="OU68" s="0"/>
      <c r="OV68" s="0"/>
      <c r="OW68" s="0"/>
      <c r="OX68" s="0"/>
      <c r="OY68" s="0"/>
      <c r="OZ68" s="0"/>
      <c r="PA68" s="0"/>
      <c r="PB68" s="0"/>
      <c r="PC68" s="0"/>
      <c r="PD68" s="0"/>
      <c r="PE68" s="0"/>
      <c r="PF68" s="0"/>
      <c r="PG68" s="0"/>
      <c r="PH68" s="0"/>
      <c r="PI68" s="0"/>
      <c r="PJ68" s="0"/>
      <c r="PK68" s="0"/>
      <c r="PL68" s="0"/>
      <c r="PM68" s="0"/>
      <c r="PN68" s="0"/>
      <c r="PO68" s="0"/>
      <c r="PP68" s="0"/>
      <c r="PQ68" s="0"/>
      <c r="PR68" s="0"/>
      <c r="PS68" s="0"/>
      <c r="PT68" s="0"/>
      <c r="PU68" s="0"/>
      <c r="PV68" s="0"/>
      <c r="PW68" s="0"/>
      <c r="PX68" s="0"/>
      <c r="PY68" s="0"/>
      <c r="PZ68" s="0"/>
      <c r="QA68" s="0"/>
      <c r="QB68" s="0"/>
      <c r="QC68" s="0"/>
      <c r="QD68" s="0"/>
      <c r="QE68" s="0"/>
      <c r="QF68" s="0"/>
      <c r="QG68" s="0"/>
      <c r="QH68" s="0"/>
      <c r="QI68" s="0"/>
      <c r="QJ68" s="0"/>
      <c r="QK68" s="0"/>
      <c r="QL68" s="0"/>
      <c r="QM68" s="0"/>
      <c r="QN68" s="0"/>
      <c r="QO68" s="0"/>
      <c r="QP68" s="0"/>
      <c r="QQ68" s="0"/>
      <c r="QR68" s="0"/>
      <c r="QS68" s="0"/>
      <c r="QT68" s="0"/>
      <c r="QU68" s="0"/>
      <c r="QV68" s="0"/>
      <c r="QW68" s="0"/>
      <c r="QX68" s="0"/>
      <c r="QY68" s="0"/>
      <c r="QZ68" s="0"/>
      <c r="RA68" s="0"/>
      <c r="RB68" s="0"/>
      <c r="RC68" s="0"/>
      <c r="RD68" s="0"/>
      <c r="RE68" s="0"/>
      <c r="RF68" s="0"/>
      <c r="RG68" s="0"/>
      <c r="RH68" s="0"/>
      <c r="RI68" s="0"/>
      <c r="RJ68" s="0"/>
      <c r="RK68" s="0"/>
      <c r="RL68" s="0"/>
      <c r="RM68" s="0"/>
      <c r="RN68" s="0"/>
      <c r="RO68" s="0"/>
      <c r="RP68" s="0"/>
      <c r="RQ68" s="0"/>
      <c r="RR68" s="0"/>
      <c r="RS68" s="0"/>
      <c r="RT68" s="0"/>
      <c r="RU68" s="0"/>
      <c r="RV68" s="0"/>
      <c r="RW68" s="0"/>
      <c r="RX68" s="0"/>
      <c r="RY68" s="0"/>
      <c r="RZ68" s="0"/>
      <c r="SA68" s="0"/>
      <c r="SB68" s="0"/>
      <c r="SC68" s="0"/>
      <c r="SD68" s="0"/>
      <c r="SE68" s="0"/>
      <c r="SF68" s="0"/>
      <c r="SG68" s="0"/>
      <c r="SH68" s="0"/>
      <c r="SI68" s="0"/>
      <c r="SJ68" s="0"/>
      <c r="SK68" s="0"/>
      <c r="SL68" s="0"/>
      <c r="SM68" s="0"/>
      <c r="SN68" s="0"/>
      <c r="SO68" s="0"/>
      <c r="SP68" s="0"/>
      <c r="SQ68" s="0"/>
      <c r="SR68" s="0"/>
      <c r="SS68" s="0"/>
      <c r="ST68" s="0"/>
      <c r="SU68" s="0"/>
      <c r="SV68" s="0"/>
      <c r="SW68" s="0"/>
      <c r="SX68" s="0"/>
      <c r="SY68" s="0"/>
      <c r="SZ68" s="0"/>
      <c r="TA68" s="0"/>
      <c r="TB68" s="0"/>
      <c r="TC68" s="0"/>
      <c r="TD68" s="0"/>
      <c r="TE68" s="0"/>
      <c r="TF68" s="0"/>
      <c r="TG68" s="0"/>
      <c r="TH68" s="0"/>
      <c r="TI68" s="0"/>
      <c r="TJ68" s="0"/>
      <c r="TK68" s="0"/>
      <c r="TL68" s="0"/>
      <c r="TM68" s="0"/>
      <c r="TN68" s="0"/>
      <c r="TO68" s="0"/>
      <c r="TP68" s="0"/>
      <c r="TQ68" s="0"/>
      <c r="TR68" s="0"/>
      <c r="TS68" s="0"/>
      <c r="TT68" s="0"/>
      <c r="TU68" s="0"/>
      <c r="TV68" s="0"/>
      <c r="TW68" s="0"/>
      <c r="TX68" s="0"/>
      <c r="TY68" s="0"/>
      <c r="TZ68" s="0"/>
      <c r="UA68" s="0"/>
      <c r="UB68" s="0"/>
      <c r="UC68" s="0"/>
      <c r="UD68" s="0"/>
      <c r="UE68" s="0"/>
      <c r="UF68" s="0"/>
      <c r="UG68" s="0"/>
      <c r="UH68" s="0"/>
      <c r="UI68" s="0"/>
      <c r="UJ68" s="0"/>
      <c r="UK68" s="0"/>
      <c r="UL68" s="0"/>
      <c r="UM68" s="0"/>
      <c r="UN68" s="0"/>
      <c r="UO68" s="0"/>
      <c r="UP68" s="0"/>
      <c r="UQ68" s="0"/>
      <c r="UR68" s="0"/>
      <c r="US68" s="0"/>
      <c r="UT68" s="0"/>
      <c r="UU68" s="0"/>
      <c r="UV68" s="0"/>
      <c r="UW68" s="0"/>
      <c r="UX68" s="0"/>
      <c r="UY68" s="0"/>
      <c r="UZ68" s="0"/>
      <c r="VA68" s="0"/>
      <c r="VB68" s="0"/>
      <c r="VC68" s="0"/>
      <c r="VD68" s="0"/>
      <c r="VE68" s="0"/>
      <c r="VF68" s="0"/>
      <c r="VG68" s="0"/>
      <c r="VH68" s="0"/>
      <c r="VI68" s="0"/>
      <c r="VJ68" s="0"/>
      <c r="VK68" s="0"/>
      <c r="VL68" s="0"/>
      <c r="VM68" s="0"/>
      <c r="VN68" s="0"/>
      <c r="VO68" s="0"/>
      <c r="VP68" s="0"/>
      <c r="VQ68" s="0"/>
      <c r="VR68" s="0"/>
      <c r="VS68" s="0"/>
      <c r="VT68" s="0"/>
      <c r="VU68" s="0"/>
      <c r="VV68" s="0"/>
      <c r="VW68" s="0"/>
      <c r="VX68" s="0"/>
      <c r="VY68" s="0"/>
      <c r="VZ68" s="0"/>
      <c r="WA68" s="0"/>
      <c r="WB68" s="0"/>
      <c r="WC68" s="0"/>
      <c r="WD68" s="0"/>
      <c r="WE68" s="0"/>
      <c r="WF68" s="0"/>
      <c r="WG68" s="0"/>
      <c r="WH68" s="0"/>
      <c r="WI68" s="0"/>
      <c r="WJ68" s="0"/>
      <c r="WK68" s="0"/>
      <c r="WL68" s="0"/>
      <c r="WM68" s="0"/>
      <c r="WN68" s="0"/>
      <c r="WO68" s="0"/>
      <c r="WP68" s="0"/>
      <c r="WQ68" s="0"/>
      <c r="WR68" s="0"/>
      <c r="WS68" s="0"/>
      <c r="WT68" s="0"/>
      <c r="WU68" s="0"/>
      <c r="WV68" s="0"/>
      <c r="WW68" s="0"/>
      <c r="WX68" s="0"/>
      <c r="WY68" s="0"/>
      <c r="WZ68" s="0"/>
      <c r="XA68" s="0"/>
      <c r="XB68" s="0"/>
      <c r="XC68" s="0"/>
      <c r="XD68" s="0"/>
      <c r="XE68" s="0"/>
      <c r="XF68" s="0"/>
      <c r="XG68" s="0"/>
      <c r="XH68" s="0"/>
      <c r="XI68" s="0"/>
      <c r="XJ68" s="0"/>
      <c r="XK68" s="0"/>
      <c r="XL68" s="0"/>
      <c r="XM68" s="0"/>
      <c r="XN68" s="0"/>
      <c r="XO68" s="0"/>
      <c r="XP68" s="0"/>
      <c r="XQ68" s="0"/>
      <c r="XR68" s="0"/>
      <c r="XS68" s="0"/>
      <c r="XT68" s="0"/>
      <c r="XU68" s="0"/>
      <c r="XV68" s="0"/>
      <c r="XW68" s="0"/>
      <c r="XX68" s="0"/>
      <c r="XY68" s="0"/>
      <c r="XZ68" s="0"/>
      <c r="YA68" s="0"/>
      <c r="YB68" s="0"/>
      <c r="YC68" s="0"/>
      <c r="YD68" s="0"/>
      <c r="YE68" s="0"/>
      <c r="YF68" s="0"/>
      <c r="YG68" s="0"/>
      <c r="YH68" s="0"/>
      <c r="YI68" s="0"/>
      <c r="YJ68" s="0"/>
      <c r="YK68" s="0"/>
      <c r="YL68" s="0"/>
      <c r="YM68" s="0"/>
      <c r="YN68" s="0"/>
      <c r="YO68" s="0"/>
      <c r="YP68" s="0"/>
      <c r="YQ68" s="0"/>
      <c r="YR68" s="0"/>
      <c r="YS68" s="0"/>
      <c r="YT68" s="0"/>
      <c r="YU68" s="0"/>
      <c r="YV68" s="0"/>
      <c r="YW68" s="0"/>
      <c r="YX68" s="0"/>
      <c r="YY68" s="0"/>
      <c r="YZ68" s="0"/>
      <c r="ZA68" s="0"/>
      <c r="ZB68" s="0"/>
      <c r="ZC68" s="0"/>
      <c r="ZD68" s="0"/>
      <c r="ZE68" s="0"/>
      <c r="ZF68" s="0"/>
      <c r="ZG68" s="0"/>
      <c r="ZH68" s="0"/>
      <c r="ZI68" s="0"/>
      <c r="ZJ68" s="0"/>
      <c r="ZK68" s="0"/>
      <c r="ZL68" s="0"/>
      <c r="ZM68" s="0"/>
      <c r="ZN68" s="0"/>
      <c r="ZO68" s="0"/>
      <c r="ZP68" s="0"/>
      <c r="ZQ68" s="0"/>
      <c r="ZR68" s="0"/>
      <c r="ZS68" s="0"/>
      <c r="ZT68" s="0"/>
      <c r="ZU68" s="0"/>
      <c r="ZV68" s="0"/>
      <c r="ZW68" s="0"/>
      <c r="ZX68" s="0"/>
      <c r="ZY68" s="0"/>
      <c r="ZZ68" s="0"/>
      <c r="AAA68" s="0"/>
      <c r="AAB68" s="0"/>
      <c r="AAC68" s="0"/>
      <c r="AAD68" s="0"/>
      <c r="AAE68" s="0"/>
      <c r="AAF68" s="0"/>
      <c r="AAG68" s="0"/>
      <c r="AAH68" s="0"/>
      <c r="AAI68" s="0"/>
      <c r="AAJ68" s="0"/>
      <c r="AAK68" s="0"/>
      <c r="AAL68" s="0"/>
      <c r="AAM68" s="0"/>
      <c r="AAN68" s="0"/>
      <c r="AAO68" s="0"/>
      <c r="AAP68" s="0"/>
      <c r="AAQ68" s="0"/>
      <c r="AAR68" s="0"/>
      <c r="AAS68" s="0"/>
      <c r="AAT68" s="0"/>
      <c r="AAU68" s="0"/>
      <c r="AAV68" s="0"/>
      <c r="AAW68" s="0"/>
      <c r="AAX68" s="0"/>
      <c r="AAY68" s="0"/>
      <c r="AAZ68" s="0"/>
      <c r="ABA68" s="0"/>
      <c r="ABB68" s="0"/>
      <c r="ABC68" s="0"/>
      <c r="ABD68" s="0"/>
      <c r="ABE68" s="0"/>
      <c r="ABF68" s="0"/>
      <c r="ABG68" s="0"/>
      <c r="ABH68" s="0"/>
      <c r="ABI68" s="0"/>
      <c r="ABJ68" s="0"/>
      <c r="ABK68" s="0"/>
      <c r="ABL68" s="0"/>
      <c r="ABM68" s="0"/>
      <c r="ABN68" s="0"/>
      <c r="ABO68" s="0"/>
      <c r="ABP68" s="0"/>
      <c r="ABQ68" s="0"/>
      <c r="ABR68" s="0"/>
      <c r="ABS68" s="0"/>
      <c r="ABT68" s="0"/>
      <c r="ABU68" s="0"/>
      <c r="ABV68" s="0"/>
      <c r="ABW68" s="0"/>
      <c r="ABX68" s="0"/>
      <c r="ABY68" s="0"/>
      <c r="ABZ68" s="0"/>
      <c r="ACA68" s="0"/>
      <c r="ACB68" s="0"/>
      <c r="ACC68" s="0"/>
      <c r="ACD68" s="0"/>
      <c r="ACE68" s="0"/>
      <c r="ACF68" s="0"/>
      <c r="ACG68" s="0"/>
      <c r="ACH68" s="0"/>
      <c r="ACI68" s="0"/>
      <c r="ACJ68" s="0"/>
      <c r="ACK68" s="0"/>
      <c r="ACL68" s="0"/>
      <c r="ACM68" s="0"/>
      <c r="ACN68" s="0"/>
      <c r="ACO68" s="0"/>
      <c r="ACP68" s="0"/>
      <c r="ACQ68" s="0"/>
      <c r="ACR68" s="0"/>
      <c r="ACS68" s="0"/>
      <c r="ACT68" s="0"/>
      <c r="ACU68" s="0"/>
      <c r="ACV68" s="0"/>
      <c r="ACW68" s="0"/>
      <c r="ACX68" s="0"/>
      <c r="ACY68" s="0"/>
      <c r="ACZ68" s="0"/>
      <c r="ADA68" s="0"/>
      <c r="ADB68" s="0"/>
      <c r="ADC68" s="0"/>
      <c r="ADD68" s="0"/>
      <c r="ADE68" s="0"/>
      <c r="ADF68" s="0"/>
      <c r="ADG68" s="0"/>
      <c r="ADH68" s="0"/>
      <c r="ADI68" s="0"/>
      <c r="ADJ68" s="0"/>
      <c r="ADK68" s="0"/>
      <c r="ADL68" s="0"/>
      <c r="ADM68" s="0"/>
      <c r="ADN68" s="0"/>
      <c r="ADO68" s="0"/>
      <c r="ADP68" s="0"/>
      <c r="ADQ68" s="0"/>
      <c r="ADR68" s="0"/>
      <c r="ADS68" s="0"/>
      <c r="ADT68" s="0"/>
      <c r="ADU68" s="0"/>
      <c r="ADV68" s="0"/>
      <c r="ADW68" s="0"/>
      <c r="ADX68" s="0"/>
      <c r="ADY68" s="0"/>
      <c r="ADZ68" s="0"/>
      <c r="AEA68" s="0"/>
      <c r="AEB68" s="0"/>
      <c r="AEC68" s="0"/>
      <c r="AED68" s="0"/>
      <c r="AEE68" s="0"/>
      <c r="AEF68" s="0"/>
      <c r="AEG68" s="0"/>
      <c r="AEH68" s="0"/>
      <c r="AEI68" s="0"/>
      <c r="AEJ68" s="0"/>
      <c r="AEK68" s="0"/>
      <c r="AEL68" s="0"/>
      <c r="AEM68" s="0"/>
      <c r="AEN68" s="0"/>
      <c r="AEO68" s="0"/>
      <c r="AEP68" s="0"/>
      <c r="AEQ68" s="0"/>
      <c r="AER68" s="0"/>
      <c r="AES68" s="0"/>
      <c r="AET68" s="0"/>
      <c r="AEU68" s="0"/>
      <c r="AEV68" s="0"/>
      <c r="AEW68" s="0"/>
      <c r="AEX68" s="0"/>
      <c r="AEY68" s="0"/>
      <c r="AEZ68" s="0"/>
      <c r="AFA68" s="0"/>
      <c r="AFB68" s="0"/>
      <c r="AFC68" s="0"/>
      <c r="AFD68" s="0"/>
      <c r="AFE68" s="0"/>
      <c r="AFF68" s="0"/>
      <c r="AFG68" s="0"/>
      <c r="AFH68" s="0"/>
      <c r="AFI68" s="0"/>
      <c r="AFJ68" s="0"/>
      <c r="AFK68" s="0"/>
      <c r="AFL68" s="0"/>
      <c r="AFM68" s="0"/>
      <c r="AFN68" s="0"/>
      <c r="AFO68" s="0"/>
      <c r="AFP68" s="0"/>
      <c r="AFQ68" s="0"/>
      <c r="AFR68" s="0"/>
      <c r="AFS68" s="0"/>
      <c r="AFT68" s="0"/>
      <c r="AFU68" s="0"/>
      <c r="AFV68" s="0"/>
      <c r="AFW68" s="0"/>
      <c r="AFX68" s="0"/>
      <c r="AFY68" s="0"/>
      <c r="AFZ68" s="0"/>
      <c r="AGA68" s="0"/>
      <c r="AGB68" s="0"/>
      <c r="AGC68" s="0"/>
      <c r="AGD68" s="0"/>
      <c r="AGE68" s="0"/>
      <c r="AGF68" s="0"/>
      <c r="AGG68" s="0"/>
      <c r="AGH68" s="0"/>
      <c r="AGI68" s="0"/>
      <c r="AGJ68" s="0"/>
      <c r="AGK68" s="0"/>
      <c r="AGL68" s="0"/>
      <c r="AGM68" s="0"/>
      <c r="AGN68" s="0"/>
      <c r="AGO68" s="0"/>
      <c r="AGP68" s="0"/>
      <c r="AGQ68" s="0"/>
      <c r="AGR68" s="0"/>
      <c r="AGS68" s="0"/>
      <c r="AGT68" s="0"/>
      <c r="AGU68" s="0"/>
      <c r="AGV68" s="0"/>
      <c r="AGW68" s="0"/>
      <c r="AGX68" s="0"/>
      <c r="AGY68" s="0"/>
      <c r="AGZ68" s="0"/>
      <c r="AHA68" s="0"/>
      <c r="AHB68" s="0"/>
      <c r="AHC68" s="0"/>
      <c r="AHD68" s="0"/>
      <c r="AHE68" s="0"/>
      <c r="AHF68" s="0"/>
      <c r="AHG68" s="0"/>
      <c r="AHH68" s="0"/>
      <c r="AHI68" s="0"/>
      <c r="AHJ68" s="0"/>
      <c r="AHK68" s="0"/>
      <c r="AHL68" s="0"/>
      <c r="AHM68" s="0"/>
      <c r="AHN68" s="0"/>
      <c r="AHO68" s="0"/>
      <c r="AHP68" s="0"/>
      <c r="AHQ68" s="0"/>
      <c r="AHR68" s="0"/>
      <c r="AHS68" s="0"/>
      <c r="AHT68" s="0"/>
      <c r="AHU68" s="0"/>
      <c r="AHV68" s="0"/>
      <c r="AHW68" s="0"/>
      <c r="AHX68" s="0"/>
      <c r="AHY68" s="0"/>
      <c r="AHZ68" s="0"/>
      <c r="AIA68" s="0"/>
      <c r="AIB68" s="0"/>
      <c r="AIC68" s="0"/>
      <c r="AID68" s="0"/>
      <c r="AIE68" s="0"/>
      <c r="AIF68" s="0"/>
      <c r="AIG68" s="0"/>
      <c r="AIH68" s="0"/>
      <c r="AII68" s="0"/>
      <c r="AIJ68" s="0"/>
      <c r="AIK68" s="0"/>
      <c r="AIL68" s="0"/>
      <c r="AIM68" s="0"/>
      <c r="AIN68" s="0"/>
      <c r="AIO68" s="0"/>
      <c r="AIP68" s="0"/>
      <c r="AIQ68" s="0"/>
      <c r="AIR68" s="0"/>
      <c r="AIS68" s="0"/>
      <c r="AIT68" s="0"/>
      <c r="AIU68" s="0"/>
      <c r="AIV68" s="0"/>
      <c r="AIW68" s="0"/>
      <c r="AIX68" s="0"/>
      <c r="AIY68" s="0"/>
      <c r="AIZ68" s="0"/>
      <c r="AJA68" s="0"/>
      <c r="AJB68" s="0"/>
      <c r="AJC68" s="0"/>
      <c r="AJD68" s="0"/>
      <c r="AJE68" s="0"/>
      <c r="AJF68" s="0"/>
      <c r="AJG68" s="0"/>
      <c r="AJH68" s="0"/>
      <c r="AJI68" s="0"/>
      <c r="AJJ68" s="0"/>
      <c r="AJK68" s="0"/>
      <c r="AJL68" s="0"/>
      <c r="AJM68" s="0"/>
      <c r="AJN68" s="0"/>
      <c r="AJO68" s="0"/>
      <c r="AJP68" s="0"/>
      <c r="AJQ68" s="0"/>
      <c r="AJR68" s="0"/>
      <c r="AJS68" s="0"/>
      <c r="AJT68" s="0"/>
      <c r="AJU68" s="0"/>
      <c r="AJV68" s="0"/>
      <c r="AJW68" s="0"/>
      <c r="AJX68" s="0"/>
      <c r="AJY68" s="0"/>
      <c r="AJZ68" s="0"/>
      <c r="AKA68" s="0"/>
      <c r="AKB68" s="0"/>
      <c r="AKC68" s="0"/>
      <c r="AKD68" s="0"/>
      <c r="AKE68" s="0"/>
      <c r="AKF68" s="0"/>
      <c r="AKG68" s="0"/>
      <c r="AKH68" s="0"/>
      <c r="AKI68" s="0"/>
      <c r="AKJ68" s="0"/>
      <c r="AKK68" s="0"/>
      <c r="AKL68" s="0"/>
      <c r="AKM68" s="0"/>
      <c r="AKN68" s="0"/>
      <c r="AKO68" s="0"/>
      <c r="AKP68" s="0"/>
      <c r="AKQ68" s="0"/>
      <c r="AKR68" s="0"/>
      <c r="AKS68" s="0"/>
      <c r="AKT68" s="0"/>
      <c r="AKU68" s="0"/>
      <c r="AKV68" s="0"/>
      <c r="AKW68" s="0"/>
      <c r="AKX68" s="0"/>
      <c r="AKY68" s="0"/>
      <c r="AKZ68" s="0"/>
      <c r="ALA68" s="0"/>
      <c r="ALB68" s="0"/>
      <c r="ALC68" s="0"/>
      <c r="ALD68" s="0"/>
      <c r="ALE68" s="0"/>
      <c r="ALF68" s="0"/>
      <c r="ALG68" s="0"/>
      <c r="ALH68" s="0"/>
      <c r="ALI68" s="0"/>
      <c r="ALJ68" s="0"/>
      <c r="ALK68" s="0"/>
      <c r="ALL68" s="0"/>
      <c r="ALM68" s="0"/>
      <c r="ALN68" s="0"/>
      <c r="ALO68" s="0"/>
      <c r="ALP68" s="0"/>
      <c r="ALQ68" s="0"/>
      <c r="ALR68" s="0"/>
      <c r="ALS68" s="0"/>
      <c r="ALT68" s="0"/>
      <c r="ALU68" s="0"/>
      <c r="ALV68" s="0"/>
      <c r="ALW68" s="0"/>
      <c r="ALX68" s="0"/>
      <c r="ALY68" s="0"/>
      <c r="ALZ68" s="0"/>
      <c r="AMA68" s="0"/>
      <c r="AMB68" s="0"/>
      <c r="AMC68" s="0"/>
      <c r="AMD68" s="0"/>
      <c r="AME68" s="0"/>
      <c r="AMF68" s="0"/>
      <c r="AMG68" s="0"/>
      <c r="AMH68" s="0"/>
      <c r="AMI68" s="0"/>
      <c r="AMJ68" s="0"/>
    </row>
    <row r="69" customFormat="false" ht="16.5" hidden="false" customHeight="true" outlineLevel="0" collapsed="false">
      <c r="A69" s="0"/>
      <c r="B69" s="401"/>
      <c r="C69" s="379"/>
      <c r="D69" s="0"/>
      <c r="E69" s="0"/>
      <c r="F69" s="0"/>
      <c r="G69" s="0"/>
      <c r="H69" s="0"/>
      <c r="I69" s="0"/>
      <c r="J69" s="0"/>
      <c r="K69" s="0"/>
      <c r="L69" s="211" t="s">
        <v>197</v>
      </c>
      <c r="M69" s="212" t="s">
        <v>194</v>
      </c>
      <c r="N69" s="212" t="s">
        <v>190</v>
      </c>
      <c r="O69" s="212" t="s">
        <v>185</v>
      </c>
      <c r="P69" s="213" t="s">
        <v>180</v>
      </c>
      <c r="Q69" s="0"/>
      <c r="R69" s="0"/>
      <c r="S69" s="404"/>
      <c r="T69" s="510"/>
      <c r="U69" s="406"/>
      <c r="V69" s="0"/>
      <c r="W69" s="0"/>
      <c r="X69" s="33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  <c r="IX69" s="0"/>
      <c r="IY69" s="0"/>
      <c r="IZ69" s="0"/>
      <c r="JA69" s="0"/>
      <c r="JB69" s="0"/>
      <c r="JC69" s="0"/>
      <c r="JD69" s="0"/>
      <c r="JE69" s="0"/>
      <c r="JF69" s="0"/>
      <c r="JG69" s="0"/>
      <c r="JH69" s="0"/>
      <c r="JI69" s="0"/>
      <c r="JJ69" s="0"/>
      <c r="JK69" s="0"/>
      <c r="JL69" s="0"/>
      <c r="JM69" s="0"/>
      <c r="JN69" s="0"/>
      <c r="JO69" s="0"/>
      <c r="JP69" s="0"/>
      <c r="JQ69" s="0"/>
      <c r="JR69" s="0"/>
      <c r="JS69" s="0"/>
      <c r="JT69" s="0"/>
      <c r="JU69" s="0"/>
      <c r="JV69" s="0"/>
      <c r="JW69" s="0"/>
      <c r="JX69" s="0"/>
      <c r="JY69" s="0"/>
      <c r="JZ69" s="0"/>
      <c r="KA69" s="0"/>
      <c r="KB69" s="0"/>
      <c r="KC69" s="0"/>
      <c r="KD69" s="0"/>
      <c r="KE69" s="0"/>
      <c r="KF69" s="0"/>
      <c r="KG69" s="0"/>
      <c r="KH69" s="0"/>
      <c r="KI69" s="0"/>
      <c r="KJ69" s="0"/>
      <c r="KK69" s="0"/>
      <c r="KL69" s="0"/>
      <c r="KM69" s="0"/>
      <c r="KN69" s="0"/>
      <c r="KO69" s="0"/>
      <c r="KP69" s="0"/>
      <c r="KQ69" s="0"/>
      <c r="KR69" s="0"/>
      <c r="KS69" s="0"/>
      <c r="KT69" s="0"/>
      <c r="KU69" s="0"/>
      <c r="KV69" s="0"/>
      <c r="KW69" s="0"/>
      <c r="KX69" s="0"/>
      <c r="KY69" s="0"/>
      <c r="KZ69" s="0"/>
      <c r="LA69" s="0"/>
      <c r="LB69" s="0"/>
      <c r="LC69" s="0"/>
      <c r="LD69" s="0"/>
      <c r="LE69" s="0"/>
      <c r="LF69" s="0"/>
      <c r="LG69" s="0"/>
      <c r="LH69" s="0"/>
      <c r="LI69" s="0"/>
      <c r="LJ69" s="0"/>
      <c r="LK69" s="0"/>
      <c r="LL69" s="0"/>
      <c r="LM69" s="0"/>
      <c r="LN69" s="0"/>
      <c r="LO69" s="0"/>
      <c r="LP69" s="0"/>
      <c r="LQ69" s="0"/>
      <c r="LR69" s="0"/>
      <c r="LS69" s="0"/>
      <c r="LT69" s="0"/>
      <c r="LU69" s="0"/>
      <c r="LV69" s="0"/>
      <c r="LW69" s="0"/>
      <c r="LX69" s="0"/>
      <c r="LY69" s="0"/>
      <c r="LZ69" s="0"/>
      <c r="MA69" s="0"/>
      <c r="MB69" s="0"/>
      <c r="MC69" s="0"/>
      <c r="MD69" s="0"/>
      <c r="ME69" s="0"/>
      <c r="MF69" s="0"/>
      <c r="MG69" s="0"/>
      <c r="MH69" s="0"/>
      <c r="MI69" s="0"/>
      <c r="MJ69" s="0"/>
      <c r="MK69" s="0"/>
      <c r="ML69" s="0"/>
      <c r="MM69" s="0"/>
      <c r="MN69" s="0"/>
      <c r="MO69" s="0"/>
      <c r="MP69" s="0"/>
      <c r="MQ69" s="0"/>
      <c r="MR69" s="0"/>
      <c r="MS69" s="0"/>
      <c r="MT69" s="0"/>
      <c r="MU69" s="0"/>
      <c r="MV69" s="0"/>
      <c r="MW69" s="0"/>
      <c r="MX69" s="0"/>
      <c r="MY69" s="0"/>
      <c r="MZ69" s="0"/>
      <c r="NA69" s="0"/>
      <c r="NB69" s="0"/>
      <c r="NC69" s="0"/>
      <c r="ND69" s="0"/>
      <c r="NE69" s="0"/>
      <c r="NF69" s="0"/>
      <c r="NG69" s="0"/>
      <c r="NH69" s="0"/>
      <c r="NI69" s="0"/>
      <c r="NJ69" s="0"/>
      <c r="NK69" s="0"/>
      <c r="NL69" s="0"/>
      <c r="NM69" s="0"/>
      <c r="NN69" s="0"/>
      <c r="NO69" s="0"/>
      <c r="NP69" s="0"/>
      <c r="NQ69" s="0"/>
      <c r="NR69" s="0"/>
      <c r="NS69" s="0"/>
      <c r="NT69" s="0"/>
      <c r="NU69" s="0"/>
      <c r="NV69" s="0"/>
      <c r="NW69" s="0"/>
      <c r="NX69" s="0"/>
      <c r="NY69" s="0"/>
      <c r="NZ69" s="0"/>
      <c r="OA69" s="0"/>
      <c r="OB69" s="0"/>
      <c r="OC69" s="0"/>
      <c r="OD69" s="0"/>
      <c r="OE69" s="0"/>
      <c r="OF69" s="0"/>
      <c r="OG69" s="0"/>
      <c r="OH69" s="0"/>
      <c r="OI69" s="0"/>
      <c r="OJ69" s="0"/>
      <c r="OK69" s="0"/>
      <c r="OL69" s="0"/>
      <c r="OM69" s="0"/>
      <c r="ON69" s="0"/>
      <c r="OO69" s="0"/>
      <c r="OP69" s="0"/>
      <c r="OQ69" s="0"/>
      <c r="OR69" s="0"/>
      <c r="OS69" s="0"/>
      <c r="OT69" s="0"/>
      <c r="OU69" s="0"/>
      <c r="OV69" s="0"/>
      <c r="OW69" s="0"/>
      <c r="OX69" s="0"/>
      <c r="OY69" s="0"/>
      <c r="OZ69" s="0"/>
      <c r="PA69" s="0"/>
      <c r="PB69" s="0"/>
      <c r="PC69" s="0"/>
      <c r="PD69" s="0"/>
      <c r="PE69" s="0"/>
      <c r="PF69" s="0"/>
      <c r="PG69" s="0"/>
      <c r="PH69" s="0"/>
      <c r="PI69" s="0"/>
      <c r="PJ69" s="0"/>
      <c r="PK69" s="0"/>
      <c r="PL69" s="0"/>
      <c r="PM69" s="0"/>
      <c r="PN69" s="0"/>
      <c r="PO69" s="0"/>
      <c r="PP69" s="0"/>
      <c r="PQ69" s="0"/>
      <c r="PR69" s="0"/>
      <c r="PS69" s="0"/>
      <c r="PT69" s="0"/>
      <c r="PU69" s="0"/>
      <c r="PV69" s="0"/>
      <c r="PW69" s="0"/>
      <c r="PX69" s="0"/>
      <c r="PY69" s="0"/>
      <c r="PZ69" s="0"/>
      <c r="QA69" s="0"/>
      <c r="QB69" s="0"/>
      <c r="QC69" s="0"/>
      <c r="QD69" s="0"/>
      <c r="QE69" s="0"/>
      <c r="QF69" s="0"/>
      <c r="QG69" s="0"/>
      <c r="QH69" s="0"/>
      <c r="QI69" s="0"/>
      <c r="QJ69" s="0"/>
      <c r="QK69" s="0"/>
      <c r="QL69" s="0"/>
      <c r="QM69" s="0"/>
      <c r="QN69" s="0"/>
      <c r="QO69" s="0"/>
      <c r="QP69" s="0"/>
      <c r="QQ69" s="0"/>
      <c r="QR69" s="0"/>
      <c r="QS69" s="0"/>
      <c r="QT69" s="0"/>
      <c r="QU69" s="0"/>
      <c r="QV69" s="0"/>
      <c r="QW69" s="0"/>
      <c r="QX69" s="0"/>
      <c r="QY69" s="0"/>
      <c r="QZ69" s="0"/>
      <c r="RA69" s="0"/>
      <c r="RB69" s="0"/>
      <c r="RC69" s="0"/>
      <c r="RD69" s="0"/>
      <c r="RE69" s="0"/>
      <c r="RF69" s="0"/>
      <c r="RG69" s="0"/>
      <c r="RH69" s="0"/>
      <c r="RI69" s="0"/>
      <c r="RJ69" s="0"/>
      <c r="RK69" s="0"/>
      <c r="RL69" s="0"/>
      <c r="RM69" s="0"/>
      <c r="RN69" s="0"/>
      <c r="RO69" s="0"/>
      <c r="RP69" s="0"/>
      <c r="RQ69" s="0"/>
      <c r="RR69" s="0"/>
      <c r="RS69" s="0"/>
      <c r="RT69" s="0"/>
      <c r="RU69" s="0"/>
      <c r="RV69" s="0"/>
      <c r="RW69" s="0"/>
      <c r="RX69" s="0"/>
      <c r="RY69" s="0"/>
      <c r="RZ69" s="0"/>
      <c r="SA69" s="0"/>
      <c r="SB69" s="0"/>
      <c r="SC69" s="0"/>
      <c r="SD69" s="0"/>
      <c r="SE69" s="0"/>
      <c r="SF69" s="0"/>
      <c r="SG69" s="0"/>
      <c r="SH69" s="0"/>
      <c r="SI69" s="0"/>
      <c r="SJ69" s="0"/>
      <c r="SK69" s="0"/>
      <c r="SL69" s="0"/>
      <c r="SM69" s="0"/>
      <c r="SN69" s="0"/>
      <c r="SO69" s="0"/>
      <c r="SP69" s="0"/>
      <c r="SQ69" s="0"/>
      <c r="SR69" s="0"/>
      <c r="SS69" s="0"/>
      <c r="ST69" s="0"/>
      <c r="SU69" s="0"/>
      <c r="SV69" s="0"/>
      <c r="SW69" s="0"/>
      <c r="SX69" s="0"/>
      <c r="SY69" s="0"/>
      <c r="SZ69" s="0"/>
      <c r="TA69" s="0"/>
      <c r="TB69" s="0"/>
      <c r="TC69" s="0"/>
      <c r="TD69" s="0"/>
      <c r="TE69" s="0"/>
      <c r="TF69" s="0"/>
      <c r="TG69" s="0"/>
      <c r="TH69" s="0"/>
      <c r="TI69" s="0"/>
      <c r="TJ69" s="0"/>
      <c r="TK69" s="0"/>
      <c r="TL69" s="0"/>
      <c r="TM69" s="0"/>
      <c r="TN69" s="0"/>
      <c r="TO69" s="0"/>
      <c r="TP69" s="0"/>
      <c r="TQ69" s="0"/>
      <c r="TR69" s="0"/>
      <c r="TS69" s="0"/>
      <c r="TT69" s="0"/>
      <c r="TU69" s="0"/>
      <c r="TV69" s="0"/>
      <c r="TW69" s="0"/>
      <c r="TX69" s="0"/>
      <c r="TY69" s="0"/>
      <c r="TZ69" s="0"/>
      <c r="UA69" s="0"/>
      <c r="UB69" s="0"/>
      <c r="UC69" s="0"/>
      <c r="UD69" s="0"/>
      <c r="UE69" s="0"/>
      <c r="UF69" s="0"/>
      <c r="UG69" s="0"/>
      <c r="UH69" s="0"/>
      <c r="UI69" s="0"/>
      <c r="UJ69" s="0"/>
      <c r="UK69" s="0"/>
      <c r="UL69" s="0"/>
      <c r="UM69" s="0"/>
      <c r="UN69" s="0"/>
      <c r="UO69" s="0"/>
      <c r="UP69" s="0"/>
      <c r="UQ69" s="0"/>
      <c r="UR69" s="0"/>
      <c r="US69" s="0"/>
      <c r="UT69" s="0"/>
      <c r="UU69" s="0"/>
      <c r="UV69" s="0"/>
      <c r="UW69" s="0"/>
      <c r="UX69" s="0"/>
      <c r="UY69" s="0"/>
      <c r="UZ69" s="0"/>
      <c r="VA69" s="0"/>
      <c r="VB69" s="0"/>
      <c r="VC69" s="0"/>
      <c r="VD69" s="0"/>
      <c r="VE69" s="0"/>
      <c r="VF69" s="0"/>
      <c r="VG69" s="0"/>
      <c r="VH69" s="0"/>
      <c r="VI69" s="0"/>
      <c r="VJ69" s="0"/>
      <c r="VK69" s="0"/>
      <c r="VL69" s="0"/>
      <c r="VM69" s="0"/>
      <c r="VN69" s="0"/>
      <c r="VO69" s="0"/>
      <c r="VP69" s="0"/>
      <c r="VQ69" s="0"/>
      <c r="VR69" s="0"/>
      <c r="VS69" s="0"/>
      <c r="VT69" s="0"/>
      <c r="VU69" s="0"/>
      <c r="VV69" s="0"/>
      <c r="VW69" s="0"/>
      <c r="VX69" s="0"/>
      <c r="VY69" s="0"/>
      <c r="VZ69" s="0"/>
      <c r="WA69" s="0"/>
      <c r="WB69" s="0"/>
      <c r="WC69" s="0"/>
      <c r="WD69" s="0"/>
      <c r="WE69" s="0"/>
      <c r="WF69" s="0"/>
      <c r="WG69" s="0"/>
      <c r="WH69" s="0"/>
      <c r="WI69" s="0"/>
      <c r="WJ69" s="0"/>
      <c r="WK69" s="0"/>
      <c r="WL69" s="0"/>
      <c r="WM69" s="0"/>
      <c r="WN69" s="0"/>
      <c r="WO69" s="0"/>
      <c r="WP69" s="0"/>
      <c r="WQ69" s="0"/>
      <c r="WR69" s="0"/>
      <c r="WS69" s="0"/>
      <c r="WT69" s="0"/>
      <c r="WU69" s="0"/>
      <c r="WV69" s="0"/>
      <c r="WW69" s="0"/>
      <c r="WX69" s="0"/>
      <c r="WY69" s="0"/>
      <c r="WZ69" s="0"/>
      <c r="XA69" s="0"/>
      <c r="XB69" s="0"/>
      <c r="XC69" s="0"/>
      <c r="XD69" s="0"/>
      <c r="XE69" s="0"/>
      <c r="XF69" s="0"/>
      <c r="XG69" s="0"/>
      <c r="XH69" s="0"/>
      <c r="XI69" s="0"/>
      <c r="XJ69" s="0"/>
      <c r="XK69" s="0"/>
      <c r="XL69" s="0"/>
      <c r="XM69" s="0"/>
      <c r="XN69" s="0"/>
      <c r="XO69" s="0"/>
      <c r="XP69" s="0"/>
      <c r="XQ69" s="0"/>
      <c r="XR69" s="0"/>
      <c r="XS69" s="0"/>
      <c r="XT69" s="0"/>
      <c r="XU69" s="0"/>
      <c r="XV69" s="0"/>
      <c r="XW69" s="0"/>
      <c r="XX69" s="0"/>
      <c r="XY69" s="0"/>
      <c r="XZ69" s="0"/>
      <c r="YA69" s="0"/>
      <c r="YB69" s="0"/>
      <c r="YC69" s="0"/>
      <c r="YD69" s="0"/>
      <c r="YE69" s="0"/>
      <c r="YF69" s="0"/>
      <c r="YG69" s="0"/>
      <c r="YH69" s="0"/>
      <c r="YI69" s="0"/>
      <c r="YJ69" s="0"/>
      <c r="YK69" s="0"/>
      <c r="YL69" s="0"/>
      <c r="YM69" s="0"/>
      <c r="YN69" s="0"/>
      <c r="YO69" s="0"/>
      <c r="YP69" s="0"/>
      <c r="YQ69" s="0"/>
      <c r="YR69" s="0"/>
      <c r="YS69" s="0"/>
      <c r="YT69" s="0"/>
      <c r="YU69" s="0"/>
      <c r="YV69" s="0"/>
      <c r="YW69" s="0"/>
      <c r="YX69" s="0"/>
      <c r="YY69" s="0"/>
      <c r="YZ69" s="0"/>
      <c r="ZA69" s="0"/>
      <c r="ZB69" s="0"/>
      <c r="ZC69" s="0"/>
      <c r="ZD69" s="0"/>
      <c r="ZE69" s="0"/>
      <c r="ZF69" s="0"/>
      <c r="ZG69" s="0"/>
      <c r="ZH69" s="0"/>
      <c r="ZI69" s="0"/>
      <c r="ZJ69" s="0"/>
      <c r="ZK69" s="0"/>
      <c r="ZL69" s="0"/>
      <c r="ZM69" s="0"/>
      <c r="ZN69" s="0"/>
      <c r="ZO69" s="0"/>
      <c r="ZP69" s="0"/>
      <c r="ZQ69" s="0"/>
      <c r="ZR69" s="0"/>
      <c r="ZS69" s="0"/>
      <c r="ZT69" s="0"/>
      <c r="ZU69" s="0"/>
      <c r="ZV69" s="0"/>
      <c r="ZW69" s="0"/>
      <c r="ZX69" s="0"/>
      <c r="ZY69" s="0"/>
      <c r="ZZ69" s="0"/>
      <c r="AAA69" s="0"/>
      <c r="AAB69" s="0"/>
      <c r="AAC69" s="0"/>
      <c r="AAD69" s="0"/>
      <c r="AAE69" s="0"/>
      <c r="AAF69" s="0"/>
      <c r="AAG69" s="0"/>
      <c r="AAH69" s="0"/>
      <c r="AAI69" s="0"/>
      <c r="AAJ69" s="0"/>
      <c r="AAK69" s="0"/>
      <c r="AAL69" s="0"/>
      <c r="AAM69" s="0"/>
      <c r="AAN69" s="0"/>
      <c r="AAO69" s="0"/>
      <c r="AAP69" s="0"/>
      <c r="AAQ69" s="0"/>
      <c r="AAR69" s="0"/>
      <c r="AAS69" s="0"/>
      <c r="AAT69" s="0"/>
      <c r="AAU69" s="0"/>
      <c r="AAV69" s="0"/>
      <c r="AAW69" s="0"/>
      <c r="AAX69" s="0"/>
      <c r="AAY69" s="0"/>
      <c r="AAZ69" s="0"/>
      <c r="ABA69" s="0"/>
      <c r="ABB69" s="0"/>
      <c r="ABC69" s="0"/>
      <c r="ABD69" s="0"/>
      <c r="ABE69" s="0"/>
      <c r="ABF69" s="0"/>
      <c r="ABG69" s="0"/>
      <c r="ABH69" s="0"/>
      <c r="ABI69" s="0"/>
      <c r="ABJ69" s="0"/>
      <c r="ABK69" s="0"/>
      <c r="ABL69" s="0"/>
      <c r="ABM69" s="0"/>
      <c r="ABN69" s="0"/>
      <c r="ABO69" s="0"/>
      <c r="ABP69" s="0"/>
      <c r="ABQ69" s="0"/>
      <c r="ABR69" s="0"/>
      <c r="ABS69" s="0"/>
      <c r="ABT69" s="0"/>
      <c r="ABU69" s="0"/>
      <c r="ABV69" s="0"/>
      <c r="ABW69" s="0"/>
      <c r="ABX69" s="0"/>
      <c r="ABY69" s="0"/>
      <c r="ABZ69" s="0"/>
      <c r="ACA69" s="0"/>
      <c r="ACB69" s="0"/>
      <c r="ACC69" s="0"/>
      <c r="ACD69" s="0"/>
      <c r="ACE69" s="0"/>
      <c r="ACF69" s="0"/>
      <c r="ACG69" s="0"/>
      <c r="ACH69" s="0"/>
      <c r="ACI69" s="0"/>
      <c r="ACJ69" s="0"/>
      <c r="ACK69" s="0"/>
      <c r="ACL69" s="0"/>
      <c r="ACM69" s="0"/>
      <c r="ACN69" s="0"/>
      <c r="ACO69" s="0"/>
      <c r="ACP69" s="0"/>
      <c r="ACQ69" s="0"/>
      <c r="ACR69" s="0"/>
      <c r="ACS69" s="0"/>
      <c r="ACT69" s="0"/>
      <c r="ACU69" s="0"/>
      <c r="ACV69" s="0"/>
      <c r="ACW69" s="0"/>
      <c r="ACX69" s="0"/>
      <c r="ACY69" s="0"/>
      <c r="ACZ69" s="0"/>
      <c r="ADA69" s="0"/>
      <c r="ADB69" s="0"/>
      <c r="ADC69" s="0"/>
      <c r="ADD69" s="0"/>
      <c r="ADE69" s="0"/>
      <c r="ADF69" s="0"/>
      <c r="ADG69" s="0"/>
      <c r="ADH69" s="0"/>
      <c r="ADI69" s="0"/>
      <c r="ADJ69" s="0"/>
      <c r="ADK69" s="0"/>
      <c r="ADL69" s="0"/>
      <c r="ADM69" s="0"/>
      <c r="ADN69" s="0"/>
      <c r="ADO69" s="0"/>
      <c r="ADP69" s="0"/>
      <c r="ADQ69" s="0"/>
      <c r="ADR69" s="0"/>
      <c r="ADS69" s="0"/>
      <c r="ADT69" s="0"/>
      <c r="ADU69" s="0"/>
      <c r="ADV69" s="0"/>
      <c r="ADW69" s="0"/>
      <c r="ADX69" s="0"/>
      <c r="ADY69" s="0"/>
      <c r="ADZ69" s="0"/>
      <c r="AEA69" s="0"/>
      <c r="AEB69" s="0"/>
      <c r="AEC69" s="0"/>
      <c r="AED69" s="0"/>
      <c r="AEE69" s="0"/>
      <c r="AEF69" s="0"/>
      <c r="AEG69" s="0"/>
      <c r="AEH69" s="0"/>
      <c r="AEI69" s="0"/>
      <c r="AEJ69" s="0"/>
      <c r="AEK69" s="0"/>
      <c r="AEL69" s="0"/>
      <c r="AEM69" s="0"/>
      <c r="AEN69" s="0"/>
      <c r="AEO69" s="0"/>
      <c r="AEP69" s="0"/>
      <c r="AEQ69" s="0"/>
      <c r="AER69" s="0"/>
      <c r="AES69" s="0"/>
      <c r="AET69" s="0"/>
      <c r="AEU69" s="0"/>
      <c r="AEV69" s="0"/>
      <c r="AEW69" s="0"/>
      <c r="AEX69" s="0"/>
      <c r="AEY69" s="0"/>
      <c r="AEZ69" s="0"/>
      <c r="AFA69" s="0"/>
      <c r="AFB69" s="0"/>
      <c r="AFC69" s="0"/>
      <c r="AFD69" s="0"/>
      <c r="AFE69" s="0"/>
      <c r="AFF69" s="0"/>
      <c r="AFG69" s="0"/>
      <c r="AFH69" s="0"/>
      <c r="AFI69" s="0"/>
      <c r="AFJ69" s="0"/>
      <c r="AFK69" s="0"/>
      <c r="AFL69" s="0"/>
      <c r="AFM69" s="0"/>
      <c r="AFN69" s="0"/>
      <c r="AFO69" s="0"/>
      <c r="AFP69" s="0"/>
      <c r="AFQ69" s="0"/>
      <c r="AFR69" s="0"/>
      <c r="AFS69" s="0"/>
      <c r="AFT69" s="0"/>
      <c r="AFU69" s="0"/>
      <c r="AFV69" s="0"/>
      <c r="AFW69" s="0"/>
      <c r="AFX69" s="0"/>
      <c r="AFY69" s="0"/>
      <c r="AFZ69" s="0"/>
      <c r="AGA69" s="0"/>
      <c r="AGB69" s="0"/>
      <c r="AGC69" s="0"/>
      <c r="AGD69" s="0"/>
      <c r="AGE69" s="0"/>
      <c r="AGF69" s="0"/>
      <c r="AGG69" s="0"/>
      <c r="AGH69" s="0"/>
      <c r="AGI69" s="0"/>
      <c r="AGJ69" s="0"/>
      <c r="AGK69" s="0"/>
      <c r="AGL69" s="0"/>
      <c r="AGM69" s="0"/>
      <c r="AGN69" s="0"/>
      <c r="AGO69" s="0"/>
      <c r="AGP69" s="0"/>
      <c r="AGQ69" s="0"/>
      <c r="AGR69" s="0"/>
      <c r="AGS69" s="0"/>
      <c r="AGT69" s="0"/>
      <c r="AGU69" s="0"/>
      <c r="AGV69" s="0"/>
      <c r="AGW69" s="0"/>
      <c r="AGX69" s="0"/>
      <c r="AGY69" s="0"/>
      <c r="AGZ69" s="0"/>
      <c r="AHA69" s="0"/>
      <c r="AHB69" s="0"/>
      <c r="AHC69" s="0"/>
      <c r="AHD69" s="0"/>
      <c r="AHE69" s="0"/>
      <c r="AHF69" s="0"/>
      <c r="AHG69" s="0"/>
      <c r="AHH69" s="0"/>
      <c r="AHI69" s="0"/>
      <c r="AHJ69" s="0"/>
      <c r="AHK69" s="0"/>
      <c r="AHL69" s="0"/>
      <c r="AHM69" s="0"/>
      <c r="AHN69" s="0"/>
      <c r="AHO69" s="0"/>
      <c r="AHP69" s="0"/>
      <c r="AHQ69" s="0"/>
      <c r="AHR69" s="0"/>
      <c r="AHS69" s="0"/>
      <c r="AHT69" s="0"/>
      <c r="AHU69" s="0"/>
      <c r="AHV69" s="0"/>
      <c r="AHW69" s="0"/>
      <c r="AHX69" s="0"/>
      <c r="AHY69" s="0"/>
      <c r="AHZ69" s="0"/>
      <c r="AIA69" s="0"/>
      <c r="AIB69" s="0"/>
      <c r="AIC69" s="0"/>
      <c r="AID69" s="0"/>
      <c r="AIE69" s="0"/>
      <c r="AIF69" s="0"/>
      <c r="AIG69" s="0"/>
      <c r="AIH69" s="0"/>
      <c r="AII69" s="0"/>
      <c r="AIJ69" s="0"/>
      <c r="AIK69" s="0"/>
      <c r="AIL69" s="0"/>
      <c r="AIM69" s="0"/>
      <c r="AIN69" s="0"/>
      <c r="AIO69" s="0"/>
      <c r="AIP69" s="0"/>
      <c r="AIQ69" s="0"/>
      <c r="AIR69" s="0"/>
      <c r="AIS69" s="0"/>
      <c r="AIT69" s="0"/>
      <c r="AIU69" s="0"/>
      <c r="AIV69" s="0"/>
      <c r="AIW69" s="0"/>
      <c r="AIX69" s="0"/>
      <c r="AIY69" s="0"/>
      <c r="AIZ69" s="0"/>
      <c r="AJA69" s="0"/>
      <c r="AJB69" s="0"/>
      <c r="AJC69" s="0"/>
      <c r="AJD69" s="0"/>
      <c r="AJE69" s="0"/>
      <c r="AJF69" s="0"/>
      <c r="AJG69" s="0"/>
      <c r="AJH69" s="0"/>
      <c r="AJI69" s="0"/>
      <c r="AJJ69" s="0"/>
      <c r="AJK69" s="0"/>
      <c r="AJL69" s="0"/>
      <c r="AJM69" s="0"/>
      <c r="AJN69" s="0"/>
      <c r="AJO69" s="0"/>
      <c r="AJP69" s="0"/>
      <c r="AJQ69" s="0"/>
      <c r="AJR69" s="0"/>
      <c r="AJS69" s="0"/>
      <c r="AJT69" s="0"/>
      <c r="AJU69" s="0"/>
      <c r="AJV69" s="0"/>
      <c r="AJW69" s="0"/>
      <c r="AJX69" s="0"/>
      <c r="AJY69" s="0"/>
      <c r="AJZ69" s="0"/>
      <c r="AKA69" s="0"/>
      <c r="AKB69" s="0"/>
      <c r="AKC69" s="0"/>
      <c r="AKD69" s="0"/>
      <c r="AKE69" s="0"/>
      <c r="AKF69" s="0"/>
      <c r="AKG69" s="0"/>
      <c r="AKH69" s="0"/>
      <c r="AKI69" s="0"/>
      <c r="AKJ69" s="0"/>
      <c r="AKK69" s="0"/>
      <c r="AKL69" s="0"/>
      <c r="AKM69" s="0"/>
      <c r="AKN69" s="0"/>
      <c r="AKO69" s="0"/>
      <c r="AKP69" s="0"/>
      <c r="AKQ69" s="0"/>
      <c r="AKR69" s="0"/>
      <c r="AKS69" s="0"/>
      <c r="AKT69" s="0"/>
      <c r="AKU69" s="0"/>
      <c r="AKV69" s="0"/>
      <c r="AKW69" s="0"/>
      <c r="AKX69" s="0"/>
      <c r="AKY69" s="0"/>
      <c r="AKZ69" s="0"/>
      <c r="ALA69" s="0"/>
      <c r="ALB69" s="0"/>
      <c r="ALC69" s="0"/>
      <c r="ALD69" s="0"/>
      <c r="ALE69" s="0"/>
      <c r="ALF69" s="0"/>
      <c r="ALG69" s="0"/>
      <c r="ALH69" s="0"/>
      <c r="ALI69" s="0"/>
      <c r="ALJ69" s="0"/>
      <c r="ALK69" s="0"/>
      <c r="ALL69" s="0"/>
      <c r="ALM69" s="0"/>
      <c r="ALN69" s="0"/>
      <c r="ALO69" s="0"/>
      <c r="ALP69" s="0"/>
      <c r="ALQ69" s="0"/>
      <c r="ALR69" s="0"/>
      <c r="ALS69" s="0"/>
      <c r="ALT69" s="0"/>
      <c r="ALU69" s="0"/>
      <c r="ALV69" s="0"/>
      <c r="ALW69" s="0"/>
      <c r="ALX69" s="0"/>
      <c r="ALY69" s="0"/>
      <c r="ALZ69" s="0"/>
      <c r="AMA69" s="0"/>
      <c r="AMB69" s="0"/>
      <c r="AMC69" s="0"/>
      <c r="AMD69" s="0"/>
      <c r="AME69" s="0"/>
      <c r="AMF69" s="0"/>
      <c r="AMG69" s="0"/>
      <c r="AMH69" s="0"/>
      <c r="AMI69" s="0"/>
      <c r="AMJ69" s="0"/>
    </row>
    <row r="70" customFormat="false" ht="16.5" hidden="false" customHeight="true" outlineLevel="0" collapsed="false">
      <c r="A70" s="0"/>
      <c r="B70" s="401"/>
      <c r="C70" s="379"/>
      <c r="D70" s="0"/>
      <c r="E70" s="0"/>
      <c r="F70" s="0"/>
      <c r="G70" s="0"/>
      <c r="H70" s="0"/>
      <c r="I70" s="0"/>
      <c r="J70" s="0"/>
      <c r="K70" s="0"/>
      <c r="L70" s="214" t="s">
        <v>198</v>
      </c>
      <c r="M70" s="214" t="s">
        <v>199</v>
      </c>
      <c r="N70" s="214" t="s">
        <v>200</v>
      </c>
      <c r="O70" s="214" t="s">
        <v>201</v>
      </c>
      <c r="P70" s="214" t="s">
        <v>202</v>
      </c>
      <c r="Q70" s="0"/>
      <c r="R70" s="0"/>
      <c r="S70" s="404"/>
      <c r="T70" s="511"/>
      <c r="U70" s="406"/>
      <c r="V70" s="0"/>
      <c r="W70" s="0"/>
      <c r="X70" s="33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  <c r="IX70" s="0"/>
      <c r="IY70" s="0"/>
      <c r="IZ70" s="0"/>
      <c r="JA70" s="0"/>
      <c r="JB70" s="0"/>
      <c r="JC70" s="0"/>
      <c r="JD70" s="0"/>
      <c r="JE70" s="0"/>
      <c r="JF70" s="0"/>
      <c r="JG70" s="0"/>
      <c r="JH70" s="0"/>
      <c r="JI70" s="0"/>
      <c r="JJ70" s="0"/>
      <c r="JK70" s="0"/>
      <c r="JL70" s="0"/>
      <c r="JM70" s="0"/>
      <c r="JN70" s="0"/>
      <c r="JO70" s="0"/>
      <c r="JP70" s="0"/>
      <c r="JQ70" s="0"/>
      <c r="JR70" s="0"/>
      <c r="JS70" s="0"/>
      <c r="JT70" s="0"/>
      <c r="JU70" s="0"/>
      <c r="JV70" s="0"/>
      <c r="JW70" s="0"/>
      <c r="JX70" s="0"/>
      <c r="JY70" s="0"/>
      <c r="JZ70" s="0"/>
      <c r="KA70" s="0"/>
      <c r="KB70" s="0"/>
      <c r="KC70" s="0"/>
      <c r="KD70" s="0"/>
      <c r="KE70" s="0"/>
      <c r="KF70" s="0"/>
      <c r="KG70" s="0"/>
      <c r="KH70" s="0"/>
      <c r="KI70" s="0"/>
      <c r="KJ70" s="0"/>
      <c r="KK70" s="0"/>
      <c r="KL70" s="0"/>
      <c r="KM70" s="0"/>
      <c r="KN70" s="0"/>
      <c r="KO70" s="0"/>
      <c r="KP70" s="0"/>
      <c r="KQ70" s="0"/>
      <c r="KR70" s="0"/>
      <c r="KS70" s="0"/>
      <c r="KT70" s="0"/>
      <c r="KU70" s="0"/>
      <c r="KV70" s="0"/>
      <c r="KW70" s="0"/>
      <c r="KX70" s="0"/>
      <c r="KY70" s="0"/>
      <c r="KZ70" s="0"/>
      <c r="LA70" s="0"/>
      <c r="LB70" s="0"/>
      <c r="LC70" s="0"/>
      <c r="LD70" s="0"/>
      <c r="LE70" s="0"/>
      <c r="LF70" s="0"/>
      <c r="LG70" s="0"/>
      <c r="LH70" s="0"/>
      <c r="LI70" s="0"/>
      <c r="LJ70" s="0"/>
      <c r="LK70" s="0"/>
      <c r="LL70" s="0"/>
      <c r="LM70" s="0"/>
      <c r="LN70" s="0"/>
      <c r="LO70" s="0"/>
      <c r="LP70" s="0"/>
      <c r="LQ70" s="0"/>
      <c r="LR70" s="0"/>
      <c r="LS70" s="0"/>
      <c r="LT70" s="0"/>
      <c r="LU70" s="0"/>
      <c r="LV70" s="0"/>
      <c r="LW70" s="0"/>
      <c r="LX70" s="0"/>
      <c r="LY70" s="0"/>
      <c r="LZ70" s="0"/>
      <c r="MA70" s="0"/>
      <c r="MB70" s="0"/>
      <c r="MC70" s="0"/>
      <c r="MD70" s="0"/>
      <c r="ME70" s="0"/>
      <c r="MF70" s="0"/>
      <c r="MG70" s="0"/>
      <c r="MH70" s="0"/>
      <c r="MI70" s="0"/>
      <c r="MJ70" s="0"/>
      <c r="MK70" s="0"/>
      <c r="ML70" s="0"/>
      <c r="MM70" s="0"/>
      <c r="MN70" s="0"/>
      <c r="MO70" s="0"/>
      <c r="MP70" s="0"/>
      <c r="MQ70" s="0"/>
      <c r="MR70" s="0"/>
      <c r="MS70" s="0"/>
      <c r="MT70" s="0"/>
      <c r="MU70" s="0"/>
      <c r="MV70" s="0"/>
      <c r="MW70" s="0"/>
      <c r="MX70" s="0"/>
      <c r="MY70" s="0"/>
      <c r="MZ70" s="0"/>
      <c r="NA70" s="0"/>
      <c r="NB70" s="0"/>
      <c r="NC70" s="0"/>
      <c r="ND70" s="0"/>
      <c r="NE70" s="0"/>
      <c r="NF70" s="0"/>
      <c r="NG70" s="0"/>
      <c r="NH70" s="0"/>
      <c r="NI70" s="0"/>
      <c r="NJ70" s="0"/>
      <c r="NK70" s="0"/>
      <c r="NL70" s="0"/>
      <c r="NM70" s="0"/>
      <c r="NN70" s="0"/>
      <c r="NO70" s="0"/>
      <c r="NP70" s="0"/>
      <c r="NQ70" s="0"/>
      <c r="NR70" s="0"/>
      <c r="NS70" s="0"/>
      <c r="NT70" s="0"/>
      <c r="NU70" s="0"/>
      <c r="NV70" s="0"/>
      <c r="NW70" s="0"/>
      <c r="NX70" s="0"/>
      <c r="NY70" s="0"/>
      <c r="NZ70" s="0"/>
      <c r="OA70" s="0"/>
      <c r="OB70" s="0"/>
      <c r="OC70" s="0"/>
      <c r="OD70" s="0"/>
      <c r="OE70" s="0"/>
      <c r="OF70" s="0"/>
      <c r="OG70" s="0"/>
      <c r="OH70" s="0"/>
      <c r="OI70" s="0"/>
      <c r="OJ70" s="0"/>
      <c r="OK70" s="0"/>
      <c r="OL70" s="0"/>
      <c r="OM70" s="0"/>
      <c r="ON70" s="0"/>
      <c r="OO70" s="0"/>
      <c r="OP70" s="0"/>
      <c r="OQ70" s="0"/>
      <c r="OR70" s="0"/>
      <c r="OS70" s="0"/>
      <c r="OT70" s="0"/>
      <c r="OU70" s="0"/>
      <c r="OV70" s="0"/>
      <c r="OW70" s="0"/>
      <c r="OX70" s="0"/>
      <c r="OY70" s="0"/>
      <c r="OZ70" s="0"/>
      <c r="PA70" s="0"/>
      <c r="PB70" s="0"/>
      <c r="PC70" s="0"/>
      <c r="PD70" s="0"/>
      <c r="PE70" s="0"/>
      <c r="PF70" s="0"/>
      <c r="PG70" s="0"/>
      <c r="PH70" s="0"/>
      <c r="PI70" s="0"/>
      <c r="PJ70" s="0"/>
      <c r="PK70" s="0"/>
      <c r="PL70" s="0"/>
      <c r="PM70" s="0"/>
      <c r="PN70" s="0"/>
      <c r="PO70" s="0"/>
      <c r="PP70" s="0"/>
      <c r="PQ70" s="0"/>
      <c r="PR70" s="0"/>
      <c r="PS70" s="0"/>
      <c r="PT70" s="0"/>
      <c r="PU70" s="0"/>
      <c r="PV70" s="0"/>
      <c r="PW70" s="0"/>
      <c r="PX70" s="0"/>
      <c r="PY70" s="0"/>
      <c r="PZ70" s="0"/>
      <c r="QA70" s="0"/>
      <c r="QB70" s="0"/>
      <c r="QC70" s="0"/>
      <c r="QD70" s="0"/>
      <c r="QE70" s="0"/>
      <c r="QF70" s="0"/>
      <c r="QG70" s="0"/>
      <c r="QH70" s="0"/>
      <c r="QI70" s="0"/>
      <c r="QJ70" s="0"/>
      <c r="QK70" s="0"/>
      <c r="QL70" s="0"/>
      <c r="QM70" s="0"/>
      <c r="QN70" s="0"/>
      <c r="QO70" s="0"/>
      <c r="QP70" s="0"/>
      <c r="QQ70" s="0"/>
      <c r="QR70" s="0"/>
      <c r="QS70" s="0"/>
      <c r="QT70" s="0"/>
      <c r="QU70" s="0"/>
      <c r="QV70" s="0"/>
      <c r="QW70" s="0"/>
      <c r="QX70" s="0"/>
      <c r="QY70" s="0"/>
      <c r="QZ70" s="0"/>
      <c r="RA70" s="0"/>
      <c r="RB70" s="0"/>
      <c r="RC70" s="0"/>
      <c r="RD70" s="0"/>
      <c r="RE70" s="0"/>
      <c r="RF70" s="0"/>
      <c r="RG70" s="0"/>
      <c r="RH70" s="0"/>
      <c r="RI70" s="0"/>
      <c r="RJ70" s="0"/>
      <c r="RK70" s="0"/>
      <c r="RL70" s="0"/>
      <c r="RM70" s="0"/>
      <c r="RN70" s="0"/>
      <c r="RO70" s="0"/>
      <c r="RP70" s="0"/>
      <c r="RQ70" s="0"/>
      <c r="RR70" s="0"/>
      <c r="RS70" s="0"/>
      <c r="RT70" s="0"/>
      <c r="RU70" s="0"/>
      <c r="RV70" s="0"/>
      <c r="RW70" s="0"/>
      <c r="RX70" s="0"/>
      <c r="RY70" s="0"/>
      <c r="RZ70" s="0"/>
      <c r="SA70" s="0"/>
      <c r="SB70" s="0"/>
      <c r="SC70" s="0"/>
      <c r="SD70" s="0"/>
      <c r="SE70" s="0"/>
      <c r="SF70" s="0"/>
      <c r="SG70" s="0"/>
      <c r="SH70" s="0"/>
      <c r="SI70" s="0"/>
      <c r="SJ70" s="0"/>
      <c r="SK70" s="0"/>
      <c r="SL70" s="0"/>
      <c r="SM70" s="0"/>
      <c r="SN70" s="0"/>
      <c r="SO70" s="0"/>
      <c r="SP70" s="0"/>
      <c r="SQ70" s="0"/>
      <c r="SR70" s="0"/>
      <c r="SS70" s="0"/>
      <c r="ST70" s="0"/>
      <c r="SU70" s="0"/>
      <c r="SV70" s="0"/>
      <c r="SW70" s="0"/>
      <c r="SX70" s="0"/>
      <c r="SY70" s="0"/>
      <c r="SZ70" s="0"/>
      <c r="TA70" s="0"/>
      <c r="TB70" s="0"/>
      <c r="TC70" s="0"/>
      <c r="TD70" s="0"/>
      <c r="TE70" s="0"/>
      <c r="TF70" s="0"/>
      <c r="TG70" s="0"/>
      <c r="TH70" s="0"/>
      <c r="TI70" s="0"/>
      <c r="TJ70" s="0"/>
      <c r="TK70" s="0"/>
      <c r="TL70" s="0"/>
      <c r="TM70" s="0"/>
      <c r="TN70" s="0"/>
      <c r="TO70" s="0"/>
      <c r="TP70" s="0"/>
      <c r="TQ70" s="0"/>
      <c r="TR70" s="0"/>
      <c r="TS70" s="0"/>
      <c r="TT70" s="0"/>
      <c r="TU70" s="0"/>
      <c r="TV70" s="0"/>
      <c r="TW70" s="0"/>
      <c r="TX70" s="0"/>
      <c r="TY70" s="0"/>
      <c r="TZ70" s="0"/>
      <c r="UA70" s="0"/>
      <c r="UB70" s="0"/>
      <c r="UC70" s="0"/>
      <c r="UD70" s="0"/>
      <c r="UE70" s="0"/>
      <c r="UF70" s="0"/>
      <c r="UG70" s="0"/>
      <c r="UH70" s="0"/>
      <c r="UI70" s="0"/>
      <c r="UJ70" s="0"/>
      <c r="UK70" s="0"/>
      <c r="UL70" s="0"/>
      <c r="UM70" s="0"/>
      <c r="UN70" s="0"/>
      <c r="UO70" s="0"/>
      <c r="UP70" s="0"/>
      <c r="UQ70" s="0"/>
      <c r="UR70" s="0"/>
      <c r="US70" s="0"/>
      <c r="UT70" s="0"/>
      <c r="UU70" s="0"/>
      <c r="UV70" s="0"/>
      <c r="UW70" s="0"/>
      <c r="UX70" s="0"/>
      <c r="UY70" s="0"/>
      <c r="UZ70" s="0"/>
      <c r="VA70" s="0"/>
      <c r="VB70" s="0"/>
      <c r="VC70" s="0"/>
      <c r="VD70" s="0"/>
      <c r="VE70" s="0"/>
      <c r="VF70" s="0"/>
      <c r="VG70" s="0"/>
      <c r="VH70" s="0"/>
      <c r="VI70" s="0"/>
      <c r="VJ70" s="0"/>
      <c r="VK70" s="0"/>
      <c r="VL70" s="0"/>
      <c r="VM70" s="0"/>
      <c r="VN70" s="0"/>
      <c r="VO70" s="0"/>
      <c r="VP70" s="0"/>
      <c r="VQ70" s="0"/>
      <c r="VR70" s="0"/>
      <c r="VS70" s="0"/>
      <c r="VT70" s="0"/>
      <c r="VU70" s="0"/>
      <c r="VV70" s="0"/>
      <c r="VW70" s="0"/>
      <c r="VX70" s="0"/>
      <c r="VY70" s="0"/>
      <c r="VZ70" s="0"/>
      <c r="WA70" s="0"/>
      <c r="WB70" s="0"/>
      <c r="WC70" s="0"/>
      <c r="WD70" s="0"/>
      <c r="WE70" s="0"/>
      <c r="WF70" s="0"/>
      <c r="WG70" s="0"/>
      <c r="WH70" s="0"/>
      <c r="WI70" s="0"/>
      <c r="WJ70" s="0"/>
      <c r="WK70" s="0"/>
      <c r="WL70" s="0"/>
      <c r="WM70" s="0"/>
      <c r="WN70" s="0"/>
      <c r="WO70" s="0"/>
      <c r="WP70" s="0"/>
      <c r="WQ70" s="0"/>
      <c r="WR70" s="0"/>
      <c r="WS70" s="0"/>
      <c r="WT70" s="0"/>
      <c r="WU70" s="0"/>
      <c r="WV70" s="0"/>
      <c r="WW70" s="0"/>
      <c r="WX70" s="0"/>
      <c r="WY70" s="0"/>
      <c r="WZ70" s="0"/>
      <c r="XA70" s="0"/>
      <c r="XB70" s="0"/>
      <c r="XC70" s="0"/>
      <c r="XD70" s="0"/>
      <c r="XE70" s="0"/>
      <c r="XF70" s="0"/>
      <c r="XG70" s="0"/>
      <c r="XH70" s="0"/>
      <c r="XI70" s="0"/>
      <c r="XJ70" s="0"/>
      <c r="XK70" s="0"/>
      <c r="XL70" s="0"/>
      <c r="XM70" s="0"/>
      <c r="XN70" s="0"/>
      <c r="XO70" s="0"/>
      <c r="XP70" s="0"/>
      <c r="XQ70" s="0"/>
      <c r="XR70" s="0"/>
      <c r="XS70" s="0"/>
      <c r="XT70" s="0"/>
      <c r="XU70" s="0"/>
      <c r="XV70" s="0"/>
      <c r="XW70" s="0"/>
      <c r="XX70" s="0"/>
      <c r="XY70" s="0"/>
      <c r="XZ70" s="0"/>
      <c r="YA70" s="0"/>
      <c r="YB70" s="0"/>
      <c r="YC70" s="0"/>
      <c r="YD70" s="0"/>
      <c r="YE70" s="0"/>
      <c r="YF70" s="0"/>
      <c r="YG70" s="0"/>
      <c r="YH70" s="0"/>
      <c r="YI70" s="0"/>
      <c r="YJ70" s="0"/>
      <c r="YK70" s="0"/>
      <c r="YL70" s="0"/>
      <c r="YM70" s="0"/>
      <c r="YN70" s="0"/>
      <c r="YO70" s="0"/>
      <c r="YP70" s="0"/>
      <c r="YQ70" s="0"/>
      <c r="YR70" s="0"/>
      <c r="YS70" s="0"/>
      <c r="YT70" s="0"/>
      <c r="YU70" s="0"/>
      <c r="YV70" s="0"/>
      <c r="YW70" s="0"/>
      <c r="YX70" s="0"/>
      <c r="YY70" s="0"/>
      <c r="YZ70" s="0"/>
      <c r="ZA70" s="0"/>
      <c r="ZB70" s="0"/>
      <c r="ZC70" s="0"/>
      <c r="ZD70" s="0"/>
      <c r="ZE70" s="0"/>
      <c r="ZF70" s="0"/>
      <c r="ZG70" s="0"/>
      <c r="ZH70" s="0"/>
      <c r="ZI70" s="0"/>
      <c r="ZJ70" s="0"/>
      <c r="ZK70" s="0"/>
      <c r="ZL70" s="0"/>
      <c r="ZM70" s="0"/>
      <c r="ZN70" s="0"/>
      <c r="ZO70" s="0"/>
      <c r="ZP70" s="0"/>
      <c r="ZQ70" s="0"/>
      <c r="ZR70" s="0"/>
      <c r="ZS70" s="0"/>
      <c r="ZT70" s="0"/>
      <c r="ZU70" s="0"/>
      <c r="ZV70" s="0"/>
      <c r="ZW70" s="0"/>
      <c r="ZX70" s="0"/>
      <c r="ZY70" s="0"/>
      <c r="ZZ70" s="0"/>
      <c r="AAA70" s="0"/>
      <c r="AAB70" s="0"/>
      <c r="AAC70" s="0"/>
      <c r="AAD70" s="0"/>
      <c r="AAE70" s="0"/>
      <c r="AAF70" s="0"/>
      <c r="AAG70" s="0"/>
      <c r="AAH70" s="0"/>
      <c r="AAI70" s="0"/>
      <c r="AAJ70" s="0"/>
      <c r="AAK70" s="0"/>
      <c r="AAL70" s="0"/>
      <c r="AAM70" s="0"/>
      <c r="AAN70" s="0"/>
      <c r="AAO70" s="0"/>
      <c r="AAP70" s="0"/>
      <c r="AAQ70" s="0"/>
      <c r="AAR70" s="0"/>
      <c r="AAS70" s="0"/>
      <c r="AAT70" s="0"/>
      <c r="AAU70" s="0"/>
      <c r="AAV70" s="0"/>
      <c r="AAW70" s="0"/>
      <c r="AAX70" s="0"/>
      <c r="AAY70" s="0"/>
      <c r="AAZ70" s="0"/>
      <c r="ABA70" s="0"/>
      <c r="ABB70" s="0"/>
      <c r="ABC70" s="0"/>
      <c r="ABD70" s="0"/>
      <c r="ABE70" s="0"/>
      <c r="ABF70" s="0"/>
      <c r="ABG70" s="0"/>
      <c r="ABH70" s="0"/>
      <c r="ABI70" s="0"/>
      <c r="ABJ70" s="0"/>
      <c r="ABK70" s="0"/>
      <c r="ABL70" s="0"/>
      <c r="ABM70" s="0"/>
      <c r="ABN70" s="0"/>
      <c r="ABO70" s="0"/>
      <c r="ABP70" s="0"/>
      <c r="ABQ70" s="0"/>
      <c r="ABR70" s="0"/>
      <c r="ABS70" s="0"/>
      <c r="ABT70" s="0"/>
      <c r="ABU70" s="0"/>
      <c r="ABV70" s="0"/>
      <c r="ABW70" s="0"/>
      <c r="ABX70" s="0"/>
      <c r="ABY70" s="0"/>
      <c r="ABZ70" s="0"/>
      <c r="ACA70" s="0"/>
      <c r="ACB70" s="0"/>
      <c r="ACC70" s="0"/>
      <c r="ACD70" s="0"/>
      <c r="ACE70" s="0"/>
      <c r="ACF70" s="0"/>
      <c r="ACG70" s="0"/>
      <c r="ACH70" s="0"/>
      <c r="ACI70" s="0"/>
      <c r="ACJ70" s="0"/>
      <c r="ACK70" s="0"/>
      <c r="ACL70" s="0"/>
      <c r="ACM70" s="0"/>
      <c r="ACN70" s="0"/>
      <c r="ACO70" s="0"/>
      <c r="ACP70" s="0"/>
      <c r="ACQ70" s="0"/>
      <c r="ACR70" s="0"/>
      <c r="ACS70" s="0"/>
      <c r="ACT70" s="0"/>
      <c r="ACU70" s="0"/>
      <c r="ACV70" s="0"/>
      <c r="ACW70" s="0"/>
      <c r="ACX70" s="0"/>
      <c r="ACY70" s="0"/>
      <c r="ACZ70" s="0"/>
      <c r="ADA70" s="0"/>
      <c r="ADB70" s="0"/>
      <c r="ADC70" s="0"/>
      <c r="ADD70" s="0"/>
      <c r="ADE70" s="0"/>
      <c r="ADF70" s="0"/>
      <c r="ADG70" s="0"/>
      <c r="ADH70" s="0"/>
      <c r="ADI70" s="0"/>
      <c r="ADJ70" s="0"/>
      <c r="ADK70" s="0"/>
      <c r="ADL70" s="0"/>
      <c r="ADM70" s="0"/>
      <c r="ADN70" s="0"/>
      <c r="ADO70" s="0"/>
      <c r="ADP70" s="0"/>
      <c r="ADQ70" s="0"/>
      <c r="ADR70" s="0"/>
      <c r="ADS70" s="0"/>
      <c r="ADT70" s="0"/>
      <c r="ADU70" s="0"/>
      <c r="ADV70" s="0"/>
      <c r="ADW70" s="0"/>
      <c r="ADX70" s="0"/>
      <c r="ADY70" s="0"/>
      <c r="ADZ70" s="0"/>
      <c r="AEA70" s="0"/>
      <c r="AEB70" s="0"/>
      <c r="AEC70" s="0"/>
      <c r="AED70" s="0"/>
      <c r="AEE70" s="0"/>
      <c r="AEF70" s="0"/>
      <c r="AEG70" s="0"/>
      <c r="AEH70" s="0"/>
      <c r="AEI70" s="0"/>
      <c r="AEJ70" s="0"/>
      <c r="AEK70" s="0"/>
      <c r="AEL70" s="0"/>
      <c r="AEM70" s="0"/>
      <c r="AEN70" s="0"/>
      <c r="AEO70" s="0"/>
      <c r="AEP70" s="0"/>
      <c r="AEQ70" s="0"/>
      <c r="AER70" s="0"/>
      <c r="AES70" s="0"/>
      <c r="AET70" s="0"/>
      <c r="AEU70" s="0"/>
      <c r="AEV70" s="0"/>
      <c r="AEW70" s="0"/>
      <c r="AEX70" s="0"/>
      <c r="AEY70" s="0"/>
      <c r="AEZ70" s="0"/>
      <c r="AFA70" s="0"/>
      <c r="AFB70" s="0"/>
      <c r="AFC70" s="0"/>
      <c r="AFD70" s="0"/>
      <c r="AFE70" s="0"/>
      <c r="AFF70" s="0"/>
      <c r="AFG70" s="0"/>
      <c r="AFH70" s="0"/>
      <c r="AFI70" s="0"/>
      <c r="AFJ70" s="0"/>
      <c r="AFK70" s="0"/>
      <c r="AFL70" s="0"/>
      <c r="AFM70" s="0"/>
      <c r="AFN70" s="0"/>
      <c r="AFO70" s="0"/>
      <c r="AFP70" s="0"/>
      <c r="AFQ70" s="0"/>
      <c r="AFR70" s="0"/>
      <c r="AFS70" s="0"/>
      <c r="AFT70" s="0"/>
      <c r="AFU70" s="0"/>
      <c r="AFV70" s="0"/>
      <c r="AFW70" s="0"/>
      <c r="AFX70" s="0"/>
      <c r="AFY70" s="0"/>
      <c r="AFZ70" s="0"/>
      <c r="AGA70" s="0"/>
      <c r="AGB70" s="0"/>
      <c r="AGC70" s="0"/>
      <c r="AGD70" s="0"/>
      <c r="AGE70" s="0"/>
      <c r="AGF70" s="0"/>
      <c r="AGG70" s="0"/>
      <c r="AGH70" s="0"/>
      <c r="AGI70" s="0"/>
      <c r="AGJ70" s="0"/>
      <c r="AGK70" s="0"/>
      <c r="AGL70" s="0"/>
      <c r="AGM70" s="0"/>
      <c r="AGN70" s="0"/>
      <c r="AGO70" s="0"/>
      <c r="AGP70" s="0"/>
      <c r="AGQ70" s="0"/>
      <c r="AGR70" s="0"/>
      <c r="AGS70" s="0"/>
      <c r="AGT70" s="0"/>
      <c r="AGU70" s="0"/>
      <c r="AGV70" s="0"/>
      <c r="AGW70" s="0"/>
      <c r="AGX70" s="0"/>
      <c r="AGY70" s="0"/>
      <c r="AGZ70" s="0"/>
      <c r="AHA70" s="0"/>
      <c r="AHB70" s="0"/>
      <c r="AHC70" s="0"/>
      <c r="AHD70" s="0"/>
      <c r="AHE70" s="0"/>
      <c r="AHF70" s="0"/>
      <c r="AHG70" s="0"/>
      <c r="AHH70" s="0"/>
      <c r="AHI70" s="0"/>
      <c r="AHJ70" s="0"/>
      <c r="AHK70" s="0"/>
      <c r="AHL70" s="0"/>
      <c r="AHM70" s="0"/>
      <c r="AHN70" s="0"/>
      <c r="AHO70" s="0"/>
      <c r="AHP70" s="0"/>
      <c r="AHQ70" s="0"/>
      <c r="AHR70" s="0"/>
      <c r="AHS70" s="0"/>
      <c r="AHT70" s="0"/>
      <c r="AHU70" s="0"/>
      <c r="AHV70" s="0"/>
      <c r="AHW70" s="0"/>
      <c r="AHX70" s="0"/>
      <c r="AHY70" s="0"/>
      <c r="AHZ70" s="0"/>
      <c r="AIA70" s="0"/>
      <c r="AIB70" s="0"/>
      <c r="AIC70" s="0"/>
      <c r="AID70" s="0"/>
      <c r="AIE70" s="0"/>
      <c r="AIF70" s="0"/>
      <c r="AIG70" s="0"/>
      <c r="AIH70" s="0"/>
      <c r="AII70" s="0"/>
      <c r="AIJ70" s="0"/>
      <c r="AIK70" s="0"/>
      <c r="AIL70" s="0"/>
      <c r="AIM70" s="0"/>
      <c r="AIN70" s="0"/>
      <c r="AIO70" s="0"/>
      <c r="AIP70" s="0"/>
      <c r="AIQ70" s="0"/>
      <c r="AIR70" s="0"/>
      <c r="AIS70" s="0"/>
      <c r="AIT70" s="0"/>
      <c r="AIU70" s="0"/>
      <c r="AIV70" s="0"/>
      <c r="AIW70" s="0"/>
      <c r="AIX70" s="0"/>
      <c r="AIY70" s="0"/>
      <c r="AIZ70" s="0"/>
      <c r="AJA70" s="0"/>
      <c r="AJB70" s="0"/>
      <c r="AJC70" s="0"/>
      <c r="AJD70" s="0"/>
      <c r="AJE70" s="0"/>
      <c r="AJF70" s="0"/>
      <c r="AJG70" s="0"/>
      <c r="AJH70" s="0"/>
      <c r="AJI70" s="0"/>
      <c r="AJJ70" s="0"/>
      <c r="AJK70" s="0"/>
      <c r="AJL70" s="0"/>
      <c r="AJM70" s="0"/>
      <c r="AJN70" s="0"/>
      <c r="AJO70" s="0"/>
      <c r="AJP70" s="0"/>
      <c r="AJQ70" s="0"/>
      <c r="AJR70" s="0"/>
      <c r="AJS70" s="0"/>
      <c r="AJT70" s="0"/>
      <c r="AJU70" s="0"/>
      <c r="AJV70" s="0"/>
      <c r="AJW70" s="0"/>
      <c r="AJX70" s="0"/>
      <c r="AJY70" s="0"/>
      <c r="AJZ70" s="0"/>
      <c r="AKA70" s="0"/>
      <c r="AKB70" s="0"/>
      <c r="AKC70" s="0"/>
      <c r="AKD70" s="0"/>
      <c r="AKE70" s="0"/>
      <c r="AKF70" s="0"/>
      <c r="AKG70" s="0"/>
      <c r="AKH70" s="0"/>
      <c r="AKI70" s="0"/>
      <c r="AKJ70" s="0"/>
      <c r="AKK70" s="0"/>
      <c r="AKL70" s="0"/>
      <c r="AKM70" s="0"/>
      <c r="AKN70" s="0"/>
      <c r="AKO70" s="0"/>
      <c r="AKP70" s="0"/>
      <c r="AKQ70" s="0"/>
      <c r="AKR70" s="0"/>
      <c r="AKS70" s="0"/>
      <c r="AKT70" s="0"/>
      <c r="AKU70" s="0"/>
      <c r="AKV70" s="0"/>
      <c r="AKW70" s="0"/>
      <c r="AKX70" s="0"/>
      <c r="AKY70" s="0"/>
      <c r="AKZ70" s="0"/>
      <c r="ALA70" s="0"/>
      <c r="ALB70" s="0"/>
      <c r="ALC70" s="0"/>
      <c r="ALD70" s="0"/>
      <c r="ALE70" s="0"/>
      <c r="ALF70" s="0"/>
      <c r="ALG70" s="0"/>
      <c r="ALH70" s="0"/>
      <c r="ALI70" s="0"/>
      <c r="ALJ70" s="0"/>
      <c r="ALK70" s="0"/>
      <c r="ALL70" s="0"/>
      <c r="ALM70" s="0"/>
      <c r="ALN70" s="0"/>
      <c r="ALO70" s="0"/>
      <c r="ALP70" s="0"/>
      <c r="ALQ70" s="0"/>
      <c r="ALR70" s="0"/>
      <c r="ALS70" s="0"/>
      <c r="ALT70" s="0"/>
      <c r="ALU70" s="0"/>
      <c r="ALV70" s="0"/>
      <c r="ALW70" s="0"/>
      <c r="ALX70" s="0"/>
      <c r="ALY70" s="0"/>
      <c r="ALZ70" s="0"/>
      <c r="AMA70" s="0"/>
      <c r="AMB70" s="0"/>
      <c r="AMC70" s="0"/>
      <c r="AMD70" s="0"/>
      <c r="AME70" s="0"/>
      <c r="AMF70" s="0"/>
      <c r="AMG70" s="0"/>
      <c r="AMH70" s="0"/>
      <c r="AMI70" s="0"/>
      <c r="AMJ70" s="0"/>
    </row>
    <row r="71" customFormat="false" ht="15" hidden="false" customHeight="false" outlineLevel="0" collapsed="false">
      <c r="A71" s="0"/>
      <c r="B71" s="401"/>
      <c r="C71" s="379"/>
      <c r="D71" s="0"/>
      <c r="E71" s="0"/>
      <c r="F71" s="0"/>
      <c r="G71" s="0"/>
      <c r="H71" s="0"/>
      <c r="I71" s="0"/>
      <c r="J71" s="0"/>
      <c r="K71" s="0"/>
      <c r="L71" s="410" t="s">
        <v>175</v>
      </c>
      <c r="M71" s="410"/>
      <c r="N71" s="410"/>
      <c r="O71" s="410"/>
      <c r="P71" s="410"/>
      <c r="Q71" s="0"/>
      <c r="R71" s="0"/>
      <c r="S71" s="404"/>
      <c r="T71" s="0"/>
      <c r="U71" s="406"/>
      <c r="V71" s="0"/>
      <c r="W71" s="0"/>
      <c r="X71" s="33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  <c r="IX71" s="0"/>
      <c r="IY71" s="0"/>
      <c r="IZ71" s="0"/>
      <c r="JA71" s="0"/>
      <c r="JB71" s="0"/>
      <c r="JC71" s="0"/>
      <c r="JD71" s="0"/>
      <c r="JE71" s="0"/>
      <c r="JF71" s="0"/>
      <c r="JG71" s="0"/>
      <c r="JH71" s="0"/>
      <c r="JI71" s="0"/>
      <c r="JJ71" s="0"/>
      <c r="JK71" s="0"/>
      <c r="JL71" s="0"/>
      <c r="JM71" s="0"/>
      <c r="JN71" s="0"/>
      <c r="JO71" s="0"/>
      <c r="JP71" s="0"/>
      <c r="JQ71" s="0"/>
      <c r="JR71" s="0"/>
      <c r="JS71" s="0"/>
      <c r="JT71" s="0"/>
      <c r="JU71" s="0"/>
      <c r="JV71" s="0"/>
      <c r="JW71" s="0"/>
      <c r="JX71" s="0"/>
      <c r="JY71" s="0"/>
      <c r="JZ71" s="0"/>
      <c r="KA71" s="0"/>
      <c r="KB71" s="0"/>
      <c r="KC71" s="0"/>
      <c r="KD71" s="0"/>
      <c r="KE71" s="0"/>
      <c r="KF71" s="0"/>
      <c r="KG71" s="0"/>
      <c r="KH71" s="0"/>
      <c r="KI71" s="0"/>
      <c r="KJ71" s="0"/>
      <c r="KK71" s="0"/>
      <c r="KL71" s="0"/>
      <c r="KM71" s="0"/>
      <c r="KN71" s="0"/>
      <c r="KO71" s="0"/>
      <c r="KP71" s="0"/>
      <c r="KQ71" s="0"/>
      <c r="KR71" s="0"/>
      <c r="KS71" s="0"/>
      <c r="KT71" s="0"/>
      <c r="KU71" s="0"/>
      <c r="KV71" s="0"/>
      <c r="KW71" s="0"/>
      <c r="KX71" s="0"/>
      <c r="KY71" s="0"/>
      <c r="KZ71" s="0"/>
      <c r="LA71" s="0"/>
      <c r="LB71" s="0"/>
      <c r="LC71" s="0"/>
      <c r="LD71" s="0"/>
      <c r="LE71" s="0"/>
      <c r="LF71" s="0"/>
      <c r="LG71" s="0"/>
      <c r="LH71" s="0"/>
      <c r="LI71" s="0"/>
      <c r="LJ71" s="0"/>
      <c r="LK71" s="0"/>
      <c r="LL71" s="0"/>
      <c r="LM71" s="0"/>
      <c r="LN71" s="0"/>
      <c r="LO71" s="0"/>
      <c r="LP71" s="0"/>
      <c r="LQ71" s="0"/>
      <c r="LR71" s="0"/>
      <c r="LS71" s="0"/>
      <c r="LT71" s="0"/>
      <c r="LU71" s="0"/>
      <c r="LV71" s="0"/>
      <c r="LW71" s="0"/>
      <c r="LX71" s="0"/>
      <c r="LY71" s="0"/>
      <c r="LZ71" s="0"/>
      <c r="MA71" s="0"/>
      <c r="MB71" s="0"/>
      <c r="MC71" s="0"/>
      <c r="MD71" s="0"/>
      <c r="ME71" s="0"/>
      <c r="MF71" s="0"/>
      <c r="MG71" s="0"/>
      <c r="MH71" s="0"/>
      <c r="MI71" s="0"/>
      <c r="MJ71" s="0"/>
      <c r="MK71" s="0"/>
      <c r="ML71" s="0"/>
      <c r="MM71" s="0"/>
      <c r="MN71" s="0"/>
      <c r="MO71" s="0"/>
      <c r="MP71" s="0"/>
      <c r="MQ71" s="0"/>
      <c r="MR71" s="0"/>
      <c r="MS71" s="0"/>
      <c r="MT71" s="0"/>
      <c r="MU71" s="0"/>
      <c r="MV71" s="0"/>
      <c r="MW71" s="0"/>
      <c r="MX71" s="0"/>
      <c r="MY71" s="0"/>
      <c r="MZ71" s="0"/>
      <c r="NA71" s="0"/>
      <c r="NB71" s="0"/>
      <c r="NC71" s="0"/>
      <c r="ND71" s="0"/>
      <c r="NE71" s="0"/>
      <c r="NF71" s="0"/>
      <c r="NG71" s="0"/>
      <c r="NH71" s="0"/>
      <c r="NI71" s="0"/>
      <c r="NJ71" s="0"/>
      <c r="NK71" s="0"/>
      <c r="NL71" s="0"/>
      <c r="NM71" s="0"/>
      <c r="NN71" s="0"/>
      <c r="NO71" s="0"/>
      <c r="NP71" s="0"/>
      <c r="NQ71" s="0"/>
      <c r="NR71" s="0"/>
      <c r="NS71" s="0"/>
      <c r="NT71" s="0"/>
      <c r="NU71" s="0"/>
      <c r="NV71" s="0"/>
      <c r="NW71" s="0"/>
      <c r="NX71" s="0"/>
      <c r="NY71" s="0"/>
      <c r="NZ71" s="0"/>
      <c r="OA71" s="0"/>
      <c r="OB71" s="0"/>
      <c r="OC71" s="0"/>
      <c r="OD71" s="0"/>
      <c r="OE71" s="0"/>
      <c r="OF71" s="0"/>
      <c r="OG71" s="0"/>
      <c r="OH71" s="0"/>
      <c r="OI71" s="0"/>
      <c r="OJ71" s="0"/>
      <c r="OK71" s="0"/>
      <c r="OL71" s="0"/>
      <c r="OM71" s="0"/>
      <c r="ON71" s="0"/>
      <c r="OO71" s="0"/>
      <c r="OP71" s="0"/>
      <c r="OQ71" s="0"/>
      <c r="OR71" s="0"/>
      <c r="OS71" s="0"/>
      <c r="OT71" s="0"/>
      <c r="OU71" s="0"/>
      <c r="OV71" s="0"/>
      <c r="OW71" s="0"/>
      <c r="OX71" s="0"/>
      <c r="OY71" s="0"/>
      <c r="OZ71" s="0"/>
      <c r="PA71" s="0"/>
      <c r="PB71" s="0"/>
      <c r="PC71" s="0"/>
      <c r="PD71" s="0"/>
      <c r="PE71" s="0"/>
      <c r="PF71" s="0"/>
      <c r="PG71" s="0"/>
      <c r="PH71" s="0"/>
      <c r="PI71" s="0"/>
      <c r="PJ71" s="0"/>
      <c r="PK71" s="0"/>
      <c r="PL71" s="0"/>
      <c r="PM71" s="0"/>
      <c r="PN71" s="0"/>
      <c r="PO71" s="0"/>
      <c r="PP71" s="0"/>
      <c r="PQ71" s="0"/>
      <c r="PR71" s="0"/>
      <c r="PS71" s="0"/>
      <c r="PT71" s="0"/>
      <c r="PU71" s="0"/>
      <c r="PV71" s="0"/>
      <c r="PW71" s="0"/>
      <c r="PX71" s="0"/>
      <c r="PY71" s="0"/>
      <c r="PZ71" s="0"/>
      <c r="QA71" s="0"/>
      <c r="QB71" s="0"/>
      <c r="QC71" s="0"/>
      <c r="QD71" s="0"/>
      <c r="QE71" s="0"/>
      <c r="QF71" s="0"/>
      <c r="QG71" s="0"/>
      <c r="QH71" s="0"/>
      <c r="QI71" s="0"/>
      <c r="QJ71" s="0"/>
      <c r="QK71" s="0"/>
      <c r="QL71" s="0"/>
      <c r="QM71" s="0"/>
      <c r="QN71" s="0"/>
      <c r="QO71" s="0"/>
      <c r="QP71" s="0"/>
      <c r="QQ71" s="0"/>
      <c r="QR71" s="0"/>
      <c r="QS71" s="0"/>
      <c r="QT71" s="0"/>
      <c r="QU71" s="0"/>
      <c r="QV71" s="0"/>
      <c r="QW71" s="0"/>
      <c r="QX71" s="0"/>
      <c r="QY71" s="0"/>
      <c r="QZ71" s="0"/>
      <c r="RA71" s="0"/>
      <c r="RB71" s="0"/>
      <c r="RC71" s="0"/>
      <c r="RD71" s="0"/>
      <c r="RE71" s="0"/>
      <c r="RF71" s="0"/>
      <c r="RG71" s="0"/>
      <c r="RH71" s="0"/>
      <c r="RI71" s="0"/>
      <c r="RJ71" s="0"/>
      <c r="RK71" s="0"/>
      <c r="RL71" s="0"/>
      <c r="RM71" s="0"/>
      <c r="RN71" s="0"/>
      <c r="RO71" s="0"/>
      <c r="RP71" s="0"/>
      <c r="RQ71" s="0"/>
      <c r="RR71" s="0"/>
      <c r="RS71" s="0"/>
      <c r="RT71" s="0"/>
      <c r="RU71" s="0"/>
      <c r="RV71" s="0"/>
      <c r="RW71" s="0"/>
      <c r="RX71" s="0"/>
      <c r="RY71" s="0"/>
      <c r="RZ71" s="0"/>
      <c r="SA71" s="0"/>
      <c r="SB71" s="0"/>
      <c r="SC71" s="0"/>
      <c r="SD71" s="0"/>
      <c r="SE71" s="0"/>
      <c r="SF71" s="0"/>
      <c r="SG71" s="0"/>
      <c r="SH71" s="0"/>
      <c r="SI71" s="0"/>
      <c r="SJ71" s="0"/>
      <c r="SK71" s="0"/>
      <c r="SL71" s="0"/>
      <c r="SM71" s="0"/>
      <c r="SN71" s="0"/>
      <c r="SO71" s="0"/>
      <c r="SP71" s="0"/>
      <c r="SQ71" s="0"/>
      <c r="SR71" s="0"/>
      <c r="SS71" s="0"/>
      <c r="ST71" s="0"/>
      <c r="SU71" s="0"/>
      <c r="SV71" s="0"/>
      <c r="SW71" s="0"/>
      <c r="SX71" s="0"/>
      <c r="SY71" s="0"/>
      <c r="SZ71" s="0"/>
      <c r="TA71" s="0"/>
      <c r="TB71" s="0"/>
      <c r="TC71" s="0"/>
      <c r="TD71" s="0"/>
      <c r="TE71" s="0"/>
      <c r="TF71" s="0"/>
      <c r="TG71" s="0"/>
      <c r="TH71" s="0"/>
      <c r="TI71" s="0"/>
      <c r="TJ71" s="0"/>
      <c r="TK71" s="0"/>
      <c r="TL71" s="0"/>
      <c r="TM71" s="0"/>
      <c r="TN71" s="0"/>
      <c r="TO71" s="0"/>
      <c r="TP71" s="0"/>
      <c r="TQ71" s="0"/>
      <c r="TR71" s="0"/>
      <c r="TS71" s="0"/>
      <c r="TT71" s="0"/>
      <c r="TU71" s="0"/>
      <c r="TV71" s="0"/>
      <c r="TW71" s="0"/>
      <c r="TX71" s="0"/>
      <c r="TY71" s="0"/>
      <c r="TZ71" s="0"/>
      <c r="UA71" s="0"/>
      <c r="UB71" s="0"/>
      <c r="UC71" s="0"/>
      <c r="UD71" s="0"/>
      <c r="UE71" s="0"/>
      <c r="UF71" s="0"/>
      <c r="UG71" s="0"/>
      <c r="UH71" s="0"/>
      <c r="UI71" s="0"/>
      <c r="UJ71" s="0"/>
      <c r="UK71" s="0"/>
      <c r="UL71" s="0"/>
      <c r="UM71" s="0"/>
      <c r="UN71" s="0"/>
      <c r="UO71" s="0"/>
      <c r="UP71" s="0"/>
      <c r="UQ71" s="0"/>
      <c r="UR71" s="0"/>
      <c r="US71" s="0"/>
      <c r="UT71" s="0"/>
      <c r="UU71" s="0"/>
      <c r="UV71" s="0"/>
      <c r="UW71" s="0"/>
      <c r="UX71" s="0"/>
      <c r="UY71" s="0"/>
      <c r="UZ71" s="0"/>
      <c r="VA71" s="0"/>
      <c r="VB71" s="0"/>
      <c r="VC71" s="0"/>
      <c r="VD71" s="0"/>
      <c r="VE71" s="0"/>
      <c r="VF71" s="0"/>
      <c r="VG71" s="0"/>
      <c r="VH71" s="0"/>
      <c r="VI71" s="0"/>
      <c r="VJ71" s="0"/>
      <c r="VK71" s="0"/>
      <c r="VL71" s="0"/>
      <c r="VM71" s="0"/>
      <c r="VN71" s="0"/>
      <c r="VO71" s="0"/>
      <c r="VP71" s="0"/>
      <c r="VQ71" s="0"/>
      <c r="VR71" s="0"/>
      <c r="VS71" s="0"/>
      <c r="VT71" s="0"/>
      <c r="VU71" s="0"/>
      <c r="VV71" s="0"/>
      <c r="VW71" s="0"/>
      <c r="VX71" s="0"/>
      <c r="VY71" s="0"/>
      <c r="VZ71" s="0"/>
      <c r="WA71" s="0"/>
      <c r="WB71" s="0"/>
      <c r="WC71" s="0"/>
      <c r="WD71" s="0"/>
      <c r="WE71" s="0"/>
      <c r="WF71" s="0"/>
      <c r="WG71" s="0"/>
      <c r="WH71" s="0"/>
      <c r="WI71" s="0"/>
      <c r="WJ71" s="0"/>
      <c r="WK71" s="0"/>
      <c r="WL71" s="0"/>
      <c r="WM71" s="0"/>
      <c r="WN71" s="0"/>
      <c r="WO71" s="0"/>
      <c r="WP71" s="0"/>
      <c r="WQ71" s="0"/>
      <c r="WR71" s="0"/>
      <c r="WS71" s="0"/>
      <c r="WT71" s="0"/>
      <c r="WU71" s="0"/>
      <c r="WV71" s="0"/>
      <c r="WW71" s="0"/>
      <c r="WX71" s="0"/>
      <c r="WY71" s="0"/>
      <c r="WZ71" s="0"/>
      <c r="XA71" s="0"/>
      <c r="XB71" s="0"/>
      <c r="XC71" s="0"/>
      <c r="XD71" s="0"/>
      <c r="XE71" s="0"/>
      <c r="XF71" s="0"/>
      <c r="XG71" s="0"/>
      <c r="XH71" s="0"/>
      <c r="XI71" s="0"/>
      <c r="XJ71" s="0"/>
      <c r="XK71" s="0"/>
      <c r="XL71" s="0"/>
      <c r="XM71" s="0"/>
      <c r="XN71" s="0"/>
      <c r="XO71" s="0"/>
      <c r="XP71" s="0"/>
      <c r="XQ71" s="0"/>
      <c r="XR71" s="0"/>
      <c r="XS71" s="0"/>
      <c r="XT71" s="0"/>
      <c r="XU71" s="0"/>
      <c r="XV71" s="0"/>
      <c r="XW71" s="0"/>
      <c r="XX71" s="0"/>
      <c r="XY71" s="0"/>
      <c r="XZ71" s="0"/>
      <c r="YA71" s="0"/>
      <c r="YB71" s="0"/>
      <c r="YC71" s="0"/>
      <c r="YD71" s="0"/>
      <c r="YE71" s="0"/>
      <c r="YF71" s="0"/>
      <c r="YG71" s="0"/>
      <c r="YH71" s="0"/>
      <c r="YI71" s="0"/>
      <c r="YJ71" s="0"/>
      <c r="YK71" s="0"/>
      <c r="YL71" s="0"/>
      <c r="YM71" s="0"/>
      <c r="YN71" s="0"/>
      <c r="YO71" s="0"/>
      <c r="YP71" s="0"/>
      <c r="YQ71" s="0"/>
      <c r="YR71" s="0"/>
      <c r="YS71" s="0"/>
      <c r="YT71" s="0"/>
      <c r="YU71" s="0"/>
      <c r="YV71" s="0"/>
      <c r="YW71" s="0"/>
      <c r="YX71" s="0"/>
      <c r="YY71" s="0"/>
      <c r="YZ71" s="0"/>
      <c r="ZA71" s="0"/>
      <c r="ZB71" s="0"/>
      <c r="ZC71" s="0"/>
      <c r="ZD71" s="0"/>
      <c r="ZE71" s="0"/>
      <c r="ZF71" s="0"/>
      <c r="ZG71" s="0"/>
      <c r="ZH71" s="0"/>
      <c r="ZI71" s="0"/>
      <c r="ZJ71" s="0"/>
      <c r="ZK71" s="0"/>
      <c r="ZL71" s="0"/>
      <c r="ZM71" s="0"/>
      <c r="ZN71" s="0"/>
      <c r="ZO71" s="0"/>
      <c r="ZP71" s="0"/>
      <c r="ZQ71" s="0"/>
      <c r="ZR71" s="0"/>
      <c r="ZS71" s="0"/>
      <c r="ZT71" s="0"/>
      <c r="ZU71" s="0"/>
      <c r="ZV71" s="0"/>
      <c r="ZW71" s="0"/>
      <c r="ZX71" s="0"/>
      <c r="ZY71" s="0"/>
      <c r="ZZ71" s="0"/>
      <c r="AAA71" s="0"/>
      <c r="AAB71" s="0"/>
      <c r="AAC71" s="0"/>
      <c r="AAD71" s="0"/>
      <c r="AAE71" s="0"/>
      <c r="AAF71" s="0"/>
      <c r="AAG71" s="0"/>
      <c r="AAH71" s="0"/>
      <c r="AAI71" s="0"/>
      <c r="AAJ71" s="0"/>
      <c r="AAK71" s="0"/>
      <c r="AAL71" s="0"/>
      <c r="AAM71" s="0"/>
      <c r="AAN71" s="0"/>
      <c r="AAO71" s="0"/>
      <c r="AAP71" s="0"/>
      <c r="AAQ71" s="0"/>
      <c r="AAR71" s="0"/>
      <c r="AAS71" s="0"/>
      <c r="AAT71" s="0"/>
      <c r="AAU71" s="0"/>
      <c r="AAV71" s="0"/>
      <c r="AAW71" s="0"/>
      <c r="AAX71" s="0"/>
      <c r="AAY71" s="0"/>
      <c r="AAZ71" s="0"/>
      <c r="ABA71" s="0"/>
      <c r="ABB71" s="0"/>
      <c r="ABC71" s="0"/>
      <c r="ABD71" s="0"/>
      <c r="ABE71" s="0"/>
      <c r="ABF71" s="0"/>
      <c r="ABG71" s="0"/>
      <c r="ABH71" s="0"/>
      <c r="ABI71" s="0"/>
      <c r="ABJ71" s="0"/>
      <c r="ABK71" s="0"/>
      <c r="ABL71" s="0"/>
      <c r="ABM71" s="0"/>
      <c r="ABN71" s="0"/>
      <c r="ABO71" s="0"/>
      <c r="ABP71" s="0"/>
      <c r="ABQ71" s="0"/>
      <c r="ABR71" s="0"/>
      <c r="ABS71" s="0"/>
      <c r="ABT71" s="0"/>
      <c r="ABU71" s="0"/>
      <c r="ABV71" s="0"/>
      <c r="ABW71" s="0"/>
      <c r="ABX71" s="0"/>
      <c r="ABY71" s="0"/>
      <c r="ABZ71" s="0"/>
      <c r="ACA71" s="0"/>
      <c r="ACB71" s="0"/>
      <c r="ACC71" s="0"/>
      <c r="ACD71" s="0"/>
      <c r="ACE71" s="0"/>
      <c r="ACF71" s="0"/>
      <c r="ACG71" s="0"/>
      <c r="ACH71" s="0"/>
      <c r="ACI71" s="0"/>
      <c r="ACJ71" s="0"/>
      <c r="ACK71" s="0"/>
      <c r="ACL71" s="0"/>
      <c r="ACM71" s="0"/>
      <c r="ACN71" s="0"/>
      <c r="ACO71" s="0"/>
      <c r="ACP71" s="0"/>
      <c r="ACQ71" s="0"/>
      <c r="ACR71" s="0"/>
      <c r="ACS71" s="0"/>
      <c r="ACT71" s="0"/>
      <c r="ACU71" s="0"/>
      <c r="ACV71" s="0"/>
      <c r="ACW71" s="0"/>
      <c r="ACX71" s="0"/>
      <c r="ACY71" s="0"/>
      <c r="ACZ71" s="0"/>
      <c r="ADA71" s="0"/>
      <c r="ADB71" s="0"/>
      <c r="ADC71" s="0"/>
      <c r="ADD71" s="0"/>
      <c r="ADE71" s="0"/>
      <c r="ADF71" s="0"/>
      <c r="ADG71" s="0"/>
      <c r="ADH71" s="0"/>
      <c r="ADI71" s="0"/>
      <c r="ADJ71" s="0"/>
      <c r="ADK71" s="0"/>
      <c r="ADL71" s="0"/>
      <c r="ADM71" s="0"/>
      <c r="ADN71" s="0"/>
      <c r="ADO71" s="0"/>
      <c r="ADP71" s="0"/>
      <c r="ADQ71" s="0"/>
      <c r="ADR71" s="0"/>
      <c r="ADS71" s="0"/>
      <c r="ADT71" s="0"/>
      <c r="ADU71" s="0"/>
      <c r="ADV71" s="0"/>
      <c r="ADW71" s="0"/>
      <c r="ADX71" s="0"/>
      <c r="ADY71" s="0"/>
      <c r="ADZ71" s="0"/>
      <c r="AEA71" s="0"/>
      <c r="AEB71" s="0"/>
      <c r="AEC71" s="0"/>
      <c r="AED71" s="0"/>
      <c r="AEE71" s="0"/>
      <c r="AEF71" s="0"/>
      <c r="AEG71" s="0"/>
      <c r="AEH71" s="0"/>
      <c r="AEI71" s="0"/>
      <c r="AEJ71" s="0"/>
      <c r="AEK71" s="0"/>
      <c r="AEL71" s="0"/>
      <c r="AEM71" s="0"/>
      <c r="AEN71" s="0"/>
      <c r="AEO71" s="0"/>
      <c r="AEP71" s="0"/>
      <c r="AEQ71" s="0"/>
      <c r="AER71" s="0"/>
      <c r="AES71" s="0"/>
      <c r="AET71" s="0"/>
      <c r="AEU71" s="0"/>
      <c r="AEV71" s="0"/>
      <c r="AEW71" s="0"/>
      <c r="AEX71" s="0"/>
      <c r="AEY71" s="0"/>
      <c r="AEZ71" s="0"/>
      <c r="AFA71" s="0"/>
      <c r="AFB71" s="0"/>
      <c r="AFC71" s="0"/>
      <c r="AFD71" s="0"/>
      <c r="AFE71" s="0"/>
      <c r="AFF71" s="0"/>
      <c r="AFG71" s="0"/>
      <c r="AFH71" s="0"/>
      <c r="AFI71" s="0"/>
      <c r="AFJ71" s="0"/>
      <c r="AFK71" s="0"/>
      <c r="AFL71" s="0"/>
      <c r="AFM71" s="0"/>
      <c r="AFN71" s="0"/>
      <c r="AFO71" s="0"/>
      <c r="AFP71" s="0"/>
      <c r="AFQ71" s="0"/>
      <c r="AFR71" s="0"/>
      <c r="AFS71" s="0"/>
      <c r="AFT71" s="0"/>
      <c r="AFU71" s="0"/>
      <c r="AFV71" s="0"/>
      <c r="AFW71" s="0"/>
      <c r="AFX71" s="0"/>
      <c r="AFY71" s="0"/>
      <c r="AFZ71" s="0"/>
      <c r="AGA71" s="0"/>
      <c r="AGB71" s="0"/>
      <c r="AGC71" s="0"/>
      <c r="AGD71" s="0"/>
      <c r="AGE71" s="0"/>
      <c r="AGF71" s="0"/>
      <c r="AGG71" s="0"/>
      <c r="AGH71" s="0"/>
      <c r="AGI71" s="0"/>
      <c r="AGJ71" s="0"/>
      <c r="AGK71" s="0"/>
      <c r="AGL71" s="0"/>
      <c r="AGM71" s="0"/>
      <c r="AGN71" s="0"/>
      <c r="AGO71" s="0"/>
      <c r="AGP71" s="0"/>
      <c r="AGQ71" s="0"/>
      <c r="AGR71" s="0"/>
      <c r="AGS71" s="0"/>
      <c r="AGT71" s="0"/>
      <c r="AGU71" s="0"/>
      <c r="AGV71" s="0"/>
      <c r="AGW71" s="0"/>
      <c r="AGX71" s="0"/>
      <c r="AGY71" s="0"/>
      <c r="AGZ71" s="0"/>
      <c r="AHA71" s="0"/>
      <c r="AHB71" s="0"/>
      <c r="AHC71" s="0"/>
      <c r="AHD71" s="0"/>
      <c r="AHE71" s="0"/>
      <c r="AHF71" s="0"/>
      <c r="AHG71" s="0"/>
      <c r="AHH71" s="0"/>
      <c r="AHI71" s="0"/>
      <c r="AHJ71" s="0"/>
      <c r="AHK71" s="0"/>
      <c r="AHL71" s="0"/>
      <c r="AHM71" s="0"/>
      <c r="AHN71" s="0"/>
      <c r="AHO71" s="0"/>
      <c r="AHP71" s="0"/>
      <c r="AHQ71" s="0"/>
      <c r="AHR71" s="0"/>
      <c r="AHS71" s="0"/>
      <c r="AHT71" s="0"/>
      <c r="AHU71" s="0"/>
      <c r="AHV71" s="0"/>
      <c r="AHW71" s="0"/>
      <c r="AHX71" s="0"/>
      <c r="AHY71" s="0"/>
      <c r="AHZ71" s="0"/>
      <c r="AIA71" s="0"/>
      <c r="AIB71" s="0"/>
      <c r="AIC71" s="0"/>
      <c r="AID71" s="0"/>
      <c r="AIE71" s="0"/>
      <c r="AIF71" s="0"/>
      <c r="AIG71" s="0"/>
      <c r="AIH71" s="0"/>
      <c r="AII71" s="0"/>
      <c r="AIJ71" s="0"/>
      <c r="AIK71" s="0"/>
      <c r="AIL71" s="0"/>
      <c r="AIM71" s="0"/>
      <c r="AIN71" s="0"/>
      <c r="AIO71" s="0"/>
      <c r="AIP71" s="0"/>
      <c r="AIQ71" s="0"/>
      <c r="AIR71" s="0"/>
      <c r="AIS71" s="0"/>
      <c r="AIT71" s="0"/>
      <c r="AIU71" s="0"/>
      <c r="AIV71" s="0"/>
      <c r="AIW71" s="0"/>
      <c r="AIX71" s="0"/>
      <c r="AIY71" s="0"/>
      <c r="AIZ71" s="0"/>
      <c r="AJA71" s="0"/>
      <c r="AJB71" s="0"/>
      <c r="AJC71" s="0"/>
      <c r="AJD71" s="0"/>
      <c r="AJE71" s="0"/>
      <c r="AJF71" s="0"/>
      <c r="AJG71" s="0"/>
      <c r="AJH71" s="0"/>
      <c r="AJI71" s="0"/>
      <c r="AJJ71" s="0"/>
      <c r="AJK71" s="0"/>
      <c r="AJL71" s="0"/>
      <c r="AJM71" s="0"/>
      <c r="AJN71" s="0"/>
      <c r="AJO71" s="0"/>
      <c r="AJP71" s="0"/>
      <c r="AJQ71" s="0"/>
      <c r="AJR71" s="0"/>
      <c r="AJS71" s="0"/>
      <c r="AJT71" s="0"/>
      <c r="AJU71" s="0"/>
      <c r="AJV71" s="0"/>
      <c r="AJW71" s="0"/>
      <c r="AJX71" s="0"/>
      <c r="AJY71" s="0"/>
      <c r="AJZ71" s="0"/>
      <c r="AKA71" s="0"/>
      <c r="AKB71" s="0"/>
      <c r="AKC71" s="0"/>
      <c r="AKD71" s="0"/>
      <c r="AKE71" s="0"/>
      <c r="AKF71" s="0"/>
      <c r="AKG71" s="0"/>
      <c r="AKH71" s="0"/>
      <c r="AKI71" s="0"/>
      <c r="AKJ71" s="0"/>
      <c r="AKK71" s="0"/>
      <c r="AKL71" s="0"/>
      <c r="AKM71" s="0"/>
      <c r="AKN71" s="0"/>
      <c r="AKO71" s="0"/>
      <c r="AKP71" s="0"/>
      <c r="AKQ71" s="0"/>
      <c r="AKR71" s="0"/>
      <c r="AKS71" s="0"/>
      <c r="AKT71" s="0"/>
      <c r="AKU71" s="0"/>
      <c r="AKV71" s="0"/>
      <c r="AKW71" s="0"/>
      <c r="AKX71" s="0"/>
      <c r="AKY71" s="0"/>
      <c r="AKZ71" s="0"/>
      <c r="ALA71" s="0"/>
      <c r="ALB71" s="0"/>
      <c r="ALC71" s="0"/>
      <c r="ALD71" s="0"/>
      <c r="ALE71" s="0"/>
      <c r="ALF71" s="0"/>
      <c r="ALG71" s="0"/>
      <c r="ALH71" s="0"/>
      <c r="ALI71" s="0"/>
      <c r="ALJ71" s="0"/>
      <c r="ALK71" s="0"/>
      <c r="ALL71" s="0"/>
      <c r="ALM71" s="0"/>
      <c r="ALN71" s="0"/>
      <c r="ALO71" s="0"/>
      <c r="ALP71" s="0"/>
      <c r="ALQ71" s="0"/>
      <c r="ALR71" s="0"/>
      <c r="ALS71" s="0"/>
      <c r="ALT71" s="0"/>
      <c r="ALU71" s="0"/>
      <c r="ALV71" s="0"/>
      <c r="ALW71" s="0"/>
      <c r="ALX71" s="0"/>
      <c r="ALY71" s="0"/>
      <c r="ALZ71" s="0"/>
      <c r="AMA71" s="0"/>
      <c r="AMB71" s="0"/>
      <c r="AMC71" s="0"/>
      <c r="AMD71" s="0"/>
      <c r="AME71" s="0"/>
      <c r="AMF71" s="0"/>
      <c r="AMG71" s="0"/>
      <c r="AMH71" s="0"/>
      <c r="AMI71" s="0"/>
      <c r="AMJ71" s="0"/>
    </row>
    <row r="72" customFormat="false" ht="15" hidden="false" customHeight="false" outlineLevel="0" collapsed="false">
      <c r="A72" s="0"/>
      <c r="B72" s="414"/>
      <c r="C72" s="415"/>
      <c r="D72" s="512"/>
      <c r="E72" s="0"/>
      <c r="F72" s="0"/>
      <c r="G72" s="0"/>
      <c r="H72" s="0"/>
      <c r="I72" s="0"/>
      <c r="J72" s="513"/>
      <c r="K72" s="415"/>
      <c r="L72" s="0"/>
      <c r="M72" s="0"/>
      <c r="N72" s="0"/>
      <c r="O72" s="0"/>
      <c r="P72" s="0"/>
      <c r="Q72" s="409"/>
      <c r="R72" s="411"/>
      <c r="S72" s="404"/>
      <c r="T72" s="0"/>
      <c r="U72" s="513"/>
      <c r="V72" s="0"/>
      <c r="W72" s="0"/>
      <c r="X72" s="33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  <c r="IX72" s="0"/>
      <c r="IY72" s="0"/>
      <c r="IZ72" s="0"/>
      <c r="JA72" s="0"/>
      <c r="JB72" s="0"/>
      <c r="JC72" s="0"/>
      <c r="JD72" s="0"/>
      <c r="JE72" s="0"/>
      <c r="JF72" s="0"/>
      <c r="JG72" s="0"/>
      <c r="JH72" s="0"/>
      <c r="JI72" s="0"/>
      <c r="JJ72" s="0"/>
      <c r="JK72" s="0"/>
      <c r="JL72" s="0"/>
      <c r="JM72" s="0"/>
      <c r="JN72" s="0"/>
      <c r="JO72" s="0"/>
      <c r="JP72" s="0"/>
      <c r="JQ72" s="0"/>
      <c r="JR72" s="0"/>
      <c r="JS72" s="0"/>
      <c r="JT72" s="0"/>
      <c r="JU72" s="0"/>
      <c r="JV72" s="0"/>
      <c r="JW72" s="0"/>
      <c r="JX72" s="0"/>
      <c r="JY72" s="0"/>
      <c r="JZ72" s="0"/>
      <c r="KA72" s="0"/>
      <c r="KB72" s="0"/>
      <c r="KC72" s="0"/>
      <c r="KD72" s="0"/>
      <c r="KE72" s="0"/>
      <c r="KF72" s="0"/>
      <c r="KG72" s="0"/>
      <c r="KH72" s="0"/>
      <c r="KI72" s="0"/>
      <c r="KJ72" s="0"/>
      <c r="KK72" s="0"/>
      <c r="KL72" s="0"/>
      <c r="KM72" s="0"/>
      <c r="KN72" s="0"/>
      <c r="KO72" s="0"/>
      <c r="KP72" s="0"/>
      <c r="KQ72" s="0"/>
      <c r="KR72" s="0"/>
      <c r="KS72" s="0"/>
      <c r="KT72" s="0"/>
      <c r="KU72" s="0"/>
      <c r="KV72" s="0"/>
      <c r="KW72" s="0"/>
      <c r="KX72" s="0"/>
      <c r="KY72" s="0"/>
      <c r="KZ72" s="0"/>
      <c r="LA72" s="0"/>
      <c r="LB72" s="0"/>
      <c r="LC72" s="0"/>
      <c r="LD72" s="0"/>
      <c r="LE72" s="0"/>
      <c r="LF72" s="0"/>
      <c r="LG72" s="0"/>
      <c r="LH72" s="0"/>
      <c r="LI72" s="0"/>
      <c r="LJ72" s="0"/>
      <c r="LK72" s="0"/>
      <c r="LL72" s="0"/>
      <c r="LM72" s="0"/>
      <c r="LN72" s="0"/>
      <c r="LO72" s="0"/>
      <c r="LP72" s="0"/>
      <c r="LQ72" s="0"/>
      <c r="LR72" s="0"/>
      <c r="LS72" s="0"/>
      <c r="LT72" s="0"/>
      <c r="LU72" s="0"/>
      <c r="LV72" s="0"/>
      <c r="LW72" s="0"/>
      <c r="LX72" s="0"/>
      <c r="LY72" s="0"/>
      <c r="LZ72" s="0"/>
      <c r="MA72" s="0"/>
      <c r="MB72" s="0"/>
      <c r="MC72" s="0"/>
      <c r="MD72" s="0"/>
      <c r="ME72" s="0"/>
      <c r="MF72" s="0"/>
      <c r="MG72" s="0"/>
      <c r="MH72" s="0"/>
      <c r="MI72" s="0"/>
      <c r="MJ72" s="0"/>
      <c r="MK72" s="0"/>
      <c r="ML72" s="0"/>
      <c r="MM72" s="0"/>
      <c r="MN72" s="0"/>
      <c r="MO72" s="0"/>
      <c r="MP72" s="0"/>
      <c r="MQ72" s="0"/>
      <c r="MR72" s="0"/>
      <c r="MS72" s="0"/>
      <c r="MT72" s="0"/>
      <c r="MU72" s="0"/>
      <c r="MV72" s="0"/>
      <c r="MW72" s="0"/>
      <c r="MX72" s="0"/>
      <c r="MY72" s="0"/>
      <c r="MZ72" s="0"/>
      <c r="NA72" s="0"/>
      <c r="NB72" s="0"/>
      <c r="NC72" s="0"/>
      <c r="ND72" s="0"/>
      <c r="NE72" s="0"/>
      <c r="NF72" s="0"/>
      <c r="NG72" s="0"/>
      <c r="NH72" s="0"/>
      <c r="NI72" s="0"/>
      <c r="NJ72" s="0"/>
      <c r="NK72" s="0"/>
      <c r="NL72" s="0"/>
      <c r="NM72" s="0"/>
      <c r="NN72" s="0"/>
      <c r="NO72" s="0"/>
      <c r="NP72" s="0"/>
      <c r="NQ72" s="0"/>
      <c r="NR72" s="0"/>
      <c r="NS72" s="0"/>
      <c r="NT72" s="0"/>
      <c r="NU72" s="0"/>
      <c r="NV72" s="0"/>
      <c r="NW72" s="0"/>
      <c r="NX72" s="0"/>
      <c r="NY72" s="0"/>
      <c r="NZ72" s="0"/>
      <c r="OA72" s="0"/>
      <c r="OB72" s="0"/>
      <c r="OC72" s="0"/>
      <c r="OD72" s="0"/>
      <c r="OE72" s="0"/>
      <c r="OF72" s="0"/>
      <c r="OG72" s="0"/>
      <c r="OH72" s="0"/>
      <c r="OI72" s="0"/>
      <c r="OJ72" s="0"/>
      <c r="OK72" s="0"/>
      <c r="OL72" s="0"/>
      <c r="OM72" s="0"/>
      <c r="ON72" s="0"/>
      <c r="OO72" s="0"/>
      <c r="OP72" s="0"/>
      <c r="OQ72" s="0"/>
      <c r="OR72" s="0"/>
      <c r="OS72" s="0"/>
      <c r="OT72" s="0"/>
      <c r="OU72" s="0"/>
      <c r="OV72" s="0"/>
      <c r="OW72" s="0"/>
      <c r="OX72" s="0"/>
      <c r="OY72" s="0"/>
      <c r="OZ72" s="0"/>
      <c r="PA72" s="0"/>
      <c r="PB72" s="0"/>
      <c r="PC72" s="0"/>
      <c r="PD72" s="0"/>
      <c r="PE72" s="0"/>
      <c r="PF72" s="0"/>
      <c r="PG72" s="0"/>
      <c r="PH72" s="0"/>
      <c r="PI72" s="0"/>
      <c r="PJ72" s="0"/>
      <c r="PK72" s="0"/>
      <c r="PL72" s="0"/>
      <c r="PM72" s="0"/>
      <c r="PN72" s="0"/>
      <c r="PO72" s="0"/>
      <c r="PP72" s="0"/>
      <c r="PQ72" s="0"/>
      <c r="PR72" s="0"/>
      <c r="PS72" s="0"/>
      <c r="PT72" s="0"/>
      <c r="PU72" s="0"/>
      <c r="PV72" s="0"/>
      <c r="PW72" s="0"/>
      <c r="PX72" s="0"/>
      <c r="PY72" s="0"/>
      <c r="PZ72" s="0"/>
      <c r="QA72" s="0"/>
      <c r="QB72" s="0"/>
      <c r="QC72" s="0"/>
      <c r="QD72" s="0"/>
      <c r="QE72" s="0"/>
      <c r="QF72" s="0"/>
      <c r="QG72" s="0"/>
      <c r="QH72" s="0"/>
      <c r="QI72" s="0"/>
      <c r="QJ72" s="0"/>
      <c r="QK72" s="0"/>
      <c r="QL72" s="0"/>
      <c r="QM72" s="0"/>
      <c r="QN72" s="0"/>
      <c r="QO72" s="0"/>
      <c r="QP72" s="0"/>
      <c r="QQ72" s="0"/>
      <c r="QR72" s="0"/>
      <c r="QS72" s="0"/>
      <c r="QT72" s="0"/>
      <c r="QU72" s="0"/>
      <c r="QV72" s="0"/>
      <c r="QW72" s="0"/>
      <c r="QX72" s="0"/>
      <c r="QY72" s="0"/>
      <c r="QZ72" s="0"/>
      <c r="RA72" s="0"/>
      <c r="RB72" s="0"/>
      <c r="RC72" s="0"/>
      <c r="RD72" s="0"/>
      <c r="RE72" s="0"/>
      <c r="RF72" s="0"/>
      <c r="RG72" s="0"/>
      <c r="RH72" s="0"/>
      <c r="RI72" s="0"/>
      <c r="RJ72" s="0"/>
      <c r="RK72" s="0"/>
      <c r="RL72" s="0"/>
      <c r="RM72" s="0"/>
      <c r="RN72" s="0"/>
      <c r="RO72" s="0"/>
      <c r="RP72" s="0"/>
      <c r="RQ72" s="0"/>
      <c r="RR72" s="0"/>
      <c r="RS72" s="0"/>
      <c r="RT72" s="0"/>
      <c r="RU72" s="0"/>
      <c r="RV72" s="0"/>
      <c r="RW72" s="0"/>
      <c r="RX72" s="0"/>
      <c r="RY72" s="0"/>
      <c r="RZ72" s="0"/>
      <c r="SA72" s="0"/>
      <c r="SB72" s="0"/>
      <c r="SC72" s="0"/>
      <c r="SD72" s="0"/>
      <c r="SE72" s="0"/>
      <c r="SF72" s="0"/>
      <c r="SG72" s="0"/>
      <c r="SH72" s="0"/>
      <c r="SI72" s="0"/>
      <c r="SJ72" s="0"/>
      <c r="SK72" s="0"/>
      <c r="SL72" s="0"/>
      <c r="SM72" s="0"/>
      <c r="SN72" s="0"/>
      <c r="SO72" s="0"/>
      <c r="SP72" s="0"/>
      <c r="SQ72" s="0"/>
      <c r="SR72" s="0"/>
      <c r="SS72" s="0"/>
      <c r="ST72" s="0"/>
      <c r="SU72" s="0"/>
      <c r="SV72" s="0"/>
      <c r="SW72" s="0"/>
      <c r="SX72" s="0"/>
      <c r="SY72" s="0"/>
      <c r="SZ72" s="0"/>
      <c r="TA72" s="0"/>
      <c r="TB72" s="0"/>
      <c r="TC72" s="0"/>
      <c r="TD72" s="0"/>
      <c r="TE72" s="0"/>
      <c r="TF72" s="0"/>
      <c r="TG72" s="0"/>
      <c r="TH72" s="0"/>
      <c r="TI72" s="0"/>
      <c r="TJ72" s="0"/>
      <c r="TK72" s="0"/>
      <c r="TL72" s="0"/>
      <c r="TM72" s="0"/>
      <c r="TN72" s="0"/>
      <c r="TO72" s="0"/>
      <c r="TP72" s="0"/>
      <c r="TQ72" s="0"/>
      <c r="TR72" s="0"/>
      <c r="TS72" s="0"/>
      <c r="TT72" s="0"/>
      <c r="TU72" s="0"/>
      <c r="TV72" s="0"/>
      <c r="TW72" s="0"/>
      <c r="TX72" s="0"/>
      <c r="TY72" s="0"/>
      <c r="TZ72" s="0"/>
      <c r="UA72" s="0"/>
      <c r="UB72" s="0"/>
      <c r="UC72" s="0"/>
      <c r="UD72" s="0"/>
      <c r="UE72" s="0"/>
      <c r="UF72" s="0"/>
      <c r="UG72" s="0"/>
      <c r="UH72" s="0"/>
      <c r="UI72" s="0"/>
      <c r="UJ72" s="0"/>
      <c r="UK72" s="0"/>
      <c r="UL72" s="0"/>
      <c r="UM72" s="0"/>
      <c r="UN72" s="0"/>
      <c r="UO72" s="0"/>
      <c r="UP72" s="0"/>
      <c r="UQ72" s="0"/>
      <c r="UR72" s="0"/>
      <c r="US72" s="0"/>
      <c r="UT72" s="0"/>
      <c r="UU72" s="0"/>
      <c r="UV72" s="0"/>
      <c r="UW72" s="0"/>
      <c r="UX72" s="0"/>
      <c r="UY72" s="0"/>
      <c r="UZ72" s="0"/>
      <c r="VA72" s="0"/>
      <c r="VB72" s="0"/>
      <c r="VC72" s="0"/>
      <c r="VD72" s="0"/>
      <c r="VE72" s="0"/>
      <c r="VF72" s="0"/>
      <c r="VG72" s="0"/>
      <c r="VH72" s="0"/>
      <c r="VI72" s="0"/>
      <c r="VJ72" s="0"/>
      <c r="VK72" s="0"/>
      <c r="VL72" s="0"/>
      <c r="VM72" s="0"/>
      <c r="VN72" s="0"/>
      <c r="VO72" s="0"/>
      <c r="VP72" s="0"/>
      <c r="VQ72" s="0"/>
      <c r="VR72" s="0"/>
      <c r="VS72" s="0"/>
      <c r="VT72" s="0"/>
      <c r="VU72" s="0"/>
      <c r="VV72" s="0"/>
      <c r="VW72" s="0"/>
      <c r="VX72" s="0"/>
      <c r="VY72" s="0"/>
      <c r="VZ72" s="0"/>
      <c r="WA72" s="0"/>
      <c r="WB72" s="0"/>
      <c r="WC72" s="0"/>
      <c r="WD72" s="0"/>
      <c r="WE72" s="0"/>
      <c r="WF72" s="0"/>
      <c r="WG72" s="0"/>
      <c r="WH72" s="0"/>
      <c r="WI72" s="0"/>
      <c r="WJ72" s="0"/>
      <c r="WK72" s="0"/>
      <c r="WL72" s="0"/>
      <c r="WM72" s="0"/>
      <c r="WN72" s="0"/>
      <c r="WO72" s="0"/>
      <c r="WP72" s="0"/>
      <c r="WQ72" s="0"/>
      <c r="WR72" s="0"/>
      <c r="WS72" s="0"/>
      <c r="WT72" s="0"/>
      <c r="WU72" s="0"/>
      <c r="WV72" s="0"/>
      <c r="WW72" s="0"/>
      <c r="WX72" s="0"/>
      <c r="WY72" s="0"/>
      <c r="WZ72" s="0"/>
      <c r="XA72" s="0"/>
      <c r="XB72" s="0"/>
      <c r="XC72" s="0"/>
      <c r="XD72" s="0"/>
      <c r="XE72" s="0"/>
      <c r="XF72" s="0"/>
      <c r="XG72" s="0"/>
      <c r="XH72" s="0"/>
      <c r="XI72" s="0"/>
      <c r="XJ72" s="0"/>
      <c r="XK72" s="0"/>
      <c r="XL72" s="0"/>
      <c r="XM72" s="0"/>
      <c r="XN72" s="0"/>
      <c r="XO72" s="0"/>
      <c r="XP72" s="0"/>
      <c r="XQ72" s="0"/>
      <c r="XR72" s="0"/>
      <c r="XS72" s="0"/>
      <c r="XT72" s="0"/>
      <c r="XU72" s="0"/>
      <c r="XV72" s="0"/>
      <c r="XW72" s="0"/>
      <c r="XX72" s="0"/>
      <c r="XY72" s="0"/>
      <c r="XZ72" s="0"/>
      <c r="YA72" s="0"/>
      <c r="YB72" s="0"/>
      <c r="YC72" s="0"/>
      <c r="YD72" s="0"/>
      <c r="YE72" s="0"/>
      <c r="YF72" s="0"/>
      <c r="YG72" s="0"/>
      <c r="YH72" s="0"/>
      <c r="YI72" s="0"/>
      <c r="YJ72" s="0"/>
      <c r="YK72" s="0"/>
      <c r="YL72" s="0"/>
      <c r="YM72" s="0"/>
      <c r="YN72" s="0"/>
      <c r="YO72" s="0"/>
      <c r="YP72" s="0"/>
      <c r="YQ72" s="0"/>
      <c r="YR72" s="0"/>
      <c r="YS72" s="0"/>
      <c r="YT72" s="0"/>
      <c r="YU72" s="0"/>
      <c r="YV72" s="0"/>
      <c r="YW72" s="0"/>
      <c r="YX72" s="0"/>
      <c r="YY72" s="0"/>
      <c r="YZ72" s="0"/>
      <c r="ZA72" s="0"/>
      <c r="ZB72" s="0"/>
      <c r="ZC72" s="0"/>
      <c r="ZD72" s="0"/>
      <c r="ZE72" s="0"/>
      <c r="ZF72" s="0"/>
      <c r="ZG72" s="0"/>
      <c r="ZH72" s="0"/>
      <c r="ZI72" s="0"/>
      <c r="ZJ72" s="0"/>
      <c r="ZK72" s="0"/>
      <c r="ZL72" s="0"/>
      <c r="ZM72" s="0"/>
      <c r="ZN72" s="0"/>
      <c r="ZO72" s="0"/>
      <c r="ZP72" s="0"/>
      <c r="ZQ72" s="0"/>
      <c r="ZR72" s="0"/>
      <c r="ZS72" s="0"/>
      <c r="ZT72" s="0"/>
      <c r="ZU72" s="0"/>
      <c r="ZV72" s="0"/>
      <c r="ZW72" s="0"/>
      <c r="ZX72" s="0"/>
      <c r="ZY72" s="0"/>
      <c r="ZZ72" s="0"/>
      <c r="AAA72" s="0"/>
      <c r="AAB72" s="0"/>
      <c r="AAC72" s="0"/>
      <c r="AAD72" s="0"/>
      <c r="AAE72" s="0"/>
      <c r="AAF72" s="0"/>
      <c r="AAG72" s="0"/>
      <c r="AAH72" s="0"/>
      <c r="AAI72" s="0"/>
      <c r="AAJ72" s="0"/>
      <c r="AAK72" s="0"/>
      <c r="AAL72" s="0"/>
      <c r="AAM72" s="0"/>
      <c r="AAN72" s="0"/>
      <c r="AAO72" s="0"/>
      <c r="AAP72" s="0"/>
      <c r="AAQ72" s="0"/>
      <c r="AAR72" s="0"/>
      <c r="AAS72" s="0"/>
      <c r="AAT72" s="0"/>
      <c r="AAU72" s="0"/>
      <c r="AAV72" s="0"/>
      <c r="AAW72" s="0"/>
      <c r="AAX72" s="0"/>
      <c r="AAY72" s="0"/>
      <c r="AAZ72" s="0"/>
      <c r="ABA72" s="0"/>
      <c r="ABB72" s="0"/>
      <c r="ABC72" s="0"/>
      <c r="ABD72" s="0"/>
      <c r="ABE72" s="0"/>
      <c r="ABF72" s="0"/>
      <c r="ABG72" s="0"/>
      <c r="ABH72" s="0"/>
      <c r="ABI72" s="0"/>
      <c r="ABJ72" s="0"/>
      <c r="ABK72" s="0"/>
      <c r="ABL72" s="0"/>
      <c r="ABM72" s="0"/>
      <c r="ABN72" s="0"/>
      <c r="ABO72" s="0"/>
      <c r="ABP72" s="0"/>
      <c r="ABQ72" s="0"/>
      <c r="ABR72" s="0"/>
      <c r="ABS72" s="0"/>
      <c r="ABT72" s="0"/>
      <c r="ABU72" s="0"/>
      <c r="ABV72" s="0"/>
      <c r="ABW72" s="0"/>
      <c r="ABX72" s="0"/>
      <c r="ABY72" s="0"/>
      <c r="ABZ72" s="0"/>
      <c r="ACA72" s="0"/>
      <c r="ACB72" s="0"/>
      <c r="ACC72" s="0"/>
      <c r="ACD72" s="0"/>
      <c r="ACE72" s="0"/>
      <c r="ACF72" s="0"/>
      <c r="ACG72" s="0"/>
      <c r="ACH72" s="0"/>
      <c r="ACI72" s="0"/>
      <c r="ACJ72" s="0"/>
      <c r="ACK72" s="0"/>
      <c r="ACL72" s="0"/>
      <c r="ACM72" s="0"/>
      <c r="ACN72" s="0"/>
      <c r="ACO72" s="0"/>
      <c r="ACP72" s="0"/>
      <c r="ACQ72" s="0"/>
      <c r="ACR72" s="0"/>
      <c r="ACS72" s="0"/>
      <c r="ACT72" s="0"/>
      <c r="ACU72" s="0"/>
      <c r="ACV72" s="0"/>
      <c r="ACW72" s="0"/>
      <c r="ACX72" s="0"/>
      <c r="ACY72" s="0"/>
      <c r="ACZ72" s="0"/>
      <c r="ADA72" s="0"/>
      <c r="ADB72" s="0"/>
      <c r="ADC72" s="0"/>
      <c r="ADD72" s="0"/>
      <c r="ADE72" s="0"/>
      <c r="ADF72" s="0"/>
      <c r="ADG72" s="0"/>
      <c r="ADH72" s="0"/>
      <c r="ADI72" s="0"/>
      <c r="ADJ72" s="0"/>
      <c r="ADK72" s="0"/>
      <c r="ADL72" s="0"/>
      <c r="ADM72" s="0"/>
      <c r="ADN72" s="0"/>
      <c r="ADO72" s="0"/>
      <c r="ADP72" s="0"/>
      <c r="ADQ72" s="0"/>
      <c r="ADR72" s="0"/>
      <c r="ADS72" s="0"/>
      <c r="ADT72" s="0"/>
      <c r="ADU72" s="0"/>
      <c r="ADV72" s="0"/>
      <c r="ADW72" s="0"/>
      <c r="ADX72" s="0"/>
      <c r="ADY72" s="0"/>
      <c r="ADZ72" s="0"/>
      <c r="AEA72" s="0"/>
      <c r="AEB72" s="0"/>
      <c r="AEC72" s="0"/>
      <c r="AED72" s="0"/>
      <c r="AEE72" s="0"/>
      <c r="AEF72" s="0"/>
      <c r="AEG72" s="0"/>
      <c r="AEH72" s="0"/>
      <c r="AEI72" s="0"/>
      <c r="AEJ72" s="0"/>
      <c r="AEK72" s="0"/>
      <c r="AEL72" s="0"/>
      <c r="AEM72" s="0"/>
      <c r="AEN72" s="0"/>
      <c r="AEO72" s="0"/>
      <c r="AEP72" s="0"/>
      <c r="AEQ72" s="0"/>
      <c r="AER72" s="0"/>
      <c r="AES72" s="0"/>
      <c r="AET72" s="0"/>
      <c r="AEU72" s="0"/>
      <c r="AEV72" s="0"/>
      <c r="AEW72" s="0"/>
      <c r="AEX72" s="0"/>
      <c r="AEY72" s="0"/>
      <c r="AEZ72" s="0"/>
      <c r="AFA72" s="0"/>
      <c r="AFB72" s="0"/>
      <c r="AFC72" s="0"/>
      <c r="AFD72" s="0"/>
      <c r="AFE72" s="0"/>
      <c r="AFF72" s="0"/>
      <c r="AFG72" s="0"/>
      <c r="AFH72" s="0"/>
      <c r="AFI72" s="0"/>
      <c r="AFJ72" s="0"/>
      <c r="AFK72" s="0"/>
      <c r="AFL72" s="0"/>
      <c r="AFM72" s="0"/>
      <c r="AFN72" s="0"/>
      <c r="AFO72" s="0"/>
      <c r="AFP72" s="0"/>
      <c r="AFQ72" s="0"/>
      <c r="AFR72" s="0"/>
      <c r="AFS72" s="0"/>
      <c r="AFT72" s="0"/>
      <c r="AFU72" s="0"/>
      <c r="AFV72" s="0"/>
      <c r="AFW72" s="0"/>
      <c r="AFX72" s="0"/>
      <c r="AFY72" s="0"/>
      <c r="AFZ72" s="0"/>
      <c r="AGA72" s="0"/>
      <c r="AGB72" s="0"/>
      <c r="AGC72" s="0"/>
      <c r="AGD72" s="0"/>
      <c r="AGE72" s="0"/>
      <c r="AGF72" s="0"/>
      <c r="AGG72" s="0"/>
      <c r="AGH72" s="0"/>
      <c r="AGI72" s="0"/>
      <c r="AGJ72" s="0"/>
      <c r="AGK72" s="0"/>
      <c r="AGL72" s="0"/>
      <c r="AGM72" s="0"/>
      <c r="AGN72" s="0"/>
      <c r="AGO72" s="0"/>
      <c r="AGP72" s="0"/>
      <c r="AGQ72" s="0"/>
      <c r="AGR72" s="0"/>
      <c r="AGS72" s="0"/>
      <c r="AGT72" s="0"/>
      <c r="AGU72" s="0"/>
      <c r="AGV72" s="0"/>
      <c r="AGW72" s="0"/>
      <c r="AGX72" s="0"/>
      <c r="AGY72" s="0"/>
      <c r="AGZ72" s="0"/>
      <c r="AHA72" s="0"/>
      <c r="AHB72" s="0"/>
      <c r="AHC72" s="0"/>
      <c r="AHD72" s="0"/>
      <c r="AHE72" s="0"/>
      <c r="AHF72" s="0"/>
      <c r="AHG72" s="0"/>
      <c r="AHH72" s="0"/>
      <c r="AHI72" s="0"/>
      <c r="AHJ72" s="0"/>
      <c r="AHK72" s="0"/>
      <c r="AHL72" s="0"/>
      <c r="AHM72" s="0"/>
      <c r="AHN72" s="0"/>
      <c r="AHO72" s="0"/>
      <c r="AHP72" s="0"/>
      <c r="AHQ72" s="0"/>
      <c r="AHR72" s="0"/>
      <c r="AHS72" s="0"/>
      <c r="AHT72" s="0"/>
      <c r="AHU72" s="0"/>
      <c r="AHV72" s="0"/>
      <c r="AHW72" s="0"/>
      <c r="AHX72" s="0"/>
      <c r="AHY72" s="0"/>
      <c r="AHZ72" s="0"/>
      <c r="AIA72" s="0"/>
      <c r="AIB72" s="0"/>
      <c r="AIC72" s="0"/>
      <c r="AID72" s="0"/>
      <c r="AIE72" s="0"/>
      <c r="AIF72" s="0"/>
      <c r="AIG72" s="0"/>
      <c r="AIH72" s="0"/>
      <c r="AII72" s="0"/>
      <c r="AIJ72" s="0"/>
      <c r="AIK72" s="0"/>
      <c r="AIL72" s="0"/>
      <c r="AIM72" s="0"/>
      <c r="AIN72" s="0"/>
      <c r="AIO72" s="0"/>
      <c r="AIP72" s="0"/>
      <c r="AIQ72" s="0"/>
      <c r="AIR72" s="0"/>
      <c r="AIS72" s="0"/>
      <c r="AIT72" s="0"/>
      <c r="AIU72" s="0"/>
      <c r="AIV72" s="0"/>
      <c r="AIW72" s="0"/>
      <c r="AIX72" s="0"/>
      <c r="AIY72" s="0"/>
      <c r="AIZ72" s="0"/>
      <c r="AJA72" s="0"/>
      <c r="AJB72" s="0"/>
      <c r="AJC72" s="0"/>
      <c r="AJD72" s="0"/>
      <c r="AJE72" s="0"/>
      <c r="AJF72" s="0"/>
      <c r="AJG72" s="0"/>
      <c r="AJH72" s="0"/>
      <c r="AJI72" s="0"/>
      <c r="AJJ72" s="0"/>
      <c r="AJK72" s="0"/>
      <c r="AJL72" s="0"/>
      <c r="AJM72" s="0"/>
      <c r="AJN72" s="0"/>
      <c r="AJO72" s="0"/>
      <c r="AJP72" s="0"/>
      <c r="AJQ72" s="0"/>
      <c r="AJR72" s="0"/>
      <c r="AJS72" s="0"/>
      <c r="AJT72" s="0"/>
      <c r="AJU72" s="0"/>
      <c r="AJV72" s="0"/>
      <c r="AJW72" s="0"/>
      <c r="AJX72" s="0"/>
      <c r="AJY72" s="0"/>
      <c r="AJZ72" s="0"/>
      <c r="AKA72" s="0"/>
      <c r="AKB72" s="0"/>
      <c r="AKC72" s="0"/>
      <c r="AKD72" s="0"/>
      <c r="AKE72" s="0"/>
      <c r="AKF72" s="0"/>
      <c r="AKG72" s="0"/>
      <c r="AKH72" s="0"/>
      <c r="AKI72" s="0"/>
      <c r="AKJ72" s="0"/>
      <c r="AKK72" s="0"/>
      <c r="AKL72" s="0"/>
      <c r="AKM72" s="0"/>
      <c r="AKN72" s="0"/>
      <c r="AKO72" s="0"/>
      <c r="AKP72" s="0"/>
      <c r="AKQ72" s="0"/>
      <c r="AKR72" s="0"/>
      <c r="AKS72" s="0"/>
      <c r="AKT72" s="0"/>
      <c r="AKU72" s="0"/>
      <c r="AKV72" s="0"/>
      <c r="AKW72" s="0"/>
      <c r="AKX72" s="0"/>
      <c r="AKY72" s="0"/>
      <c r="AKZ72" s="0"/>
      <c r="ALA72" s="0"/>
      <c r="ALB72" s="0"/>
      <c r="ALC72" s="0"/>
      <c r="ALD72" s="0"/>
      <c r="ALE72" s="0"/>
      <c r="ALF72" s="0"/>
      <c r="ALG72" s="0"/>
      <c r="ALH72" s="0"/>
      <c r="ALI72" s="0"/>
      <c r="ALJ72" s="0"/>
      <c r="ALK72" s="0"/>
      <c r="ALL72" s="0"/>
      <c r="ALM72" s="0"/>
      <c r="ALN72" s="0"/>
      <c r="ALO72" s="0"/>
      <c r="ALP72" s="0"/>
      <c r="ALQ72" s="0"/>
      <c r="ALR72" s="0"/>
      <c r="ALS72" s="0"/>
      <c r="ALT72" s="0"/>
      <c r="ALU72" s="0"/>
      <c r="ALV72" s="0"/>
      <c r="ALW72" s="0"/>
      <c r="ALX72" s="0"/>
      <c r="ALY72" s="0"/>
      <c r="ALZ72" s="0"/>
      <c r="AMA72" s="0"/>
      <c r="AMB72" s="0"/>
      <c r="AMC72" s="0"/>
      <c r="AMD72" s="0"/>
      <c r="AME72" s="0"/>
      <c r="AMF72" s="0"/>
      <c r="AMG72" s="0"/>
      <c r="AMH72" s="0"/>
      <c r="AMI72" s="0"/>
      <c r="AMJ72" s="0"/>
    </row>
    <row r="73" customFormat="false" ht="15" hidden="false" customHeight="false" outlineLevel="0" collapsed="false">
      <c r="A73" s="0"/>
      <c r="B73" s="414"/>
      <c r="C73" s="415"/>
      <c r="D73" s="512"/>
      <c r="E73" s="0"/>
      <c r="F73" s="0"/>
      <c r="G73" s="0"/>
      <c r="H73" s="0"/>
      <c r="I73" s="0"/>
      <c r="J73" s="0"/>
      <c r="K73" s="415"/>
      <c r="L73" s="416" t="s">
        <v>174</v>
      </c>
      <c r="M73" s="416"/>
      <c r="N73" s="416"/>
      <c r="O73" s="416"/>
      <c r="P73" s="416"/>
      <c r="Q73" s="409"/>
      <c r="R73" s="411"/>
      <c r="S73" s="404"/>
      <c r="T73" s="0"/>
      <c r="U73" s="513"/>
      <c r="V73" s="514"/>
      <c r="W73" s="515"/>
      <c r="X73" s="33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  <c r="IX73" s="0"/>
      <c r="IY73" s="0"/>
      <c r="IZ73" s="0"/>
      <c r="JA73" s="0"/>
      <c r="JB73" s="0"/>
      <c r="JC73" s="0"/>
      <c r="JD73" s="0"/>
      <c r="JE73" s="0"/>
      <c r="JF73" s="0"/>
      <c r="JG73" s="0"/>
      <c r="JH73" s="0"/>
      <c r="JI73" s="0"/>
      <c r="JJ73" s="0"/>
      <c r="JK73" s="0"/>
      <c r="JL73" s="0"/>
      <c r="JM73" s="0"/>
      <c r="JN73" s="0"/>
      <c r="JO73" s="0"/>
      <c r="JP73" s="0"/>
      <c r="JQ73" s="0"/>
      <c r="JR73" s="0"/>
      <c r="JS73" s="0"/>
      <c r="JT73" s="0"/>
      <c r="JU73" s="0"/>
      <c r="JV73" s="0"/>
      <c r="JW73" s="0"/>
      <c r="JX73" s="0"/>
      <c r="JY73" s="0"/>
      <c r="JZ73" s="0"/>
      <c r="KA73" s="0"/>
      <c r="KB73" s="0"/>
      <c r="KC73" s="0"/>
      <c r="KD73" s="0"/>
      <c r="KE73" s="0"/>
      <c r="KF73" s="0"/>
      <c r="KG73" s="0"/>
      <c r="KH73" s="0"/>
      <c r="KI73" s="0"/>
      <c r="KJ73" s="0"/>
      <c r="KK73" s="0"/>
      <c r="KL73" s="0"/>
      <c r="KM73" s="0"/>
      <c r="KN73" s="0"/>
      <c r="KO73" s="0"/>
      <c r="KP73" s="0"/>
      <c r="KQ73" s="0"/>
      <c r="KR73" s="0"/>
      <c r="KS73" s="0"/>
      <c r="KT73" s="0"/>
      <c r="KU73" s="0"/>
      <c r="KV73" s="0"/>
      <c r="KW73" s="0"/>
      <c r="KX73" s="0"/>
      <c r="KY73" s="0"/>
      <c r="KZ73" s="0"/>
      <c r="LA73" s="0"/>
      <c r="LB73" s="0"/>
      <c r="LC73" s="0"/>
      <c r="LD73" s="0"/>
      <c r="LE73" s="0"/>
      <c r="LF73" s="0"/>
      <c r="LG73" s="0"/>
      <c r="LH73" s="0"/>
      <c r="LI73" s="0"/>
      <c r="LJ73" s="0"/>
      <c r="LK73" s="0"/>
      <c r="LL73" s="0"/>
      <c r="LM73" s="0"/>
      <c r="LN73" s="0"/>
      <c r="LO73" s="0"/>
      <c r="LP73" s="0"/>
      <c r="LQ73" s="0"/>
      <c r="LR73" s="0"/>
      <c r="LS73" s="0"/>
      <c r="LT73" s="0"/>
      <c r="LU73" s="0"/>
      <c r="LV73" s="0"/>
      <c r="LW73" s="0"/>
      <c r="LX73" s="0"/>
      <c r="LY73" s="0"/>
      <c r="LZ73" s="0"/>
      <c r="MA73" s="0"/>
      <c r="MB73" s="0"/>
      <c r="MC73" s="0"/>
      <c r="MD73" s="0"/>
      <c r="ME73" s="0"/>
      <c r="MF73" s="0"/>
      <c r="MG73" s="0"/>
      <c r="MH73" s="0"/>
      <c r="MI73" s="0"/>
      <c r="MJ73" s="0"/>
      <c r="MK73" s="0"/>
      <c r="ML73" s="0"/>
      <c r="MM73" s="0"/>
      <c r="MN73" s="0"/>
      <c r="MO73" s="0"/>
      <c r="MP73" s="0"/>
      <c r="MQ73" s="0"/>
      <c r="MR73" s="0"/>
      <c r="MS73" s="0"/>
      <c r="MT73" s="0"/>
      <c r="MU73" s="0"/>
      <c r="MV73" s="0"/>
      <c r="MW73" s="0"/>
      <c r="MX73" s="0"/>
      <c r="MY73" s="0"/>
      <c r="MZ73" s="0"/>
      <c r="NA73" s="0"/>
      <c r="NB73" s="0"/>
      <c r="NC73" s="0"/>
      <c r="ND73" s="0"/>
      <c r="NE73" s="0"/>
      <c r="NF73" s="0"/>
      <c r="NG73" s="0"/>
      <c r="NH73" s="0"/>
      <c r="NI73" s="0"/>
      <c r="NJ73" s="0"/>
      <c r="NK73" s="0"/>
      <c r="NL73" s="0"/>
      <c r="NM73" s="0"/>
      <c r="NN73" s="0"/>
      <c r="NO73" s="0"/>
      <c r="NP73" s="0"/>
      <c r="NQ73" s="0"/>
      <c r="NR73" s="0"/>
      <c r="NS73" s="0"/>
      <c r="NT73" s="0"/>
      <c r="NU73" s="0"/>
      <c r="NV73" s="0"/>
      <c r="NW73" s="0"/>
      <c r="NX73" s="0"/>
      <c r="NY73" s="0"/>
      <c r="NZ73" s="0"/>
      <c r="OA73" s="0"/>
      <c r="OB73" s="0"/>
      <c r="OC73" s="0"/>
      <c r="OD73" s="0"/>
      <c r="OE73" s="0"/>
      <c r="OF73" s="0"/>
      <c r="OG73" s="0"/>
      <c r="OH73" s="0"/>
      <c r="OI73" s="0"/>
      <c r="OJ73" s="0"/>
      <c r="OK73" s="0"/>
      <c r="OL73" s="0"/>
      <c r="OM73" s="0"/>
      <c r="ON73" s="0"/>
      <c r="OO73" s="0"/>
      <c r="OP73" s="0"/>
      <c r="OQ73" s="0"/>
      <c r="OR73" s="0"/>
      <c r="OS73" s="0"/>
      <c r="OT73" s="0"/>
      <c r="OU73" s="0"/>
      <c r="OV73" s="0"/>
      <c r="OW73" s="0"/>
      <c r="OX73" s="0"/>
      <c r="OY73" s="0"/>
      <c r="OZ73" s="0"/>
      <c r="PA73" s="0"/>
      <c r="PB73" s="0"/>
      <c r="PC73" s="0"/>
      <c r="PD73" s="0"/>
      <c r="PE73" s="0"/>
      <c r="PF73" s="0"/>
      <c r="PG73" s="0"/>
      <c r="PH73" s="0"/>
      <c r="PI73" s="0"/>
      <c r="PJ73" s="0"/>
      <c r="PK73" s="0"/>
      <c r="PL73" s="0"/>
      <c r="PM73" s="0"/>
      <c r="PN73" s="0"/>
      <c r="PO73" s="0"/>
      <c r="PP73" s="0"/>
      <c r="PQ73" s="0"/>
      <c r="PR73" s="0"/>
      <c r="PS73" s="0"/>
      <c r="PT73" s="0"/>
      <c r="PU73" s="0"/>
      <c r="PV73" s="0"/>
      <c r="PW73" s="0"/>
      <c r="PX73" s="0"/>
      <c r="PY73" s="0"/>
      <c r="PZ73" s="0"/>
      <c r="QA73" s="0"/>
      <c r="QB73" s="0"/>
      <c r="QC73" s="0"/>
      <c r="QD73" s="0"/>
      <c r="QE73" s="0"/>
      <c r="QF73" s="0"/>
      <c r="QG73" s="0"/>
      <c r="QH73" s="0"/>
      <c r="QI73" s="0"/>
      <c r="QJ73" s="0"/>
      <c r="QK73" s="0"/>
      <c r="QL73" s="0"/>
      <c r="QM73" s="0"/>
      <c r="QN73" s="0"/>
      <c r="QO73" s="0"/>
      <c r="QP73" s="0"/>
      <c r="QQ73" s="0"/>
      <c r="QR73" s="0"/>
      <c r="QS73" s="0"/>
      <c r="QT73" s="0"/>
      <c r="QU73" s="0"/>
      <c r="QV73" s="0"/>
      <c r="QW73" s="0"/>
      <c r="QX73" s="0"/>
      <c r="QY73" s="0"/>
      <c r="QZ73" s="0"/>
      <c r="RA73" s="0"/>
      <c r="RB73" s="0"/>
      <c r="RC73" s="0"/>
      <c r="RD73" s="0"/>
      <c r="RE73" s="0"/>
      <c r="RF73" s="0"/>
      <c r="RG73" s="0"/>
      <c r="RH73" s="0"/>
      <c r="RI73" s="0"/>
      <c r="RJ73" s="0"/>
      <c r="RK73" s="0"/>
      <c r="RL73" s="0"/>
      <c r="RM73" s="0"/>
      <c r="RN73" s="0"/>
      <c r="RO73" s="0"/>
      <c r="RP73" s="0"/>
      <c r="RQ73" s="0"/>
      <c r="RR73" s="0"/>
      <c r="RS73" s="0"/>
      <c r="RT73" s="0"/>
      <c r="RU73" s="0"/>
      <c r="RV73" s="0"/>
      <c r="RW73" s="0"/>
      <c r="RX73" s="0"/>
      <c r="RY73" s="0"/>
      <c r="RZ73" s="0"/>
      <c r="SA73" s="0"/>
      <c r="SB73" s="0"/>
      <c r="SC73" s="0"/>
      <c r="SD73" s="0"/>
      <c r="SE73" s="0"/>
      <c r="SF73" s="0"/>
      <c r="SG73" s="0"/>
      <c r="SH73" s="0"/>
      <c r="SI73" s="0"/>
      <c r="SJ73" s="0"/>
      <c r="SK73" s="0"/>
      <c r="SL73" s="0"/>
      <c r="SM73" s="0"/>
      <c r="SN73" s="0"/>
      <c r="SO73" s="0"/>
      <c r="SP73" s="0"/>
      <c r="SQ73" s="0"/>
      <c r="SR73" s="0"/>
      <c r="SS73" s="0"/>
      <c r="ST73" s="0"/>
      <c r="SU73" s="0"/>
      <c r="SV73" s="0"/>
      <c r="SW73" s="0"/>
      <c r="SX73" s="0"/>
      <c r="SY73" s="0"/>
      <c r="SZ73" s="0"/>
      <c r="TA73" s="0"/>
      <c r="TB73" s="0"/>
      <c r="TC73" s="0"/>
      <c r="TD73" s="0"/>
      <c r="TE73" s="0"/>
      <c r="TF73" s="0"/>
      <c r="TG73" s="0"/>
      <c r="TH73" s="0"/>
      <c r="TI73" s="0"/>
      <c r="TJ73" s="0"/>
      <c r="TK73" s="0"/>
      <c r="TL73" s="0"/>
      <c r="TM73" s="0"/>
      <c r="TN73" s="0"/>
      <c r="TO73" s="0"/>
      <c r="TP73" s="0"/>
      <c r="TQ73" s="0"/>
      <c r="TR73" s="0"/>
      <c r="TS73" s="0"/>
      <c r="TT73" s="0"/>
      <c r="TU73" s="0"/>
      <c r="TV73" s="0"/>
      <c r="TW73" s="0"/>
      <c r="TX73" s="0"/>
      <c r="TY73" s="0"/>
      <c r="TZ73" s="0"/>
      <c r="UA73" s="0"/>
      <c r="UB73" s="0"/>
      <c r="UC73" s="0"/>
      <c r="UD73" s="0"/>
      <c r="UE73" s="0"/>
      <c r="UF73" s="0"/>
      <c r="UG73" s="0"/>
      <c r="UH73" s="0"/>
      <c r="UI73" s="0"/>
      <c r="UJ73" s="0"/>
      <c r="UK73" s="0"/>
      <c r="UL73" s="0"/>
      <c r="UM73" s="0"/>
      <c r="UN73" s="0"/>
      <c r="UO73" s="0"/>
      <c r="UP73" s="0"/>
      <c r="UQ73" s="0"/>
      <c r="UR73" s="0"/>
      <c r="US73" s="0"/>
      <c r="UT73" s="0"/>
      <c r="UU73" s="0"/>
      <c r="UV73" s="0"/>
      <c r="UW73" s="0"/>
      <c r="UX73" s="0"/>
      <c r="UY73" s="0"/>
      <c r="UZ73" s="0"/>
      <c r="VA73" s="0"/>
      <c r="VB73" s="0"/>
      <c r="VC73" s="0"/>
      <c r="VD73" s="0"/>
      <c r="VE73" s="0"/>
      <c r="VF73" s="0"/>
      <c r="VG73" s="0"/>
      <c r="VH73" s="0"/>
      <c r="VI73" s="0"/>
      <c r="VJ73" s="0"/>
      <c r="VK73" s="0"/>
      <c r="VL73" s="0"/>
      <c r="VM73" s="0"/>
      <c r="VN73" s="0"/>
      <c r="VO73" s="0"/>
      <c r="VP73" s="0"/>
      <c r="VQ73" s="0"/>
      <c r="VR73" s="0"/>
      <c r="VS73" s="0"/>
      <c r="VT73" s="0"/>
      <c r="VU73" s="0"/>
      <c r="VV73" s="0"/>
      <c r="VW73" s="0"/>
      <c r="VX73" s="0"/>
      <c r="VY73" s="0"/>
      <c r="VZ73" s="0"/>
      <c r="WA73" s="0"/>
      <c r="WB73" s="0"/>
      <c r="WC73" s="0"/>
      <c r="WD73" s="0"/>
      <c r="WE73" s="0"/>
      <c r="WF73" s="0"/>
      <c r="WG73" s="0"/>
      <c r="WH73" s="0"/>
      <c r="WI73" s="0"/>
      <c r="WJ73" s="0"/>
      <c r="WK73" s="0"/>
      <c r="WL73" s="0"/>
      <c r="WM73" s="0"/>
      <c r="WN73" s="0"/>
      <c r="WO73" s="0"/>
      <c r="WP73" s="0"/>
      <c r="WQ73" s="0"/>
      <c r="WR73" s="0"/>
      <c r="WS73" s="0"/>
      <c r="WT73" s="0"/>
      <c r="WU73" s="0"/>
      <c r="WV73" s="0"/>
      <c r="WW73" s="0"/>
      <c r="WX73" s="0"/>
      <c r="WY73" s="0"/>
      <c r="WZ73" s="0"/>
      <c r="XA73" s="0"/>
      <c r="XB73" s="0"/>
      <c r="XC73" s="0"/>
      <c r="XD73" s="0"/>
      <c r="XE73" s="0"/>
      <c r="XF73" s="0"/>
      <c r="XG73" s="0"/>
      <c r="XH73" s="0"/>
      <c r="XI73" s="0"/>
      <c r="XJ73" s="0"/>
      <c r="XK73" s="0"/>
      <c r="XL73" s="0"/>
      <c r="XM73" s="0"/>
      <c r="XN73" s="0"/>
      <c r="XO73" s="0"/>
      <c r="XP73" s="0"/>
      <c r="XQ73" s="0"/>
      <c r="XR73" s="0"/>
      <c r="XS73" s="0"/>
      <c r="XT73" s="0"/>
      <c r="XU73" s="0"/>
      <c r="XV73" s="0"/>
      <c r="XW73" s="0"/>
      <c r="XX73" s="0"/>
      <c r="XY73" s="0"/>
      <c r="XZ73" s="0"/>
      <c r="YA73" s="0"/>
      <c r="YB73" s="0"/>
      <c r="YC73" s="0"/>
      <c r="YD73" s="0"/>
      <c r="YE73" s="0"/>
      <c r="YF73" s="0"/>
      <c r="YG73" s="0"/>
      <c r="YH73" s="0"/>
      <c r="YI73" s="0"/>
      <c r="YJ73" s="0"/>
      <c r="YK73" s="0"/>
      <c r="YL73" s="0"/>
      <c r="YM73" s="0"/>
      <c r="YN73" s="0"/>
      <c r="YO73" s="0"/>
      <c r="YP73" s="0"/>
      <c r="YQ73" s="0"/>
      <c r="YR73" s="0"/>
      <c r="YS73" s="0"/>
      <c r="YT73" s="0"/>
      <c r="YU73" s="0"/>
      <c r="YV73" s="0"/>
      <c r="YW73" s="0"/>
      <c r="YX73" s="0"/>
      <c r="YY73" s="0"/>
      <c r="YZ73" s="0"/>
      <c r="ZA73" s="0"/>
      <c r="ZB73" s="0"/>
      <c r="ZC73" s="0"/>
      <c r="ZD73" s="0"/>
      <c r="ZE73" s="0"/>
      <c r="ZF73" s="0"/>
      <c r="ZG73" s="0"/>
      <c r="ZH73" s="0"/>
      <c r="ZI73" s="0"/>
      <c r="ZJ73" s="0"/>
      <c r="ZK73" s="0"/>
      <c r="ZL73" s="0"/>
      <c r="ZM73" s="0"/>
      <c r="ZN73" s="0"/>
      <c r="ZO73" s="0"/>
      <c r="ZP73" s="0"/>
      <c r="ZQ73" s="0"/>
      <c r="ZR73" s="0"/>
      <c r="ZS73" s="0"/>
      <c r="ZT73" s="0"/>
      <c r="ZU73" s="0"/>
      <c r="ZV73" s="0"/>
      <c r="ZW73" s="0"/>
      <c r="ZX73" s="0"/>
      <c r="ZY73" s="0"/>
      <c r="ZZ73" s="0"/>
      <c r="AAA73" s="0"/>
      <c r="AAB73" s="0"/>
      <c r="AAC73" s="0"/>
      <c r="AAD73" s="0"/>
      <c r="AAE73" s="0"/>
      <c r="AAF73" s="0"/>
      <c r="AAG73" s="0"/>
      <c r="AAH73" s="0"/>
      <c r="AAI73" s="0"/>
      <c r="AAJ73" s="0"/>
      <c r="AAK73" s="0"/>
      <c r="AAL73" s="0"/>
      <c r="AAM73" s="0"/>
      <c r="AAN73" s="0"/>
      <c r="AAO73" s="0"/>
      <c r="AAP73" s="0"/>
      <c r="AAQ73" s="0"/>
      <c r="AAR73" s="0"/>
      <c r="AAS73" s="0"/>
      <c r="AAT73" s="0"/>
      <c r="AAU73" s="0"/>
      <c r="AAV73" s="0"/>
      <c r="AAW73" s="0"/>
      <c r="AAX73" s="0"/>
      <c r="AAY73" s="0"/>
      <c r="AAZ73" s="0"/>
      <c r="ABA73" s="0"/>
      <c r="ABB73" s="0"/>
      <c r="ABC73" s="0"/>
      <c r="ABD73" s="0"/>
      <c r="ABE73" s="0"/>
      <c r="ABF73" s="0"/>
      <c r="ABG73" s="0"/>
      <c r="ABH73" s="0"/>
      <c r="ABI73" s="0"/>
      <c r="ABJ73" s="0"/>
      <c r="ABK73" s="0"/>
      <c r="ABL73" s="0"/>
      <c r="ABM73" s="0"/>
      <c r="ABN73" s="0"/>
      <c r="ABO73" s="0"/>
      <c r="ABP73" s="0"/>
      <c r="ABQ73" s="0"/>
      <c r="ABR73" s="0"/>
      <c r="ABS73" s="0"/>
      <c r="ABT73" s="0"/>
      <c r="ABU73" s="0"/>
      <c r="ABV73" s="0"/>
      <c r="ABW73" s="0"/>
      <c r="ABX73" s="0"/>
      <c r="ABY73" s="0"/>
      <c r="ABZ73" s="0"/>
      <c r="ACA73" s="0"/>
      <c r="ACB73" s="0"/>
      <c r="ACC73" s="0"/>
      <c r="ACD73" s="0"/>
      <c r="ACE73" s="0"/>
      <c r="ACF73" s="0"/>
      <c r="ACG73" s="0"/>
      <c r="ACH73" s="0"/>
      <c r="ACI73" s="0"/>
      <c r="ACJ73" s="0"/>
      <c r="ACK73" s="0"/>
      <c r="ACL73" s="0"/>
      <c r="ACM73" s="0"/>
      <c r="ACN73" s="0"/>
      <c r="ACO73" s="0"/>
      <c r="ACP73" s="0"/>
      <c r="ACQ73" s="0"/>
      <c r="ACR73" s="0"/>
      <c r="ACS73" s="0"/>
      <c r="ACT73" s="0"/>
      <c r="ACU73" s="0"/>
      <c r="ACV73" s="0"/>
      <c r="ACW73" s="0"/>
      <c r="ACX73" s="0"/>
      <c r="ACY73" s="0"/>
      <c r="ACZ73" s="0"/>
      <c r="ADA73" s="0"/>
      <c r="ADB73" s="0"/>
      <c r="ADC73" s="0"/>
      <c r="ADD73" s="0"/>
      <c r="ADE73" s="0"/>
      <c r="ADF73" s="0"/>
      <c r="ADG73" s="0"/>
      <c r="ADH73" s="0"/>
      <c r="ADI73" s="0"/>
      <c r="ADJ73" s="0"/>
      <c r="ADK73" s="0"/>
      <c r="ADL73" s="0"/>
      <c r="ADM73" s="0"/>
      <c r="ADN73" s="0"/>
      <c r="ADO73" s="0"/>
      <c r="ADP73" s="0"/>
      <c r="ADQ73" s="0"/>
      <c r="ADR73" s="0"/>
      <c r="ADS73" s="0"/>
      <c r="ADT73" s="0"/>
      <c r="ADU73" s="0"/>
      <c r="ADV73" s="0"/>
      <c r="ADW73" s="0"/>
      <c r="ADX73" s="0"/>
      <c r="ADY73" s="0"/>
      <c r="ADZ73" s="0"/>
      <c r="AEA73" s="0"/>
      <c r="AEB73" s="0"/>
      <c r="AEC73" s="0"/>
      <c r="AED73" s="0"/>
      <c r="AEE73" s="0"/>
      <c r="AEF73" s="0"/>
      <c r="AEG73" s="0"/>
      <c r="AEH73" s="0"/>
      <c r="AEI73" s="0"/>
      <c r="AEJ73" s="0"/>
      <c r="AEK73" s="0"/>
      <c r="AEL73" s="0"/>
      <c r="AEM73" s="0"/>
      <c r="AEN73" s="0"/>
      <c r="AEO73" s="0"/>
      <c r="AEP73" s="0"/>
      <c r="AEQ73" s="0"/>
      <c r="AER73" s="0"/>
      <c r="AES73" s="0"/>
      <c r="AET73" s="0"/>
      <c r="AEU73" s="0"/>
      <c r="AEV73" s="0"/>
      <c r="AEW73" s="0"/>
      <c r="AEX73" s="0"/>
      <c r="AEY73" s="0"/>
      <c r="AEZ73" s="0"/>
      <c r="AFA73" s="0"/>
      <c r="AFB73" s="0"/>
      <c r="AFC73" s="0"/>
      <c r="AFD73" s="0"/>
      <c r="AFE73" s="0"/>
      <c r="AFF73" s="0"/>
      <c r="AFG73" s="0"/>
      <c r="AFH73" s="0"/>
      <c r="AFI73" s="0"/>
      <c r="AFJ73" s="0"/>
      <c r="AFK73" s="0"/>
      <c r="AFL73" s="0"/>
      <c r="AFM73" s="0"/>
      <c r="AFN73" s="0"/>
      <c r="AFO73" s="0"/>
      <c r="AFP73" s="0"/>
      <c r="AFQ73" s="0"/>
      <c r="AFR73" s="0"/>
      <c r="AFS73" s="0"/>
      <c r="AFT73" s="0"/>
      <c r="AFU73" s="0"/>
      <c r="AFV73" s="0"/>
      <c r="AFW73" s="0"/>
      <c r="AFX73" s="0"/>
      <c r="AFY73" s="0"/>
      <c r="AFZ73" s="0"/>
      <c r="AGA73" s="0"/>
      <c r="AGB73" s="0"/>
      <c r="AGC73" s="0"/>
      <c r="AGD73" s="0"/>
      <c r="AGE73" s="0"/>
      <c r="AGF73" s="0"/>
      <c r="AGG73" s="0"/>
      <c r="AGH73" s="0"/>
      <c r="AGI73" s="0"/>
      <c r="AGJ73" s="0"/>
      <c r="AGK73" s="0"/>
      <c r="AGL73" s="0"/>
      <c r="AGM73" s="0"/>
      <c r="AGN73" s="0"/>
      <c r="AGO73" s="0"/>
      <c r="AGP73" s="0"/>
      <c r="AGQ73" s="0"/>
      <c r="AGR73" s="0"/>
      <c r="AGS73" s="0"/>
      <c r="AGT73" s="0"/>
      <c r="AGU73" s="0"/>
      <c r="AGV73" s="0"/>
      <c r="AGW73" s="0"/>
      <c r="AGX73" s="0"/>
      <c r="AGY73" s="0"/>
      <c r="AGZ73" s="0"/>
      <c r="AHA73" s="0"/>
      <c r="AHB73" s="0"/>
      <c r="AHC73" s="0"/>
      <c r="AHD73" s="0"/>
      <c r="AHE73" s="0"/>
      <c r="AHF73" s="0"/>
      <c r="AHG73" s="0"/>
      <c r="AHH73" s="0"/>
      <c r="AHI73" s="0"/>
      <c r="AHJ73" s="0"/>
      <c r="AHK73" s="0"/>
      <c r="AHL73" s="0"/>
      <c r="AHM73" s="0"/>
      <c r="AHN73" s="0"/>
      <c r="AHO73" s="0"/>
      <c r="AHP73" s="0"/>
      <c r="AHQ73" s="0"/>
      <c r="AHR73" s="0"/>
      <c r="AHS73" s="0"/>
      <c r="AHT73" s="0"/>
      <c r="AHU73" s="0"/>
      <c r="AHV73" s="0"/>
      <c r="AHW73" s="0"/>
      <c r="AHX73" s="0"/>
      <c r="AHY73" s="0"/>
      <c r="AHZ73" s="0"/>
      <c r="AIA73" s="0"/>
      <c r="AIB73" s="0"/>
      <c r="AIC73" s="0"/>
      <c r="AID73" s="0"/>
      <c r="AIE73" s="0"/>
      <c r="AIF73" s="0"/>
      <c r="AIG73" s="0"/>
      <c r="AIH73" s="0"/>
      <c r="AII73" s="0"/>
      <c r="AIJ73" s="0"/>
      <c r="AIK73" s="0"/>
      <c r="AIL73" s="0"/>
      <c r="AIM73" s="0"/>
      <c r="AIN73" s="0"/>
      <c r="AIO73" s="0"/>
      <c r="AIP73" s="0"/>
      <c r="AIQ73" s="0"/>
      <c r="AIR73" s="0"/>
      <c r="AIS73" s="0"/>
      <c r="AIT73" s="0"/>
      <c r="AIU73" s="0"/>
      <c r="AIV73" s="0"/>
      <c r="AIW73" s="0"/>
      <c r="AIX73" s="0"/>
      <c r="AIY73" s="0"/>
      <c r="AIZ73" s="0"/>
      <c r="AJA73" s="0"/>
      <c r="AJB73" s="0"/>
      <c r="AJC73" s="0"/>
      <c r="AJD73" s="0"/>
      <c r="AJE73" s="0"/>
      <c r="AJF73" s="0"/>
      <c r="AJG73" s="0"/>
      <c r="AJH73" s="0"/>
      <c r="AJI73" s="0"/>
      <c r="AJJ73" s="0"/>
      <c r="AJK73" s="0"/>
      <c r="AJL73" s="0"/>
      <c r="AJM73" s="0"/>
      <c r="AJN73" s="0"/>
      <c r="AJO73" s="0"/>
      <c r="AJP73" s="0"/>
      <c r="AJQ73" s="0"/>
      <c r="AJR73" s="0"/>
      <c r="AJS73" s="0"/>
      <c r="AJT73" s="0"/>
      <c r="AJU73" s="0"/>
      <c r="AJV73" s="0"/>
      <c r="AJW73" s="0"/>
      <c r="AJX73" s="0"/>
      <c r="AJY73" s="0"/>
      <c r="AJZ73" s="0"/>
      <c r="AKA73" s="0"/>
      <c r="AKB73" s="0"/>
      <c r="AKC73" s="0"/>
      <c r="AKD73" s="0"/>
      <c r="AKE73" s="0"/>
      <c r="AKF73" s="0"/>
      <c r="AKG73" s="0"/>
      <c r="AKH73" s="0"/>
      <c r="AKI73" s="0"/>
      <c r="AKJ73" s="0"/>
      <c r="AKK73" s="0"/>
      <c r="AKL73" s="0"/>
      <c r="AKM73" s="0"/>
      <c r="AKN73" s="0"/>
      <c r="AKO73" s="0"/>
      <c r="AKP73" s="0"/>
      <c r="AKQ73" s="0"/>
      <c r="AKR73" s="0"/>
      <c r="AKS73" s="0"/>
      <c r="AKT73" s="0"/>
      <c r="AKU73" s="0"/>
      <c r="AKV73" s="0"/>
      <c r="AKW73" s="0"/>
      <c r="AKX73" s="0"/>
      <c r="AKY73" s="0"/>
      <c r="AKZ73" s="0"/>
      <c r="ALA73" s="0"/>
      <c r="ALB73" s="0"/>
      <c r="ALC73" s="0"/>
      <c r="ALD73" s="0"/>
      <c r="ALE73" s="0"/>
      <c r="ALF73" s="0"/>
      <c r="ALG73" s="0"/>
      <c r="ALH73" s="0"/>
      <c r="ALI73" s="0"/>
      <c r="ALJ73" s="0"/>
      <c r="ALK73" s="0"/>
      <c r="ALL73" s="0"/>
      <c r="ALM73" s="0"/>
      <c r="ALN73" s="0"/>
      <c r="ALO73" s="0"/>
      <c r="ALP73" s="0"/>
      <c r="ALQ73" s="0"/>
      <c r="ALR73" s="0"/>
      <c r="ALS73" s="0"/>
      <c r="ALT73" s="0"/>
      <c r="ALU73" s="0"/>
      <c r="ALV73" s="0"/>
      <c r="ALW73" s="0"/>
      <c r="ALX73" s="0"/>
      <c r="ALY73" s="0"/>
      <c r="ALZ73" s="0"/>
      <c r="AMA73" s="0"/>
      <c r="AMB73" s="0"/>
      <c r="AMC73" s="0"/>
      <c r="AMD73" s="0"/>
      <c r="AME73" s="0"/>
      <c r="AMF73" s="0"/>
      <c r="AMG73" s="0"/>
      <c r="AMH73" s="0"/>
      <c r="AMI73" s="0"/>
      <c r="AMJ73" s="0"/>
    </row>
    <row r="74" customFormat="false" ht="12.75" hidden="false" customHeight="false" outlineLevel="0" collapsed="false">
      <c r="A74" s="0"/>
      <c r="B74" s="414"/>
      <c r="C74" s="415"/>
      <c r="D74" s="512"/>
      <c r="E74" s="0"/>
      <c r="F74" s="0"/>
      <c r="G74" s="0"/>
      <c r="H74" s="0"/>
      <c r="I74" s="0"/>
      <c r="J74" s="0"/>
      <c r="K74" s="415"/>
      <c r="L74" s="417" t="s">
        <v>178</v>
      </c>
      <c r="M74" s="417"/>
      <c r="N74" s="417"/>
      <c r="O74" s="418" t="s">
        <v>179</v>
      </c>
      <c r="P74" s="418"/>
      <c r="Q74" s="0"/>
      <c r="R74" s="0"/>
      <c r="S74" s="0"/>
      <c r="T74" s="0"/>
      <c r="U74" s="0"/>
      <c r="V74" s="514"/>
      <c r="W74" s="515"/>
      <c r="X74" s="33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  <c r="IX74" s="0"/>
      <c r="IY74" s="0"/>
      <c r="IZ74" s="0"/>
      <c r="JA74" s="0"/>
      <c r="JB74" s="0"/>
      <c r="JC74" s="0"/>
      <c r="JD74" s="0"/>
      <c r="JE74" s="0"/>
      <c r="JF74" s="0"/>
      <c r="JG74" s="0"/>
      <c r="JH74" s="0"/>
      <c r="JI74" s="0"/>
      <c r="JJ74" s="0"/>
      <c r="JK74" s="0"/>
      <c r="JL74" s="0"/>
      <c r="JM74" s="0"/>
      <c r="JN74" s="0"/>
      <c r="JO74" s="0"/>
      <c r="JP74" s="0"/>
      <c r="JQ74" s="0"/>
      <c r="JR74" s="0"/>
      <c r="JS74" s="0"/>
      <c r="JT74" s="0"/>
      <c r="JU74" s="0"/>
      <c r="JV74" s="0"/>
      <c r="JW74" s="0"/>
      <c r="JX74" s="0"/>
      <c r="JY74" s="0"/>
      <c r="JZ74" s="0"/>
      <c r="KA74" s="0"/>
      <c r="KB74" s="0"/>
      <c r="KC74" s="0"/>
      <c r="KD74" s="0"/>
      <c r="KE74" s="0"/>
      <c r="KF74" s="0"/>
      <c r="KG74" s="0"/>
      <c r="KH74" s="0"/>
      <c r="KI74" s="0"/>
      <c r="KJ74" s="0"/>
      <c r="KK74" s="0"/>
      <c r="KL74" s="0"/>
      <c r="KM74" s="0"/>
      <c r="KN74" s="0"/>
      <c r="KO74" s="0"/>
      <c r="KP74" s="0"/>
      <c r="KQ74" s="0"/>
      <c r="KR74" s="0"/>
      <c r="KS74" s="0"/>
      <c r="KT74" s="0"/>
      <c r="KU74" s="0"/>
      <c r="KV74" s="0"/>
      <c r="KW74" s="0"/>
      <c r="KX74" s="0"/>
      <c r="KY74" s="0"/>
      <c r="KZ74" s="0"/>
      <c r="LA74" s="0"/>
      <c r="LB74" s="0"/>
      <c r="LC74" s="0"/>
      <c r="LD74" s="0"/>
      <c r="LE74" s="0"/>
      <c r="LF74" s="0"/>
      <c r="LG74" s="0"/>
      <c r="LH74" s="0"/>
      <c r="LI74" s="0"/>
      <c r="LJ74" s="0"/>
      <c r="LK74" s="0"/>
      <c r="LL74" s="0"/>
      <c r="LM74" s="0"/>
      <c r="LN74" s="0"/>
      <c r="LO74" s="0"/>
      <c r="LP74" s="0"/>
      <c r="LQ74" s="0"/>
      <c r="LR74" s="0"/>
      <c r="LS74" s="0"/>
      <c r="LT74" s="0"/>
      <c r="LU74" s="0"/>
      <c r="LV74" s="0"/>
      <c r="LW74" s="0"/>
      <c r="LX74" s="0"/>
      <c r="LY74" s="0"/>
      <c r="LZ74" s="0"/>
      <c r="MA74" s="0"/>
      <c r="MB74" s="0"/>
      <c r="MC74" s="0"/>
      <c r="MD74" s="0"/>
      <c r="ME74" s="0"/>
      <c r="MF74" s="0"/>
      <c r="MG74" s="0"/>
      <c r="MH74" s="0"/>
      <c r="MI74" s="0"/>
      <c r="MJ74" s="0"/>
      <c r="MK74" s="0"/>
      <c r="ML74" s="0"/>
      <c r="MM74" s="0"/>
      <c r="MN74" s="0"/>
      <c r="MO74" s="0"/>
      <c r="MP74" s="0"/>
      <c r="MQ74" s="0"/>
      <c r="MR74" s="0"/>
      <c r="MS74" s="0"/>
      <c r="MT74" s="0"/>
      <c r="MU74" s="0"/>
      <c r="MV74" s="0"/>
      <c r="MW74" s="0"/>
      <c r="MX74" s="0"/>
      <c r="MY74" s="0"/>
      <c r="MZ74" s="0"/>
      <c r="NA74" s="0"/>
      <c r="NB74" s="0"/>
      <c r="NC74" s="0"/>
      <c r="ND74" s="0"/>
      <c r="NE74" s="0"/>
      <c r="NF74" s="0"/>
      <c r="NG74" s="0"/>
      <c r="NH74" s="0"/>
      <c r="NI74" s="0"/>
      <c r="NJ74" s="0"/>
      <c r="NK74" s="0"/>
      <c r="NL74" s="0"/>
      <c r="NM74" s="0"/>
      <c r="NN74" s="0"/>
      <c r="NO74" s="0"/>
      <c r="NP74" s="0"/>
      <c r="NQ74" s="0"/>
      <c r="NR74" s="0"/>
      <c r="NS74" s="0"/>
      <c r="NT74" s="0"/>
      <c r="NU74" s="0"/>
      <c r="NV74" s="0"/>
      <c r="NW74" s="0"/>
      <c r="NX74" s="0"/>
      <c r="NY74" s="0"/>
      <c r="NZ74" s="0"/>
      <c r="OA74" s="0"/>
      <c r="OB74" s="0"/>
      <c r="OC74" s="0"/>
      <c r="OD74" s="0"/>
      <c r="OE74" s="0"/>
      <c r="OF74" s="0"/>
      <c r="OG74" s="0"/>
      <c r="OH74" s="0"/>
      <c r="OI74" s="0"/>
      <c r="OJ74" s="0"/>
      <c r="OK74" s="0"/>
      <c r="OL74" s="0"/>
      <c r="OM74" s="0"/>
      <c r="ON74" s="0"/>
      <c r="OO74" s="0"/>
      <c r="OP74" s="0"/>
      <c r="OQ74" s="0"/>
      <c r="OR74" s="0"/>
      <c r="OS74" s="0"/>
      <c r="OT74" s="0"/>
      <c r="OU74" s="0"/>
      <c r="OV74" s="0"/>
      <c r="OW74" s="0"/>
      <c r="OX74" s="0"/>
      <c r="OY74" s="0"/>
      <c r="OZ74" s="0"/>
      <c r="PA74" s="0"/>
      <c r="PB74" s="0"/>
      <c r="PC74" s="0"/>
      <c r="PD74" s="0"/>
      <c r="PE74" s="0"/>
      <c r="PF74" s="0"/>
      <c r="PG74" s="0"/>
      <c r="PH74" s="0"/>
      <c r="PI74" s="0"/>
      <c r="PJ74" s="0"/>
      <c r="PK74" s="0"/>
      <c r="PL74" s="0"/>
      <c r="PM74" s="0"/>
      <c r="PN74" s="0"/>
      <c r="PO74" s="0"/>
      <c r="PP74" s="0"/>
      <c r="PQ74" s="0"/>
      <c r="PR74" s="0"/>
      <c r="PS74" s="0"/>
      <c r="PT74" s="0"/>
      <c r="PU74" s="0"/>
      <c r="PV74" s="0"/>
      <c r="PW74" s="0"/>
      <c r="PX74" s="0"/>
      <c r="PY74" s="0"/>
      <c r="PZ74" s="0"/>
      <c r="QA74" s="0"/>
      <c r="QB74" s="0"/>
      <c r="QC74" s="0"/>
      <c r="QD74" s="0"/>
      <c r="QE74" s="0"/>
      <c r="QF74" s="0"/>
      <c r="QG74" s="0"/>
      <c r="QH74" s="0"/>
      <c r="QI74" s="0"/>
      <c r="QJ74" s="0"/>
      <c r="QK74" s="0"/>
      <c r="QL74" s="0"/>
      <c r="QM74" s="0"/>
      <c r="QN74" s="0"/>
      <c r="QO74" s="0"/>
      <c r="QP74" s="0"/>
      <c r="QQ74" s="0"/>
      <c r="QR74" s="0"/>
      <c r="QS74" s="0"/>
      <c r="QT74" s="0"/>
      <c r="QU74" s="0"/>
      <c r="QV74" s="0"/>
      <c r="QW74" s="0"/>
      <c r="QX74" s="0"/>
      <c r="QY74" s="0"/>
      <c r="QZ74" s="0"/>
      <c r="RA74" s="0"/>
      <c r="RB74" s="0"/>
      <c r="RC74" s="0"/>
      <c r="RD74" s="0"/>
      <c r="RE74" s="0"/>
      <c r="RF74" s="0"/>
      <c r="RG74" s="0"/>
      <c r="RH74" s="0"/>
      <c r="RI74" s="0"/>
      <c r="RJ74" s="0"/>
      <c r="RK74" s="0"/>
      <c r="RL74" s="0"/>
      <c r="RM74" s="0"/>
      <c r="RN74" s="0"/>
      <c r="RO74" s="0"/>
      <c r="RP74" s="0"/>
      <c r="RQ74" s="0"/>
      <c r="RR74" s="0"/>
      <c r="RS74" s="0"/>
      <c r="RT74" s="0"/>
      <c r="RU74" s="0"/>
      <c r="RV74" s="0"/>
      <c r="RW74" s="0"/>
      <c r="RX74" s="0"/>
      <c r="RY74" s="0"/>
      <c r="RZ74" s="0"/>
      <c r="SA74" s="0"/>
      <c r="SB74" s="0"/>
      <c r="SC74" s="0"/>
      <c r="SD74" s="0"/>
      <c r="SE74" s="0"/>
      <c r="SF74" s="0"/>
      <c r="SG74" s="0"/>
      <c r="SH74" s="0"/>
      <c r="SI74" s="0"/>
      <c r="SJ74" s="0"/>
      <c r="SK74" s="0"/>
      <c r="SL74" s="0"/>
      <c r="SM74" s="0"/>
      <c r="SN74" s="0"/>
      <c r="SO74" s="0"/>
      <c r="SP74" s="0"/>
      <c r="SQ74" s="0"/>
      <c r="SR74" s="0"/>
      <c r="SS74" s="0"/>
      <c r="ST74" s="0"/>
      <c r="SU74" s="0"/>
      <c r="SV74" s="0"/>
      <c r="SW74" s="0"/>
      <c r="SX74" s="0"/>
      <c r="SY74" s="0"/>
      <c r="SZ74" s="0"/>
      <c r="TA74" s="0"/>
      <c r="TB74" s="0"/>
      <c r="TC74" s="0"/>
      <c r="TD74" s="0"/>
      <c r="TE74" s="0"/>
      <c r="TF74" s="0"/>
      <c r="TG74" s="0"/>
      <c r="TH74" s="0"/>
      <c r="TI74" s="0"/>
      <c r="TJ74" s="0"/>
      <c r="TK74" s="0"/>
      <c r="TL74" s="0"/>
      <c r="TM74" s="0"/>
      <c r="TN74" s="0"/>
      <c r="TO74" s="0"/>
      <c r="TP74" s="0"/>
      <c r="TQ74" s="0"/>
      <c r="TR74" s="0"/>
      <c r="TS74" s="0"/>
      <c r="TT74" s="0"/>
      <c r="TU74" s="0"/>
      <c r="TV74" s="0"/>
      <c r="TW74" s="0"/>
      <c r="TX74" s="0"/>
      <c r="TY74" s="0"/>
      <c r="TZ74" s="0"/>
      <c r="UA74" s="0"/>
      <c r="UB74" s="0"/>
      <c r="UC74" s="0"/>
      <c r="UD74" s="0"/>
      <c r="UE74" s="0"/>
      <c r="UF74" s="0"/>
      <c r="UG74" s="0"/>
      <c r="UH74" s="0"/>
      <c r="UI74" s="0"/>
      <c r="UJ74" s="0"/>
      <c r="UK74" s="0"/>
      <c r="UL74" s="0"/>
      <c r="UM74" s="0"/>
      <c r="UN74" s="0"/>
      <c r="UO74" s="0"/>
      <c r="UP74" s="0"/>
      <c r="UQ74" s="0"/>
      <c r="UR74" s="0"/>
      <c r="US74" s="0"/>
      <c r="UT74" s="0"/>
      <c r="UU74" s="0"/>
      <c r="UV74" s="0"/>
      <c r="UW74" s="0"/>
      <c r="UX74" s="0"/>
      <c r="UY74" s="0"/>
      <c r="UZ74" s="0"/>
      <c r="VA74" s="0"/>
      <c r="VB74" s="0"/>
      <c r="VC74" s="0"/>
      <c r="VD74" s="0"/>
      <c r="VE74" s="0"/>
      <c r="VF74" s="0"/>
      <c r="VG74" s="0"/>
      <c r="VH74" s="0"/>
      <c r="VI74" s="0"/>
      <c r="VJ74" s="0"/>
      <c r="VK74" s="0"/>
      <c r="VL74" s="0"/>
      <c r="VM74" s="0"/>
      <c r="VN74" s="0"/>
      <c r="VO74" s="0"/>
      <c r="VP74" s="0"/>
      <c r="VQ74" s="0"/>
      <c r="VR74" s="0"/>
      <c r="VS74" s="0"/>
      <c r="VT74" s="0"/>
      <c r="VU74" s="0"/>
      <c r="VV74" s="0"/>
      <c r="VW74" s="0"/>
      <c r="VX74" s="0"/>
      <c r="VY74" s="0"/>
      <c r="VZ74" s="0"/>
      <c r="WA74" s="0"/>
      <c r="WB74" s="0"/>
      <c r="WC74" s="0"/>
      <c r="WD74" s="0"/>
      <c r="WE74" s="0"/>
      <c r="WF74" s="0"/>
      <c r="WG74" s="0"/>
      <c r="WH74" s="0"/>
      <c r="WI74" s="0"/>
      <c r="WJ74" s="0"/>
      <c r="WK74" s="0"/>
      <c r="WL74" s="0"/>
      <c r="WM74" s="0"/>
      <c r="WN74" s="0"/>
      <c r="WO74" s="0"/>
      <c r="WP74" s="0"/>
      <c r="WQ74" s="0"/>
      <c r="WR74" s="0"/>
      <c r="WS74" s="0"/>
      <c r="WT74" s="0"/>
      <c r="WU74" s="0"/>
      <c r="WV74" s="0"/>
      <c r="WW74" s="0"/>
      <c r="WX74" s="0"/>
      <c r="WY74" s="0"/>
      <c r="WZ74" s="0"/>
      <c r="XA74" s="0"/>
      <c r="XB74" s="0"/>
      <c r="XC74" s="0"/>
      <c r="XD74" s="0"/>
      <c r="XE74" s="0"/>
      <c r="XF74" s="0"/>
      <c r="XG74" s="0"/>
      <c r="XH74" s="0"/>
      <c r="XI74" s="0"/>
      <c r="XJ74" s="0"/>
      <c r="XK74" s="0"/>
      <c r="XL74" s="0"/>
      <c r="XM74" s="0"/>
      <c r="XN74" s="0"/>
      <c r="XO74" s="0"/>
      <c r="XP74" s="0"/>
      <c r="XQ74" s="0"/>
      <c r="XR74" s="0"/>
      <c r="XS74" s="0"/>
      <c r="XT74" s="0"/>
      <c r="XU74" s="0"/>
      <c r="XV74" s="0"/>
      <c r="XW74" s="0"/>
      <c r="XX74" s="0"/>
      <c r="XY74" s="0"/>
      <c r="XZ74" s="0"/>
      <c r="YA74" s="0"/>
      <c r="YB74" s="0"/>
      <c r="YC74" s="0"/>
      <c r="YD74" s="0"/>
      <c r="YE74" s="0"/>
      <c r="YF74" s="0"/>
      <c r="YG74" s="0"/>
      <c r="YH74" s="0"/>
      <c r="YI74" s="0"/>
      <c r="YJ74" s="0"/>
      <c r="YK74" s="0"/>
      <c r="YL74" s="0"/>
      <c r="YM74" s="0"/>
      <c r="YN74" s="0"/>
      <c r="YO74" s="0"/>
      <c r="YP74" s="0"/>
      <c r="YQ74" s="0"/>
      <c r="YR74" s="0"/>
      <c r="YS74" s="0"/>
      <c r="YT74" s="0"/>
      <c r="YU74" s="0"/>
      <c r="YV74" s="0"/>
      <c r="YW74" s="0"/>
      <c r="YX74" s="0"/>
      <c r="YY74" s="0"/>
      <c r="YZ74" s="0"/>
      <c r="ZA74" s="0"/>
      <c r="ZB74" s="0"/>
      <c r="ZC74" s="0"/>
      <c r="ZD74" s="0"/>
      <c r="ZE74" s="0"/>
      <c r="ZF74" s="0"/>
      <c r="ZG74" s="0"/>
      <c r="ZH74" s="0"/>
      <c r="ZI74" s="0"/>
      <c r="ZJ74" s="0"/>
      <c r="ZK74" s="0"/>
      <c r="ZL74" s="0"/>
      <c r="ZM74" s="0"/>
      <c r="ZN74" s="0"/>
      <c r="ZO74" s="0"/>
      <c r="ZP74" s="0"/>
      <c r="ZQ74" s="0"/>
      <c r="ZR74" s="0"/>
      <c r="ZS74" s="0"/>
      <c r="ZT74" s="0"/>
      <c r="ZU74" s="0"/>
      <c r="ZV74" s="0"/>
      <c r="ZW74" s="0"/>
      <c r="ZX74" s="0"/>
      <c r="ZY74" s="0"/>
      <c r="ZZ74" s="0"/>
      <c r="AAA74" s="0"/>
      <c r="AAB74" s="0"/>
      <c r="AAC74" s="0"/>
      <c r="AAD74" s="0"/>
      <c r="AAE74" s="0"/>
      <c r="AAF74" s="0"/>
      <c r="AAG74" s="0"/>
      <c r="AAH74" s="0"/>
      <c r="AAI74" s="0"/>
      <c r="AAJ74" s="0"/>
      <c r="AAK74" s="0"/>
      <c r="AAL74" s="0"/>
      <c r="AAM74" s="0"/>
      <c r="AAN74" s="0"/>
      <c r="AAO74" s="0"/>
      <c r="AAP74" s="0"/>
      <c r="AAQ74" s="0"/>
      <c r="AAR74" s="0"/>
      <c r="AAS74" s="0"/>
      <c r="AAT74" s="0"/>
      <c r="AAU74" s="0"/>
      <c r="AAV74" s="0"/>
      <c r="AAW74" s="0"/>
      <c r="AAX74" s="0"/>
      <c r="AAY74" s="0"/>
      <c r="AAZ74" s="0"/>
      <c r="ABA74" s="0"/>
      <c r="ABB74" s="0"/>
      <c r="ABC74" s="0"/>
      <c r="ABD74" s="0"/>
      <c r="ABE74" s="0"/>
      <c r="ABF74" s="0"/>
      <c r="ABG74" s="0"/>
      <c r="ABH74" s="0"/>
      <c r="ABI74" s="0"/>
      <c r="ABJ74" s="0"/>
      <c r="ABK74" s="0"/>
      <c r="ABL74" s="0"/>
      <c r="ABM74" s="0"/>
      <c r="ABN74" s="0"/>
      <c r="ABO74" s="0"/>
      <c r="ABP74" s="0"/>
      <c r="ABQ74" s="0"/>
      <c r="ABR74" s="0"/>
      <c r="ABS74" s="0"/>
      <c r="ABT74" s="0"/>
      <c r="ABU74" s="0"/>
      <c r="ABV74" s="0"/>
      <c r="ABW74" s="0"/>
      <c r="ABX74" s="0"/>
      <c r="ABY74" s="0"/>
      <c r="ABZ74" s="0"/>
      <c r="ACA74" s="0"/>
      <c r="ACB74" s="0"/>
      <c r="ACC74" s="0"/>
      <c r="ACD74" s="0"/>
      <c r="ACE74" s="0"/>
      <c r="ACF74" s="0"/>
      <c r="ACG74" s="0"/>
      <c r="ACH74" s="0"/>
      <c r="ACI74" s="0"/>
      <c r="ACJ74" s="0"/>
      <c r="ACK74" s="0"/>
      <c r="ACL74" s="0"/>
      <c r="ACM74" s="0"/>
      <c r="ACN74" s="0"/>
      <c r="ACO74" s="0"/>
      <c r="ACP74" s="0"/>
      <c r="ACQ74" s="0"/>
      <c r="ACR74" s="0"/>
      <c r="ACS74" s="0"/>
      <c r="ACT74" s="0"/>
      <c r="ACU74" s="0"/>
      <c r="ACV74" s="0"/>
      <c r="ACW74" s="0"/>
      <c r="ACX74" s="0"/>
      <c r="ACY74" s="0"/>
      <c r="ACZ74" s="0"/>
      <c r="ADA74" s="0"/>
      <c r="ADB74" s="0"/>
      <c r="ADC74" s="0"/>
      <c r="ADD74" s="0"/>
      <c r="ADE74" s="0"/>
      <c r="ADF74" s="0"/>
      <c r="ADG74" s="0"/>
      <c r="ADH74" s="0"/>
      <c r="ADI74" s="0"/>
      <c r="ADJ74" s="0"/>
      <c r="ADK74" s="0"/>
      <c r="ADL74" s="0"/>
      <c r="ADM74" s="0"/>
      <c r="ADN74" s="0"/>
      <c r="ADO74" s="0"/>
      <c r="ADP74" s="0"/>
      <c r="ADQ74" s="0"/>
      <c r="ADR74" s="0"/>
      <c r="ADS74" s="0"/>
      <c r="ADT74" s="0"/>
      <c r="ADU74" s="0"/>
      <c r="ADV74" s="0"/>
      <c r="ADW74" s="0"/>
      <c r="ADX74" s="0"/>
      <c r="ADY74" s="0"/>
      <c r="ADZ74" s="0"/>
      <c r="AEA74" s="0"/>
      <c r="AEB74" s="0"/>
      <c r="AEC74" s="0"/>
      <c r="AED74" s="0"/>
      <c r="AEE74" s="0"/>
      <c r="AEF74" s="0"/>
      <c r="AEG74" s="0"/>
      <c r="AEH74" s="0"/>
      <c r="AEI74" s="0"/>
      <c r="AEJ74" s="0"/>
      <c r="AEK74" s="0"/>
      <c r="AEL74" s="0"/>
      <c r="AEM74" s="0"/>
      <c r="AEN74" s="0"/>
      <c r="AEO74" s="0"/>
      <c r="AEP74" s="0"/>
      <c r="AEQ74" s="0"/>
      <c r="AER74" s="0"/>
      <c r="AES74" s="0"/>
      <c r="AET74" s="0"/>
      <c r="AEU74" s="0"/>
      <c r="AEV74" s="0"/>
      <c r="AEW74" s="0"/>
      <c r="AEX74" s="0"/>
      <c r="AEY74" s="0"/>
      <c r="AEZ74" s="0"/>
      <c r="AFA74" s="0"/>
      <c r="AFB74" s="0"/>
      <c r="AFC74" s="0"/>
      <c r="AFD74" s="0"/>
      <c r="AFE74" s="0"/>
      <c r="AFF74" s="0"/>
      <c r="AFG74" s="0"/>
      <c r="AFH74" s="0"/>
      <c r="AFI74" s="0"/>
      <c r="AFJ74" s="0"/>
      <c r="AFK74" s="0"/>
      <c r="AFL74" s="0"/>
      <c r="AFM74" s="0"/>
      <c r="AFN74" s="0"/>
      <c r="AFO74" s="0"/>
      <c r="AFP74" s="0"/>
      <c r="AFQ74" s="0"/>
      <c r="AFR74" s="0"/>
      <c r="AFS74" s="0"/>
      <c r="AFT74" s="0"/>
      <c r="AFU74" s="0"/>
      <c r="AFV74" s="0"/>
      <c r="AFW74" s="0"/>
      <c r="AFX74" s="0"/>
      <c r="AFY74" s="0"/>
      <c r="AFZ74" s="0"/>
      <c r="AGA74" s="0"/>
      <c r="AGB74" s="0"/>
      <c r="AGC74" s="0"/>
      <c r="AGD74" s="0"/>
      <c r="AGE74" s="0"/>
      <c r="AGF74" s="0"/>
      <c r="AGG74" s="0"/>
      <c r="AGH74" s="0"/>
      <c r="AGI74" s="0"/>
      <c r="AGJ74" s="0"/>
      <c r="AGK74" s="0"/>
      <c r="AGL74" s="0"/>
      <c r="AGM74" s="0"/>
      <c r="AGN74" s="0"/>
      <c r="AGO74" s="0"/>
      <c r="AGP74" s="0"/>
      <c r="AGQ74" s="0"/>
      <c r="AGR74" s="0"/>
      <c r="AGS74" s="0"/>
      <c r="AGT74" s="0"/>
      <c r="AGU74" s="0"/>
      <c r="AGV74" s="0"/>
      <c r="AGW74" s="0"/>
      <c r="AGX74" s="0"/>
      <c r="AGY74" s="0"/>
      <c r="AGZ74" s="0"/>
      <c r="AHA74" s="0"/>
      <c r="AHB74" s="0"/>
      <c r="AHC74" s="0"/>
      <c r="AHD74" s="0"/>
      <c r="AHE74" s="0"/>
      <c r="AHF74" s="0"/>
      <c r="AHG74" s="0"/>
      <c r="AHH74" s="0"/>
      <c r="AHI74" s="0"/>
      <c r="AHJ74" s="0"/>
      <c r="AHK74" s="0"/>
      <c r="AHL74" s="0"/>
      <c r="AHM74" s="0"/>
      <c r="AHN74" s="0"/>
      <c r="AHO74" s="0"/>
      <c r="AHP74" s="0"/>
      <c r="AHQ74" s="0"/>
      <c r="AHR74" s="0"/>
      <c r="AHS74" s="0"/>
      <c r="AHT74" s="0"/>
      <c r="AHU74" s="0"/>
      <c r="AHV74" s="0"/>
      <c r="AHW74" s="0"/>
      <c r="AHX74" s="0"/>
      <c r="AHY74" s="0"/>
      <c r="AHZ74" s="0"/>
      <c r="AIA74" s="0"/>
      <c r="AIB74" s="0"/>
      <c r="AIC74" s="0"/>
      <c r="AID74" s="0"/>
      <c r="AIE74" s="0"/>
      <c r="AIF74" s="0"/>
      <c r="AIG74" s="0"/>
      <c r="AIH74" s="0"/>
      <c r="AII74" s="0"/>
      <c r="AIJ74" s="0"/>
      <c r="AIK74" s="0"/>
      <c r="AIL74" s="0"/>
      <c r="AIM74" s="0"/>
      <c r="AIN74" s="0"/>
      <c r="AIO74" s="0"/>
      <c r="AIP74" s="0"/>
      <c r="AIQ74" s="0"/>
      <c r="AIR74" s="0"/>
      <c r="AIS74" s="0"/>
      <c r="AIT74" s="0"/>
      <c r="AIU74" s="0"/>
      <c r="AIV74" s="0"/>
      <c r="AIW74" s="0"/>
      <c r="AIX74" s="0"/>
      <c r="AIY74" s="0"/>
      <c r="AIZ74" s="0"/>
      <c r="AJA74" s="0"/>
      <c r="AJB74" s="0"/>
      <c r="AJC74" s="0"/>
      <c r="AJD74" s="0"/>
      <c r="AJE74" s="0"/>
      <c r="AJF74" s="0"/>
      <c r="AJG74" s="0"/>
      <c r="AJH74" s="0"/>
      <c r="AJI74" s="0"/>
      <c r="AJJ74" s="0"/>
      <c r="AJK74" s="0"/>
      <c r="AJL74" s="0"/>
      <c r="AJM74" s="0"/>
      <c r="AJN74" s="0"/>
      <c r="AJO74" s="0"/>
      <c r="AJP74" s="0"/>
      <c r="AJQ74" s="0"/>
      <c r="AJR74" s="0"/>
      <c r="AJS74" s="0"/>
      <c r="AJT74" s="0"/>
      <c r="AJU74" s="0"/>
      <c r="AJV74" s="0"/>
      <c r="AJW74" s="0"/>
      <c r="AJX74" s="0"/>
      <c r="AJY74" s="0"/>
      <c r="AJZ74" s="0"/>
      <c r="AKA74" s="0"/>
      <c r="AKB74" s="0"/>
      <c r="AKC74" s="0"/>
      <c r="AKD74" s="0"/>
      <c r="AKE74" s="0"/>
      <c r="AKF74" s="0"/>
      <c r="AKG74" s="0"/>
      <c r="AKH74" s="0"/>
      <c r="AKI74" s="0"/>
      <c r="AKJ74" s="0"/>
      <c r="AKK74" s="0"/>
      <c r="AKL74" s="0"/>
      <c r="AKM74" s="0"/>
      <c r="AKN74" s="0"/>
      <c r="AKO74" s="0"/>
      <c r="AKP74" s="0"/>
      <c r="AKQ74" s="0"/>
      <c r="AKR74" s="0"/>
      <c r="AKS74" s="0"/>
      <c r="AKT74" s="0"/>
      <c r="AKU74" s="0"/>
      <c r="AKV74" s="0"/>
      <c r="AKW74" s="0"/>
      <c r="AKX74" s="0"/>
      <c r="AKY74" s="0"/>
      <c r="AKZ74" s="0"/>
      <c r="ALA74" s="0"/>
      <c r="ALB74" s="0"/>
      <c r="ALC74" s="0"/>
      <c r="ALD74" s="0"/>
      <c r="ALE74" s="0"/>
      <c r="ALF74" s="0"/>
      <c r="ALG74" s="0"/>
      <c r="ALH74" s="0"/>
      <c r="ALI74" s="0"/>
      <c r="ALJ74" s="0"/>
      <c r="ALK74" s="0"/>
      <c r="ALL74" s="0"/>
      <c r="ALM74" s="0"/>
      <c r="ALN74" s="0"/>
      <c r="ALO74" s="0"/>
      <c r="ALP74" s="0"/>
      <c r="ALQ74" s="0"/>
      <c r="ALR74" s="0"/>
      <c r="ALS74" s="0"/>
      <c r="ALT74" s="0"/>
      <c r="ALU74" s="0"/>
      <c r="ALV74" s="0"/>
      <c r="ALW74" s="0"/>
      <c r="ALX74" s="0"/>
      <c r="ALY74" s="0"/>
      <c r="ALZ74" s="0"/>
      <c r="AMA74" s="0"/>
      <c r="AMB74" s="0"/>
      <c r="AMC74" s="0"/>
      <c r="AMD74" s="0"/>
      <c r="AME74" s="0"/>
      <c r="AMF74" s="0"/>
      <c r="AMG74" s="0"/>
      <c r="AMH74" s="0"/>
      <c r="AMI74" s="0"/>
      <c r="AMJ74" s="0"/>
    </row>
    <row r="75" customFormat="false" ht="12.75" hidden="false" customHeight="false" outlineLevel="0" collapsed="false">
      <c r="A75" s="0"/>
      <c r="B75" s="414"/>
      <c r="C75" s="415"/>
      <c r="D75" s="512"/>
      <c r="E75" s="0"/>
      <c r="F75" s="0"/>
      <c r="G75" s="0"/>
      <c r="H75" s="0"/>
      <c r="I75" s="0"/>
      <c r="J75" s="0"/>
      <c r="K75" s="415"/>
      <c r="L75" s="419" t="s">
        <v>183</v>
      </c>
      <c r="M75" s="419"/>
      <c r="N75" s="419"/>
      <c r="O75" s="420" t="s">
        <v>184</v>
      </c>
      <c r="P75" s="420"/>
      <c r="Q75" s="0"/>
      <c r="R75" s="0"/>
      <c r="S75" s="0"/>
      <c r="T75" s="0"/>
      <c r="U75" s="0"/>
      <c r="V75" s="514"/>
      <c r="W75" s="515"/>
      <c r="X75" s="33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  <c r="IX75" s="0"/>
      <c r="IY75" s="0"/>
      <c r="IZ75" s="0"/>
      <c r="JA75" s="0"/>
      <c r="JB75" s="0"/>
      <c r="JC75" s="0"/>
      <c r="JD75" s="0"/>
      <c r="JE75" s="0"/>
      <c r="JF75" s="0"/>
      <c r="JG75" s="0"/>
      <c r="JH75" s="0"/>
      <c r="JI75" s="0"/>
      <c r="JJ75" s="0"/>
      <c r="JK75" s="0"/>
      <c r="JL75" s="0"/>
      <c r="JM75" s="0"/>
      <c r="JN75" s="0"/>
      <c r="JO75" s="0"/>
      <c r="JP75" s="0"/>
      <c r="JQ75" s="0"/>
      <c r="JR75" s="0"/>
      <c r="JS75" s="0"/>
      <c r="JT75" s="0"/>
      <c r="JU75" s="0"/>
      <c r="JV75" s="0"/>
      <c r="JW75" s="0"/>
      <c r="JX75" s="0"/>
      <c r="JY75" s="0"/>
      <c r="JZ75" s="0"/>
      <c r="KA75" s="0"/>
      <c r="KB75" s="0"/>
      <c r="KC75" s="0"/>
      <c r="KD75" s="0"/>
      <c r="KE75" s="0"/>
      <c r="KF75" s="0"/>
      <c r="KG75" s="0"/>
      <c r="KH75" s="0"/>
      <c r="KI75" s="0"/>
      <c r="KJ75" s="0"/>
      <c r="KK75" s="0"/>
      <c r="KL75" s="0"/>
      <c r="KM75" s="0"/>
      <c r="KN75" s="0"/>
      <c r="KO75" s="0"/>
      <c r="KP75" s="0"/>
      <c r="KQ75" s="0"/>
      <c r="KR75" s="0"/>
      <c r="KS75" s="0"/>
      <c r="KT75" s="0"/>
      <c r="KU75" s="0"/>
      <c r="KV75" s="0"/>
      <c r="KW75" s="0"/>
      <c r="KX75" s="0"/>
      <c r="KY75" s="0"/>
      <c r="KZ75" s="0"/>
      <c r="LA75" s="0"/>
      <c r="LB75" s="0"/>
      <c r="LC75" s="0"/>
      <c r="LD75" s="0"/>
      <c r="LE75" s="0"/>
      <c r="LF75" s="0"/>
      <c r="LG75" s="0"/>
      <c r="LH75" s="0"/>
      <c r="LI75" s="0"/>
      <c r="LJ75" s="0"/>
      <c r="LK75" s="0"/>
      <c r="LL75" s="0"/>
      <c r="LM75" s="0"/>
      <c r="LN75" s="0"/>
      <c r="LO75" s="0"/>
      <c r="LP75" s="0"/>
      <c r="LQ75" s="0"/>
      <c r="LR75" s="0"/>
      <c r="LS75" s="0"/>
      <c r="LT75" s="0"/>
      <c r="LU75" s="0"/>
      <c r="LV75" s="0"/>
      <c r="LW75" s="0"/>
      <c r="LX75" s="0"/>
      <c r="LY75" s="0"/>
      <c r="LZ75" s="0"/>
      <c r="MA75" s="0"/>
      <c r="MB75" s="0"/>
      <c r="MC75" s="0"/>
      <c r="MD75" s="0"/>
      <c r="ME75" s="0"/>
      <c r="MF75" s="0"/>
      <c r="MG75" s="0"/>
      <c r="MH75" s="0"/>
      <c r="MI75" s="0"/>
      <c r="MJ75" s="0"/>
      <c r="MK75" s="0"/>
      <c r="ML75" s="0"/>
      <c r="MM75" s="0"/>
      <c r="MN75" s="0"/>
      <c r="MO75" s="0"/>
      <c r="MP75" s="0"/>
      <c r="MQ75" s="0"/>
      <c r="MR75" s="0"/>
      <c r="MS75" s="0"/>
      <c r="MT75" s="0"/>
      <c r="MU75" s="0"/>
      <c r="MV75" s="0"/>
      <c r="MW75" s="0"/>
      <c r="MX75" s="0"/>
      <c r="MY75" s="0"/>
      <c r="MZ75" s="0"/>
      <c r="NA75" s="0"/>
      <c r="NB75" s="0"/>
      <c r="NC75" s="0"/>
      <c r="ND75" s="0"/>
      <c r="NE75" s="0"/>
      <c r="NF75" s="0"/>
      <c r="NG75" s="0"/>
      <c r="NH75" s="0"/>
      <c r="NI75" s="0"/>
      <c r="NJ75" s="0"/>
      <c r="NK75" s="0"/>
      <c r="NL75" s="0"/>
      <c r="NM75" s="0"/>
      <c r="NN75" s="0"/>
      <c r="NO75" s="0"/>
      <c r="NP75" s="0"/>
      <c r="NQ75" s="0"/>
      <c r="NR75" s="0"/>
      <c r="NS75" s="0"/>
      <c r="NT75" s="0"/>
      <c r="NU75" s="0"/>
      <c r="NV75" s="0"/>
      <c r="NW75" s="0"/>
      <c r="NX75" s="0"/>
      <c r="NY75" s="0"/>
      <c r="NZ75" s="0"/>
      <c r="OA75" s="0"/>
      <c r="OB75" s="0"/>
      <c r="OC75" s="0"/>
      <c r="OD75" s="0"/>
      <c r="OE75" s="0"/>
      <c r="OF75" s="0"/>
      <c r="OG75" s="0"/>
      <c r="OH75" s="0"/>
      <c r="OI75" s="0"/>
      <c r="OJ75" s="0"/>
      <c r="OK75" s="0"/>
      <c r="OL75" s="0"/>
      <c r="OM75" s="0"/>
      <c r="ON75" s="0"/>
      <c r="OO75" s="0"/>
      <c r="OP75" s="0"/>
      <c r="OQ75" s="0"/>
      <c r="OR75" s="0"/>
      <c r="OS75" s="0"/>
      <c r="OT75" s="0"/>
      <c r="OU75" s="0"/>
      <c r="OV75" s="0"/>
      <c r="OW75" s="0"/>
      <c r="OX75" s="0"/>
      <c r="OY75" s="0"/>
      <c r="OZ75" s="0"/>
      <c r="PA75" s="0"/>
      <c r="PB75" s="0"/>
      <c r="PC75" s="0"/>
      <c r="PD75" s="0"/>
      <c r="PE75" s="0"/>
      <c r="PF75" s="0"/>
      <c r="PG75" s="0"/>
      <c r="PH75" s="0"/>
      <c r="PI75" s="0"/>
      <c r="PJ75" s="0"/>
      <c r="PK75" s="0"/>
      <c r="PL75" s="0"/>
      <c r="PM75" s="0"/>
      <c r="PN75" s="0"/>
      <c r="PO75" s="0"/>
      <c r="PP75" s="0"/>
      <c r="PQ75" s="0"/>
      <c r="PR75" s="0"/>
      <c r="PS75" s="0"/>
      <c r="PT75" s="0"/>
      <c r="PU75" s="0"/>
      <c r="PV75" s="0"/>
      <c r="PW75" s="0"/>
      <c r="PX75" s="0"/>
      <c r="PY75" s="0"/>
      <c r="PZ75" s="0"/>
      <c r="QA75" s="0"/>
      <c r="QB75" s="0"/>
      <c r="QC75" s="0"/>
      <c r="QD75" s="0"/>
      <c r="QE75" s="0"/>
      <c r="QF75" s="0"/>
      <c r="QG75" s="0"/>
      <c r="QH75" s="0"/>
      <c r="QI75" s="0"/>
      <c r="QJ75" s="0"/>
      <c r="QK75" s="0"/>
      <c r="QL75" s="0"/>
      <c r="QM75" s="0"/>
      <c r="QN75" s="0"/>
      <c r="QO75" s="0"/>
      <c r="QP75" s="0"/>
      <c r="QQ75" s="0"/>
      <c r="QR75" s="0"/>
      <c r="QS75" s="0"/>
      <c r="QT75" s="0"/>
      <c r="QU75" s="0"/>
      <c r="QV75" s="0"/>
      <c r="QW75" s="0"/>
      <c r="QX75" s="0"/>
      <c r="QY75" s="0"/>
      <c r="QZ75" s="0"/>
      <c r="RA75" s="0"/>
      <c r="RB75" s="0"/>
      <c r="RC75" s="0"/>
      <c r="RD75" s="0"/>
      <c r="RE75" s="0"/>
      <c r="RF75" s="0"/>
      <c r="RG75" s="0"/>
      <c r="RH75" s="0"/>
      <c r="RI75" s="0"/>
      <c r="RJ75" s="0"/>
      <c r="RK75" s="0"/>
      <c r="RL75" s="0"/>
      <c r="RM75" s="0"/>
      <c r="RN75" s="0"/>
      <c r="RO75" s="0"/>
      <c r="RP75" s="0"/>
      <c r="RQ75" s="0"/>
      <c r="RR75" s="0"/>
      <c r="RS75" s="0"/>
      <c r="RT75" s="0"/>
      <c r="RU75" s="0"/>
      <c r="RV75" s="0"/>
      <c r="RW75" s="0"/>
      <c r="RX75" s="0"/>
      <c r="RY75" s="0"/>
      <c r="RZ75" s="0"/>
      <c r="SA75" s="0"/>
      <c r="SB75" s="0"/>
      <c r="SC75" s="0"/>
      <c r="SD75" s="0"/>
      <c r="SE75" s="0"/>
      <c r="SF75" s="0"/>
      <c r="SG75" s="0"/>
      <c r="SH75" s="0"/>
      <c r="SI75" s="0"/>
      <c r="SJ75" s="0"/>
      <c r="SK75" s="0"/>
      <c r="SL75" s="0"/>
      <c r="SM75" s="0"/>
      <c r="SN75" s="0"/>
      <c r="SO75" s="0"/>
      <c r="SP75" s="0"/>
      <c r="SQ75" s="0"/>
      <c r="SR75" s="0"/>
      <c r="SS75" s="0"/>
      <c r="ST75" s="0"/>
      <c r="SU75" s="0"/>
      <c r="SV75" s="0"/>
      <c r="SW75" s="0"/>
      <c r="SX75" s="0"/>
      <c r="SY75" s="0"/>
      <c r="SZ75" s="0"/>
      <c r="TA75" s="0"/>
      <c r="TB75" s="0"/>
      <c r="TC75" s="0"/>
      <c r="TD75" s="0"/>
      <c r="TE75" s="0"/>
      <c r="TF75" s="0"/>
      <c r="TG75" s="0"/>
      <c r="TH75" s="0"/>
      <c r="TI75" s="0"/>
      <c r="TJ75" s="0"/>
      <c r="TK75" s="0"/>
      <c r="TL75" s="0"/>
      <c r="TM75" s="0"/>
      <c r="TN75" s="0"/>
      <c r="TO75" s="0"/>
      <c r="TP75" s="0"/>
      <c r="TQ75" s="0"/>
      <c r="TR75" s="0"/>
      <c r="TS75" s="0"/>
      <c r="TT75" s="0"/>
      <c r="TU75" s="0"/>
      <c r="TV75" s="0"/>
      <c r="TW75" s="0"/>
      <c r="TX75" s="0"/>
      <c r="TY75" s="0"/>
      <c r="TZ75" s="0"/>
      <c r="UA75" s="0"/>
      <c r="UB75" s="0"/>
      <c r="UC75" s="0"/>
      <c r="UD75" s="0"/>
      <c r="UE75" s="0"/>
      <c r="UF75" s="0"/>
      <c r="UG75" s="0"/>
      <c r="UH75" s="0"/>
      <c r="UI75" s="0"/>
      <c r="UJ75" s="0"/>
      <c r="UK75" s="0"/>
      <c r="UL75" s="0"/>
      <c r="UM75" s="0"/>
      <c r="UN75" s="0"/>
      <c r="UO75" s="0"/>
      <c r="UP75" s="0"/>
      <c r="UQ75" s="0"/>
      <c r="UR75" s="0"/>
      <c r="US75" s="0"/>
      <c r="UT75" s="0"/>
      <c r="UU75" s="0"/>
      <c r="UV75" s="0"/>
      <c r="UW75" s="0"/>
      <c r="UX75" s="0"/>
      <c r="UY75" s="0"/>
      <c r="UZ75" s="0"/>
      <c r="VA75" s="0"/>
      <c r="VB75" s="0"/>
      <c r="VC75" s="0"/>
      <c r="VD75" s="0"/>
      <c r="VE75" s="0"/>
      <c r="VF75" s="0"/>
      <c r="VG75" s="0"/>
      <c r="VH75" s="0"/>
      <c r="VI75" s="0"/>
      <c r="VJ75" s="0"/>
      <c r="VK75" s="0"/>
      <c r="VL75" s="0"/>
      <c r="VM75" s="0"/>
      <c r="VN75" s="0"/>
      <c r="VO75" s="0"/>
      <c r="VP75" s="0"/>
      <c r="VQ75" s="0"/>
      <c r="VR75" s="0"/>
      <c r="VS75" s="0"/>
      <c r="VT75" s="0"/>
      <c r="VU75" s="0"/>
      <c r="VV75" s="0"/>
      <c r="VW75" s="0"/>
      <c r="VX75" s="0"/>
      <c r="VY75" s="0"/>
      <c r="VZ75" s="0"/>
      <c r="WA75" s="0"/>
      <c r="WB75" s="0"/>
      <c r="WC75" s="0"/>
      <c r="WD75" s="0"/>
      <c r="WE75" s="0"/>
      <c r="WF75" s="0"/>
      <c r="WG75" s="0"/>
      <c r="WH75" s="0"/>
      <c r="WI75" s="0"/>
      <c r="WJ75" s="0"/>
      <c r="WK75" s="0"/>
      <c r="WL75" s="0"/>
      <c r="WM75" s="0"/>
      <c r="WN75" s="0"/>
      <c r="WO75" s="0"/>
      <c r="WP75" s="0"/>
      <c r="WQ75" s="0"/>
      <c r="WR75" s="0"/>
      <c r="WS75" s="0"/>
      <c r="WT75" s="0"/>
      <c r="WU75" s="0"/>
      <c r="WV75" s="0"/>
      <c r="WW75" s="0"/>
      <c r="WX75" s="0"/>
      <c r="WY75" s="0"/>
      <c r="WZ75" s="0"/>
      <c r="XA75" s="0"/>
      <c r="XB75" s="0"/>
      <c r="XC75" s="0"/>
      <c r="XD75" s="0"/>
      <c r="XE75" s="0"/>
      <c r="XF75" s="0"/>
      <c r="XG75" s="0"/>
      <c r="XH75" s="0"/>
      <c r="XI75" s="0"/>
      <c r="XJ75" s="0"/>
      <c r="XK75" s="0"/>
      <c r="XL75" s="0"/>
      <c r="XM75" s="0"/>
      <c r="XN75" s="0"/>
      <c r="XO75" s="0"/>
      <c r="XP75" s="0"/>
      <c r="XQ75" s="0"/>
      <c r="XR75" s="0"/>
      <c r="XS75" s="0"/>
      <c r="XT75" s="0"/>
      <c r="XU75" s="0"/>
      <c r="XV75" s="0"/>
      <c r="XW75" s="0"/>
      <c r="XX75" s="0"/>
      <c r="XY75" s="0"/>
      <c r="XZ75" s="0"/>
      <c r="YA75" s="0"/>
      <c r="YB75" s="0"/>
      <c r="YC75" s="0"/>
      <c r="YD75" s="0"/>
      <c r="YE75" s="0"/>
      <c r="YF75" s="0"/>
      <c r="YG75" s="0"/>
      <c r="YH75" s="0"/>
      <c r="YI75" s="0"/>
      <c r="YJ75" s="0"/>
      <c r="YK75" s="0"/>
      <c r="YL75" s="0"/>
      <c r="YM75" s="0"/>
      <c r="YN75" s="0"/>
      <c r="YO75" s="0"/>
      <c r="YP75" s="0"/>
      <c r="YQ75" s="0"/>
      <c r="YR75" s="0"/>
      <c r="YS75" s="0"/>
      <c r="YT75" s="0"/>
      <c r="YU75" s="0"/>
      <c r="YV75" s="0"/>
      <c r="YW75" s="0"/>
      <c r="YX75" s="0"/>
      <c r="YY75" s="0"/>
      <c r="YZ75" s="0"/>
      <c r="ZA75" s="0"/>
      <c r="ZB75" s="0"/>
      <c r="ZC75" s="0"/>
      <c r="ZD75" s="0"/>
      <c r="ZE75" s="0"/>
      <c r="ZF75" s="0"/>
      <c r="ZG75" s="0"/>
      <c r="ZH75" s="0"/>
      <c r="ZI75" s="0"/>
      <c r="ZJ75" s="0"/>
      <c r="ZK75" s="0"/>
      <c r="ZL75" s="0"/>
      <c r="ZM75" s="0"/>
      <c r="ZN75" s="0"/>
      <c r="ZO75" s="0"/>
      <c r="ZP75" s="0"/>
      <c r="ZQ75" s="0"/>
      <c r="ZR75" s="0"/>
      <c r="ZS75" s="0"/>
      <c r="ZT75" s="0"/>
      <c r="ZU75" s="0"/>
      <c r="ZV75" s="0"/>
      <c r="ZW75" s="0"/>
      <c r="ZX75" s="0"/>
      <c r="ZY75" s="0"/>
      <c r="ZZ75" s="0"/>
      <c r="AAA75" s="0"/>
      <c r="AAB75" s="0"/>
      <c r="AAC75" s="0"/>
      <c r="AAD75" s="0"/>
      <c r="AAE75" s="0"/>
      <c r="AAF75" s="0"/>
      <c r="AAG75" s="0"/>
      <c r="AAH75" s="0"/>
      <c r="AAI75" s="0"/>
      <c r="AAJ75" s="0"/>
      <c r="AAK75" s="0"/>
      <c r="AAL75" s="0"/>
      <c r="AAM75" s="0"/>
      <c r="AAN75" s="0"/>
      <c r="AAO75" s="0"/>
      <c r="AAP75" s="0"/>
      <c r="AAQ75" s="0"/>
      <c r="AAR75" s="0"/>
      <c r="AAS75" s="0"/>
      <c r="AAT75" s="0"/>
      <c r="AAU75" s="0"/>
      <c r="AAV75" s="0"/>
      <c r="AAW75" s="0"/>
      <c r="AAX75" s="0"/>
      <c r="AAY75" s="0"/>
      <c r="AAZ75" s="0"/>
      <c r="ABA75" s="0"/>
      <c r="ABB75" s="0"/>
      <c r="ABC75" s="0"/>
      <c r="ABD75" s="0"/>
      <c r="ABE75" s="0"/>
      <c r="ABF75" s="0"/>
      <c r="ABG75" s="0"/>
      <c r="ABH75" s="0"/>
      <c r="ABI75" s="0"/>
      <c r="ABJ75" s="0"/>
      <c r="ABK75" s="0"/>
      <c r="ABL75" s="0"/>
      <c r="ABM75" s="0"/>
      <c r="ABN75" s="0"/>
      <c r="ABO75" s="0"/>
      <c r="ABP75" s="0"/>
      <c r="ABQ75" s="0"/>
      <c r="ABR75" s="0"/>
      <c r="ABS75" s="0"/>
      <c r="ABT75" s="0"/>
      <c r="ABU75" s="0"/>
      <c r="ABV75" s="0"/>
      <c r="ABW75" s="0"/>
      <c r="ABX75" s="0"/>
      <c r="ABY75" s="0"/>
      <c r="ABZ75" s="0"/>
      <c r="ACA75" s="0"/>
      <c r="ACB75" s="0"/>
      <c r="ACC75" s="0"/>
      <c r="ACD75" s="0"/>
      <c r="ACE75" s="0"/>
      <c r="ACF75" s="0"/>
      <c r="ACG75" s="0"/>
      <c r="ACH75" s="0"/>
      <c r="ACI75" s="0"/>
      <c r="ACJ75" s="0"/>
      <c r="ACK75" s="0"/>
      <c r="ACL75" s="0"/>
      <c r="ACM75" s="0"/>
      <c r="ACN75" s="0"/>
      <c r="ACO75" s="0"/>
      <c r="ACP75" s="0"/>
      <c r="ACQ75" s="0"/>
      <c r="ACR75" s="0"/>
      <c r="ACS75" s="0"/>
      <c r="ACT75" s="0"/>
      <c r="ACU75" s="0"/>
      <c r="ACV75" s="0"/>
      <c r="ACW75" s="0"/>
      <c r="ACX75" s="0"/>
      <c r="ACY75" s="0"/>
      <c r="ACZ75" s="0"/>
      <c r="ADA75" s="0"/>
      <c r="ADB75" s="0"/>
      <c r="ADC75" s="0"/>
      <c r="ADD75" s="0"/>
      <c r="ADE75" s="0"/>
      <c r="ADF75" s="0"/>
      <c r="ADG75" s="0"/>
      <c r="ADH75" s="0"/>
      <c r="ADI75" s="0"/>
      <c r="ADJ75" s="0"/>
      <c r="ADK75" s="0"/>
      <c r="ADL75" s="0"/>
      <c r="ADM75" s="0"/>
      <c r="ADN75" s="0"/>
      <c r="ADO75" s="0"/>
      <c r="ADP75" s="0"/>
      <c r="ADQ75" s="0"/>
      <c r="ADR75" s="0"/>
      <c r="ADS75" s="0"/>
      <c r="ADT75" s="0"/>
      <c r="ADU75" s="0"/>
      <c r="ADV75" s="0"/>
      <c r="ADW75" s="0"/>
      <c r="ADX75" s="0"/>
      <c r="ADY75" s="0"/>
      <c r="ADZ75" s="0"/>
      <c r="AEA75" s="0"/>
      <c r="AEB75" s="0"/>
      <c r="AEC75" s="0"/>
      <c r="AED75" s="0"/>
      <c r="AEE75" s="0"/>
      <c r="AEF75" s="0"/>
      <c r="AEG75" s="0"/>
      <c r="AEH75" s="0"/>
      <c r="AEI75" s="0"/>
      <c r="AEJ75" s="0"/>
      <c r="AEK75" s="0"/>
      <c r="AEL75" s="0"/>
      <c r="AEM75" s="0"/>
      <c r="AEN75" s="0"/>
      <c r="AEO75" s="0"/>
      <c r="AEP75" s="0"/>
      <c r="AEQ75" s="0"/>
      <c r="AER75" s="0"/>
      <c r="AES75" s="0"/>
      <c r="AET75" s="0"/>
      <c r="AEU75" s="0"/>
      <c r="AEV75" s="0"/>
      <c r="AEW75" s="0"/>
      <c r="AEX75" s="0"/>
      <c r="AEY75" s="0"/>
      <c r="AEZ75" s="0"/>
      <c r="AFA75" s="0"/>
      <c r="AFB75" s="0"/>
      <c r="AFC75" s="0"/>
      <c r="AFD75" s="0"/>
      <c r="AFE75" s="0"/>
      <c r="AFF75" s="0"/>
      <c r="AFG75" s="0"/>
      <c r="AFH75" s="0"/>
      <c r="AFI75" s="0"/>
      <c r="AFJ75" s="0"/>
      <c r="AFK75" s="0"/>
      <c r="AFL75" s="0"/>
      <c r="AFM75" s="0"/>
      <c r="AFN75" s="0"/>
      <c r="AFO75" s="0"/>
      <c r="AFP75" s="0"/>
      <c r="AFQ75" s="0"/>
      <c r="AFR75" s="0"/>
      <c r="AFS75" s="0"/>
      <c r="AFT75" s="0"/>
      <c r="AFU75" s="0"/>
      <c r="AFV75" s="0"/>
      <c r="AFW75" s="0"/>
      <c r="AFX75" s="0"/>
      <c r="AFY75" s="0"/>
      <c r="AFZ75" s="0"/>
      <c r="AGA75" s="0"/>
      <c r="AGB75" s="0"/>
      <c r="AGC75" s="0"/>
      <c r="AGD75" s="0"/>
      <c r="AGE75" s="0"/>
      <c r="AGF75" s="0"/>
      <c r="AGG75" s="0"/>
      <c r="AGH75" s="0"/>
      <c r="AGI75" s="0"/>
      <c r="AGJ75" s="0"/>
      <c r="AGK75" s="0"/>
      <c r="AGL75" s="0"/>
      <c r="AGM75" s="0"/>
      <c r="AGN75" s="0"/>
      <c r="AGO75" s="0"/>
      <c r="AGP75" s="0"/>
      <c r="AGQ75" s="0"/>
      <c r="AGR75" s="0"/>
      <c r="AGS75" s="0"/>
      <c r="AGT75" s="0"/>
      <c r="AGU75" s="0"/>
      <c r="AGV75" s="0"/>
      <c r="AGW75" s="0"/>
      <c r="AGX75" s="0"/>
      <c r="AGY75" s="0"/>
      <c r="AGZ75" s="0"/>
      <c r="AHA75" s="0"/>
      <c r="AHB75" s="0"/>
      <c r="AHC75" s="0"/>
      <c r="AHD75" s="0"/>
      <c r="AHE75" s="0"/>
      <c r="AHF75" s="0"/>
      <c r="AHG75" s="0"/>
      <c r="AHH75" s="0"/>
      <c r="AHI75" s="0"/>
      <c r="AHJ75" s="0"/>
      <c r="AHK75" s="0"/>
      <c r="AHL75" s="0"/>
      <c r="AHM75" s="0"/>
      <c r="AHN75" s="0"/>
      <c r="AHO75" s="0"/>
      <c r="AHP75" s="0"/>
      <c r="AHQ75" s="0"/>
      <c r="AHR75" s="0"/>
      <c r="AHS75" s="0"/>
      <c r="AHT75" s="0"/>
      <c r="AHU75" s="0"/>
      <c r="AHV75" s="0"/>
      <c r="AHW75" s="0"/>
      <c r="AHX75" s="0"/>
      <c r="AHY75" s="0"/>
      <c r="AHZ75" s="0"/>
      <c r="AIA75" s="0"/>
      <c r="AIB75" s="0"/>
      <c r="AIC75" s="0"/>
      <c r="AID75" s="0"/>
      <c r="AIE75" s="0"/>
      <c r="AIF75" s="0"/>
      <c r="AIG75" s="0"/>
      <c r="AIH75" s="0"/>
      <c r="AII75" s="0"/>
      <c r="AIJ75" s="0"/>
      <c r="AIK75" s="0"/>
      <c r="AIL75" s="0"/>
      <c r="AIM75" s="0"/>
      <c r="AIN75" s="0"/>
      <c r="AIO75" s="0"/>
      <c r="AIP75" s="0"/>
      <c r="AIQ75" s="0"/>
      <c r="AIR75" s="0"/>
      <c r="AIS75" s="0"/>
      <c r="AIT75" s="0"/>
      <c r="AIU75" s="0"/>
      <c r="AIV75" s="0"/>
      <c r="AIW75" s="0"/>
      <c r="AIX75" s="0"/>
      <c r="AIY75" s="0"/>
      <c r="AIZ75" s="0"/>
      <c r="AJA75" s="0"/>
      <c r="AJB75" s="0"/>
      <c r="AJC75" s="0"/>
      <c r="AJD75" s="0"/>
      <c r="AJE75" s="0"/>
      <c r="AJF75" s="0"/>
      <c r="AJG75" s="0"/>
      <c r="AJH75" s="0"/>
      <c r="AJI75" s="0"/>
      <c r="AJJ75" s="0"/>
      <c r="AJK75" s="0"/>
      <c r="AJL75" s="0"/>
      <c r="AJM75" s="0"/>
      <c r="AJN75" s="0"/>
      <c r="AJO75" s="0"/>
      <c r="AJP75" s="0"/>
      <c r="AJQ75" s="0"/>
      <c r="AJR75" s="0"/>
      <c r="AJS75" s="0"/>
      <c r="AJT75" s="0"/>
      <c r="AJU75" s="0"/>
      <c r="AJV75" s="0"/>
      <c r="AJW75" s="0"/>
      <c r="AJX75" s="0"/>
      <c r="AJY75" s="0"/>
      <c r="AJZ75" s="0"/>
      <c r="AKA75" s="0"/>
      <c r="AKB75" s="0"/>
      <c r="AKC75" s="0"/>
      <c r="AKD75" s="0"/>
      <c r="AKE75" s="0"/>
      <c r="AKF75" s="0"/>
      <c r="AKG75" s="0"/>
      <c r="AKH75" s="0"/>
      <c r="AKI75" s="0"/>
      <c r="AKJ75" s="0"/>
      <c r="AKK75" s="0"/>
      <c r="AKL75" s="0"/>
      <c r="AKM75" s="0"/>
      <c r="AKN75" s="0"/>
      <c r="AKO75" s="0"/>
      <c r="AKP75" s="0"/>
      <c r="AKQ75" s="0"/>
      <c r="AKR75" s="0"/>
      <c r="AKS75" s="0"/>
      <c r="AKT75" s="0"/>
      <c r="AKU75" s="0"/>
      <c r="AKV75" s="0"/>
      <c r="AKW75" s="0"/>
      <c r="AKX75" s="0"/>
      <c r="AKY75" s="0"/>
      <c r="AKZ75" s="0"/>
      <c r="ALA75" s="0"/>
      <c r="ALB75" s="0"/>
      <c r="ALC75" s="0"/>
      <c r="ALD75" s="0"/>
      <c r="ALE75" s="0"/>
      <c r="ALF75" s="0"/>
      <c r="ALG75" s="0"/>
      <c r="ALH75" s="0"/>
      <c r="ALI75" s="0"/>
      <c r="ALJ75" s="0"/>
      <c r="ALK75" s="0"/>
      <c r="ALL75" s="0"/>
      <c r="ALM75" s="0"/>
      <c r="ALN75" s="0"/>
      <c r="ALO75" s="0"/>
      <c r="ALP75" s="0"/>
      <c r="ALQ75" s="0"/>
      <c r="ALR75" s="0"/>
      <c r="ALS75" s="0"/>
      <c r="ALT75" s="0"/>
      <c r="ALU75" s="0"/>
      <c r="ALV75" s="0"/>
      <c r="ALW75" s="0"/>
      <c r="ALX75" s="0"/>
      <c r="ALY75" s="0"/>
      <c r="ALZ75" s="0"/>
      <c r="AMA75" s="0"/>
      <c r="AMB75" s="0"/>
      <c r="AMC75" s="0"/>
      <c r="AMD75" s="0"/>
      <c r="AME75" s="0"/>
      <c r="AMF75" s="0"/>
      <c r="AMG75" s="0"/>
      <c r="AMH75" s="0"/>
      <c r="AMI75" s="0"/>
      <c r="AMJ75" s="0"/>
    </row>
    <row r="76" customFormat="false" ht="12.75" hidden="false" customHeight="false" outlineLevel="0" collapsed="false">
      <c r="A76" s="0"/>
      <c r="B76" s="414"/>
      <c r="C76" s="415"/>
      <c r="D76" s="512"/>
      <c r="E76" s="0"/>
      <c r="F76" s="0"/>
      <c r="G76" s="0"/>
      <c r="H76" s="0"/>
      <c r="I76" s="0"/>
      <c r="J76" s="0"/>
      <c r="K76" s="415"/>
      <c r="L76" s="421" t="s">
        <v>188</v>
      </c>
      <c r="M76" s="421"/>
      <c r="N76" s="421"/>
      <c r="O76" s="422" t="s">
        <v>189</v>
      </c>
      <c r="P76" s="422"/>
      <c r="Q76" s="0"/>
      <c r="R76" s="0"/>
      <c r="S76" s="0"/>
      <c r="T76" s="0"/>
      <c r="U76" s="0"/>
      <c r="V76" s="514"/>
      <c r="W76" s="515"/>
      <c r="X76" s="33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  <c r="IX76" s="0"/>
      <c r="IY76" s="0"/>
      <c r="IZ76" s="0"/>
      <c r="JA76" s="0"/>
      <c r="JB76" s="0"/>
      <c r="JC76" s="0"/>
      <c r="JD76" s="0"/>
      <c r="JE76" s="0"/>
      <c r="JF76" s="0"/>
      <c r="JG76" s="0"/>
      <c r="JH76" s="0"/>
      <c r="JI76" s="0"/>
      <c r="JJ76" s="0"/>
      <c r="JK76" s="0"/>
      <c r="JL76" s="0"/>
      <c r="JM76" s="0"/>
      <c r="JN76" s="0"/>
      <c r="JO76" s="0"/>
      <c r="JP76" s="0"/>
      <c r="JQ76" s="0"/>
      <c r="JR76" s="0"/>
      <c r="JS76" s="0"/>
      <c r="JT76" s="0"/>
      <c r="JU76" s="0"/>
      <c r="JV76" s="0"/>
      <c r="JW76" s="0"/>
      <c r="JX76" s="0"/>
      <c r="JY76" s="0"/>
      <c r="JZ76" s="0"/>
      <c r="KA76" s="0"/>
      <c r="KB76" s="0"/>
      <c r="KC76" s="0"/>
      <c r="KD76" s="0"/>
      <c r="KE76" s="0"/>
      <c r="KF76" s="0"/>
      <c r="KG76" s="0"/>
      <c r="KH76" s="0"/>
      <c r="KI76" s="0"/>
      <c r="KJ76" s="0"/>
      <c r="KK76" s="0"/>
      <c r="KL76" s="0"/>
      <c r="KM76" s="0"/>
      <c r="KN76" s="0"/>
      <c r="KO76" s="0"/>
      <c r="KP76" s="0"/>
      <c r="KQ76" s="0"/>
      <c r="KR76" s="0"/>
      <c r="KS76" s="0"/>
      <c r="KT76" s="0"/>
      <c r="KU76" s="0"/>
      <c r="KV76" s="0"/>
      <c r="KW76" s="0"/>
      <c r="KX76" s="0"/>
      <c r="KY76" s="0"/>
      <c r="KZ76" s="0"/>
      <c r="LA76" s="0"/>
      <c r="LB76" s="0"/>
      <c r="LC76" s="0"/>
      <c r="LD76" s="0"/>
      <c r="LE76" s="0"/>
      <c r="LF76" s="0"/>
      <c r="LG76" s="0"/>
      <c r="LH76" s="0"/>
      <c r="LI76" s="0"/>
      <c r="LJ76" s="0"/>
      <c r="LK76" s="0"/>
      <c r="LL76" s="0"/>
      <c r="LM76" s="0"/>
      <c r="LN76" s="0"/>
      <c r="LO76" s="0"/>
      <c r="LP76" s="0"/>
      <c r="LQ76" s="0"/>
      <c r="LR76" s="0"/>
      <c r="LS76" s="0"/>
      <c r="LT76" s="0"/>
      <c r="LU76" s="0"/>
      <c r="LV76" s="0"/>
      <c r="LW76" s="0"/>
      <c r="LX76" s="0"/>
      <c r="LY76" s="0"/>
      <c r="LZ76" s="0"/>
      <c r="MA76" s="0"/>
      <c r="MB76" s="0"/>
      <c r="MC76" s="0"/>
      <c r="MD76" s="0"/>
      <c r="ME76" s="0"/>
      <c r="MF76" s="0"/>
      <c r="MG76" s="0"/>
      <c r="MH76" s="0"/>
      <c r="MI76" s="0"/>
      <c r="MJ76" s="0"/>
      <c r="MK76" s="0"/>
      <c r="ML76" s="0"/>
      <c r="MM76" s="0"/>
      <c r="MN76" s="0"/>
      <c r="MO76" s="0"/>
      <c r="MP76" s="0"/>
      <c r="MQ76" s="0"/>
      <c r="MR76" s="0"/>
      <c r="MS76" s="0"/>
      <c r="MT76" s="0"/>
      <c r="MU76" s="0"/>
      <c r="MV76" s="0"/>
      <c r="MW76" s="0"/>
      <c r="MX76" s="0"/>
      <c r="MY76" s="0"/>
      <c r="MZ76" s="0"/>
      <c r="NA76" s="0"/>
      <c r="NB76" s="0"/>
      <c r="NC76" s="0"/>
      <c r="ND76" s="0"/>
      <c r="NE76" s="0"/>
      <c r="NF76" s="0"/>
      <c r="NG76" s="0"/>
      <c r="NH76" s="0"/>
      <c r="NI76" s="0"/>
      <c r="NJ76" s="0"/>
      <c r="NK76" s="0"/>
      <c r="NL76" s="0"/>
      <c r="NM76" s="0"/>
      <c r="NN76" s="0"/>
      <c r="NO76" s="0"/>
      <c r="NP76" s="0"/>
      <c r="NQ76" s="0"/>
      <c r="NR76" s="0"/>
      <c r="NS76" s="0"/>
      <c r="NT76" s="0"/>
      <c r="NU76" s="0"/>
      <c r="NV76" s="0"/>
      <c r="NW76" s="0"/>
      <c r="NX76" s="0"/>
      <c r="NY76" s="0"/>
      <c r="NZ76" s="0"/>
      <c r="OA76" s="0"/>
      <c r="OB76" s="0"/>
      <c r="OC76" s="0"/>
      <c r="OD76" s="0"/>
      <c r="OE76" s="0"/>
      <c r="OF76" s="0"/>
      <c r="OG76" s="0"/>
      <c r="OH76" s="0"/>
      <c r="OI76" s="0"/>
      <c r="OJ76" s="0"/>
      <c r="OK76" s="0"/>
      <c r="OL76" s="0"/>
      <c r="OM76" s="0"/>
      <c r="ON76" s="0"/>
      <c r="OO76" s="0"/>
      <c r="OP76" s="0"/>
      <c r="OQ76" s="0"/>
      <c r="OR76" s="0"/>
      <c r="OS76" s="0"/>
      <c r="OT76" s="0"/>
      <c r="OU76" s="0"/>
      <c r="OV76" s="0"/>
      <c r="OW76" s="0"/>
      <c r="OX76" s="0"/>
      <c r="OY76" s="0"/>
      <c r="OZ76" s="0"/>
      <c r="PA76" s="0"/>
      <c r="PB76" s="0"/>
      <c r="PC76" s="0"/>
      <c r="PD76" s="0"/>
      <c r="PE76" s="0"/>
      <c r="PF76" s="0"/>
      <c r="PG76" s="0"/>
      <c r="PH76" s="0"/>
      <c r="PI76" s="0"/>
      <c r="PJ76" s="0"/>
      <c r="PK76" s="0"/>
      <c r="PL76" s="0"/>
      <c r="PM76" s="0"/>
      <c r="PN76" s="0"/>
      <c r="PO76" s="0"/>
      <c r="PP76" s="0"/>
      <c r="PQ76" s="0"/>
      <c r="PR76" s="0"/>
      <c r="PS76" s="0"/>
      <c r="PT76" s="0"/>
      <c r="PU76" s="0"/>
      <c r="PV76" s="0"/>
      <c r="PW76" s="0"/>
      <c r="PX76" s="0"/>
      <c r="PY76" s="0"/>
      <c r="PZ76" s="0"/>
      <c r="QA76" s="0"/>
      <c r="QB76" s="0"/>
      <c r="QC76" s="0"/>
      <c r="QD76" s="0"/>
      <c r="QE76" s="0"/>
      <c r="QF76" s="0"/>
      <c r="QG76" s="0"/>
      <c r="QH76" s="0"/>
      <c r="QI76" s="0"/>
      <c r="QJ76" s="0"/>
      <c r="QK76" s="0"/>
      <c r="QL76" s="0"/>
      <c r="QM76" s="0"/>
      <c r="QN76" s="0"/>
      <c r="QO76" s="0"/>
      <c r="QP76" s="0"/>
      <c r="QQ76" s="0"/>
      <c r="QR76" s="0"/>
      <c r="QS76" s="0"/>
      <c r="QT76" s="0"/>
      <c r="QU76" s="0"/>
      <c r="QV76" s="0"/>
      <c r="QW76" s="0"/>
      <c r="QX76" s="0"/>
      <c r="QY76" s="0"/>
      <c r="QZ76" s="0"/>
      <c r="RA76" s="0"/>
      <c r="RB76" s="0"/>
      <c r="RC76" s="0"/>
      <c r="RD76" s="0"/>
      <c r="RE76" s="0"/>
      <c r="RF76" s="0"/>
      <c r="RG76" s="0"/>
      <c r="RH76" s="0"/>
      <c r="RI76" s="0"/>
      <c r="RJ76" s="0"/>
      <c r="RK76" s="0"/>
      <c r="RL76" s="0"/>
      <c r="RM76" s="0"/>
      <c r="RN76" s="0"/>
      <c r="RO76" s="0"/>
      <c r="RP76" s="0"/>
      <c r="RQ76" s="0"/>
      <c r="RR76" s="0"/>
      <c r="RS76" s="0"/>
      <c r="RT76" s="0"/>
      <c r="RU76" s="0"/>
      <c r="RV76" s="0"/>
      <c r="RW76" s="0"/>
      <c r="RX76" s="0"/>
      <c r="RY76" s="0"/>
      <c r="RZ76" s="0"/>
      <c r="SA76" s="0"/>
      <c r="SB76" s="0"/>
      <c r="SC76" s="0"/>
      <c r="SD76" s="0"/>
      <c r="SE76" s="0"/>
      <c r="SF76" s="0"/>
      <c r="SG76" s="0"/>
      <c r="SH76" s="0"/>
      <c r="SI76" s="0"/>
      <c r="SJ76" s="0"/>
      <c r="SK76" s="0"/>
      <c r="SL76" s="0"/>
      <c r="SM76" s="0"/>
      <c r="SN76" s="0"/>
      <c r="SO76" s="0"/>
      <c r="SP76" s="0"/>
      <c r="SQ76" s="0"/>
      <c r="SR76" s="0"/>
      <c r="SS76" s="0"/>
      <c r="ST76" s="0"/>
      <c r="SU76" s="0"/>
      <c r="SV76" s="0"/>
      <c r="SW76" s="0"/>
      <c r="SX76" s="0"/>
      <c r="SY76" s="0"/>
      <c r="SZ76" s="0"/>
      <c r="TA76" s="0"/>
      <c r="TB76" s="0"/>
      <c r="TC76" s="0"/>
      <c r="TD76" s="0"/>
      <c r="TE76" s="0"/>
      <c r="TF76" s="0"/>
      <c r="TG76" s="0"/>
      <c r="TH76" s="0"/>
      <c r="TI76" s="0"/>
      <c r="TJ76" s="0"/>
      <c r="TK76" s="0"/>
      <c r="TL76" s="0"/>
      <c r="TM76" s="0"/>
      <c r="TN76" s="0"/>
      <c r="TO76" s="0"/>
      <c r="TP76" s="0"/>
      <c r="TQ76" s="0"/>
      <c r="TR76" s="0"/>
      <c r="TS76" s="0"/>
      <c r="TT76" s="0"/>
      <c r="TU76" s="0"/>
      <c r="TV76" s="0"/>
      <c r="TW76" s="0"/>
      <c r="TX76" s="0"/>
      <c r="TY76" s="0"/>
      <c r="TZ76" s="0"/>
      <c r="UA76" s="0"/>
      <c r="UB76" s="0"/>
      <c r="UC76" s="0"/>
      <c r="UD76" s="0"/>
      <c r="UE76" s="0"/>
      <c r="UF76" s="0"/>
      <c r="UG76" s="0"/>
      <c r="UH76" s="0"/>
      <c r="UI76" s="0"/>
      <c r="UJ76" s="0"/>
      <c r="UK76" s="0"/>
      <c r="UL76" s="0"/>
      <c r="UM76" s="0"/>
      <c r="UN76" s="0"/>
      <c r="UO76" s="0"/>
      <c r="UP76" s="0"/>
      <c r="UQ76" s="0"/>
      <c r="UR76" s="0"/>
      <c r="US76" s="0"/>
      <c r="UT76" s="0"/>
      <c r="UU76" s="0"/>
      <c r="UV76" s="0"/>
      <c r="UW76" s="0"/>
      <c r="UX76" s="0"/>
      <c r="UY76" s="0"/>
      <c r="UZ76" s="0"/>
      <c r="VA76" s="0"/>
      <c r="VB76" s="0"/>
      <c r="VC76" s="0"/>
      <c r="VD76" s="0"/>
      <c r="VE76" s="0"/>
      <c r="VF76" s="0"/>
      <c r="VG76" s="0"/>
      <c r="VH76" s="0"/>
      <c r="VI76" s="0"/>
      <c r="VJ76" s="0"/>
      <c r="VK76" s="0"/>
      <c r="VL76" s="0"/>
      <c r="VM76" s="0"/>
      <c r="VN76" s="0"/>
      <c r="VO76" s="0"/>
      <c r="VP76" s="0"/>
      <c r="VQ76" s="0"/>
      <c r="VR76" s="0"/>
      <c r="VS76" s="0"/>
      <c r="VT76" s="0"/>
      <c r="VU76" s="0"/>
      <c r="VV76" s="0"/>
      <c r="VW76" s="0"/>
      <c r="VX76" s="0"/>
      <c r="VY76" s="0"/>
      <c r="VZ76" s="0"/>
      <c r="WA76" s="0"/>
      <c r="WB76" s="0"/>
      <c r="WC76" s="0"/>
      <c r="WD76" s="0"/>
      <c r="WE76" s="0"/>
      <c r="WF76" s="0"/>
      <c r="WG76" s="0"/>
      <c r="WH76" s="0"/>
      <c r="WI76" s="0"/>
      <c r="WJ76" s="0"/>
      <c r="WK76" s="0"/>
      <c r="WL76" s="0"/>
      <c r="WM76" s="0"/>
      <c r="WN76" s="0"/>
      <c r="WO76" s="0"/>
      <c r="WP76" s="0"/>
      <c r="WQ76" s="0"/>
      <c r="WR76" s="0"/>
      <c r="WS76" s="0"/>
      <c r="WT76" s="0"/>
      <c r="WU76" s="0"/>
      <c r="WV76" s="0"/>
      <c r="WW76" s="0"/>
      <c r="WX76" s="0"/>
      <c r="WY76" s="0"/>
      <c r="WZ76" s="0"/>
      <c r="XA76" s="0"/>
      <c r="XB76" s="0"/>
      <c r="XC76" s="0"/>
      <c r="XD76" s="0"/>
      <c r="XE76" s="0"/>
      <c r="XF76" s="0"/>
      <c r="XG76" s="0"/>
      <c r="XH76" s="0"/>
      <c r="XI76" s="0"/>
      <c r="XJ76" s="0"/>
      <c r="XK76" s="0"/>
      <c r="XL76" s="0"/>
      <c r="XM76" s="0"/>
      <c r="XN76" s="0"/>
      <c r="XO76" s="0"/>
      <c r="XP76" s="0"/>
      <c r="XQ76" s="0"/>
      <c r="XR76" s="0"/>
      <c r="XS76" s="0"/>
      <c r="XT76" s="0"/>
      <c r="XU76" s="0"/>
      <c r="XV76" s="0"/>
      <c r="XW76" s="0"/>
      <c r="XX76" s="0"/>
      <c r="XY76" s="0"/>
      <c r="XZ76" s="0"/>
      <c r="YA76" s="0"/>
      <c r="YB76" s="0"/>
      <c r="YC76" s="0"/>
      <c r="YD76" s="0"/>
      <c r="YE76" s="0"/>
      <c r="YF76" s="0"/>
      <c r="YG76" s="0"/>
      <c r="YH76" s="0"/>
      <c r="YI76" s="0"/>
      <c r="YJ76" s="0"/>
      <c r="YK76" s="0"/>
      <c r="YL76" s="0"/>
      <c r="YM76" s="0"/>
      <c r="YN76" s="0"/>
      <c r="YO76" s="0"/>
      <c r="YP76" s="0"/>
      <c r="YQ76" s="0"/>
      <c r="YR76" s="0"/>
      <c r="YS76" s="0"/>
      <c r="YT76" s="0"/>
      <c r="YU76" s="0"/>
      <c r="YV76" s="0"/>
      <c r="YW76" s="0"/>
      <c r="YX76" s="0"/>
      <c r="YY76" s="0"/>
      <c r="YZ76" s="0"/>
      <c r="ZA76" s="0"/>
      <c r="ZB76" s="0"/>
      <c r="ZC76" s="0"/>
      <c r="ZD76" s="0"/>
      <c r="ZE76" s="0"/>
      <c r="ZF76" s="0"/>
      <c r="ZG76" s="0"/>
      <c r="ZH76" s="0"/>
      <c r="ZI76" s="0"/>
      <c r="ZJ76" s="0"/>
      <c r="ZK76" s="0"/>
      <c r="ZL76" s="0"/>
      <c r="ZM76" s="0"/>
      <c r="ZN76" s="0"/>
      <c r="ZO76" s="0"/>
      <c r="ZP76" s="0"/>
      <c r="ZQ76" s="0"/>
      <c r="ZR76" s="0"/>
      <c r="ZS76" s="0"/>
      <c r="ZT76" s="0"/>
      <c r="ZU76" s="0"/>
      <c r="ZV76" s="0"/>
      <c r="ZW76" s="0"/>
      <c r="ZX76" s="0"/>
      <c r="ZY76" s="0"/>
      <c r="ZZ76" s="0"/>
      <c r="AAA76" s="0"/>
      <c r="AAB76" s="0"/>
      <c r="AAC76" s="0"/>
      <c r="AAD76" s="0"/>
      <c r="AAE76" s="0"/>
      <c r="AAF76" s="0"/>
      <c r="AAG76" s="0"/>
      <c r="AAH76" s="0"/>
      <c r="AAI76" s="0"/>
      <c r="AAJ76" s="0"/>
      <c r="AAK76" s="0"/>
      <c r="AAL76" s="0"/>
      <c r="AAM76" s="0"/>
      <c r="AAN76" s="0"/>
      <c r="AAO76" s="0"/>
      <c r="AAP76" s="0"/>
      <c r="AAQ76" s="0"/>
      <c r="AAR76" s="0"/>
      <c r="AAS76" s="0"/>
      <c r="AAT76" s="0"/>
      <c r="AAU76" s="0"/>
      <c r="AAV76" s="0"/>
      <c r="AAW76" s="0"/>
      <c r="AAX76" s="0"/>
      <c r="AAY76" s="0"/>
      <c r="AAZ76" s="0"/>
      <c r="ABA76" s="0"/>
      <c r="ABB76" s="0"/>
      <c r="ABC76" s="0"/>
      <c r="ABD76" s="0"/>
      <c r="ABE76" s="0"/>
      <c r="ABF76" s="0"/>
      <c r="ABG76" s="0"/>
      <c r="ABH76" s="0"/>
      <c r="ABI76" s="0"/>
      <c r="ABJ76" s="0"/>
      <c r="ABK76" s="0"/>
      <c r="ABL76" s="0"/>
      <c r="ABM76" s="0"/>
      <c r="ABN76" s="0"/>
      <c r="ABO76" s="0"/>
      <c r="ABP76" s="0"/>
      <c r="ABQ76" s="0"/>
      <c r="ABR76" s="0"/>
      <c r="ABS76" s="0"/>
      <c r="ABT76" s="0"/>
      <c r="ABU76" s="0"/>
      <c r="ABV76" s="0"/>
      <c r="ABW76" s="0"/>
      <c r="ABX76" s="0"/>
      <c r="ABY76" s="0"/>
      <c r="ABZ76" s="0"/>
      <c r="ACA76" s="0"/>
      <c r="ACB76" s="0"/>
      <c r="ACC76" s="0"/>
      <c r="ACD76" s="0"/>
      <c r="ACE76" s="0"/>
      <c r="ACF76" s="0"/>
      <c r="ACG76" s="0"/>
      <c r="ACH76" s="0"/>
      <c r="ACI76" s="0"/>
      <c r="ACJ76" s="0"/>
      <c r="ACK76" s="0"/>
      <c r="ACL76" s="0"/>
      <c r="ACM76" s="0"/>
      <c r="ACN76" s="0"/>
      <c r="ACO76" s="0"/>
      <c r="ACP76" s="0"/>
      <c r="ACQ76" s="0"/>
      <c r="ACR76" s="0"/>
      <c r="ACS76" s="0"/>
      <c r="ACT76" s="0"/>
      <c r="ACU76" s="0"/>
      <c r="ACV76" s="0"/>
      <c r="ACW76" s="0"/>
      <c r="ACX76" s="0"/>
      <c r="ACY76" s="0"/>
      <c r="ACZ76" s="0"/>
      <c r="ADA76" s="0"/>
      <c r="ADB76" s="0"/>
      <c r="ADC76" s="0"/>
      <c r="ADD76" s="0"/>
      <c r="ADE76" s="0"/>
      <c r="ADF76" s="0"/>
      <c r="ADG76" s="0"/>
      <c r="ADH76" s="0"/>
      <c r="ADI76" s="0"/>
      <c r="ADJ76" s="0"/>
      <c r="ADK76" s="0"/>
      <c r="ADL76" s="0"/>
      <c r="ADM76" s="0"/>
      <c r="ADN76" s="0"/>
      <c r="ADO76" s="0"/>
      <c r="ADP76" s="0"/>
      <c r="ADQ76" s="0"/>
      <c r="ADR76" s="0"/>
      <c r="ADS76" s="0"/>
      <c r="ADT76" s="0"/>
      <c r="ADU76" s="0"/>
      <c r="ADV76" s="0"/>
      <c r="ADW76" s="0"/>
      <c r="ADX76" s="0"/>
      <c r="ADY76" s="0"/>
      <c r="ADZ76" s="0"/>
      <c r="AEA76" s="0"/>
      <c r="AEB76" s="0"/>
      <c r="AEC76" s="0"/>
      <c r="AED76" s="0"/>
      <c r="AEE76" s="0"/>
      <c r="AEF76" s="0"/>
      <c r="AEG76" s="0"/>
      <c r="AEH76" s="0"/>
      <c r="AEI76" s="0"/>
      <c r="AEJ76" s="0"/>
      <c r="AEK76" s="0"/>
      <c r="AEL76" s="0"/>
      <c r="AEM76" s="0"/>
      <c r="AEN76" s="0"/>
      <c r="AEO76" s="0"/>
      <c r="AEP76" s="0"/>
      <c r="AEQ76" s="0"/>
      <c r="AER76" s="0"/>
      <c r="AES76" s="0"/>
      <c r="AET76" s="0"/>
      <c r="AEU76" s="0"/>
      <c r="AEV76" s="0"/>
      <c r="AEW76" s="0"/>
      <c r="AEX76" s="0"/>
      <c r="AEY76" s="0"/>
      <c r="AEZ76" s="0"/>
      <c r="AFA76" s="0"/>
      <c r="AFB76" s="0"/>
      <c r="AFC76" s="0"/>
      <c r="AFD76" s="0"/>
      <c r="AFE76" s="0"/>
      <c r="AFF76" s="0"/>
      <c r="AFG76" s="0"/>
      <c r="AFH76" s="0"/>
      <c r="AFI76" s="0"/>
      <c r="AFJ76" s="0"/>
      <c r="AFK76" s="0"/>
      <c r="AFL76" s="0"/>
      <c r="AFM76" s="0"/>
      <c r="AFN76" s="0"/>
      <c r="AFO76" s="0"/>
      <c r="AFP76" s="0"/>
      <c r="AFQ76" s="0"/>
      <c r="AFR76" s="0"/>
      <c r="AFS76" s="0"/>
      <c r="AFT76" s="0"/>
      <c r="AFU76" s="0"/>
      <c r="AFV76" s="0"/>
      <c r="AFW76" s="0"/>
      <c r="AFX76" s="0"/>
      <c r="AFY76" s="0"/>
      <c r="AFZ76" s="0"/>
      <c r="AGA76" s="0"/>
      <c r="AGB76" s="0"/>
      <c r="AGC76" s="0"/>
      <c r="AGD76" s="0"/>
      <c r="AGE76" s="0"/>
      <c r="AGF76" s="0"/>
      <c r="AGG76" s="0"/>
      <c r="AGH76" s="0"/>
      <c r="AGI76" s="0"/>
      <c r="AGJ76" s="0"/>
      <c r="AGK76" s="0"/>
      <c r="AGL76" s="0"/>
      <c r="AGM76" s="0"/>
      <c r="AGN76" s="0"/>
      <c r="AGO76" s="0"/>
      <c r="AGP76" s="0"/>
      <c r="AGQ76" s="0"/>
      <c r="AGR76" s="0"/>
      <c r="AGS76" s="0"/>
      <c r="AGT76" s="0"/>
      <c r="AGU76" s="0"/>
      <c r="AGV76" s="0"/>
      <c r="AGW76" s="0"/>
      <c r="AGX76" s="0"/>
      <c r="AGY76" s="0"/>
      <c r="AGZ76" s="0"/>
      <c r="AHA76" s="0"/>
      <c r="AHB76" s="0"/>
      <c r="AHC76" s="0"/>
      <c r="AHD76" s="0"/>
      <c r="AHE76" s="0"/>
      <c r="AHF76" s="0"/>
      <c r="AHG76" s="0"/>
      <c r="AHH76" s="0"/>
      <c r="AHI76" s="0"/>
      <c r="AHJ76" s="0"/>
      <c r="AHK76" s="0"/>
      <c r="AHL76" s="0"/>
      <c r="AHM76" s="0"/>
      <c r="AHN76" s="0"/>
      <c r="AHO76" s="0"/>
      <c r="AHP76" s="0"/>
      <c r="AHQ76" s="0"/>
      <c r="AHR76" s="0"/>
      <c r="AHS76" s="0"/>
      <c r="AHT76" s="0"/>
      <c r="AHU76" s="0"/>
      <c r="AHV76" s="0"/>
      <c r="AHW76" s="0"/>
      <c r="AHX76" s="0"/>
      <c r="AHY76" s="0"/>
      <c r="AHZ76" s="0"/>
      <c r="AIA76" s="0"/>
      <c r="AIB76" s="0"/>
      <c r="AIC76" s="0"/>
      <c r="AID76" s="0"/>
      <c r="AIE76" s="0"/>
      <c r="AIF76" s="0"/>
      <c r="AIG76" s="0"/>
      <c r="AIH76" s="0"/>
      <c r="AII76" s="0"/>
      <c r="AIJ76" s="0"/>
      <c r="AIK76" s="0"/>
      <c r="AIL76" s="0"/>
      <c r="AIM76" s="0"/>
      <c r="AIN76" s="0"/>
      <c r="AIO76" s="0"/>
      <c r="AIP76" s="0"/>
      <c r="AIQ76" s="0"/>
      <c r="AIR76" s="0"/>
      <c r="AIS76" s="0"/>
      <c r="AIT76" s="0"/>
      <c r="AIU76" s="0"/>
      <c r="AIV76" s="0"/>
      <c r="AIW76" s="0"/>
      <c r="AIX76" s="0"/>
      <c r="AIY76" s="0"/>
      <c r="AIZ76" s="0"/>
      <c r="AJA76" s="0"/>
      <c r="AJB76" s="0"/>
      <c r="AJC76" s="0"/>
      <c r="AJD76" s="0"/>
      <c r="AJE76" s="0"/>
      <c r="AJF76" s="0"/>
      <c r="AJG76" s="0"/>
      <c r="AJH76" s="0"/>
      <c r="AJI76" s="0"/>
      <c r="AJJ76" s="0"/>
      <c r="AJK76" s="0"/>
      <c r="AJL76" s="0"/>
      <c r="AJM76" s="0"/>
      <c r="AJN76" s="0"/>
      <c r="AJO76" s="0"/>
      <c r="AJP76" s="0"/>
      <c r="AJQ76" s="0"/>
      <c r="AJR76" s="0"/>
      <c r="AJS76" s="0"/>
      <c r="AJT76" s="0"/>
      <c r="AJU76" s="0"/>
      <c r="AJV76" s="0"/>
      <c r="AJW76" s="0"/>
      <c r="AJX76" s="0"/>
      <c r="AJY76" s="0"/>
      <c r="AJZ76" s="0"/>
      <c r="AKA76" s="0"/>
      <c r="AKB76" s="0"/>
      <c r="AKC76" s="0"/>
      <c r="AKD76" s="0"/>
      <c r="AKE76" s="0"/>
      <c r="AKF76" s="0"/>
      <c r="AKG76" s="0"/>
      <c r="AKH76" s="0"/>
      <c r="AKI76" s="0"/>
      <c r="AKJ76" s="0"/>
      <c r="AKK76" s="0"/>
      <c r="AKL76" s="0"/>
      <c r="AKM76" s="0"/>
      <c r="AKN76" s="0"/>
      <c r="AKO76" s="0"/>
      <c r="AKP76" s="0"/>
      <c r="AKQ76" s="0"/>
      <c r="AKR76" s="0"/>
      <c r="AKS76" s="0"/>
      <c r="AKT76" s="0"/>
      <c r="AKU76" s="0"/>
      <c r="AKV76" s="0"/>
      <c r="AKW76" s="0"/>
      <c r="AKX76" s="0"/>
      <c r="AKY76" s="0"/>
      <c r="AKZ76" s="0"/>
      <c r="ALA76" s="0"/>
      <c r="ALB76" s="0"/>
      <c r="ALC76" s="0"/>
      <c r="ALD76" s="0"/>
      <c r="ALE76" s="0"/>
      <c r="ALF76" s="0"/>
      <c r="ALG76" s="0"/>
      <c r="ALH76" s="0"/>
      <c r="ALI76" s="0"/>
      <c r="ALJ76" s="0"/>
      <c r="ALK76" s="0"/>
      <c r="ALL76" s="0"/>
      <c r="ALM76" s="0"/>
      <c r="ALN76" s="0"/>
      <c r="ALO76" s="0"/>
      <c r="ALP76" s="0"/>
      <c r="ALQ76" s="0"/>
      <c r="ALR76" s="0"/>
      <c r="ALS76" s="0"/>
      <c r="ALT76" s="0"/>
      <c r="ALU76" s="0"/>
      <c r="ALV76" s="0"/>
      <c r="ALW76" s="0"/>
      <c r="ALX76" s="0"/>
      <c r="ALY76" s="0"/>
      <c r="ALZ76" s="0"/>
      <c r="AMA76" s="0"/>
      <c r="AMB76" s="0"/>
      <c r="AMC76" s="0"/>
      <c r="AMD76" s="0"/>
      <c r="AME76" s="0"/>
      <c r="AMF76" s="0"/>
      <c r="AMG76" s="0"/>
      <c r="AMH76" s="0"/>
      <c r="AMI76" s="0"/>
      <c r="AMJ76" s="0"/>
    </row>
    <row r="77" customFormat="false" ht="12.75" hidden="false" customHeight="false" outlineLevel="0" collapsed="false">
      <c r="A77" s="0"/>
      <c r="B77" s="414"/>
      <c r="C77" s="415"/>
      <c r="D77" s="512"/>
      <c r="E77" s="0"/>
      <c r="F77" s="0"/>
      <c r="G77" s="0"/>
      <c r="H77" s="0"/>
      <c r="I77" s="0"/>
      <c r="J77" s="0"/>
      <c r="K77" s="415"/>
      <c r="L77" s="423" t="s">
        <v>192</v>
      </c>
      <c r="M77" s="423"/>
      <c r="N77" s="423"/>
      <c r="O77" s="424" t="s">
        <v>193</v>
      </c>
      <c r="P77" s="424"/>
      <c r="Q77" s="0"/>
      <c r="R77" s="0"/>
      <c r="S77" s="0"/>
      <c r="T77" s="0"/>
      <c r="U77" s="0"/>
      <c r="V77" s="514"/>
      <c r="W77" s="515"/>
      <c r="X77" s="33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  <c r="IX77" s="0"/>
      <c r="IY77" s="0"/>
      <c r="IZ77" s="0"/>
      <c r="JA77" s="0"/>
      <c r="JB77" s="0"/>
      <c r="JC77" s="0"/>
      <c r="JD77" s="0"/>
      <c r="JE77" s="0"/>
      <c r="JF77" s="0"/>
      <c r="JG77" s="0"/>
      <c r="JH77" s="0"/>
      <c r="JI77" s="0"/>
      <c r="JJ77" s="0"/>
      <c r="JK77" s="0"/>
      <c r="JL77" s="0"/>
      <c r="JM77" s="0"/>
      <c r="JN77" s="0"/>
      <c r="JO77" s="0"/>
      <c r="JP77" s="0"/>
      <c r="JQ77" s="0"/>
      <c r="JR77" s="0"/>
      <c r="JS77" s="0"/>
      <c r="JT77" s="0"/>
      <c r="JU77" s="0"/>
      <c r="JV77" s="0"/>
      <c r="JW77" s="0"/>
      <c r="JX77" s="0"/>
      <c r="JY77" s="0"/>
      <c r="JZ77" s="0"/>
      <c r="KA77" s="0"/>
      <c r="KB77" s="0"/>
      <c r="KC77" s="0"/>
      <c r="KD77" s="0"/>
      <c r="KE77" s="0"/>
      <c r="KF77" s="0"/>
      <c r="KG77" s="0"/>
      <c r="KH77" s="0"/>
      <c r="KI77" s="0"/>
      <c r="KJ77" s="0"/>
      <c r="KK77" s="0"/>
      <c r="KL77" s="0"/>
      <c r="KM77" s="0"/>
      <c r="KN77" s="0"/>
      <c r="KO77" s="0"/>
      <c r="KP77" s="0"/>
      <c r="KQ77" s="0"/>
      <c r="KR77" s="0"/>
      <c r="KS77" s="0"/>
      <c r="KT77" s="0"/>
      <c r="KU77" s="0"/>
      <c r="KV77" s="0"/>
      <c r="KW77" s="0"/>
      <c r="KX77" s="0"/>
      <c r="KY77" s="0"/>
      <c r="KZ77" s="0"/>
      <c r="LA77" s="0"/>
      <c r="LB77" s="0"/>
      <c r="LC77" s="0"/>
      <c r="LD77" s="0"/>
      <c r="LE77" s="0"/>
      <c r="LF77" s="0"/>
      <c r="LG77" s="0"/>
      <c r="LH77" s="0"/>
      <c r="LI77" s="0"/>
      <c r="LJ77" s="0"/>
      <c r="LK77" s="0"/>
      <c r="LL77" s="0"/>
      <c r="LM77" s="0"/>
      <c r="LN77" s="0"/>
      <c r="LO77" s="0"/>
      <c r="LP77" s="0"/>
      <c r="LQ77" s="0"/>
      <c r="LR77" s="0"/>
      <c r="LS77" s="0"/>
      <c r="LT77" s="0"/>
      <c r="LU77" s="0"/>
      <c r="LV77" s="0"/>
      <c r="LW77" s="0"/>
      <c r="LX77" s="0"/>
      <c r="LY77" s="0"/>
      <c r="LZ77" s="0"/>
      <c r="MA77" s="0"/>
      <c r="MB77" s="0"/>
      <c r="MC77" s="0"/>
      <c r="MD77" s="0"/>
      <c r="ME77" s="0"/>
      <c r="MF77" s="0"/>
      <c r="MG77" s="0"/>
      <c r="MH77" s="0"/>
      <c r="MI77" s="0"/>
      <c r="MJ77" s="0"/>
      <c r="MK77" s="0"/>
      <c r="ML77" s="0"/>
      <c r="MM77" s="0"/>
      <c r="MN77" s="0"/>
      <c r="MO77" s="0"/>
      <c r="MP77" s="0"/>
      <c r="MQ77" s="0"/>
      <c r="MR77" s="0"/>
      <c r="MS77" s="0"/>
      <c r="MT77" s="0"/>
      <c r="MU77" s="0"/>
      <c r="MV77" s="0"/>
      <c r="MW77" s="0"/>
      <c r="MX77" s="0"/>
      <c r="MY77" s="0"/>
      <c r="MZ77" s="0"/>
      <c r="NA77" s="0"/>
      <c r="NB77" s="0"/>
      <c r="NC77" s="0"/>
      <c r="ND77" s="0"/>
      <c r="NE77" s="0"/>
      <c r="NF77" s="0"/>
      <c r="NG77" s="0"/>
      <c r="NH77" s="0"/>
      <c r="NI77" s="0"/>
      <c r="NJ77" s="0"/>
      <c r="NK77" s="0"/>
      <c r="NL77" s="0"/>
      <c r="NM77" s="0"/>
      <c r="NN77" s="0"/>
      <c r="NO77" s="0"/>
      <c r="NP77" s="0"/>
      <c r="NQ77" s="0"/>
      <c r="NR77" s="0"/>
      <c r="NS77" s="0"/>
      <c r="NT77" s="0"/>
      <c r="NU77" s="0"/>
      <c r="NV77" s="0"/>
      <c r="NW77" s="0"/>
      <c r="NX77" s="0"/>
      <c r="NY77" s="0"/>
      <c r="NZ77" s="0"/>
      <c r="OA77" s="0"/>
      <c r="OB77" s="0"/>
      <c r="OC77" s="0"/>
      <c r="OD77" s="0"/>
      <c r="OE77" s="0"/>
      <c r="OF77" s="0"/>
      <c r="OG77" s="0"/>
      <c r="OH77" s="0"/>
      <c r="OI77" s="0"/>
      <c r="OJ77" s="0"/>
      <c r="OK77" s="0"/>
      <c r="OL77" s="0"/>
      <c r="OM77" s="0"/>
      <c r="ON77" s="0"/>
      <c r="OO77" s="0"/>
      <c r="OP77" s="0"/>
      <c r="OQ77" s="0"/>
      <c r="OR77" s="0"/>
      <c r="OS77" s="0"/>
      <c r="OT77" s="0"/>
      <c r="OU77" s="0"/>
      <c r="OV77" s="0"/>
      <c r="OW77" s="0"/>
      <c r="OX77" s="0"/>
      <c r="OY77" s="0"/>
      <c r="OZ77" s="0"/>
      <c r="PA77" s="0"/>
      <c r="PB77" s="0"/>
      <c r="PC77" s="0"/>
      <c r="PD77" s="0"/>
      <c r="PE77" s="0"/>
      <c r="PF77" s="0"/>
      <c r="PG77" s="0"/>
      <c r="PH77" s="0"/>
      <c r="PI77" s="0"/>
      <c r="PJ77" s="0"/>
      <c r="PK77" s="0"/>
      <c r="PL77" s="0"/>
      <c r="PM77" s="0"/>
      <c r="PN77" s="0"/>
      <c r="PO77" s="0"/>
      <c r="PP77" s="0"/>
      <c r="PQ77" s="0"/>
      <c r="PR77" s="0"/>
      <c r="PS77" s="0"/>
      <c r="PT77" s="0"/>
      <c r="PU77" s="0"/>
      <c r="PV77" s="0"/>
      <c r="PW77" s="0"/>
      <c r="PX77" s="0"/>
      <c r="PY77" s="0"/>
      <c r="PZ77" s="0"/>
      <c r="QA77" s="0"/>
      <c r="QB77" s="0"/>
      <c r="QC77" s="0"/>
      <c r="QD77" s="0"/>
      <c r="QE77" s="0"/>
      <c r="QF77" s="0"/>
      <c r="QG77" s="0"/>
      <c r="QH77" s="0"/>
      <c r="QI77" s="0"/>
      <c r="QJ77" s="0"/>
      <c r="QK77" s="0"/>
      <c r="QL77" s="0"/>
      <c r="QM77" s="0"/>
      <c r="QN77" s="0"/>
      <c r="QO77" s="0"/>
      <c r="QP77" s="0"/>
      <c r="QQ77" s="0"/>
      <c r="QR77" s="0"/>
      <c r="QS77" s="0"/>
      <c r="QT77" s="0"/>
      <c r="QU77" s="0"/>
      <c r="QV77" s="0"/>
      <c r="QW77" s="0"/>
      <c r="QX77" s="0"/>
      <c r="QY77" s="0"/>
      <c r="QZ77" s="0"/>
      <c r="RA77" s="0"/>
      <c r="RB77" s="0"/>
      <c r="RC77" s="0"/>
      <c r="RD77" s="0"/>
      <c r="RE77" s="0"/>
      <c r="RF77" s="0"/>
      <c r="RG77" s="0"/>
      <c r="RH77" s="0"/>
      <c r="RI77" s="0"/>
      <c r="RJ77" s="0"/>
      <c r="RK77" s="0"/>
      <c r="RL77" s="0"/>
      <c r="RM77" s="0"/>
      <c r="RN77" s="0"/>
      <c r="RO77" s="0"/>
      <c r="RP77" s="0"/>
      <c r="RQ77" s="0"/>
      <c r="RR77" s="0"/>
      <c r="RS77" s="0"/>
      <c r="RT77" s="0"/>
      <c r="RU77" s="0"/>
      <c r="RV77" s="0"/>
      <c r="RW77" s="0"/>
      <c r="RX77" s="0"/>
      <c r="RY77" s="0"/>
      <c r="RZ77" s="0"/>
      <c r="SA77" s="0"/>
      <c r="SB77" s="0"/>
      <c r="SC77" s="0"/>
      <c r="SD77" s="0"/>
      <c r="SE77" s="0"/>
      <c r="SF77" s="0"/>
      <c r="SG77" s="0"/>
      <c r="SH77" s="0"/>
      <c r="SI77" s="0"/>
      <c r="SJ77" s="0"/>
      <c r="SK77" s="0"/>
      <c r="SL77" s="0"/>
      <c r="SM77" s="0"/>
      <c r="SN77" s="0"/>
      <c r="SO77" s="0"/>
      <c r="SP77" s="0"/>
      <c r="SQ77" s="0"/>
      <c r="SR77" s="0"/>
      <c r="SS77" s="0"/>
      <c r="ST77" s="0"/>
      <c r="SU77" s="0"/>
      <c r="SV77" s="0"/>
      <c r="SW77" s="0"/>
      <c r="SX77" s="0"/>
      <c r="SY77" s="0"/>
      <c r="SZ77" s="0"/>
      <c r="TA77" s="0"/>
      <c r="TB77" s="0"/>
      <c r="TC77" s="0"/>
      <c r="TD77" s="0"/>
      <c r="TE77" s="0"/>
      <c r="TF77" s="0"/>
      <c r="TG77" s="0"/>
      <c r="TH77" s="0"/>
      <c r="TI77" s="0"/>
      <c r="TJ77" s="0"/>
      <c r="TK77" s="0"/>
      <c r="TL77" s="0"/>
      <c r="TM77" s="0"/>
      <c r="TN77" s="0"/>
      <c r="TO77" s="0"/>
      <c r="TP77" s="0"/>
      <c r="TQ77" s="0"/>
      <c r="TR77" s="0"/>
      <c r="TS77" s="0"/>
      <c r="TT77" s="0"/>
      <c r="TU77" s="0"/>
      <c r="TV77" s="0"/>
      <c r="TW77" s="0"/>
      <c r="TX77" s="0"/>
      <c r="TY77" s="0"/>
      <c r="TZ77" s="0"/>
      <c r="UA77" s="0"/>
      <c r="UB77" s="0"/>
      <c r="UC77" s="0"/>
      <c r="UD77" s="0"/>
      <c r="UE77" s="0"/>
      <c r="UF77" s="0"/>
      <c r="UG77" s="0"/>
      <c r="UH77" s="0"/>
      <c r="UI77" s="0"/>
      <c r="UJ77" s="0"/>
      <c r="UK77" s="0"/>
      <c r="UL77" s="0"/>
      <c r="UM77" s="0"/>
      <c r="UN77" s="0"/>
      <c r="UO77" s="0"/>
      <c r="UP77" s="0"/>
      <c r="UQ77" s="0"/>
      <c r="UR77" s="0"/>
      <c r="US77" s="0"/>
      <c r="UT77" s="0"/>
      <c r="UU77" s="0"/>
      <c r="UV77" s="0"/>
      <c r="UW77" s="0"/>
      <c r="UX77" s="0"/>
      <c r="UY77" s="0"/>
      <c r="UZ77" s="0"/>
      <c r="VA77" s="0"/>
      <c r="VB77" s="0"/>
      <c r="VC77" s="0"/>
      <c r="VD77" s="0"/>
      <c r="VE77" s="0"/>
      <c r="VF77" s="0"/>
      <c r="VG77" s="0"/>
      <c r="VH77" s="0"/>
      <c r="VI77" s="0"/>
      <c r="VJ77" s="0"/>
      <c r="VK77" s="0"/>
      <c r="VL77" s="0"/>
      <c r="VM77" s="0"/>
      <c r="VN77" s="0"/>
      <c r="VO77" s="0"/>
      <c r="VP77" s="0"/>
      <c r="VQ77" s="0"/>
      <c r="VR77" s="0"/>
      <c r="VS77" s="0"/>
      <c r="VT77" s="0"/>
      <c r="VU77" s="0"/>
      <c r="VV77" s="0"/>
      <c r="VW77" s="0"/>
      <c r="VX77" s="0"/>
      <c r="VY77" s="0"/>
      <c r="VZ77" s="0"/>
      <c r="WA77" s="0"/>
      <c r="WB77" s="0"/>
      <c r="WC77" s="0"/>
      <c r="WD77" s="0"/>
      <c r="WE77" s="0"/>
      <c r="WF77" s="0"/>
      <c r="WG77" s="0"/>
      <c r="WH77" s="0"/>
      <c r="WI77" s="0"/>
      <c r="WJ77" s="0"/>
      <c r="WK77" s="0"/>
      <c r="WL77" s="0"/>
      <c r="WM77" s="0"/>
      <c r="WN77" s="0"/>
      <c r="WO77" s="0"/>
      <c r="WP77" s="0"/>
      <c r="WQ77" s="0"/>
      <c r="WR77" s="0"/>
      <c r="WS77" s="0"/>
      <c r="WT77" s="0"/>
      <c r="WU77" s="0"/>
      <c r="WV77" s="0"/>
      <c r="WW77" s="0"/>
      <c r="WX77" s="0"/>
      <c r="WY77" s="0"/>
      <c r="WZ77" s="0"/>
      <c r="XA77" s="0"/>
      <c r="XB77" s="0"/>
      <c r="XC77" s="0"/>
      <c r="XD77" s="0"/>
      <c r="XE77" s="0"/>
      <c r="XF77" s="0"/>
      <c r="XG77" s="0"/>
      <c r="XH77" s="0"/>
      <c r="XI77" s="0"/>
      <c r="XJ77" s="0"/>
      <c r="XK77" s="0"/>
      <c r="XL77" s="0"/>
      <c r="XM77" s="0"/>
      <c r="XN77" s="0"/>
      <c r="XO77" s="0"/>
      <c r="XP77" s="0"/>
      <c r="XQ77" s="0"/>
      <c r="XR77" s="0"/>
      <c r="XS77" s="0"/>
      <c r="XT77" s="0"/>
      <c r="XU77" s="0"/>
      <c r="XV77" s="0"/>
      <c r="XW77" s="0"/>
      <c r="XX77" s="0"/>
      <c r="XY77" s="0"/>
      <c r="XZ77" s="0"/>
      <c r="YA77" s="0"/>
      <c r="YB77" s="0"/>
      <c r="YC77" s="0"/>
      <c r="YD77" s="0"/>
      <c r="YE77" s="0"/>
      <c r="YF77" s="0"/>
      <c r="YG77" s="0"/>
      <c r="YH77" s="0"/>
      <c r="YI77" s="0"/>
      <c r="YJ77" s="0"/>
      <c r="YK77" s="0"/>
      <c r="YL77" s="0"/>
      <c r="YM77" s="0"/>
      <c r="YN77" s="0"/>
      <c r="YO77" s="0"/>
      <c r="YP77" s="0"/>
      <c r="YQ77" s="0"/>
      <c r="YR77" s="0"/>
      <c r="YS77" s="0"/>
      <c r="YT77" s="0"/>
      <c r="YU77" s="0"/>
      <c r="YV77" s="0"/>
      <c r="YW77" s="0"/>
      <c r="YX77" s="0"/>
      <c r="YY77" s="0"/>
      <c r="YZ77" s="0"/>
      <c r="ZA77" s="0"/>
      <c r="ZB77" s="0"/>
      <c r="ZC77" s="0"/>
      <c r="ZD77" s="0"/>
      <c r="ZE77" s="0"/>
      <c r="ZF77" s="0"/>
      <c r="ZG77" s="0"/>
      <c r="ZH77" s="0"/>
      <c r="ZI77" s="0"/>
      <c r="ZJ77" s="0"/>
      <c r="ZK77" s="0"/>
      <c r="ZL77" s="0"/>
      <c r="ZM77" s="0"/>
      <c r="ZN77" s="0"/>
      <c r="ZO77" s="0"/>
      <c r="ZP77" s="0"/>
      <c r="ZQ77" s="0"/>
      <c r="ZR77" s="0"/>
      <c r="ZS77" s="0"/>
      <c r="ZT77" s="0"/>
      <c r="ZU77" s="0"/>
      <c r="ZV77" s="0"/>
      <c r="ZW77" s="0"/>
      <c r="ZX77" s="0"/>
      <c r="ZY77" s="0"/>
      <c r="ZZ77" s="0"/>
      <c r="AAA77" s="0"/>
      <c r="AAB77" s="0"/>
      <c r="AAC77" s="0"/>
      <c r="AAD77" s="0"/>
      <c r="AAE77" s="0"/>
      <c r="AAF77" s="0"/>
      <c r="AAG77" s="0"/>
      <c r="AAH77" s="0"/>
      <c r="AAI77" s="0"/>
      <c r="AAJ77" s="0"/>
      <c r="AAK77" s="0"/>
      <c r="AAL77" s="0"/>
      <c r="AAM77" s="0"/>
      <c r="AAN77" s="0"/>
      <c r="AAO77" s="0"/>
      <c r="AAP77" s="0"/>
      <c r="AAQ77" s="0"/>
      <c r="AAR77" s="0"/>
      <c r="AAS77" s="0"/>
      <c r="AAT77" s="0"/>
      <c r="AAU77" s="0"/>
      <c r="AAV77" s="0"/>
      <c r="AAW77" s="0"/>
      <c r="AAX77" s="0"/>
      <c r="AAY77" s="0"/>
      <c r="AAZ77" s="0"/>
      <c r="ABA77" s="0"/>
      <c r="ABB77" s="0"/>
      <c r="ABC77" s="0"/>
      <c r="ABD77" s="0"/>
      <c r="ABE77" s="0"/>
      <c r="ABF77" s="0"/>
      <c r="ABG77" s="0"/>
      <c r="ABH77" s="0"/>
      <c r="ABI77" s="0"/>
      <c r="ABJ77" s="0"/>
      <c r="ABK77" s="0"/>
      <c r="ABL77" s="0"/>
      <c r="ABM77" s="0"/>
      <c r="ABN77" s="0"/>
      <c r="ABO77" s="0"/>
      <c r="ABP77" s="0"/>
      <c r="ABQ77" s="0"/>
      <c r="ABR77" s="0"/>
      <c r="ABS77" s="0"/>
      <c r="ABT77" s="0"/>
      <c r="ABU77" s="0"/>
      <c r="ABV77" s="0"/>
      <c r="ABW77" s="0"/>
      <c r="ABX77" s="0"/>
      <c r="ABY77" s="0"/>
      <c r="ABZ77" s="0"/>
      <c r="ACA77" s="0"/>
      <c r="ACB77" s="0"/>
      <c r="ACC77" s="0"/>
      <c r="ACD77" s="0"/>
      <c r="ACE77" s="0"/>
      <c r="ACF77" s="0"/>
      <c r="ACG77" s="0"/>
      <c r="ACH77" s="0"/>
      <c r="ACI77" s="0"/>
      <c r="ACJ77" s="0"/>
      <c r="ACK77" s="0"/>
      <c r="ACL77" s="0"/>
      <c r="ACM77" s="0"/>
      <c r="ACN77" s="0"/>
      <c r="ACO77" s="0"/>
      <c r="ACP77" s="0"/>
      <c r="ACQ77" s="0"/>
      <c r="ACR77" s="0"/>
      <c r="ACS77" s="0"/>
      <c r="ACT77" s="0"/>
      <c r="ACU77" s="0"/>
      <c r="ACV77" s="0"/>
      <c r="ACW77" s="0"/>
      <c r="ACX77" s="0"/>
      <c r="ACY77" s="0"/>
      <c r="ACZ77" s="0"/>
      <c r="ADA77" s="0"/>
      <c r="ADB77" s="0"/>
      <c r="ADC77" s="0"/>
      <c r="ADD77" s="0"/>
      <c r="ADE77" s="0"/>
      <c r="ADF77" s="0"/>
      <c r="ADG77" s="0"/>
      <c r="ADH77" s="0"/>
      <c r="ADI77" s="0"/>
      <c r="ADJ77" s="0"/>
      <c r="ADK77" s="0"/>
      <c r="ADL77" s="0"/>
      <c r="ADM77" s="0"/>
      <c r="ADN77" s="0"/>
      <c r="ADO77" s="0"/>
      <c r="ADP77" s="0"/>
      <c r="ADQ77" s="0"/>
      <c r="ADR77" s="0"/>
      <c r="ADS77" s="0"/>
      <c r="ADT77" s="0"/>
      <c r="ADU77" s="0"/>
      <c r="ADV77" s="0"/>
      <c r="ADW77" s="0"/>
      <c r="ADX77" s="0"/>
      <c r="ADY77" s="0"/>
      <c r="ADZ77" s="0"/>
      <c r="AEA77" s="0"/>
      <c r="AEB77" s="0"/>
      <c r="AEC77" s="0"/>
      <c r="AED77" s="0"/>
      <c r="AEE77" s="0"/>
      <c r="AEF77" s="0"/>
      <c r="AEG77" s="0"/>
      <c r="AEH77" s="0"/>
      <c r="AEI77" s="0"/>
      <c r="AEJ77" s="0"/>
      <c r="AEK77" s="0"/>
      <c r="AEL77" s="0"/>
      <c r="AEM77" s="0"/>
      <c r="AEN77" s="0"/>
      <c r="AEO77" s="0"/>
      <c r="AEP77" s="0"/>
      <c r="AEQ77" s="0"/>
      <c r="AER77" s="0"/>
      <c r="AES77" s="0"/>
      <c r="AET77" s="0"/>
      <c r="AEU77" s="0"/>
      <c r="AEV77" s="0"/>
      <c r="AEW77" s="0"/>
      <c r="AEX77" s="0"/>
      <c r="AEY77" s="0"/>
      <c r="AEZ77" s="0"/>
      <c r="AFA77" s="0"/>
      <c r="AFB77" s="0"/>
      <c r="AFC77" s="0"/>
      <c r="AFD77" s="0"/>
      <c r="AFE77" s="0"/>
      <c r="AFF77" s="0"/>
      <c r="AFG77" s="0"/>
      <c r="AFH77" s="0"/>
      <c r="AFI77" s="0"/>
      <c r="AFJ77" s="0"/>
      <c r="AFK77" s="0"/>
      <c r="AFL77" s="0"/>
      <c r="AFM77" s="0"/>
      <c r="AFN77" s="0"/>
      <c r="AFO77" s="0"/>
      <c r="AFP77" s="0"/>
      <c r="AFQ77" s="0"/>
      <c r="AFR77" s="0"/>
      <c r="AFS77" s="0"/>
      <c r="AFT77" s="0"/>
      <c r="AFU77" s="0"/>
      <c r="AFV77" s="0"/>
      <c r="AFW77" s="0"/>
      <c r="AFX77" s="0"/>
      <c r="AFY77" s="0"/>
      <c r="AFZ77" s="0"/>
      <c r="AGA77" s="0"/>
      <c r="AGB77" s="0"/>
      <c r="AGC77" s="0"/>
      <c r="AGD77" s="0"/>
      <c r="AGE77" s="0"/>
      <c r="AGF77" s="0"/>
      <c r="AGG77" s="0"/>
      <c r="AGH77" s="0"/>
      <c r="AGI77" s="0"/>
      <c r="AGJ77" s="0"/>
      <c r="AGK77" s="0"/>
      <c r="AGL77" s="0"/>
      <c r="AGM77" s="0"/>
      <c r="AGN77" s="0"/>
      <c r="AGO77" s="0"/>
      <c r="AGP77" s="0"/>
      <c r="AGQ77" s="0"/>
      <c r="AGR77" s="0"/>
      <c r="AGS77" s="0"/>
      <c r="AGT77" s="0"/>
      <c r="AGU77" s="0"/>
      <c r="AGV77" s="0"/>
      <c r="AGW77" s="0"/>
      <c r="AGX77" s="0"/>
      <c r="AGY77" s="0"/>
      <c r="AGZ77" s="0"/>
      <c r="AHA77" s="0"/>
      <c r="AHB77" s="0"/>
      <c r="AHC77" s="0"/>
      <c r="AHD77" s="0"/>
      <c r="AHE77" s="0"/>
      <c r="AHF77" s="0"/>
      <c r="AHG77" s="0"/>
      <c r="AHH77" s="0"/>
      <c r="AHI77" s="0"/>
      <c r="AHJ77" s="0"/>
      <c r="AHK77" s="0"/>
      <c r="AHL77" s="0"/>
      <c r="AHM77" s="0"/>
      <c r="AHN77" s="0"/>
      <c r="AHO77" s="0"/>
      <c r="AHP77" s="0"/>
      <c r="AHQ77" s="0"/>
      <c r="AHR77" s="0"/>
      <c r="AHS77" s="0"/>
      <c r="AHT77" s="0"/>
      <c r="AHU77" s="0"/>
      <c r="AHV77" s="0"/>
      <c r="AHW77" s="0"/>
      <c r="AHX77" s="0"/>
      <c r="AHY77" s="0"/>
      <c r="AHZ77" s="0"/>
      <c r="AIA77" s="0"/>
      <c r="AIB77" s="0"/>
      <c r="AIC77" s="0"/>
      <c r="AID77" s="0"/>
      <c r="AIE77" s="0"/>
      <c r="AIF77" s="0"/>
      <c r="AIG77" s="0"/>
      <c r="AIH77" s="0"/>
      <c r="AII77" s="0"/>
      <c r="AIJ77" s="0"/>
      <c r="AIK77" s="0"/>
      <c r="AIL77" s="0"/>
      <c r="AIM77" s="0"/>
      <c r="AIN77" s="0"/>
      <c r="AIO77" s="0"/>
      <c r="AIP77" s="0"/>
      <c r="AIQ77" s="0"/>
      <c r="AIR77" s="0"/>
      <c r="AIS77" s="0"/>
      <c r="AIT77" s="0"/>
      <c r="AIU77" s="0"/>
      <c r="AIV77" s="0"/>
      <c r="AIW77" s="0"/>
      <c r="AIX77" s="0"/>
      <c r="AIY77" s="0"/>
      <c r="AIZ77" s="0"/>
      <c r="AJA77" s="0"/>
      <c r="AJB77" s="0"/>
      <c r="AJC77" s="0"/>
      <c r="AJD77" s="0"/>
      <c r="AJE77" s="0"/>
      <c r="AJF77" s="0"/>
      <c r="AJG77" s="0"/>
      <c r="AJH77" s="0"/>
      <c r="AJI77" s="0"/>
      <c r="AJJ77" s="0"/>
      <c r="AJK77" s="0"/>
      <c r="AJL77" s="0"/>
      <c r="AJM77" s="0"/>
      <c r="AJN77" s="0"/>
      <c r="AJO77" s="0"/>
      <c r="AJP77" s="0"/>
      <c r="AJQ77" s="0"/>
      <c r="AJR77" s="0"/>
      <c r="AJS77" s="0"/>
      <c r="AJT77" s="0"/>
      <c r="AJU77" s="0"/>
      <c r="AJV77" s="0"/>
      <c r="AJW77" s="0"/>
      <c r="AJX77" s="0"/>
      <c r="AJY77" s="0"/>
      <c r="AJZ77" s="0"/>
      <c r="AKA77" s="0"/>
      <c r="AKB77" s="0"/>
      <c r="AKC77" s="0"/>
      <c r="AKD77" s="0"/>
      <c r="AKE77" s="0"/>
      <c r="AKF77" s="0"/>
      <c r="AKG77" s="0"/>
      <c r="AKH77" s="0"/>
      <c r="AKI77" s="0"/>
      <c r="AKJ77" s="0"/>
      <c r="AKK77" s="0"/>
      <c r="AKL77" s="0"/>
      <c r="AKM77" s="0"/>
      <c r="AKN77" s="0"/>
      <c r="AKO77" s="0"/>
      <c r="AKP77" s="0"/>
      <c r="AKQ77" s="0"/>
      <c r="AKR77" s="0"/>
      <c r="AKS77" s="0"/>
      <c r="AKT77" s="0"/>
      <c r="AKU77" s="0"/>
      <c r="AKV77" s="0"/>
      <c r="AKW77" s="0"/>
      <c r="AKX77" s="0"/>
      <c r="AKY77" s="0"/>
      <c r="AKZ77" s="0"/>
      <c r="ALA77" s="0"/>
      <c r="ALB77" s="0"/>
      <c r="ALC77" s="0"/>
      <c r="ALD77" s="0"/>
      <c r="ALE77" s="0"/>
      <c r="ALF77" s="0"/>
      <c r="ALG77" s="0"/>
      <c r="ALH77" s="0"/>
      <c r="ALI77" s="0"/>
      <c r="ALJ77" s="0"/>
      <c r="ALK77" s="0"/>
      <c r="ALL77" s="0"/>
      <c r="ALM77" s="0"/>
      <c r="ALN77" s="0"/>
      <c r="ALO77" s="0"/>
      <c r="ALP77" s="0"/>
      <c r="ALQ77" s="0"/>
      <c r="ALR77" s="0"/>
      <c r="ALS77" s="0"/>
      <c r="ALT77" s="0"/>
      <c r="ALU77" s="0"/>
      <c r="ALV77" s="0"/>
      <c r="ALW77" s="0"/>
      <c r="ALX77" s="0"/>
      <c r="ALY77" s="0"/>
      <c r="ALZ77" s="0"/>
      <c r="AMA77" s="0"/>
      <c r="AMB77" s="0"/>
      <c r="AMC77" s="0"/>
      <c r="AMD77" s="0"/>
      <c r="AME77" s="0"/>
      <c r="AMF77" s="0"/>
      <c r="AMG77" s="0"/>
      <c r="AMH77" s="0"/>
      <c r="AMI77" s="0"/>
      <c r="AMJ77" s="0"/>
    </row>
    <row r="78" customFormat="false" ht="12.75" hidden="false" customHeight="false" outlineLevel="0" collapsed="false">
      <c r="A78" s="0"/>
      <c r="B78" s="414"/>
      <c r="C78" s="415"/>
      <c r="D78" s="512"/>
      <c r="E78" s="0"/>
      <c r="F78" s="0"/>
      <c r="G78" s="0"/>
      <c r="H78" s="0"/>
      <c r="I78" s="0"/>
      <c r="J78" s="0"/>
      <c r="K78" s="415"/>
      <c r="L78" s="425" t="s">
        <v>195</v>
      </c>
      <c r="M78" s="425"/>
      <c r="N78" s="425"/>
      <c r="O78" s="426" t="s">
        <v>196</v>
      </c>
      <c r="P78" s="426"/>
      <c r="Q78" s="0"/>
      <c r="R78" s="0"/>
      <c r="S78" s="0"/>
      <c r="T78" s="0"/>
      <c r="U78" s="0"/>
      <c r="V78" s="514"/>
      <c r="W78" s="515"/>
      <c r="X78" s="33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  <c r="IX78" s="0"/>
      <c r="IY78" s="0"/>
      <c r="IZ78" s="0"/>
      <c r="JA78" s="0"/>
      <c r="JB78" s="0"/>
      <c r="JC78" s="0"/>
      <c r="JD78" s="0"/>
      <c r="JE78" s="0"/>
      <c r="JF78" s="0"/>
      <c r="JG78" s="0"/>
      <c r="JH78" s="0"/>
      <c r="JI78" s="0"/>
      <c r="JJ78" s="0"/>
      <c r="JK78" s="0"/>
      <c r="JL78" s="0"/>
      <c r="JM78" s="0"/>
      <c r="JN78" s="0"/>
      <c r="JO78" s="0"/>
      <c r="JP78" s="0"/>
      <c r="JQ78" s="0"/>
      <c r="JR78" s="0"/>
      <c r="JS78" s="0"/>
      <c r="JT78" s="0"/>
      <c r="JU78" s="0"/>
      <c r="JV78" s="0"/>
      <c r="JW78" s="0"/>
      <c r="JX78" s="0"/>
      <c r="JY78" s="0"/>
      <c r="JZ78" s="0"/>
      <c r="KA78" s="0"/>
      <c r="KB78" s="0"/>
      <c r="KC78" s="0"/>
      <c r="KD78" s="0"/>
      <c r="KE78" s="0"/>
      <c r="KF78" s="0"/>
      <c r="KG78" s="0"/>
      <c r="KH78" s="0"/>
      <c r="KI78" s="0"/>
      <c r="KJ78" s="0"/>
      <c r="KK78" s="0"/>
      <c r="KL78" s="0"/>
      <c r="KM78" s="0"/>
      <c r="KN78" s="0"/>
      <c r="KO78" s="0"/>
      <c r="KP78" s="0"/>
      <c r="KQ78" s="0"/>
      <c r="KR78" s="0"/>
      <c r="KS78" s="0"/>
      <c r="KT78" s="0"/>
      <c r="KU78" s="0"/>
      <c r="KV78" s="0"/>
      <c r="KW78" s="0"/>
      <c r="KX78" s="0"/>
      <c r="KY78" s="0"/>
      <c r="KZ78" s="0"/>
      <c r="LA78" s="0"/>
      <c r="LB78" s="0"/>
      <c r="LC78" s="0"/>
      <c r="LD78" s="0"/>
      <c r="LE78" s="0"/>
      <c r="LF78" s="0"/>
      <c r="LG78" s="0"/>
      <c r="LH78" s="0"/>
      <c r="LI78" s="0"/>
      <c r="LJ78" s="0"/>
      <c r="LK78" s="0"/>
      <c r="LL78" s="0"/>
      <c r="LM78" s="0"/>
      <c r="LN78" s="0"/>
      <c r="LO78" s="0"/>
      <c r="LP78" s="0"/>
      <c r="LQ78" s="0"/>
      <c r="LR78" s="0"/>
      <c r="LS78" s="0"/>
      <c r="LT78" s="0"/>
      <c r="LU78" s="0"/>
      <c r="LV78" s="0"/>
      <c r="LW78" s="0"/>
      <c r="LX78" s="0"/>
      <c r="LY78" s="0"/>
      <c r="LZ78" s="0"/>
      <c r="MA78" s="0"/>
      <c r="MB78" s="0"/>
      <c r="MC78" s="0"/>
      <c r="MD78" s="0"/>
      <c r="ME78" s="0"/>
      <c r="MF78" s="0"/>
      <c r="MG78" s="0"/>
      <c r="MH78" s="0"/>
      <c r="MI78" s="0"/>
      <c r="MJ78" s="0"/>
      <c r="MK78" s="0"/>
      <c r="ML78" s="0"/>
      <c r="MM78" s="0"/>
      <c r="MN78" s="0"/>
      <c r="MO78" s="0"/>
      <c r="MP78" s="0"/>
      <c r="MQ78" s="0"/>
      <c r="MR78" s="0"/>
      <c r="MS78" s="0"/>
      <c r="MT78" s="0"/>
      <c r="MU78" s="0"/>
      <c r="MV78" s="0"/>
      <c r="MW78" s="0"/>
      <c r="MX78" s="0"/>
      <c r="MY78" s="0"/>
      <c r="MZ78" s="0"/>
      <c r="NA78" s="0"/>
      <c r="NB78" s="0"/>
      <c r="NC78" s="0"/>
      <c r="ND78" s="0"/>
      <c r="NE78" s="0"/>
      <c r="NF78" s="0"/>
      <c r="NG78" s="0"/>
      <c r="NH78" s="0"/>
      <c r="NI78" s="0"/>
      <c r="NJ78" s="0"/>
      <c r="NK78" s="0"/>
      <c r="NL78" s="0"/>
      <c r="NM78" s="0"/>
      <c r="NN78" s="0"/>
      <c r="NO78" s="0"/>
      <c r="NP78" s="0"/>
      <c r="NQ78" s="0"/>
      <c r="NR78" s="0"/>
      <c r="NS78" s="0"/>
      <c r="NT78" s="0"/>
      <c r="NU78" s="0"/>
      <c r="NV78" s="0"/>
      <c r="NW78" s="0"/>
      <c r="NX78" s="0"/>
      <c r="NY78" s="0"/>
      <c r="NZ78" s="0"/>
      <c r="OA78" s="0"/>
      <c r="OB78" s="0"/>
      <c r="OC78" s="0"/>
      <c r="OD78" s="0"/>
      <c r="OE78" s="0"/>
      <c r="OF78" s="0"/>
      <c r="OG78" s="0"/>
      <c r="OH78" s="0"/>
      <c r="OI78" s="0"/>
      <c r="OJ78" s="0"/>
      <c r="OK78" s="0"/>
      <c r="OL78" s="0"/>
      <c r="OM78" s="0"/>
      <c r="ON78" s="0"/>
      <c r="OO78" s="0"/>
      <c r="OP78" s="0"/>
      <c r="OQ78" s="0"/>
      <c r="OR78" s="0"/>
      <c r="OS78" s="0"/>
      <c r="OT78" s="0"/>
      <c r="OU78" s="0"/>
      <c r="OV78" s="0"/>
      <c r="OW78" s="0"/>
      <c r="OX78" s="0"/>
      <c r="OY78" s="0"/>
      <c r="OZ78" s="0"/>
      <c r="PA78" s="0"/>
      <c r="PB78" s="0"/>
      <c r="PC78" s="0"/>
      <c r="PD78" s="0"/>
      <c r="PE78" s="0"/>
      <c r="PF78" s="0"/>
      <c r="PG78" s="0"/>
      <c r="PH78" s="0"/>
      <c r="PI78" s="0"/>
      <c r="PJ78" s="0"/>
      <c r="PK78" s="0"/>
      <c r="PL78" s="0"/>
      <c r="PM78" s="0"/>
      <c r="PN78" s="0"/>
      <c r="PO78" s="0"/>
      <c r="PP78" s="0"/>
      <c r="PQ78" s="0"/>
      <c r="PR78" s="0"/>
      <c r="PS78" s="0"/>
      <c r="PT78" s="0"/>
      <c r="PU78" s="0"/>
      <c r="PV78" s="0"/>
      <c r="PW78" s="0"/>
      <c r="PX78" s="0"/>
      <c r="PY78" s="0"/>
      <c r="PZ78" s="0"/>
      <c r="QA78" s="0"/>
      <c r="QB78" s="0"/>
      <c r="QC78" s="0"/>
      <c r="QD78" s="0"/>
      <c r="QE78" s="0"/>
      <c r="QF78" s="0"/>
      <c r="QG78" s="0"/>
      <c r="QH78" s="0"/>
      <c r="QI78" s="0"/>
      <c r="QJ78" s="0"/>
      <c r="QK78" s="0"/>
      <c r="QL78" s="0"/>
      <c r="QM78" s="0"/>
      <c r="QN78" s="0"/>
      <c r="QO78" s="0"/>
      <c r="QP78" s="0"/>
      <c r="QQ78" s="0"/>
      <c r="QR78" s="0"/>
      <c r="QS78" s="0"/>
      <c r="QT78" s="0"/>
      <c r="QU78" s="0"/>
      <c r="QV78" s="0"/>
      <c r="QW78" s="0"/>
      <c r="QX78" s="0"/>
      <c r="QY78" s="0"/>
      <c r="QZ78" s="0"/>
      <c r="RA78" s="0"/>
      <c r="RB78" s="0"/>
      <c r="RC78" s="0"/>
      <c r="RD78" s="0"/>
      <c r="RE78" s="0"/>
      <c r="RF78" s="0"/>
      <c r="RG78" s="0"/>
      <c r="RH78" s="0"/>
      <c r="RI78" s="0"/>
      <c r="RJ78" s="0"/>
      <c r="RK78" s="0"/>
      <c r="RL78" s="0"/>
      <c r="RM78" s="0"/>
      <c r="RN78" s="0"/>
      <c r="RO78" s="0"/>
      <c r="RP78" s="0"/>
      <c r="RQ78" s="0"/>
      <c r="RR78" s="0"/>
      <c r="RS78" s="0"/>
      <c r="RT78" s="0"/>
      <c r="RU78" s="0"/>
      <c r="RV78" s="0"/>
      <c r="RW78" s="0"/>
      <c r="RX78" s="0"/>
      <c r="RY78" s="0"/>
      <c r="RZ78" s="0"/>
      <c r="SA78" s="0"/>
      <c r="SB78" s="0"/>
      <c r="SC78" s="0"/>
      <c r="SD78" s="0"/>
      <c r="SE78" s="0"/>
      <c r="SF78" s="0"/>
      <c r="SG78" s="0"/>
      <c r="SH78" s="0"/>
      <c r="SI78" s="0"/>
      <c r="SJ78" s="0"/>
      <c r="SK78" s="0"/>
      <c r="SL78" s="0"/>
      <c r="SM78" s="0"/>
      <c r="SN78" s="0"/>
      <c r="SO78" s="0"/>
      <c r="SP78" s="0"/>
      <c r="SQ78" s="0"/>
      <c r="SR78" s="0"/>
      <c r="SS78" s="0"/>
      <c r="ST78" s="0"/>
      <c r="SU78" s="0"/>
      <c r="SV78" s="0"/>
      <c r="SW78" s="0"/>
      <c r="SX78" s="0"/>
      <c r="SY78" s="0"/>
      <c r="SZ78" s="0"/>
      <c r="TA78" s="0"/>
      <c r="TB78" s="0"/>
      <c r="TC78" s="0"/>
      <c r="TD78" s="0"/>
      <c r="TE78" s="0"/>
      <c r="TF78" s="0"/>
      <c r="TG78" s="0"/>
      <c r="TH78" s="0"/>
      <c r="TI78" s="0"/>
      <c r="TJ78" s="0"/>
      <c r="TK78" s="0"/>
      <c r="TL78" s="0"/>
      <c r="TM78" s="0"/>
      <c r="TN78" s="0"/>
      <c r="TO78" s="0"/>
      <c r="TP78" s="0"/>
      <c r="TQ78" s="0"/>
      <c r="TR78" s="0"/>
      <c r="TS78" s="0"/>
      <c r="TT78" s="0"/>
      <c r="TU78" s="0"/>
      <c r="TV78" s="0"/>
      <c r="TW78" s="0"/>
      <c r="TX78" s="0"/>
      <c r="TY78" s="0"/>
      <c r="TZ78" s="0"/>
      <c r="UA78" s="0"/>
      <c r="UB78" s="0"/>
      <c r="UC78" s="0"/>
      <c r="UD78" s="0"/>
      <c r="UE78" s="0"/>
      <c r="UF78" s="0"/>
      <c r="UG78" s="0"/>
      <c r="UH78" s="0"/>
      <c r="UI78" s="0"/>
      <c r="UJ78" s="0"/>
      <c r="UK78" s="0"/>
      <c r="UL78" s="0"/>
      <c r="UM78" s="0"/>
      <c r="UN78" s="0"/>
      <c r="UO78" s="0"/>
      <c r="UP78" s="0"/>
      <c r="UQ78" s="0"/>
      <c r="UR78" s="0"/>
      <c r="US78" s="0"/>
      <c r="UT78" s="0"/>
      <c r="UU78" s="0"/>
      <c r="UV78" s="0"/>
      <c r="UW78" s="0"/>
      <c r="UX78" s="0"/>
      <c r="UY78" s="0"/>
      <c r="UZ78" s="0"/>
      <c r="VA78" s="0"/>
      <c r="VB78" s="0"/>
      <c r="VC78" s="0"/>
      <c r="VD78" s="0"/>
      <c r="VE78" s="0"/>
      <c r="VF78" s="0"/>
      <c r="VG78" s="0"/>
      <c r="VH78" s="0"/>
      <c r="VI78" s="0"/>
      <c r="VJ78" s="0"/>
      <c r="VK78" s="0"/>
      <c r="VL78" s="0"/>
      <c r="VM78" s="0"/>
      <c r="VN78" s="0"/>
      <c r="VO78" s="0"/>
      <c r="VP78" s="0"/>
      <c r="VQ78" s="0"/>
      <c r="VR78" s="0"/>
      <c r="VS78" s="0"/>
      <c r="VT78" s="0"/>
      <c r="VU78" s="0"/>
      <c r="VV78" s="0"/>
      <c r="VW78" s="0"/>
      <c r="VX78" s="0"/>
      <c r="VY78" s="0"/>
      <c r="VZ78" s="0"/>
      <c r="WA78" s="0"/>
      <c r="WB78" s="0"/>
      <c r="WC78" s="0"/>
      <c r="WD78" s="0"/>
      <c r="WE78" s="0"/>
      <c r="WF78" s="0"/>
      <c r="WG78" s="0"/>
      <c r="WH78" s="0"/>
      <c r="WI78" s="0"/>
      <c r="WJ78" s="0"/>
      <c r="WK78" s="0"/>
      <c r="WL78" s="0"/>
      <c r="WM78" s="0"/>
      <c r="WN78" s="0"/>
      <c r="WO78" s="0"/>
      <c r="WP78" s="0"/>
      <c r="WQ78" s="0"/>
      <c r="WR78" s="0"/>
      <c r="WS78" s="0"/>
      <c r="WT78" s="0"/>
      <c r="WU78" s="0"/>
      <c r="WV78" s="0"/>
      <c r="WW78" s="0"/>
      <c r="WX78" s="0"/>
      <c r="WY78" s="0"/>
      <c r="WZ78" s="0"/>
      <c r="XA78" s="0"/>
      <c r="XB78" s="0"/>
      <c r="XC78" s="0"/>
      <c r="XD78" s="0"/>
      <c r="XE78" s="0"/>
      <c r="XF78" s="0"/>
      <c r="XG78" s="0"/>
      <c r="XH78" s="0"/>
      <c r="XI78" s="0"/>
      <c r="XJ78" s="0"/>
      <c r="XK78" s="0"/>
      <c r="XL78" s="0"/>
      <c r="XM78" s="0"/>
      <c r="XN78" s="0"/>
      <c r="XO78" s="0"/>
      <c r="XP78" s="0"/>
      <c r="XQ78" s="0"/>
      <c r="XR78" s="0"/>
      <c r="XS78" s="0"/>
      <c r="XT78" s="0"/>
      <c r="XU78" s="0"/>
      <c r="XV78" s="0"/>
      <c r="XW78" s="0"/>
      <c r="XX78" s="0"/>
      <c r="XY78" s="0"/>
      <c r="XZ78" s="0"/>
      <c r="YA78" s="0"/>
      <c r="YB78" s="0"/>
      <c r="YC78" s="0"/>
      <c r="YD78" s="0"/>
      <c r="YE78" s="0"/>
      <c r="YF78" s="0"/>
      <c r="YG78" s="0"/>
      <c r="YH78" s="0"/>
      <c r="YI78" s="0"/>
      <c r="YJ78" s="0"/>
      <c r="YK78" s="0"/>
      <c r="YL78" s="0"/>
      <c r="YM78" s="0"/>
      <c r="YN78" s="0"/>
      <c r="YO78" s="0"/>
      <c r="YP78" s="0"/>
      <c r="YQ78" s="0"/>
      <c r="YR78" s="0"/>
      <c r="YS78" s="0"/>
      <c r="YT78" s="0"/>
      <c r="YU78" s="0"/>
      <c r="YV78" s="0"/>
      <c r="YW78" s="0"/>
      <c r="YX78" s="0"/>
      <c r="YY78" s="0"/>
      <c r="YZ78" s="0"/>
      <c r="ZA78" s="0"/>
      <c r="ZB78" s="0"/>
      <c r="ZC78" s="0"/>
      <c r="ZD78" s="0"/>
      <c r="ZE78" s="0"/>
      <c r="ZF78" s="0"/>
      <c r="ZG78" s="0"/>
      <c r="ZH78" s="0"/>
      <c r="ZI78" s="0"/>
      <c r="ZJ78" s="0"/>
      <c r="ZK78" s="0"/>
      <c r="ZL78" s="0"/>
      <c r="ZM78" s="0"/>
      <c r="ZN78" s="0"/>
      <c r="ZO78" s="0"/>
      <c r="ZP78" s="0"/>
      <c r="ZQ78" s="0"/>
      <c r="ZR78" s="0"/>
      <c r="ZS78" s="0"/>
      <c r="ZT78" s="0"/>
      <c r="ZU78" s="0"/>
      <c r="ZV78" s="0"/>
      <c r="ZW78" s="0"/>
      <c r="ZX78" s="0"/>
      <c r="ZY78" s="0"/>
      <c r="ZZ78" s="0"/>
      <c r="AAA78" s="0"/>
      <c r="AAB78" s="0"/>
      <c r="AAC78" s="0"/>
      <c r="AAD78" s="0"/>
      <c r="AAE78" s="0"/>
      <c r="AAF78" s="0"/>
      <c r="AAG78" s="0"/>
      <c r="AAH78" s="0"/>
      <c r="AAI78" s="0"/>
      <c r="AAJ78" s="0"/>
      <c r="AAK78" s="0"/>
      <c r="AAL78" s="0"/>
      <c r="AAM78" s="0"/>
      <c r="AAN78" s="0"/>
      <c r="AAO78" s="0"/>
      <c r="AAP78" s="0"/>
      <c r="AAQ78" s="0"/>
      <c r="AAR78" s="0"/>
      <c r="AAS78" s="0"/>
      <c r="AAT78" s="0"/>
      <c r="AAU78" s="0"/>
      <c r="AAV78" s="0"/>
      <c r="AAW78" s="0"/>
      <c r="AAX78" s="0"/>
      <c r="AAY78" s="0"/>
      <c r="AAZ78" s="0"/>
      <c r="ABA78" s="0"/>
      <c r="ABB78" s="0"/>
      <c r="ABC78" s="0"/>
      <c r="ABD78" s="0"/>
      <c r="ABE78" s="0"/>
      <c r="ABF78" s="0"/>
      <c r="ABG78" s="0"/>
      <c r="ABH78" s="0"/>
      <c r="ABI78" s="0"/>
      <c r="ABJ78" s="0"/>
      <c r="ABK78" s="0"/>
      <c r="ABL78" s="0"/>
      <c r="ABM78" s="0"/>
      <c r="ABN78" s="0"/>
      <c r="ABO78" s="0"/>
      <c r="ABP78" s="0"/>
      <c r="ABQ78" s="0"/>
      <c r="ABR78" s="0"/>
      <c r="ABS78" s="0"/>
      <c r="ABT78" s="0"/>
      <c r="ABU78" s="0"/>
      <c r="ABV78" s="0"/>
      <c r="ABW78" s="0"/>
      <c r="ABX78" s="0"/>
      <c r="ABY78" s="0"/>
      <c r="ABZ78" s="0"/>
      <c r="ACA78" s="0"/>
      <c r="ACB78" s="0"/>
      <c r="ACC78" s="0"/>
      <c r="ACD78" s="0"/>
      <c r="ACE78" s="0"/>
      <c r="ACF78" s="0"/>
      <c r="ACG78" s="0"/>
      <c r="ACH78" s="0"/>
      <c r="ACI78" s="0"/>
      <c r="ACJ78" s="0"/>
      <c r="ACK78" s="0"/>
      <c r="ACL78" s="0"/>
      <c r="ACM78" s="0"/>
      <c r="ACN78" s="0"/>
      <c r="ACO78" s="0"/>
      <c r="ACP78" s="0"/>
      <c r="ACQ78" s="0"/>
      <c r="ACR78" s="0"/>
      <c r="ACS78" s="0"/>
      <c r="ACT78" s="0"/>
      <c r="ACU78" s="0"/>
      <c r="ACV78" s="0"/>
      <c r="ACW78" s="0"/>
      <c r="ACX78" s="0"/>
      <c r="ACY78" s="0"/>
      <c r="ACZ78" s="0"/>
      <c r="ADA78" s="0"/>
      <c r="ADB78" s="0"/>
      <c r="ADC78" s="0"/>
      <c r="ADD78" s="0"/>
      <c r="ADE78" s="0"/>
      <c r="ADF78" s="0"/>
      <c r="ADG78" s="0"/>
      <c r="ADH78" s="0"/>
      <c r="ADI78" s="0"/>
      <c r="ADJ78" s="0"/>
      <c r="ADK78" s="0"/>
      <c r="ADL78" s="0"/>
      <c r="ADM78" s="0"/>
      <c r="ADN78" s="0"/>
      <c r="ADO78" s="0"/>
      <c r="ADP78" s="0"/>
      <c r="ADQ78" s="0"/>
      <c r="ADR78" s="0"/>
      <c r="ADS78" s="0"/>
      <c r="ADT78" s="0"/>
      <c r="ADU78" s="0"/>
      <c r="ADV78" s="0"/>
      <c r="ADW78" s="0"/>
      <c r="ADX78" s="0"/>
      <c r="ADY78" s="0"/>
      <c r="ADZ78" s="0"/>
      <c r="AEA78" s="0"/>
      <c r="AEB78" s="0"/>
      <c r="AEC78" s="0"/>
      <c r="AED78" s="0"/>
      <c r="AEE78" s="0"/>
      <c r="AEF78" s="0"/>
      <c r="AEG78" s="0"/>
      <c r="AEH78" s="0"/>
      <c r="AEI78" s="0"/>
      <c r="AEJ78" s="0"/>
      <c r="AEK78" s="0"/>
      <c r="AEL78" s="0"/>
      <c r="AEM78" s="0"/>
      <c r="AEN78" s="0"/>
      <c r="AEO78" s="0"/>
      <c r="AEP78" s="0"/>
      <c r="AEQ78" s="0"/>
      <c r="AER78" s="0"/>
      <c r="AES78" s="0"/>
      <c r="AET78" s="0"/>
      <c r="AEU78" s="0"/>
      <c r="AEV78" s="0"/>
      <c r="AEW78" s="0"/>
      <c r="AEX78" s="0"/>
      <c r="AEY78" s="0"/>
      <c r="AEZ78" s="0"/>
      <c r="AFA78" s="0"/>
      <c r="AFB78" s="0"/>
      <c r="AFC78" s="0"/>
      <c r="AFD78" s="0"/>
      <c r="AFE78" s="0"/>
      <c r="AFF78" s="0"/>
      <c r="AFG78" s="0"/>
      <c r="AFH78" s="0"/>
      <c r="AFI78" s="0"/>
      <c r="AFJ78" s="0"/>
      <c r="AFK78" s="0"/>
      <c r="AFL78" s="0"/>
      <c r="AFM78" s="0"/>
      <c r="AFN78" s="0"/>
      <c r="AFO78" s="0"/>
      <c r="AFP78" s="0"/>
      <c r="AFQ78" s="0"/>
      <c r="AFR78" s="0"/>
      <c r="AFS78" s="0"/>
      <c r="AFT78" s="0"/>
      <c r="AFU78" s="0"/>
      <c r="AFV78" s="0"/>
      <c r="AFW78" s="0"/>
      <c r="AFX78" s="0"/>
      <c r="AFY78" s="0"/>
      <c r="AFZ78" s="0"/>
      <c r="AGA78" s="0"/>
      <c r="AGB78" s="0"/>
      <c r="AGC78" s="0"/>
      <c r="AGD78" s="0"/>
      <c r="AGE78" s="0"/>
      <c r="AGF78" s="0"/>
      <c r="AGG78" s="0"/>
      <c r="AGH78" s="0"/>
      <c r="AGI78" s="0"/>
      <c r="AGJ78" s="0"/>
      <c r="AGK78" s="0"/>
      <c r="AGL78" s="0"/>
      <c r="AGM78" s="0"/>
      <c r="AGN78" s="0"/>
      <c r="AGO78" s="0"/>
      <c r="AGP78" s="0"/>
      <c r="AGQ78" s="0"/>
      <c r="AGR78" s="0"/>
      <c r="AGS78" s="0"/>
      <c r="AGT78" s="0"/>
      <c r="AGU78" s="0"/>
      <c r="AGV78" s="0"/>
      <c r="AGW78" s="0"/>
      <c r="AGX78" s="0"/>
      <c r="AGY78" s="0"/>
      <c r="AGZ78" s="0"/>
      <c r="AHA78" s="0"/>
      <c r="AHB78" s="0"/>
      <c r="AHC78" s="0"/>
      <c r="AHD78" s="0"/>
      <c r="AHE78" s="0"/>
      <c r="AHF78" s="0"/>
      <c r="AHG78" s="0"/>
      <c r="AHH78" s="0"/>
      <c r="AHI78" s="0"/>
      <c r="AHJ78" s="0"/>
      <c r="AHK78" s="0"/>
      <c r="AHL78" s="0"/>
      <c r="AHM78" s="0"/>
      <c r="AHN78" s="0"/>
      <c r="AHO78" s="0"/>
      <c r="AHP78" s="0"/>
      <c r="AHQ78" s="0"/>
      <c r="AHR78" s="0"/>
      <c r="AHS78" s="0"/>
      <c r="AHT78" s="0"/>
      <c r="AHU78" s="0"/>
      <c r="AHV78" s="0"/>
      <c r="AHW78" s="0"/>
      <c r="AHX78" s="0"/>
      <c r="AHY78" s="0"/>
      <c r="AHZ78" s="0"/>
      <c r="AIA78" s="0"/>
      <c r="AIB78" s="0"/>
      <c r="AIC78" s="0"/>
      <c r="AID78" s="0"/>
      <c r="AIE78" s="0"/>
      <c r="AIF78" s="0"/>
      <c r="AIG78" s="0"/>
      <c r="AIH78" s="0"/>
      <c r="AII78" s="0"/>
      <c r="AIJ78" s="0"/>
      <c r="AIK78" s="0"/>
      <c r="AIL78" s="0"/>
      <c r="AIM78" s="0"/>
      <c r="AIN78" s="0"/>
      <c r="AIO78" s="0"/>
      <c r="AIP78" s="0"/>
      <c r="AIQ78" s="0"/>
      <c r="AIR78" s="0"/>
      <c r="AIS78" s="0"/>
      <c r="AIT78" s="0"/>
      <c r="AIU78" s="0"/>
      <c r="AIV78" s="0"/>
      <c r="AIW78" s="0"/>
      <c r="AIX78" s="0"/>
      <c r="AIY78" s="0"/>
      <c r="AIZ78" s="0"/>
      <c r="AJA78" s="0"/>
      <c r="AJB78" s="0"/>
      <c r="AJC78" s="0"/>
      <c r="AJD78" s="0"/>
      <c r="AJE78" s="0"/>
      <c r="AJF78" s="0"/>
      <c r="AJG78" s="0"/>
      <c r="AJH78" s="0"/>
      <c r="AJI78" s="0"/>
      <c r="AJJ78" s="0"/>
      <c r="AJK78" s="0"/>
      <c r="AJL78" s="0"/>
      <c r="AJM78" s="0"/>
      <c r="AJN78" s="0"/>
      <c r="AJO78" s="0"/>
      <c r="AJP78" s="0"/>
      <c r="AJQ78" s="0"/>
      <c r="AJR78" s="0"/>
      <c r="AJS78" s="0"/>
      <c r="AJT78" s="0"/>
      <c r="AJU78" s="0"/>
      <c r="AJV78" s="0"/>
      <c r="AJW78" s="0"/>
      <c r="AJX78" s="0"/>
      <c r="AJY78" s="0"/>
      <c r="AJZ78" s="0"/>
      <c r="AKA78" s="0"/>
      <c r="AKB78" s="0"/>
      <c r="AKC78" s="0"/>
      <c r="AKD78" s="0"/>
      <c r="AKE78" s="0"/>
      <c r="AKF78" s="0"/>
      <c r="AKG78" s="0"/>
      <c r="AKH78" s="0"/>
      <c r="AKI78" s="0"/>
      <c r="AKJ78" s="0"/>
      <c r="AKK78" s="0"/>
      <c r="AKL78" s="0"/>
      <c r="AKM78" s="0"/>
      <c r="AKN78" s="0"/>
      <c r="AKO78" s="0"/>
      <c r="AKP78" s="0"/>
      <c r="AKQ78" s="0"/>
      <c r="AKR78" s="0"/>
      <c r="AKS78" s="0"/>
      <c r="AKT78" s="0"/>
      <c r="AKU78" s="0"/>
      <c r="AKV78" s="0"/>
      <c r="AKW78" s="0"/>
      <c r="AKX78" s="0"/>
      <c r="AKY78" s="0"/>
      <c r="AKZ78" s="0"/>
      <c r="ALA78" s="0"/>
      <c r="ALB78" s="0"/>
      <c r="ALC78" s="0"/>
      <c r="ALD78" s="0"/>
      <c r="ALE78" s="0"/>
      <c r="ALF78" s="0"/>
      <c r="ALG78" s="0"/>
      <c r="ALH78" s="0"/>
      <c r="ALI78" s="0"/>
      <c r="ALJ78" s="0"/>
      <c r="ALK78" s="0"/>
      <c r="ALL78" s="0"/>
      <c r="ALM78" s="0"/>
      <c r="ALN78" s="0"/>
      <c r="ALO78" s="0"/>
      <c r="ALP78" s="0"/>
      <c r="ALQ78" s="0"/>
      <c r="ALR78" s="0"/>
      <c r="ALS78" s="0"/>
      <c r="ALT78" s="0"/>
      <c r="ALU78" s="0"/>
      <c r="ALV78" s="0"/>
      <c r="ALW78" s="0"/>
      <c r="ALX78" s="0"/>
      <c r="ALY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customFormat="false" ht="12.75" hidden="false" customHeight="false" outlineLevel="0" collapsed="false">
      <c r="A79" s="0"/>
      <c r="B79" s="414"/>
      <c r="C79" s="415"/>
      <c r="D79" s="512"/>
      <c r="E79" s="0"/>
      <c r="F79" s="0"/>
      <c r="G79" s="0"/>
      <c r="H79" s="0"/>
      <c r="I79" s="0"/>
      <c r="J79" s="0"/>
      <c r="K79" s="415"/>
      <c r="L79" s="427"/>
      <c r="M79" s="427"/>
      <c r="N79" s="427"/>
      <c r="O79" s="428"/>
      <c r="P79" s="427"/>
      <c r="Q79" s="0"/>
      <c r="R79" s="0"/>
      <c r="S79" s="0"/>
      <c r="T79" s="0"/>
      <c r="U79" s="0"/>
      <c r="V79" s="0"/>
      <c r="W79" s="0"/>
      <c r="X79" s="33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  <c r="IX79" s="0"/>
      <c r="IY79" s="0"/>
      <c r="IZ79" s="0"/>
      <c r="JA79" s="0"/>
      <c r="JB79" s="0"/>
      <c r="JC79" s="0"/>
      <c r="JD79" s="0"/>
      <c r="JE79" s="0"/>
      <c r="JF79" s="0"/>
      <c r="JG79" s="0"/>
      <c r="JH79" s="0"/>
      <c r="JI79" s="0"/>
      <c r="JJ79" s="0"/>
      <c r="JK79" s="0"/>
      <c r="JL79" s="0"/>
      <c r="JM79" s="0"/>
      <c r="JN79" s="0"/>
      <c r="JO79" s="0"/>
      <c r="JP79" s="0"/>
      <c r="JQ79" s="0"/>
      <c r="JR79" s="0"/>
      <c r="JS79" s="0"/>
      <c r="JT79" s="0"/>
      <c r="JU79" s="0"/>
      <c r="JV79" s="0"/>
      <c r="JW79" s="0"/>
      <c r="JX79" s="0"/>
      <c r="JY79" s="0"/>
      <c r="JZ79" s="0"/>
      <c r="KA79" s="0"/>
      <c r="KB79" s="0"/>
      <c r="KC79" s="0"/>
      <c r="KD79" s="0"/>
      <c r="KE79" s="0"/>
      <c r="KF79" s="0"/>
      <c r="KG79" s="0"/>
      <c r="KH79" s="0"/>
      <c r="KI79" s="0"/>
      <c r="KJ79" s="0"/>
      <c r="KK79" s="0"/>
      <c r="KL79" s="0"/>
      <c r="KM79" s="0"/>
      <c r="KN79" s="0"/>
      <c r="KO79" s="0"/>
      <c r="KP79" s="0"/>
      <c r="KQ79" s="0"/>
      <c r="KR79" s="0"/>
      <c r="KS79" s="0"/>
      <c r="KT79" s="0"/>
      <c r="KU79" s="0"/>
      <c r="KV79" s="0"/>
      <c r="KW79" s="0"/>
      <c r="KX79" s="0"/>
      <c r="KY79" s="0"/>
      <c r="KZ79" s="0"/>
      <c r="LA79" s="0"/>
      <c r="LB79" s="0"/>
      <c r="LC79" s="0"/>
      <c r="LD79" s="0"/>
      <c r="LE79" s="0"/>
      <c r="LF79" s="0"/>
      <c r="LG79" s="0"/>
      <c r="LH79" s="0"/>
      <c r="LI79" s="0"/>
      <c r="LJ79" s="0"/>
      <c r="LK79" s="0"/>
      <c r="LL79" s="0"/>
      <c r="LM79" s="0"/>
      <c r="LN79" s="0"/>
      <c r="LO79" s="0"/>
      <c r="LP79" s="0"/>
      <c r="LQ79" s="0"/>
      <c r="LR79" s="0"/>
      <c r="LS79" s="0"/>
      <c r="LT79" s="0"/>
      <c r="LU79" s="0"/>
      <c r="LV79" s="0"/>
      <c r="LW79" s="0"/>
      <c r="LX79" s="0"/>
      <c r="LY79" s="0"/>
      <c r="LZ79" s="0"/>
      <c r="MA79" s="0"/>
      <c r="MB79" s="0"/>
      <c r="MC79" s="0"/>
      <c r="MD79" s="0"/>
      <c r="ME79" s="0"/>
      <c r="MF79" s="0"/>
      <c r="MG79" s="0"/>
      <c r="MH79" s="0"/>
      <c r="MI79" s="0"/>
      <c r="MJ79" s="0"/>
      <c r="MK79" s="0"/>
      <c r="ML79" s="0"/>
      <c r="MM79" s="0"/>
      <c r="MN79" s="0"/>
      <c r="MO79" s="0"/>
      <c r="MP79" s="0"/>
      <c r="MQ79" s="0"/>
      <c r="MR79" s="0"/>
      <c r="MS79" s="0"/>
      <c r="MT79" s="0"/>
      <c r="MU79" s="0"/>
      <c r="MV79" s="0"/>
      <c r="MW79" s="0"/>
      <c r="MX79" s="0"/>
      <c r="MY79" s="0"/>
      <c r="MZ79" s="0"/>
      <c r="NA79" s="0"/>
      <c r="NB79" s="0"/>
      <c r="NC79" s="0"/>
      <c r="ND79" s="0"/>
      <c r="NE79" s="0"/>
      <c r="NF79" s="0"/>
      <c r="NG79" s="0"/>
      <c r="NH79" s="0"/>
      <c r="NI79" s="0"/>
      <c r="NJ79" s="0"/>
      <c r="NK79" s="0"/>
      <c r="NL79" s="0"/>
      <c r="NM79" s="0"/>
      <c r="NN79" s="0"/>
      <c r="NO79" s="0"/>
      <c r="NP79" s="0"/>
      <c r="NQ79" s="0"/>
      <c r="NR79" s="0"/>
      <c r="NS79" s="0"/>
      <c r="NT79" s="0"/>
      <c r="NU79" s="0"/>
      <c r="NV79" s="0"/>
      <c r="NW79" s="0"/>
      <c r="NX79" s="0"/>
      <c r="NY79" s="0"/>
      <c r="NZ79" s="0"/>
      <c r="OA79" s="0"/>
      <c r="OB79" s="0"/>
      <c r="OC79" s="0"/>
      <c r="OD79" s="0"/>
      <c r="OE79" s="0"/>
      <c r="OF79" s="0"/>
      <c r="OG79" s="0"/>
      <c r="OH79" s="0"/>
      <c r="OI79" s="0"/>
      <c r="OJ79" s="0"/>
      <c r="OK79" s="0"/>
      <c r="OL79" s="0"/>
      <c r="OM79" s="0"/>
      <c r="ON79" s="0"/>
      <c r="OO79" s="0"/>
      <c r="OP79" s="0"/>
      <c r="OQ79" s="0"/>
      <c r="OR79" s="0"/>
      <c r="OS79" s="0"/>
      <c r="OT79" s="0"/>
      <c r="OU79" s="0"/>
      <c r="OV79" s="0"/>
      <c r="OW79" s="0"/>
      <c r="OX79" s="0"/>
      <c r="OY79" s="0"/>
      <c r="OZ79" s="0"/>
      <c r="PA79" s="0"/>
      <c r="PB79" s="0"/>
      <c r="PC79" s="0"/>
      <c r="PD79" s="0"/>
      <c r="PE79" s="0"/>
      <c r="PF79" s="0"/>
      <c r="PG79" s="0"/>
      <c r="PH79" s="0"/>
      <c r="PI79" s="0"/>
      <c r="PJ79" s="0"/>
      <c r="PK79" s="0"/>
      <c r="PL79" s="0"/>
      <c r="PM79" s="0"/>
      <c r="PN79" s="0"/>
      <c r="PO79" s="0"/>
      <c r="PP79" s="0"/>
      <c r="PQ79" s="0"/>
      <c r="PR79" s="0"/>
      <c r="PS79" s="0"/>
      <c r="PT79" s="0"/>
      <c r="PU79" s="0"/>
      <c r="PV79" s="0"/>
      <c r="PW79" s="0"/>
      <c r="PX79" s="0"/>
      <c r="PY79" s="0"/>
      <c r="PZ79" s="0"/>
      <c r="QA79" s="0"/>
      <c r="QB79" s="0"/>
      <c r="QC79" s="0"/>
      <c r="QD79" s="0"/>
      <c r="QE79" s="0"/>
      <c r="QF79" s="0"/>
      <c r="QG79" s="0"/>
      <c r="QH79" s="0"/>
      <c r="QI79" s="0"/>
      <c r="QJ79" s="0"/>
      <c r="QK79" s="0"/>
      <c r="QL79" s="0"/>
      <c r="QM79" s="0"/>
      <c r="QN79" s="0"/>
      <c r="QO79" s="0"/>
      <c r="QP79" s="0"/>
      <c r="QQ79" s="0"/>
      <c r="QR79" s="0"/>
      <c r="QS79" s="0"/>
      <c r="QT79" s="0"/>
      <c r="QU79" s="0"/>
      <c r="QV79" s="0"/>
      <c r="QW79" s="0"/>
      <c r="QX79" s="0"/>
      <c r="QY79" s="0"/>
      <c r="QZ79" s="0"/>
      <c r="RA79" s="0"/>
      <c r="RB79" s="0"/>
      <c r="RC79" s="0"/>
      <c r="RD79" s="0"/>
      <c r="RE79" s="0"/>
      <c r="RF79" s="0"/>
      <c r="RG79" s="0"/>
      <c r="RH79" s="0"/>
      <c r="RI79" s="0"/>
      <c r="RJ79" s="0"/>
      <c r="RK79" s="0"/>
      <c r="RL79" s="0"/>
      <c r="RM79" s="0"/>
      <c r="RN79" s="0"/>
      <c r="RO79" s="0"/>
      <c r="RP79" s="0"/>
      <c r="RQ79" s="0"/>
      <c r="RR79" s="0"/>
      <c r="RS79" s="0"/>
      <c r="RT79" s="0"/>
      <c r="RU79" s="0"/>
      <c r="RV79" s="0"/>
      <c r="RW79" s="0"/>
      <c r="RX79" s="0"/>
      <c r="RY79" s="0"/>
      <c r="RZ79" s="0"/>
      <c r="SA79" s="0"/>
      <c r="SB79" s="0"/>
      <c r="SC79" s="0"/>
      <c r="SD79" s="0"/>
      <c r="SE79" s="0"/>
      <c r="SF79" s="0"/>
      <c r="SG79" s="0"/>
      <c r="SH79" s="0"/>
      <c r="SI79" s="0"/>
      <c r="SJ79" s="0"/>
      <c r="SK79" s="0"/>
      <c r="SL79" s="0"/>
      <c r="SM79" s="0"/>
      <c r="SN79" s="0"/>
      <c r="SO79" s="0"/>
      <c r="SP79" s="0"/>
      <c r="SQ79" s="0"/>
      <c r="SR79" s="0"/>
      <c r="SS79" s="0"/>
      <c r="ST79" s="0"/>
      <c r="SU79" s="0"/>
      <c r="SV79" s="0"/>
      <c r="SW79" s="0"/>
      <c r="SX79" s="0"/>
      <c r="SY79" s="0"/>
      <c r="SZ79" s="0"/>
      <c r="TA79" s="0"/>
      <c r="TB79" s="0"/>
      <c r="TC79" s="0"/>
      <c r="TD79" s="0"/>
      <c r="TE79" s="0"/>
      <c r="TF79" s="0"/>
      <c r="TG79" s="0"/>
      <c r="TH79" s="0"/>
      <c r="TI79" s="0"/>
      <c r="TJ79" s="0"/>
      <c r="TK79" s="0"/>
      <c r="TL79" s="0"/>
      <c r="TM79" s="0"/>
      <c r="TN79" s="0"/>
      <c r="TO79" s="0"/>
      <c r="TP79" s="0"/>
      <c r="TQ79" s="0"/>
      <c r="TR79" s="0"/>
      <c r="TS79" s="0"/>
      <c r="TT79" s="0"/>
      <c r="TU79" s="0"/>
      <c r="TV79" s="0"/>
      <c r="TW79" s="0"/>
      <c r="TX79" s="0"/>
      <c r="TY79" s="0"/>
      <c r="TZ79" s="0"/>
      <c r="UA79" s="0"/>
      <c r="UB79" s="0"/>
      <c r="UC79" s="0"/>
      <c r="UD79" s="0"/>
      <c r="UE79" s="0"/>
      <c r="UF79" s="0"/>
      <c r="UG79" s="0"/>
      <c r="UH79" s="0"/>
      <c r="UI79" s="0"/>
      <c r="UJ79" s="0"/>
      <c r="UK79" s="0"/>
      <c r="UL79" s="0"/>
      <c r="UM79" s="0"/>
      <c r="UN79" s="0"/>
      <c r="UO79" s="0"/>
      <c r="UP79" s="0"/>
      <c r="UQ79" s="0"/>
      <c r="UR79" s="0"/>
      <c r="US79" s="0"/>
      <c r="UT79" s="0"/>
      <c r="UU79" s="0"/>
      <c r="UV79" s="0"/>
      <c r="UW79" s="0"/>
      <c r="UX79" s="0"/>
      <c r="UY79" s="0"/>
      <c r="UZ79" s="0"/>
      <c r="VA79" s="0"/>
      <c r="VB79" s="0"/>
      <c r="VC79" s="0"/>
      <c r="VD79" s="0"/>
      <c r="VE79" s="0"/>
      <c r="VF79" s="0"/>
      <c r="VG79" s="0"/>
      <c r="VH79" s="0"/>
      <c r="VI79" s="0"/>
      <c r="VJ79" s="0"/>
      <c r="VK79" s="0"/>
      <c r="VL79" s="0"/>
      <c r="VM79" s="0"/>
      <c r="VN79" s="0"/>
      <c r="VO79" s="0"/>
      <c r="VP79" s="0"/>
      <c r="VQ79" s="0"/>
      <c r="VR79" s="0"/>
      <c r="VS79" s="0"/>
      <c r="VT79" s="0"/>
      <c r="VU79" s="0"/>
      <c r="VV79" s="0"/>
      <c r="VW79" s="0"/>
      <c r="VX79" s="0"/>
      <c r="VY79" s="0"/>
      <c r="VZ79" s="0"/>
      <c r="WA79" s="0"/>
      <c r="WB79" s="0"/>
      <c r="WC79" s="0"/>
      <c r="WD79" s="0"/>
      <c r="WE79" s="0"/>
      <c r="WF79" s="0"/>
      <c r="WG79" s="0"/>
      <c r="WH79" s="0"/>
      <c r="WI79" s="0"/>
      <c r="WJ79" s="0"/>
      <c r="WK79" s="0"/>
      <c r="WL79" s="0"/>
      <c r="WM79" s="0"/>
      <c r="WN79" s="0"/>
      <c r="WO79" s="0"/>
      <c r="WP79" s="0"/>
      <c r="WQ79" s="0"/>
      <c r="WR79" s="0"/>
      <c r="WS79" s="0"/>
      <c r="WT79" s="0"/>
      <c r="WU79" s="0"/>
      <c r="WV79" s="0"/>
      <c r="WW79" s="0"/>
      <c r="WX79" s="0"/>
      <c r="WY79" s="0"/>
      <c r="WZ79" s="0"/>
      <c r="XA79" s="0"/>
      <c r="XB79" s="0"/>
      <c r="XC79" s="0"/>
      <c r="XD79" s="0"/>
      <c r="XE79" s="0"/>
      <c r="XF79" s="0"/>
      <c r="XG79" s="0"/>
      <c r="XH79" s="0"/>
      <c r="XI79" s="0"/>
      <c r="XJ79" s="0"/>
      <c r="XK79" s="0"/>
      <c r="XL79" s="0"/>
      <c r="XM79" s="0"/>
      <c r="XN79" s="0"/>
      <c r="XO79" s="0"/>
      <c r="XP79" s="0"/>
      <c r="XQ79" s="0"/>
      <c r="XR79" s="0"/>
      <c r="XS79" s="0"/>
      <c r="XT79" s="0"/>
      <c r="XU79" s="0"/>
      <c r="XV79" s="0"/>
      <c r="XW79" s="0"/>
      <c r="XX79" s="0"/>
      <c r="XY79" s="0"/>
      <c r="XZ79" s="0"/>
      <c r="YA79" s="0"/>
      <c r="YB79" s="0"/>
      <c r="YC79" s="0"/>
      <c r="YD79" s="0"/>
      <c r="YE79" s="0"/>
      <c r="YF79" s="0"/>
      <c r="YG79" s="0"/>
      <c r="YH79" s="0"/>
      <c r="YI79" s="0"/>
      <c r="YJ79" s="0"/>
      <c r="YK79" s="0"/>
      <c r="YL79" s="0"/>
      <c r="YM79" s="0"/>
      <c r="YN79" s="0"/>
      <c r="YO79" s="0"/>
      <c r="YP79" s="0"/>
      <c r="YQ79" s="0"/>
      <c r="YR79" s="0"/>
      <c r="YS79" s="0"/>
      <c r="YT79" s="0"/>
      <c r="YU79" s="0"/>
      <c r="YV79" s="0"/>
      <c r="YW79" s="0"/>
      <c r="YX79" s="0"/>
      <c r="YY79" s="0"/>
      <c r="YZ79" s="0"/>
      <c r="ZA79" s="0"/>
      <c r="ZB79" s="0"/>
      <c r="ZC79" s="0"/>
      <c r="ZD79" s="0"/>
      <c r="ZE79" s="0"/>
      <c r="ZF79" s="0"/>
      <c r="ZG79" s="0"/>
      <c r="ZH79" s="0"/>
      <c r="ZI79" s="0"/>
      <c r="ZJ79" s="0"/>
      <c r="ZK79" s="0"/>
      <c r="ZL79" s="0"/>
      <c r="ZM79" s="0"/>
      <c r="ZN79" s="0"/>
      <c r="ZO79" s="0"/>
      <c r="ZP79" s="0"/>
      <c r="ZQ79" s="0"/>
      <c r="ZR79" s="0"/>
      <c r="ZS79" s="0"/>
      <c r="ZT79" s="0"/>
      <c r="ZU79" s="0"/>
      <c r="ZV79" s="0"/>
      <c r="ZW79" s="0"/>
      <c r="ZX79" s="0"/>
      <c r="ZY79" s="0"/>
      <c r="ZZ79" s="0"/>
      <c r="AAA79" s="0"/>
      <c r="AAB79" s="0"/>
      <c r="AAC79" s="0"/>
      <c r="AAD79" s="0"/>
      <c r="AAE79" s="0"/>
      <c r="AAF79" s="0"/>
      <c r="AAG79" s="0"/>
      <c r="AAH79" s="0"/>
      <c r="AAI79" s="0"/>
      <c r="AAJ79" s="0"/>
      <c r="AAK79" s="0"/>
      <c r="AAL79" s="0"/>
      <c r="AAM79" s="0"/>
      <c r="AAN79" s="0"/>
      <c r="AAO79" s="0"/>
      <c r="AAP79" s="0"/>
      <c r="AAQ79" s="0"/>
      <c r="AAR79" s="0"/>
      <c r="AAS79" s="0"/>
      <c r="AAT79" s="0"/>
      <c r="AAU79" s="0"/>
      <c r="AAV79" s="0"/>
      <c r="AAW79" s="0"/>
      <c r="AAX79" s="0"/>
      <c r="AAY79" s="0"/>
      <c r="AAZ79" s="0"/>
      <c r="ABA79" s="0"/>
      <c r="ABB79" s="0"/>
      <c r="ABC79" s="0"/>
      <c r="ABD79" s="0"/>
      <c r="ABE79" s="0"/>
      <c r="ABF79" s="0"/>
      <c r="ABG79" s="0"/>
      <c r="ABH79" s="0"/>
      <c r="ABI79" s="0"/>
      <c r="ABJ79" s="0"/>
      <c r="ABK79" s="0"/>
      <c r="ABL79" s="0"/>
      <c r="ABM79" s="0"/>
      <c r="ABN79" s="0"/>
      <c r="ABO79" s="0"/>
      <c r="ABP79" s="0"/>
      <c r="ABQ79" s="0"/>
      <c r="ABR79" s="0"/>
      <c r="ABS79" s="0"/>
      <c r="ABT79" s="0"/>
      <c r="ABU79" s="0"/>
      <c r="ABV79" s="0"/>
      <c r="ABW79" s="0"/>
      <c r="ABX79" s="0"/>
      <c r="ABY79" s="0"/>
      <c r="ABZ79" s="0"/>
      <c r="ACA79" s="0"/>
      <c r="ACB79" s="0"/>
      <c r="ACC79" s="0"/>
      <c r="ACD79" s="0"/>
      <c r="ACE79" s="0"/>
      <c r="ACF79" s="0"/>
      <c r="ACG79" s="0"/>
      <c r="ACH79" s="0"/>
      <c r="ACI79" s="0"/>
      <c r="ACJ79" s="0"/>
      <c r="ACK79" s="0"/>
      <c r="ACL79" s="0"/>
      <c r="ACM79" s="0"/>
      <c r="ACN79" s="0"/>
      <c r="ACO79" s="0"/>
      <c r="ACP79" s="0"/>
      <c r="ACQ79" s="0"/>
      <c r="ACR79" s="0"/>
      <c r="ACS79" s="0"/>
      <c r="ACT79" s="0"/>
      <c r="ACU79" s="0"/>
      <c r="ACV79" s="0"/>
      <c r="ACW79" s="0"/>
      <c r="ACX79" s="0"/>
      <c r="ACY79" s="0"/>
      <c r="ACZ79" s="0"/>
      <c r="ADA79" s="0"/>
      <c r="ADB79" s="0"/>
      <c r="ADC79" s="0"/>
      <c r="ADD79" s="0"/>
      <c r="ADE79" s="0"/>
      <c r="ADF79" s="0"/>
      <c r="ADG79" s="0"/>
      <c r="ADH79" s="0"/>
      <c r="ADI79" s="0"/>
      <c r="ADJ79" s="0"/>
      <c r="ADK79" s="0"/>
      <c r="ADL79" s="0"/>
      <c r="ADM79" s="0"/>
      <c r="ADN79" s="0"/>
      <c r="ADO79" s="0"/>
      <c r="ADP79" s="0"/>
      <c r="ADQ79" s="0"/>
      <c r="ADR79" s="0"/>
      <c r="ADS79" s="0"/>
      <c r="ADT79" s="0"/>
      <c r="ADU79" s="0"/>
      <c r="ADV79" s="0"/>
      <c r="ADW79" s="0"/>
      <c r="ADX79" s="0"/>
      <c r="ADY79" s="0"/>
      <c r="ADZ79" s="0"/>
      <c r="AEA79" s="0"/>
      <c r="AEB79" s="0"/>
      <c r="AEC79" s="0"/>
      <c r="AED79" s="0"/>
      <c r="AEE79" s="0"/>
      <c r="AEF79" s="0"/>
      <c r="AEG79" s="0"/>
      <c r="AEH79" s="0"/>
      <c r="AEI79" s="0"/>
      <c r="AEJ79" s="0"/>
      <c r="AEK79" s="0"/>
      <c r="AEL79" s="0"/>
      <c r="AEM79" s="0"/>
      <c r="AEN79" s="0"/>
      <c r="AEO79" s="0"/>
      <c r="AEP79" s="0"/>
      <c r="AEQ79" s="0"/>
      <c r="AER79" s="0"/>
      <c r="AES79" s="0"/>
      <c r="AET79" s="0"/>
      <c r="AEU79" s="0"/>
      <c r="AEV79" s="0"/>
      <c r="AEW79" s="0"/>
      <c r="AEX79" s="0"/>
      <c r="AEY79" s="0"/>
      <c r="AEZ79" s="0"/>
      <c r="AFA79" s="0"/>
      <c r="AFB79" s="0"/>
      <c r="AFC79" s="0"/>
      <c r="AFD79" s="0"/>
      <c r="AFE79" s="0"/>
      <c r="AFF79" s="0"/>
      <c r="AFG79" s="0"/>
      <c r="AFH79" s="0"/>
      <c r="AFI79" s="0"/>
      <c r="AFJ79" s="0"/>
      <c r="AFK79" s="0"/>
      <c r="AFL79" s="0"/>
      <c r="AFM79" s="0"/>
      <c r="AFN79" s="0"/>
      <c r="AFO79" s="0"/>
      <c r="AFP79" s="0"/>
      <c r="AFQ79" s="0"/>
      <c r="AFR79" s="0"/>
      <c r="AFS79" s="0"/>
      <c r="AFT79" s="0"/>
      <c r="AFU79" s="0"/>
      <c r="AFV79" s="0"/>
      <c r="AFW79" s="0"/>
      <c r="AFX79" s="0"/>
      <c r="AFY79" s="0"/>
      <c r="AFZ79" s="0"/>
      <c r="AGA79" s="0"/>
      <c r="AGB79" s="0"/>
      <c r="AGC79" s="0"/>
      <c r="AGD79" s="0"/>
      <c r="AGE79" s="0"/>
      <c r="AGF79" s="0"/>
      <c r="AGG79" s="0"/>
      <c r="AGH79" s="0"/>
      <c r="AGI79" s="0"/>
      <c r="AGJ79" s="0"/>
      <c r="AGK79" s="0"/>
      <c r="AGL79" s="0"/>
      <c r="AGM79" s="0"/>
      <c r="AGN79" s="0"/>
      <c r="AGO79" s="0"/>
      <c r="AGP79" s="0"/>
      <c r="AGQ79" s="0"/>
      <c r="AGR79" s="0"/>
      <c r="AGS79" s="0"/>
      <c r="AGT79" s="0"/>
      <c r="AGU79" s="0"/>
      <c r="AGV79" s="0"/>
      <c r="AGW79" s="0"/>
      <c r="AGX79" s="0"/>
      <c r="AGY79" s="0"/>
      <c r="AGZ79" s="0"/>
      <c r="AHA79" s="0"/>
      <c r="AHB79" s="0"/>
      <c r="AHC79" s="0"/>
      <c r="AHD79" s="0"/>
      <c r="AHE79" s="0"/>
      <c r="AHF79" s="0"/>
      <c r="AHG79" s="0"/>
      <c r="AHH79" s="0"/>
      <c r="AHI79" s="0"/>
      <c r="AHJ79" s="0"/>
      <c r="AHK79" s="0"/>
      <c r="AHL79" s="0"/>
      <c r="AHM79" s="0"/>
      <c r="AHN79" s="0"/>
      <c r="AHO79" s="0"/>
      <c r="AHP79" s="0"/>
      <c r="AHQ79" s="0"/>
      <c r="AHR79" s="0"/>
      <c r="AHS79" s="0"/>
      <c r="AHT79" s="0"/>
      <c r="AHU79" s="0"/>
      <c r="AHV79" s="0"/>
      <c r="AHW79" s="0"/>
      <c r="AHX79" s="0"/>
      <c r="AHY79" s="0"/>
      <c r="AHZ79" s="0"/>
      <c r="AIA79" s="0"/>
      <c r="AIB79" s="0"/>
      <c r="AIC79" s="0"/>
      <c r="AID79" s="0"/>
      <c r="AIE79" s="0"/>
      <c r="AIF79" s="0"/>
      <c r="AIG79" s="0"/>
      <c r="AIH79" s="0"/>
      <c r="AII79" s="0"/>
      <c r="AIJ79" s="0"/>
      <c r="AIK79" s="0"/>
      <c r="AIL79" s="0"/>
      <c r="AIM79" s="0"/>
      <c r="AIN79" s="0"/>
      <c r="AIO79" s="0"/>
      <c r="AIP79" s="0"/>
      <c r="AIQ79" s="0"/>
      <c r="AIR79" s="0"/>
      <c r="AIS79" s="0"/>
      <c r="AIT79" s="0"/>
      <c r="AIU79" s="0"/>
      <c r="AIV79" s="0"/>
      <c r="AIW79" s="0"/>
      <c r="AIX79" s="0"/>
      <c r="AIY79" s="0"/>
      <c r="AIZ79" s="0"/>
      <c r="AJA79" s="0"/>
      <c r="AJB79" s="0"/>
      <c r="AJC79" s="0"/>
      <c r="AJD79" s="0"/>
      <c r="AJE79" s="0"/>
      <c r="AJF79" s="0"/>
      <c r="AJG79" s="0"/>
      <c r="AJH79" s="0"/>
      <c r="AJI79" s="0"/>
      <c r="AJJ79" s="0"/>
      <c r="AJK79" s="0"/>
      <c r="AJL79" s="0"/>
      <c r="AJM79" s="0"/>
      <c r="AJN79" s="0"/>
      <c r="AJO79" s="0"/>
      <c r="AJP79" s="0"/>
      <c r="AJQ79" s="0"/>
      <c r="AJR79" s="0"/>
      <c r="AJS79" s="0"/>
      <c r="AJT79" s="0"/>
      <c r="AJU79" s="0"/>
      <c r="AJV79" s="0"/>
      <c r="AJW79" s="0"/>
      <c r="AJX79" s="0"/>
      <c r="AJY79" s="0"/>
      <c r="AJZ79" s="0"/>
      <c r="AKA79" s="0"/>
      <c r="AKB79" s="0"/>
      <c r="AKC79" s="0"/>
      <c r="AKD79" s="0"/>
      <c r="AKE79" s="0"/>
      <c r="AKF79" s="0"/>
      <c r="AKG79" s="0"/>
      <c r="AKH79" s="0"/>
      <c r="AKI79" s="0"/>
      <c r="AKJ79" s="0"/>
      <c r="AKK79" s="0"/>
      <c r="AKL79" s="0"/>
      <c r="AKM79" s="0"/>
      <c r="AKN79" s="0"/>
      <c r="AKO79" s="0"/>
      <c r="AKP79" s="0"/>
      <c r="AKQ79" s="0"/>
      <c r="AKR79" s="0"/>
      <c r="AKS79" s="0"/>
      <c r="AKT79" s="0"/>
      <c r="AKU79" s="0"/>
      <c r="AKV79" s="0"/>
      <c r="AKW79" s="0"/>
      <c r="AKX79" s="0"/>
      <c r="AKY79" s="0"/>
      <c r="AKZ79" s="0"/>
      <c r="ALA79" s="0"/>
      <c r="ALB79" s="0"/>
      <c r="ALC79" s="0"/>
      <c r="ALD79" s="0"/>
      <c r="ALE79" s="0"/>
      <c r="ALF79" s="0"/>
      <c r="ALG79" s="0"/>
      <c r="ALH79" s="0"/>
      <c r="ALI79" s="0"/>
      <c r="ALJ79" s="0"/>
      <c r="ALK79" s="0"/>
      <c r="ALL79" s="0"/>
      <c r="ALM79" s="0"/>
      <c r="ALN79" s="0"/>
      <c r="ALO79" s="0"/>
      <c r="ALP79" s="0"/>
      <c r="ALQ79" s="0"/>
      <c r="ALR79" s="0"/>
      <c r="ALS79" s="0"/>
      <c r="ALT79" s="0"/>
      <c r="ALU79" s="0"/>
      <c r="ALV79" s="0"/>
      <c r="ALW79" s="0"/>
      <c r="ALX79" s="0"/>
      <c r="ALY79" s="0"/>
      <c r="ALZ79" s="0"/>
      <c r="AMA79" s="0"/>
      <c r="AMB79" s="0"/>
      <c r="AMC79" s="0"/>
      <c r="AMD79" s="0"/>
      <c r="AME79" s="0"/>
      <c r="AMF79" s="0"/>
      <c r="AMG79" s="0"/>
      <c r="AMH79" s="0"/>
      <c r="AMI79" s="0"/>
      <c r="AMJ79" s="0"/>
    </row>
    <row r="80" customFormat="false" ht="15" hidden="false" customHeight="false" outlineLevel="0" collapsed="false">
      <c r="A80" s="0"/>
      <c r="B80" s="429"/>
      <c r="C80" s="430"/>
      <c r="D80" s="430"/>
      <c r="E80" s="430"/>
      <c r="F80" s="430"/>
      <c r="G80" s="430"/>
      <c r="H80" s="430"/>
      <c r="I80" s="430"/>
      <c r="J80" s="430"/>
      <c r="K80" s="430"/>
      <c r="L80" s="430"/>
      <c r="M80" s="430"/>
      <c r="N80" s="430"/>
      <c r="O80" s="430"/>
      <c r="P80" s="430"/>
      <c r="Q80" s="430"/>
      <c r="R80" s="409"/>
      <c r="S80" s="430"/>
      <c r="T80" s="430"/>
      <c r="U80" s="430"/>
      <c r="V80" s="430"/>
      <c r="W80" s="430"/>
      <c r="X80" s="432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  <c r="IX80" s="0"/>
      <c r="IY80" s="0"/>
      <c r="IZ80" s="0"/>
      <c r="JA80" s="0"/>
      <c r="JB80" s="0"/>
      <c r="JC80" s="0"/>
      <c r="JD80" s="0"/>
      <c r="JE80" s="0"/>
      <c r="JF80" s="0"/>
      <c r="JG80" s="0"/>
      <c r="JH80" s="0"/>
      <c r="JI80" s="0"/>
      <c r="JJ80" s="0"/>
      <c r="JK80" s="0"/>
      <c r="JL80" s="0"/>
      <c r="JM80" s="0"/>
      <c r="JN80" s="0"/>
      <c r="JO80" s="0"/>
      <c r="JP80" s="0"/>
      <c r="JQ80" s="0"/>
      <c r="JR80" s="0"/>
      <c r="JS80" s="0"/>
      <c r="JT80" s="0"/>
      <c r="JU80" s="0"/>
      <c r="JV80" s="0"/>
      <c r="JW80" s="0"/>
      <c r="JX80" s="0"/>
      <c r="JY80" s="0"/>
      <c r="JZ80" s="0"/>
      <c r="KA80" s="0"/>
      <c r="KB80" s="0"/>
      <c r="KC80" s="0"/>
      <c r="KD80" s="0"/>
      <c r="KE80" s="0"/>
      <c r="KF80" s="0"/>
      <c r="KG80" s="0"/>
      <c r="KH80" s="0"/>
      <c r="KI80" s="0"/>
      <c r="KJ80" s="0"/>
      <c r="KK80" s="0"/>
      <c r="KL80" s="0"/>
      <c r="KM80" s="0"/>
      <c r="KN80" s="0"/>
      <c r="KO80" s="0"/>
      <c r="KP80" s="0"/>
      <c r="KQ80" s="0"/>
      <c r="KR80" s="0"/>
      <c r="KS80" s="0"/>
      <c r="KT80" s="0"/>
      <c r="KU80" s="0"/>
      <c r="KV80" s="0"/>
      <c r="KW80" s="0"/>
      <c r="KX80" s="0"/>
      <c r="KY80" s="0"/>
      <c r="KZ80" s="0"/>
      <c r="LA80" s="0"/>
      <c r="LB80" s="0"/>
      <c r="LC80" s="0"/>
      <c r="LD80" s="0"/>
      <c r="LE80" s="0"/>
      <c r="LF80" s="0"/>
      <c r="LG80" s="0"/>
      <c r="LH80" s="0"/>
      <c r="LI80" s="0"/>
      <c r="LJ80" s="0"/>
      <c r="LK80" s="0"/>
      <c r="LL80" s="0"/>
      <c r="LM80" s="0"/>
      <c r="LN80" s="0"/>
      <c r="LO80" s="0"/>
      <c r="LP80" s="0"/>
      <c r="LQ80" s="0"/>
      <c r="LR80" s="0"/>
      <c r="LS80" s="0"/>
      <c r="LT80" s="0"/>
      <c r="LU80" s="0"/>
      <c r="LV80" s="0"/>
      <c r="LW80" s="0"/>
      <c r="LX80" s="0"/>
      <c r="LY80" s="0"/>
      <c r="LZ80" s="0"/>
      <c r="MA80" s="0"/>
      <c r="MB80" s="0"/>
      <c r="MC80" s="0"/>
      <c r="MD80" s="0"/>
      <c r="ME80" s="0"/>
      <c r="MF80" s="0"/>
      <c r="MG80" s="0"/>
      <c r="MH80" s="0"/>
      <c r="MI80" s="0"/>
      <c r="MJ80" s="0"/>
      <c r="MK80" s="0"/>
      <c r="ML80" s="0"/>
      <c r="MM80" s="0"/>
      <c r="MN80" s="0"/>
      <c r="MO80" s="0"/>
      <c r="MP80" s="0"/>
      <c r="MQ80" s="0"/>
      <c r="MR80" s="0"/>
      <c r="MS80" s="0"/>
      <c r="MT80" s="0"/>
      <c r="MU80" s="0"/>
      <c r="MV80" s="0"/>
      <c r="MW80" s="0"/>
      <c r="MX80" s="0"/>
      <c r="MY80" s="0"/>
      <c r="MZ80" s="0"/>
      <c r="NA80" s="0"/>
      <c r="NB80" s="0"/>
      <c r="NC80" s="0"/>
      <c r="ND80" s="0"/>
      <c r="NE80" s="0"/>
      <c r="NF80" s="0"/>
      <c r="NG80" s="0"/>
      <c r="NH80" s="0"/>
      <c r="NI80" s="0"/>
      <c r="NJ80" s="0"/>
      <c r="NK80" s="0"/>
      <c r="NL80" s="0"/>
      <c r="NM80" s="0"/>
      <c r="NN80" s="0"/>
      <c r="NO80" s="0"/>
      <c r="NP80" s="0"/>
      <c r="NQ80" s="0"/>
      <c r="NR80" s="0"/>
      <c r="NS80" s="0"/>
      <c r="NT80" s="0"/>
      <c r="NU80" s="0"/>
      <c r="NV80" s="0"/>
      <c r="NW80" s="0"/>
      <c r="NX80" s="0"/>
      <c r="NY80" s="0"/>
      <c r="NZ80" s="0"/>
      <c r="OA80" s="0"/>
      <c r="OB80" s="0"/>
      <c r="OC80" s="0"/>
      <c r="OD80" s="0"/>
      <c r="OE80" s="0"/>
      <c r="OF80" s="0"/>
      <c r="OG80" s="0"/>
      <c r="OH80" s="0"/>
      <c r="OI80" s="0"/>
      <c r="OJ80" s="0"/>
      <c r="OK80" s="0"/>
      <c r="OL80" s="0"/>
      <c r="OM80" s="0"/>
      <c r="ON80" s="0"/>
      <c r="OO80" s="0"/>
      <c r="OP80" s="0"/>
      <c r="OQ80" s="0"/>
      <c r="OR80" s="0"/>
      <c r="OS80" s="0"/>
      <c r="OT80" s="0"/>
      <c r="OU80" s="0"/>
      <c r="OV80" s="0"/>
      <c r="OW80" s="0"/>
      <c r="OX80" s="0"/>
      <c r="OY80" s="0"/>
      <c r="OZ80" s="0"/>
      <c r="PA80" s="0"/>
      <c r="PB80" s="0"/>
      <c r="PC80" s="0"/>
      <c r="PD80" s="0"/>
      <c r="PE80" s="0"/>
      <c r="PF80" s="0"/>
      <c r="PG80" s="0"/>
      <c r="PH80" s="0"/>
      <c r="PI80" s="0"/>
      <c r="PJ80" s="0"/>
      <c r="PK80" s="0"/>
      <c r="PL80" s="0"/>
      <c r="PM80" s="0"/>
      <c r="PN80" s="0"/>
      <c r="PO80" s="0"/>
      <c r="PP80" s="0"/>
      <c r="PQ80" s="0"/>
      <c r="PR80" s="0"/>
      <c r="PS80" s="0"/>
      <c r="PT80" s="0"/>
      <c r="PU80" s="0"/>
      <c r="PV80" s="0"/>
      <c r="PW80" s="0"/>
      <c r="PX80" s="0"/>
      <c r="PY80" s="0"/>
      <c r="PZ80" s="0"/>
      <c r="QA80" s="0"/>
      <c r="QB80" s="0"/>
      <c r="QC80" s="0"/>
      <c r="QD80" s="0"/>
      <c r="QE80" s="0"/>
      <c r="QF80" s="0"/>
      <c r="QG80" s="0"/>
      <c r="QH80" s="0"/>
      <c r="QI80" s="0"/>
      <c r="QJ80" s="0"/>
      <c r="QK80" s="0"/>
      <c r="QL80" s="0"/>
      <c r="QM80" s="0"/>
      <c r="QN80" s="0"/>
      <c r="QO80" s="0"/>
      <c r="QP80" s="0"/>
      <c r="QQ80" s="0"/>
      <c r="QR80" s="0"/>
      <c r="QS80" s="0"/>
      <c r="QT80" s="0"/>
      <c r="QU80" s="0"/>
      <c r="QV80" s="0"/>
      <c r="QW80" s="0"/>
      <c r="QX80" s="0"/>
      <c r="QY80" s="0"/>
      <c r="QZ80" s="0"/>
      <c r="RA80" s="0"/>
      <c r="RB80" s="0"/>
      <c r="RC80" s="0"/>
      <c r="RD80" s="0"/>
      <c r="RE80" s="0"/>
      <c r="RF80" s="0"/>
      <c r="RG80" s="0"/>
      <c r="RH80" s="0"/>
      <c r="RI80" s="0"/>
      <c r="RJ80" s="0"/>
      <c r="RK80" s="0"/>
      <c r="RL80" s="0"/>
      <c r="RM80" s="0"/>
      <c r="RN80" s="0"/>
      <c r="RO80" s="0"/>
      <c r="RP80" s="0"/>
      <c r="RQ80" s="0"/>
      <c r="RR80" s="0"/>
      <c r="RS80" s="0"/>
      <c r="RT80" s="0"/>
      <c r="RU80" s="0"/>
      <c r="RV80" s="0"/>
      <c r="RW80" s="0"/>
      <c r="RX80" s="0"/>
      <c r="RY80" s="0"/>
      <c r="RZ80" s="0"/>
      <c r="SA80" s="0"/>
      <c r="SB80" s="0"/>
      <c r="SC80" s="0"/>
      <c r="SD80" s="0"/>
      <c r="SE80" s="0"/>
      <c r="SF80" s="0"/>
      <c r="SG80" s="0"/>
      <c r="SH80" s="0"/>
      <c r="SI80" s="0"/>
      <c r="SJ80" s="0"/>
      <c r="SK80" s="0"/>
      <c r="SL80" s="0"/>
      <c r="SM80" s="0"/>
      <c r="SN80" s="0"/>
      <c r="SO80" s="0"/>
      <c r="SP80" s="0"/>
      <c r="SQ80" s="0"/>
      <c r="SR80" s="0"/>
      <c r="SS80" s="0"/>
      <c r="ST80" s="0"/>
      <c r="SU80" s="0"/>
      <c r="SV80" s="0"/>
      <c r="SW80" s="0"/>
      <c r="SX80" s="0"/>
      <c r="SY80" s="0"/>
      <c r="SZ80" s="0"/>
      <c r="TA80" s="0"/>
      <c r="TB80" s="0"/>
      <c r="TC80" s="0"/>
      <c r="TD80" s="0"/>
      <c r="TE80" s="0"/>
      <c r="TF80" s="0"/>
      <c r="TG80" s="0"/>
      <c r="TH80" s="0"/>
      <c r="TI80" s="0"/>
      <c r="TJ80" s="0"/>
      <c r="TK80" s="0"/>
      <c r="TL80" s="0"/>
      <c r="TM80" s="0"/>
      <c r="TN80" s="0"/>
      <c r="TO80" s="0"/>
      <c r="TP80" s="0"/>
      <c r="TQ80" s="0"/>
      <c r="TR80" s="0"/>
      <c r="TS80" s="0"/>
      <c r="TT80" s="0"/>
      <c r="TU80" s="0"/>
      <c r="TV80" s="0"/>
      <c r="TW80" s="0"/>
      <c r="TX80" s="0"/>
      <c r="TY80" s="0"/>
      <c r="TZ80" s="0"/>
      <c r="UA80" s="0"/>
      <c r="UB80" s="0"/>
      <c r="UC80" s="0"/>
      <c r="UD80" s="0"/>
      <c r="UE80" s="0"/>
      <c r="UF80" s="0"/>
      <c r="UG80" s="0"/>
      <c r="UH80" s="0"/>
      <c r="UI80" s="0"/>
      <c r="UJ80" s="0"/>
      <c r="UK80" s="0"/>
      <c r="UL80" s="0"/>
      <c r="UM80" s="0"/>
      <c r="UN80" s="0"/>
      <c r="UO80" s="0"/>
      <c r="UP80" s="0"/>
      <c r="UQ80" s="0"/>
      <c r="UR80" s="0"/>
      <c r="US80" s="0"/>
      <c r="UT80" s="0"/>
      <c r="UU80" s="0"/>
      <c r="UV80" s="0"/>
      <c r="UW80" s="0"/>
      <c r="UX80" s="0"/>
      <c r="UY80" s="0"/>
      <c r="UZ80" s="0"/>
      <c r="VA80" s="0"/>
      <c r="VB80" s="0"/>
      <c r="VC80" s="0"/>
      <c r="VD80" s="0"/>
      <c r="VE80" s="0"/>
      <c r="VF80" s="0"/>
      <c r="VG80" s="0"/>
      <c r="VH80" s="0"/>
      <c r="VI80" s="0"/>
      <c r="VJ80" s="0"/>
      <c r="VK80" s="0"/>
      <c r="VL80" s="0"/>
      <c r="VM80" s="0"/>
      <c r="VN80" s="0"/>
      <c r="VO80" s="0"/>
      <c r="VP80" s="0"/>
      <c r="VQ80" s="0"/>
      <c r="VR80" s="0"/>
      <c r="VS80" s="0"/>
      <c r="VT80" s="0"/>
      <c r="VU80" s="0"/>
      <c r="VV80" s="0"/>
      <c r="VW80" s="0"/>
      <c r="VX80" s="0"/>
      <c r="VY80" s="0"/>
      <c r="VZ80" s="0"/>
      <c r="WA80" s="0"/>
      <c r="WB80" s="0"/>
      <c r="WC80" s="0"/>
      <c r="WD80" s="0"/>
      <c r="WE80" s="0"/>
      <c r="WF80" s="0"/>
      <c r="WG80" s="0"/>
      <c r="WH80" s="0"/>
      <c r="WI80" s="0"/>
      <c r="WJ80" s="0"/>
      <c r="WK80" s="0"/>
      <c r="WL80" s="0"/>
      <c r="WM80" s="0"/>
      <c r="WN80" s="0"/>
      <c r="WO80" s="0"/>
      <c r="WP80" s="0"/>
      <c r="WQ80" s="0"/>
      <c r="WR80" s="0"/>
      <c r="WS80" s="0"/>
      <c r="WT80" s="0"/>
      <c r="WU80" s="0"/>
      <c r="WV80" s="0"/>
      <c r="WW80" s="0"/>
      <c r="WX80" s="0"/>
      <c r="WY80" s="0"/>
      <c r="WZ80" s="0"/>
      <c r="XA80" s="0"/>
      <c r="XB80" s="0"/>
      <c r="XC80" s="0"/>
      <c r="XD80" s="0"/>
      <c r="XE80" s="0"/>
      <c r="XF80" s="0"/>
      <c r="XG80" s="0"/>
      <c r="XH80" s="0"/>
      <c r="XI80" s="0"/>
      <c r="XJ80" s="0"/>
      <c r="XK80" s="0"/>
      <c r="XL80" s="0"/>
      <c r="XM80" s="0"/>
      <c r="XN80" s="0"/>
      <c r="XO80" s="0"/>
      <c r="XP80" s="0"/>
      <c r="XQ80" s="0"/>
      <c r="XR80" s="0"/>
      <c r="XS80" s="0"/>
      <c r="XT80" s="0"/>
      <c r="XU80" s="0"/>
      <c r="XV80" s="0"/>
      <c r="XW80" s="0"/>
      <c r="XX80" s="0"/>
      <c r="XY80" s="0"/>
      <c r="XZ80" s="0"/>
      <c r="YA80" s="0"/>
      <c r="YB80" s="0"/>
      <c r="YC80" s="0"/>
      <c r="YD80" s="0"/>
      <c r="YE80" s="0"/>
      <c r="YF80" s="0"/>
      <c r="YG80" s="0"/>
      <c r="YH80" s="0"/>
      <c r="YI80" s="0"/>
      <c r="YJ80" s="0"/>
      <c r="YK80" s="0"/>
      <c r="YL80" s="0"/>
      <c r="YM80" s="0"/>
      <c r="YN80" s="0"/>
      <c r="YO80" s="0"/>
      <c r="YP80" s="0"/>
      <c r="YQ80" s="0"/>
      <c r="YR80" s="0"/>
      <c r="YS80" s="0"/>
      <c r="YT80" s="0"/>
      <c r="YU80" s="0"/>
      <c r="YV80" s="0"/>
      <c r="YW80" s="0"/>
      <c r="YX80" s="0"/>
      <c r="YY80" s="0"/>
      <c r="YZ80" s="0"/>
      <c r="ZA80" s="0"/>
      <c r="ZB80" s="0"/>
      <c r="ZC80" s="0"/>
      <c r="ZD80" s="0"/>
      <c r="ZE80" s="0"/>
      <c r="ZF80" s="0"/>
      <c r="ZG80" s="0"/>
      <c r="ZH80" s="0"/>
      <c r="ZI80" s="0"/>
      <c r="ZJ80" s="0"/>
      <c r="ZK80" s="0"/>
      <c r="ZL80" s="0"/>
      <c r="ZM80" s="0"/>
      <c r="ZN80" s="0"/>
      <c r="ZO80" s="0"/>
      <c r="ZP80" s="0"/>
      <c r="ZQ80" s="0"/>
      <c r="ZR80" s="0"/>
      <c r="ZS80" s="0"/>
      <c r="ZT80" s="0"/>
      <c r="ZU80" s="0"/>
      <c r="ZV80" s="0"/>
      <c r="ZW80" s="0"/>
      <c r="ZX80" s="0"/>
      <c r="ZY80" s="0"/>
      <c r="ZZ80" s="0"/>
      <c r="AAA80" s="0"/>
      <c r="AAB80" s="0"/>
      <c r="AAC80" s="0"/>
      <c r="AAD80" s="0"/>
      <c r="AAE80" s="0"/>
      <c r="AAF80" s="0"/>
      <c r="AAG80" s="0"/>
      <c r="AAH80" s="0"/>
      <c r="AAI80" s="0"/>
      <c r="AAJ80" s="0"/>
      <c r="AAK80" s="0"/>
      <c r="AAL80" s="0"/>
      <c r="AAM80" s="0"/>
      <c r="AAN80" s="0"/>
      <c r="AAO80" s="0"/>
      <c r="AAP80" s="0"/>
      <c r="AAQ80" s="0"/>
      <c r="AAR80" s="0"/>
      <c r="AAS80" s="0"/>
      <c r="AAT80" s="0"/>
      <c r="AAU80" s="0"/>
      <c r="AAV80" s="0"/>
      <c r="AAW80" s="0"/>
      <c r="AAX80" s="0"/>
      <c r="AAY80" s="0"/>
      <c r="AAZ80" s="0"/>
      <c r="ABA80" s="0"/>
      <c r="ABB80" s="0"/>
      <c r="ABC80" s="0"/>
      <c r="ABD80" s="0"/>
      <c r="ABE80" s="0"/>
      <c r="ABF80" s="0"/>
      <c r="ABG80" s="0"/>
      <c r="ABH80" s="0"/>
      <c r="ABI80" s="0"/>
      <c r="ABJ80" s="0"/>
      <c r="ABK80" s="0"/>
      <c r="ABL80" s="0"/>
      <c r="ABM80" s="0"/>
      <c r="ABN80" s="0"/>
      <c r="ABO80" s="0"/>
      <c r="ABP80" s="0"/>
      <c r="ABQ80" s="0"/>
      <c r="ABR80" s="0"/>
      <c r="ABS80" s="0"/>
      <c r="ABT80" s="0"/>
      <c r="ABU80" s="0"/>
      <c r="ABV80" s="0"/>
      <c r="ABW80" s="0"/>
      <c r="ABX80" s="0"/>
      <c r="ABY80" s="0"/>
      <c r="ABZ80" s="0"/>
      <c r="ACA80" s="0"/>
      <c r="ACB80" s="0"/>
      <c r="ACC80" s="0"/>
      <c r="ACD80" s="0"/>
      <c r="ACE80" s="0"/>
      <c r="ACF80" s="0"/>
      <c r="ACG80" s="0"/>
      <c r="ACH80" s="0"/>
      <c r="ACI80" s="0"/>
      <c r="ACJ80" s="0"/>
      <c r="ACK80" s="0"/>
      <c r="ACL80" s="0"/>
      <c r="ACM80" s="0"/>
      <c r="ACN80" s="0"/>
      <c r="ACO80" s="0"/>
      <c r="ACP80" s="0"/>
      <c r="ACQ80" s="0"/>
      <c r="ACR80" s="0"/>
      <c r="ACS80" s="0"/>
      <c r="ACT80" s="0"/>
      <c r="ACU80" s="0"/>
      <c r="ACV80" s="0"/>
      <c r="ACW80" s="0"/>
      <c r="ACX80" s="0"/>
      <c r="ACY80" s="0"/>
      <c r="ACZ80" s="0"/>
      <c r="ADA80" s="0"/>
      <c r="ADB80" s="0"/>
      <c r="ADC80" s="0"/>
      <c r="ADD80" s="0"/>
      <c r="ADE80" s="0"/>
      <c r="ADF80" s="0"/>
      <c r="ADG80" s="0"/>
      <c r="ADH80" s="0"/>
      <c r="ADI80" s="0"/>
      <c r="ADJ80" s="0"/>
      <c r="ADK80" s="0"/>
      <c r="ADL80" s="0"/>
      <c r="ADM80" s="0"/>
      <c r="ADN80" s="0"/>
      <c r="ADO80" s="0"/>
      <c r="ADP80" s="0"/>
      <c r="ADQ80" s="0"/>
      <c r="ADR80" s="0"/>
      <c r="ADS80" s="0"/>
      <c r="ADT80" s="0"/>
      <c r="ADU80" s="0"/>
      <c r="ADV80" s="0"/>
      <c r="ADW80" s="0"/>
      <c r="ADX80" s="0"/>
      <c r="ADY80" s="0"/>
      <c r="ADZ80" s="0"/>
      <c r="AEA80" s="0"/>
      <c r="AEB80" s="0"/>
      <c r="AEC80" s="0"/>
      <c r="AED80" s="0"/>
      <c r="AEE80" s="0"/>
      <c r="AEF80" s="0"/>
      <c r="AEG80" s="0"/>
      <c r="AEH80" s="0"/>
      <c r="AEI80" s="0"/>
      <c r="AEJ80" s="0"/>
      <c r="AEK80" s="0"/>
      <c r="AEL80" s="0"/>
      <c r="AEM80" s="0"/>
      <c r="AEN80" s="0"/>
      <c r="AEO80" s="0"/>
      <c r="AEP80" s="0"/>
      <c r="AEQ80" s="0"/>
      <c r="AER80" s="0"/>
      <c r="AES80" s="0"/>
      <c r="AET80" s="0"/>
      <c r="AEU80" s="0"/>
      <c r="AEV80" s="0"/>
      <c r="AEW80" s="0"/>
      <c r="AEX80" s="0"/>
      <c r="AEY80" s="0"/>
      <c r="AEZ80" s="0"/>
      <c r="AFA80" s="0"/>
      <c r="AFB80" s="0"/>
      <c r="AFC80" s="0"/>
      <c r="AFD80" s="0"/>
      <c r="AFE80" s="0"/>
      <c r="AFF80" s="0"/>
      <c r="AFG80" s="0"/>
      <c r="AFH80" s="0"/>
      <c r="AFI80" s="0"/>
      <c r="AFJ80" s="0"/>
      <c r="AFK80" s="0"/>
      <c r="AFL80" s="0"/>
      <c r="AFM80" s="0"/>
      <c r="AFN80" s="0"/>
      <c r="AFO80" s="0"/>
      <c r="AFP80" s="0"/>
      <c r="AFQ80" s="0"/>
      <c r="AFR80" s="0"/>
      <c r="AFS80" s="0"/>
      <c r="AFT80" s="0"/>
      <c r="AFU80" s="0"/>
      <c r="AFV80" s="0"/>
      <c r="AFW80" s="0"/>
      <c r="AFX80" s="0"/>
      <c r="AFY80" s="0"/>
      <c r="AFZ80" s="0"/>
      <c r="AGA80" s="0"/>
      <c r="AGB80" s="0"/>
      <c r="AGC80" s="0"/>
      <c r="AGD80" s="0"/>
      <c r="AGE80" s="0"/>
      <c r="AGF80" s="0"/>
      <c r="AGG80" s="0"/>
      <c r="AGH80" s="0"/>
      <c r="AGI80" s="0"/>
      <c r="AGJ80" s="0"/>
      <c r="AGK80" s="0"/>
      <c r="AGL80" s="0"/>
      <c r="AGM80" s="0"/>
      <c r="AGN80" s="0"/>
      <c r="AGO80" s="0"/>
      <c r="AGP80" s="0"/>
      <c r="AGQ80" s="0"/>
      <c r="AGR80" s="0"/>
      <c r="AGS80" s="0"/>
      <c r="AGT80" s="0"/>
      <c r="AGU80" s="0"/>
      <c r="AGV80" s="0"/>
      <c r="AGW80" s="0"/>
      <c r="AGX80" s="0"/>
      <c r="AGY80" s="0"/>
      <c r="AGZ80" s="0"/>
      <c r="AHA80" s="0"/>
      <c r="AHB80" s="0"/>
      <c r="AHC80" s="0"/>
      <c r="AHD80" s="0"/>
      <c r="AHE80" s="0"/>
      <c r="AHF80" s="0"/>
      <c r="AHG80" s="0"/>
      <c r="AHH80" s="0"/>
      <c r="AHI80" s="0"/>
      <c r="AHJ80" s="0"/>
      <c r="AHK80" s="0"/>
      <c r="AHL80" s="0"/>
      <c r="AHM80" s="0"/>
      <c r="AHN80" s="0"/>
      <c r="AHO80" s="0"/>
      <c r="AHP80" s="0"/>
      <c r="AHQ80" s="0"/>
      <c r="AHR80" s="0"/>
      <c r="AHS80" s="0"/>
      <c r="AHT80" s="0"/>
      <c r="AHU80" s="0"/>
      <c r="AHV80" s="0"/>
      <c r="AHW80" s="0"/>
      <c r="AHX80" s="0"/>
      <c r="AHY80" s="0"/>
      <c r="AHZ80" s="0"/>
      <c r="AIA80" s="0"/>
      <c r="AIB80" s="0"/>
      <c r="AIC80" s="0"/>
      <c r="AID80" s="0"/>
      <c r="AIE80" s="0"/>
      <c r="AIF80" s="0"/>
      <c r="AIG80" s="0"/>
      <c r="AIH80" s="0"/>
      <c r="AII80" s="0"/>
      <c r="AIJ80" s="0"/>
      <c r="AIK80" s="0"/>
      <c r="AIL80" s="0"/>
      <c r="AIM80" s="0"/>
      <c r="AIN80" s="0"/>
      <c r="AIO80" s="0"/>
      <c r="AIP80" s="0"/>
      <c r="AIQ80" s="0"/>
      <c r="AIR80" s="0"/>
      <c r="AIS80" s="0"/>
      <c r="AIT80" s="0"/>
      <c r="AIU80" s="0"/>
      <c r="AIV80" s="0"/>
      <c r="AIW80" s="0"/>
      <c r="AIX80" s="0"/>
      <c r="AIY80" s="0"/>
      <c r="AIZ80" s="0"/>
      <c r="AJA80" s="0"/>
      <c r="AJB80" s="0"/>
      <c r="AJC80" s="0"/>
      <c r="AJD80" s="0"/>
      <c r="AJE80" s="0"/>
      <c r="AJF80" s="0"/>
      <c r="AJG80" s="0"/>
      <c r="AJH80" s="0"/>
      <c r="AJI80" s="0"/>
      <c r="AJJ80" s="0"/>
      <c r="AJK80" s="0"/>
      <c r="AJL80" s="0"/>
      <c r="AJM80" s="0"/>
      <c r="AJN80" s="0"/>
      <c r="AJO80" s="0"/>
      <c r="AJP80" s="0"/>
      <c r="AJQ80" s="0"/>
      <c r="AJR80" s="0"/>
      <c r="AJS80" s="0"/>
      <c r="AJT80" s="0"/>
      <c r="AJU80" s="0"/>
      <c r="AJV80" s="0"/>
      <c r="AJW80" s="0"/>
      <c r="AJX80" s="0"/>
      <c r="AJY80" s="0"/>
      <c r="AJZ80" s="0"/>
      <c r="AKA80" s="0"/>
      <c r="AKB80" s="0"/>
      <c r="AKC80" s="0"/>
      <c r="AKD80" s="0"/>
      <c r="AKE80" s="0"/>
      <c r="AKF80" s="0"/>
      <c r="AKG80" s="0"/>
      <c r="AKH80" s="0"/>
      <c r="AKI80" s="0"/>
      <c r="AKJ80" s="0"/>
      <c r="AKK80" s="0"/>
      <c r="AKL80" s="0"/>
      <c r="AKM80" s="0"/>
      <c r="AKN80" s="0"/>
      <c r="AKO80" s="0"/>
      <c r="AKP80" s="0"/>
      <c r="AKQ80" s="0"/>
      <c r="AKR80" s="0"/>
      <c r="AKS80" s="0"/>
      <c r="AKT80" s="0"/>
      <c r="AKU80" s="0"/>
      <c r="AKV80" s="0"/>
      <c r="AKW80" s="0"/>
      <c r="AKX80" s="0"/>
      <c r="AKY80" s="0"/>
      <c r="AKZ80" s="0"/>
      <c r="ALA80" s="0"/>
      <c r="ALB80" s="0"/>
      <c r="ALC80" s="0"/>
      <c r="ALD80" s="0"/>
      <c r="ALE80" s="0"/>
      <c r="ALF80" s="0"/>
      <c r="ALG80" s="0"/>
      <c r="ALH80" s="0"/>
      <c r="ALI80" s="0"/>
      <c r="ALJ80" s="0"/>
      <c r="ALK80" s="0"/>
      <c r="ALL80" s="0"/>
      <c r="ALM80" s="0"/>
      <c r="ALN80" s="0"/>
      <c r="ALO80" s="0"/>
      <c r="ALP80" s="0"/>
      <c r="ALQ80" s="0"/>
      <c r="ALR80" s="0"/>
      <c r="ALS80" s="0"/>
      <c r="ALT80" s="0"/>
      <c r="ALU80" s="0"/>
      <c r="ALV80" s="0"/>
      <c r="ALW80" s="0"/>
      <c r="ALX80" s="0"/>
      <c r="ALY80" s="0"/>
      <c r="ALZ80" s="0"/>
      <c r="AMA80" s="0"/>
      <c r="AMB80" s="0"/>
      <c r="AMC80" s="0"/>
      <c r="AMD80" s="0"/>
      <c r="AME80" s="0"/>
      <c r="AMF80" s="0"/>
      <c r="AMG80" s="0"/>
      <c r="AMH80" s="0"/>
      <c r="AMI80" s="0"/>
      <c r="AMJ80" s="0"/>
    </row>
    <row r="81" customFormat="false" ht="15" hidden="false" customHeight="false" outlineLevel="0" collapsed="false">
      <c r="A81" s="0"/>
      <c r="B81" s="433"/>
      <c r="C81" s="412"/>
      <c r="D81" s="412"/>
      <c r="E81" s="0"/>
      <c r="F81" s="0"/>
      <c r="G81" s="0"/>
      <c r="H81" s="0"/>
      <c r="I81" s="0"/>
      <c r="J81" s="0"/>
      <c r="K81" s="412"/>
      <c r="L81" s="412"/>
      <c r="M81" s="412"/>
      <c r="N81" s="412"/>
      <c r="O81" s="412"/>
      <c r="P81" s="412"/>
      <c r="Q81" s="412"/>
      <c r="R81" s="409"/>
      <c r="S81" s="412"/>
      <c r="T81" s="412"/>
      <c r="U81" s="412"/>
      <c r="V81" s="0"/>
      <c r="W81" s="0"/>
      <c r="X81" s="434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  <c r="IX81" s="0"/>
      <c r="IY81" s="0"/>
      <c r="IZ81" s="0"/>
      <c r="JA81" s="0"/>
      <c r="JB81" s="0"/>
      <c r="JC81" s="0"/>
      <c r="JD81" s="0"/>
      <c r="JE81" s="0"/>
      <c r="JF81" s="0"/>
      <c r="JG81" s="0"/>
      <c r="JH81" s="0"/>
      <c r="JI81" s="0"/>
      <c r="JJ81" s="0"/>
      <c r="JK81" s="0"/>
      <c r="JL81" s="0"/>
      <c r="JM81" s="0"/>
      <c r="JN81" s="0"/>
      <c r="JO81" s="0"/>
      <c r="JP81" s="0"/>
      <c r="JQ81" s="0"/>
      <c r="JR81" s="0"/>
      <c r="JS81" s="0"/>
      <c r="JT81" s="0"/>
      <c r="JU81" s="0"/>
      <c r="JV81" s="0"/>
      <c r="JW81" s="0"/>
      <c r="JX81" s="0"/>
      <c r="JY81" s="0"/>
      <c r="JZ81" s="0"/>
      <c r="KA81" s="0"/>
      <c r="KB81" s="0"/>
      <c r="KC81" s="0"/>
      <c r="KD81" s="0"/>
      <c r="KE81" s="0"/>
      <c r="KF81" s="0"/>
      <c r="KG81" s="0"/>
      <c r="KH81" s="0"/>
      <c r="KI81" s="0"/>
      <c r="KJ81" s="0"/>
      <c r="KK81" s="0"/>
      <c r="KL81" s="0"/>
      <c r="KM81" s="0"/>
      <c r="KN81" s="0"/>
      <c r="KO81" s="0"/>
      <c r="KP81" s="0"/>
      <c r="KQ81" s="0"/>
      <c r="KR81" s="0"/>
      <c r="KS81" s="0"/>
      <c r="KT81" s="0"/>
      <c r="KU81" s="0"/>
      <c r="KV81" s="0"/>
      <c r="KW81" s="0"/>
      <c r="KX81" s="0"/>
      <c r="KY81" s="0"/>
      <c r="KZ81" s="0"/>
      <c r="LA81" s="0"/>
      <c r="LB81" s="0"/>
      <c r="LC81" s="0"/>
      <c r="LD81" s="0"/>
      <c r="LE81" s="0"/>
      <c r="LF81" s="0"/>
      <c r="LG81" s="0"/>
      <c r="LH81" s="0"/>
      <c r="LI81" s="0"/>
      <c r="LJ81" s="0"/>
      <c r="LK81" s="0"/>
      <c r="LL81" s="0"/>
      <c r="LM81" s="0"/>
      <c r="LN81" s="0"/>
      <c r="LO81" s="0"/>
      <c r="LP81" s="0"/>
      <c r="LQ81" s="0"/>
      <c r="LR81" s="0"/>
      <c r="LS81" s="0"/>
      <c r="LT81" s="0"/>
      <c r="LU81" s="0"/>
      <c r="LV81" s="0"/>
      <c r="LW81" s="0"/>
      <c r="LX81" s="0"/>
      <c r="LY81" s="0"/>
      <c r="LZ81" s="0"/>
      <c r="MA81" s="0"/>
      <c r="MB81" s="0"/>
      <c r="MC81" s="0"/>
      <c r="MD81" s="0"/>
      <c r="ME81" s="0"/>
      <c r="MF81" s="0"/>
      <c r="MG81" s="0"/>
      <c r="MH81" s="0"/>
      <c r="MI81" s="0"/>
      <c r="MJ81" s="0"/>
      <c r="MK81" s="0"/>
      <c r="ML81" s="0"/>
      <c r="MM81" s="0"/>
      <c r="MN81" s="0"/>
      <c r="MO81" s="0"/>
      <c r="MP81" s="0"/>
      <c r="MQ81" s="0"/>
      <c r="MR81" s="0"/>
      <c r="MS81" s="0"/>
      <c r="MT81" s="0"/>
      <c r="MU81" s="0"/>
      <c r="MV81" s="0"/>
      <c r="MW81" s="0"/>
      <c r="MX81" s="0"/>
      <c r="MY81" s="0"/>
      <c r="MZ81" s="0"/>
      <c r="NA81" s="0"/>
      <c r="NB81" s="0"/>
      <c r="NC81" s="0"/>
      <c r="ND81" s="0"/>
      <c r="NE81" s="0"/>
      <c r="NF81" s="0"/>
      <c r="NG81" s="0"/>
      <c r="NH81" s="0"/>
      <c r="NI81" s="0"/>
      <c r="NJ81" s="0"/>
      <c r="NK81" s="0"/>
      <c r="NL81" s="0"/>
      <c r="NM81" s="0"/>
      <c r="NN81" s="0"/>
      <c r="NO81" s="0"/>
      <c r="NP81" s="0"/>
      <c r="NQ81" s="0"/>
      <c r="NR81" s="0"/>
      <c r="NS81" s="0"/>
      <c r="NT81" s="0"/>
      <c r="NU81" s="0"/>
      <c r="NV81" s="0"/>
      <c r="NW81" s="0"/>
      <c r="NX81" s="0"/>
      <c r="NY81" s="0"/>
      <c r="NZ81" s="0"/>
      <c r="OA81" s="0"/>
      <c r="OB81" s="0"/>
      <c r="OC81" s="0"/>
      <c r="OD81" s="0"/>
      <c r="OE81" s="0"/>
      <c r="OF81" s="0"/>
      <c r="OG81" s="0"/>
      <c r="OH81" s="0"/>
      <c r="OI81" s="0"/>
      <c r="OJ81" s="0"/>
      <c r="OK81" s="0"/>
      <c r="OL81" s="0"/>
      <c r="OM81" s="0"/>
      <c r="ON81" s="0"/>
      <c r="OO81" s="0"/>
      <c r="OP81" s="0"/>
      <c r="OQ81" s="0"/>
      <c r="OR81" s="0"/>
      <c r="OS81" s="0"/>
      <c r="OT81" s="0"/>
      <c r="OU81" s="0"/>
      <c r="OV81" s="0"/>
      <c r="OW81" s="0"/>
      <c r="OX81" s="0"/>
      <c r="OY81" s="0"/>
      <c r="OZ81" s="0"/>
      <c r="PA81" s="0"/>
      <c r="PB81" s="0"/>
      <c r="PC81" s="0"/>
      <c r="PD81" s="0"/>
      <c r="PE81" s="0"/>
      <c r="PF81" s="0"/>
      <c r="PG81" s="0"/>
      <c r="PH81" s="0"/>
      <c r="PI81" s="0"/>
      <c r="PJ81" s="0"/>
      <c r="PK81" s="0"/>
      <c r="PL81" s="0"/>
      <c r="PM81" s="0"/>
      <c r="PN81" s="0"/>
      <c r="PO81" s="0"/>
      <c r="PP81" s="0"/>
      <c r="PQ81" s="0"/>
      <c r="PR81" s="0"/>
      <c r="PS81" s="0"/>
      <c r="PT81" s="0"/>
      <c r="PU81" s="0"/>
      <c r="PV81" s="0"/>
      <c r="PW81" s="0"/>
      <c r="PX81" s="0"/>
      <c r="PY81" s="0"/>
      <c r="PZ81" s="0"/>
      <c r="QA81" s="0"/>
      <c r="QB81" s="0"/>
      <c r="QC81" s="0"/>
      <c r="QD81" s="0"/>
      <c r="QE81" s="0"/>
      <c r="QF81" s="0"/>
      <c r="QG81" s="0"/>
      <c r="QH81" s="0"/>
      <c r="QI81" s="0"/>
      <c r="QJ81" s="0"/>
      <c r="QK81" s="0"/>
      <c r="QL81" s="0"/>
      <c r="QM81" s="0"/>
      <c r="QN81" s="0"/>
      <c r="QO81" s="0"/>
      <c r="QP81" s="0"/>
      <c r="QQ81" s="0"/>
      <c r="QR81" s="0"/>
      <c r="QS81" s="0"/>
      <c r="QT81" s="0"/>
      <c r="QU81" s="0"/>
      <c r="QV81" s="0"/>
      <c r="QW81" s="0"/>
      <c r="QX81" s="0"/>
      <c r="QY81" s="0"/>
      <c r="QZ81" s="0"/>
      <c r="RA81" s="0"/>
      <c r="RB81" s="0"/>
      <c r="RC81" s="0"/>
      <c r="RD81" s="0"/>
      <c r="RE81" s="0"/>
      <c r="RF81" s="0"/>
      <c r="RG81" s="0"/>
      <c r="RH81" s="0"/>
      <c r="RI81" s="0"/>
      <c r="RJ81" s="0"/>
      <c r="RK81" s="0"/>
      <c r="RL81" s="0"/>
      <c r="RM81" s="0"/>
      <c r="RN81" s="0"/>
      <c r="RO81" s="0"/>
      <c r="RP81" s="0"/>
      <c r="RQ81" s="0"/>
      <c r="RR81" s="0"/>
      <c r="RS81" s="0"/>
      <c r="RT81" s="0"/>
      <c r="RU81" s="0"/>
      <c r="RV81" s="0"/>
      <c r="RW81" s="0"/>
      <c r="RX81" s="0"/>
      <c r="RY81" s="0"/>
      <c r="RZ81" s="0"/>
      <c r="SA81" s="0"/>
      <c r="SB81" s="0"/>
      <c r="SC81" s="0"/>
      <c r="SD81" s="0"/>
      <c r="SE81" s="0"/>
      <c r="SF81" s="0"/>
      <c r="SG81" s="0"/>
      <c r="SH81" s="0"/>
      <c r="SI81" s="0"/>
      <c r="SJ81" s="0"/>
      <c r="SK81" s="0"/>
      <c r="SL81" s="0"/>
      <c r="SM81" s="0"/>
      <c r="SN81" s="0"/>
      <c r="SO81" s="0"/>
      <c r="SP81" s="0"/>
      <c r="SQ81" s="0"/>
      <c r="SR81" s="0"/>
      <c r="SS81" s="0"/>
      <c r="ST81" s="0"/>
      <c r="SU81" s="0"/>
      <c r="SV81" s="0"/>
      <c r="SW81" s="0"/>
      <c r="SX81" s="0"/>
      <c r="SY81" s="0"/>
      <c r="SZ81" s="0"/>
      <c r="TA81" s="0"/>
      <c r="TB81" s="0"/>
      <c r="TC81" s="0"/>
      <c r="TD81" s="0"/>
      <c r="TE81" s="0"/>
      <c r="TF81" s="0"/>
      <c r="TG81" s="0"/>
      <c r="TH81" s="0"/>
      <c r="TI81" s="0"/>
      <c r="TJ81" s="0"/>
      <c r="TK81" s="0"/>
      <c r="TL81" s="0"/>
      <c r="TM81" s="0"/>
      <c r="TN81" s="0"/>
      <c r="TO81" s="0"/>
      <c r="TP81" s="0"/>
      <c r="TQ81" s="0"/>
      <c r="TR81" s="0"/>
      <c r="TS81" s="0"/>
      <c r="TT81" s="0"/>
      <c r="TU81" s="0"/>
      <c r="TV81" s="0"/>
      <c r="TW81" s="0"/>
      <c r="TX81" s="0"/>
      <c r="TY81" s="0"/>
      <c r="TZ81" s="0"/>
      <c r="UA81" s="0"/>
      <c r="UB81" s="0"/>
      <c r="UC81" s="0"/>
      <c r="UD81" s="0"/>
      <c r="UE81" s="0"/>
      <c r="UF81" s="0"/>
      <c r="UG81" s="0"/>
      <c r="UH81" s="0"/>
      <c r="UI81" s="0"/>
      <c r="UJ81" s="0"/>
      <c r="UK81" s="0"/>
      <c r="UL81" s="0"/>
      <c r="UM81" s="0"/>
      <c r="UN81" s="0"/>
      <c r="UO81" s="0"/>
      <c r="UP81" s="0"/>
      <c r="UQ81" s="0"/>
      <c r="UR81" s="0"/>
      <c r="US81" s="0"/>
      <c r="UT81" s="0"/>
      <c r="UU81" s="0"/>
      <c r="UV81" s="0"/>
      <c r="UW81" s="0"/>
      <c r="UX81" s="0"/>
      <c r="UY81" s="0"/>
      <c r="UZ81" s="0"/>
      <c r="VA81" s="0"/>
      <c r="VB81" s="0"/>
      <c r="VC81" s="0"/>
      <c r="VD81" s="0"/>
      <c r="VE81" s="0"/>
      <c r="VF81" s="0"/>
      <c r="VG81" s="0"/>
      <c r="VH81" s="0"/>
      <c r="VI81" s="0"/>
      <c r="VJ81" s="0"/>
      <c r="VK81" s="0"/>
      <c r="VL81" s="0"/>
      <c r="VM81" s="0"/>
      <c r="VN81" s="0"/>
      <c r="VO81" s="0"/>
      <c r="VP81" s="0"/>
      <c r="VQ81" s="0"/>
      <c r="VR81" s="0"/>
      <c r="VS81" s="0"/>
      <c r="VT81" s="0"/>
      <c r="VU81" s="0"/>
      <c r="VV81" s="0"/>
      <c r="VW81" s="0"/>
      <c r="VX81" s="0"/>
      <c r="VY81" s="0"/>
      <c r="VZ81" s="0"/>
      <c r="WA81" s="0"/>
      <c r="WB81" s="0"/>
      <c r="WC81" s="0"/>
      <c r="WD81" s="0"/>
      <c r="WE81" s="0"/>
      <c r="WF81" s="0"/>
      <c r="WG81" s="0"/>
      <c r="WH81" s="0"/>
      <c r="WI81" s="0"/>
      <c r="WJ81" s="0"/>
      <c r="WK81" s="0"/>
      <c r="WL81" s="0"/>
      <c r="WM81" s="0"/>
      <c r="WN81" s="0"/>
      <c r="WO81" s="0"/>
      <c r="WP81" s="0"/>
      <c r="WQ81" s="0"/>
      <c r="WR81" s="0"/>
      <c r="WS81" s="0"/>
      <c r="WT81" s="0"/>
      <c r="WU81" s="0"/>
      <c r="WV81" s="0"/>
      <c r="WW81" s="0"/>
      <c r="WX81" s="0"/>
      <c r="WY81" s="0"/>
      <c r="WZ81" s="0"/>
      <c r="XA81" s="0"/>
      <c r="XB81" s="0"/>
      <c r="XC81" s="0"/>
      <c r="XD81" s="0"/>
      <c r="XE81" s="0"/>
      <c r="XF81" s="0"/>
      <c r="XG81" s="0"/>
      <c r="XH81" s="0"/>
      <c r="XI81" s="0"/>
      <c r="XJ81" s="0"/>
      <c r="XK81" s="0"/>
      <c r="XL81" s="0"/>
      <c r="XM81" s="0"/>
      <c r="XN81" s="0"/>
      <c r="XO81" s="0"/>
      <c r="XP81" s="0"/>
      <c r="XQ81" s="0"/>
      <c r="XR81" s="0"/>
      <c r="XS81" s="0"/>
      <c r="XT81" s="0"/>
      <c r="XU81" s="0"/>
      <c r="XV81" s="0"/>
      <c r="XW81" s="0"/>
      <c r="XX81" s="0"/>
      <c r="XY81" s="0"/>
      <c r="XZ81" s="0"/>
      <c r="YA81" s="0"/>
      <c r="YB81" s="0"/>
      <c r="YC81" s="0"/>
      <c r="YD81" s="0"/>
      <c r="YE81" s="0"/>
      <c r="YF81" s="0"/>
      <c r="YG81" s="0"/>
      <c r="YH81" s="0"/>
      <c r="YI81" s="0"/>
      <c r="YJ81" s="0"/>
      <c r="YK81" s="0"/>
      <c r="YL81" s="0"/>
      <c r="YM81" s="0"/>
      <c r="YN81" s="0"/>
      <c r="YO81" s="0"/>
      <c r="YP81" s="0"/>
      <c r="YQ81" s="0"/>
      <c r="YR81" s="0"/>
      <c r="YS81" s="0"/>
      <c r="YT81" s="0"/>
      <c r="YU81" s="0"/>
      <c r="YV81" s="0"/>
      <c r="YW81" s="0"/>
      <c r="YX81" s="0"/>
      <c r="YY81" s="0"/>
      <c r="YZ81" s="0"/>
      <c r="ZA81" s="0"/>
      <c r="ZB81" s="0"/>
      <c r="ZC81" s="0"/>
      <c r="ZD81" s="0"/>
      <c r="ZE81" s="0"/>
      <c r="ZF81" s="0"/>
      <c r="ZG81" s="0"/>
      <c r="ZH81" s="0"/>
      <c r="ZI81" s="0"/>
      <c r="ZJ81" s="0"/>
      <c r="ZK81" s="0"/>
      <c r="ZL81" s="0"/>
      <c r="ZM81" s="0"/>
      <c r="ZN81" s="0"/>
      <c r="ZO81" s="0"/>
      <c r="ZP81" s="0"/>
      <c r="ZQ81" s="0"/>
      <c r="ZR81" s="0"/>
      <c r="ZS81" s="0"/>
      <c r="ZT81" s="0"/>
      <c r="ZU81" s="0"/>
      <c r="ZV81" s="0"/>
      <c r="ZW81" s="0"/>
      <c r="ZX81" s="0"/>
      <c r="ZY81" s="0"/>
      <c r="ZZ81" s="0"/>
      <c r="AAA81" s="0"/>
      <c r="AAB81" s="0"/>
      <c r="AAC81" s="0"/>
      <c r="AAD81" s="0"/>
      <c r="AAE81" s="0"/>
      <c r="AAF81" s="0"/>
      <c r="AAG81" s="0"/>
      <c r="AAH81" s="0"/>
      <c r="AAI81" s="0"/>
      <c r="AAJ81" s="0"/>
      <c r="AAK81" s="0"/>
      <c r="AAL81" s="0"/>
      <c r="AAM81" s="0"/>
      <c r="AAN81" s="0"/>
      <c r="AAO81" s="0"/>
      <c r="AAP81" s="0"/>
      <c r="AAQ81" s="0"/>
      <c r="AAR81" s="0"/>
      <c r="AAS81" s="0"/>
      <c r="AAT81" s="0"/>
      <c r="AAU81" s="0"/>
      <c r="AAV81" s="0"/>
      <c r="AAW81" s="0"/>
      <c r="AAX81" s="0"/>
      <c r="AAY81" s="0"/>
      <c r="AAZ81" s="0"/>
      <c r="ABA81" s="0"/>
      <c r="ABB81" s="0"/>
      <c r="ABC81" s="0"/>
      <c r="ABD81" s="0"/>
      <c r="ABE81" s="0"/>
      <c r="ABF81" s="0"/>
      <c r="ABG81" s="0"/>
      <c r="ABH81" s="0"/>
      <c r="ABI81" s="0"/>
      <c r="ABJ81" s="0"/>
      <c r="ABK81" s="0"/>
      <c r="ABL81" s="0"/>
      <c r="ABM81" s="0"/>
      <c r="ABN81" s="0"/>
      <c r="ABO81" s="0"/>
      <c r="ABP81" s="0"/>
      <c r="ABQ81" s="0"/>
      <c r="ABR81" s="0"/>
      <c r="ABS81" s="0"/>
      <c r="ABT81" s="0"/>
      <c r="ABU81" s="0"/>
      <c r="ABV81" s="0"/>
      <c r="ABW81" s="0"/>
      <c r="ABX81" s="0"/>
      <c r="ABY81" s="0"/>
      <c r="ABZ81" s="0"/>
      <c r="ACA81" s="0"/>
      <c r="ACB81" s="0"/>
      <c r="ACC81" s="0"/>
      <c r="ACD81" s="0"/>
      <c r="ACE81" s="0"/>
      <c r="ACF81" s="0"/>
      <c r="ACG81" s="0"/>
      <c r="ACH81" s="0"/>
      <c r="ACI81" s="0"/>
      <c r="ACJ81" s="0"/>
      <c r="ACK81" s="0"/>
      <c r="ACL81" s="0"/>
      <c r="ACM81" s="0"/>
      <c r="ACN81" s="0"/>
      <c r="ACO81" s="0"/>
      <c r="ACP81" s="0"/>
      <c r="ACQ81" s="0"/>
      <c r="ACR81" s="0"/>
      <c r="ACS81" s="0"/>
      <c r="ACT81" s="0"/>
      <c r="ACU81" s="0"/>
      <c r="ACV81" s="0"/>
      <c r="ACW81" s="0"/>
      <c r="ACX81" s="0"/>
      <c r="ACY81" s="0"/>
      <c r="ACZ81" s="0"/>
      <c r="ADA81" s="0"/>
      <c r="ADB81" s="0"/>
      <c r="ADC81" s="0"/>
      <c r="ADD81" s="0"/>
      <c r="ADE81" s="0"/>
      <c r="ADF81" s="0"/>
      <c r="ADG81" s="0"/>
      <c r="ADH81" s="0"/>
      <c r="ADI81" s="0"/>
      <c r="ADJ81" s="0"/>
      <c r="ADK81" s="0"/>
      <c r="ADL81" s="0"/>
      <c r="ADM81" s="0"/>
      <c r="ADN81" s="0"/>
      <c r="ADO81" s="0"/>
      <c r="ADP81" s="0"/>
      <c r="ADQ81" s="0"/>
      <c r="ADR81" s="0"/>
      <c r="ADS81" s="0"/>
      <c r="ADT81" s="0"/>
      <c r="ADU81" s="0"/>
      <c r="ADV81" s="0"/>
      <c r="ADW81" s="0"/>
      <c r="ADX81" s="0"/>
      <c r="ADY81" s="0"/>
      <c r="ADZ81" s="0"/>
      <c r="AEA81" s="0"/>
      <c r="AEB81" s="0"/>
      <c r="AEC81" s="0"/>
      <c r="AED81" s="0"/>
      <c r="AEE81" s="0"/>
      <c r="AEF81" s="0"/>
      <c r="AEG81" s="0"/>
      <c r="AEH81" s="0"/>
      <c r="AEI81" s="0"/>
      <c r="AEJ81" s="0"/>
      <c r="AEK81" s="0"/>
      <c r="AEL81" s="0"/>
      <c r="AEM81" s="0"/>
      <c r="AEN81" s="0"/>
      <c r="AEO81" s="0"/>
      <c r="AEP81" s="0"/>
      <c r="AEQ81" s="0"/>
      <c r="AER81" s="0"/>
      <c r="AES81" s="0"/>
      <c r="AET81" s="0"/>
      <c r="AEU81" s="0"/>
      <c r="AEV81" s="0"/>
      <c r="AEW81" s="0"/>
      <c r="AEX81" s="0"/>
      <c r="AEY81" s="0"/>
      <c r="AEZ81" s="0"/>
      <c r="AFA81" s="0"/>
      <c r="AFB81" s="0"/>
      <c r="AFC81" s="0"/>
      <c r="AFD81" s="0"/>
      <c r="AFE81" s="0"/>
      <c r="AFF81" s="0"/>
      <c r="AFG81" s="0"/>
      <c r="AFH81" s="0"/>
      <c r="AFI81" s="0"/>
      <c r="AFJ81" s="0"/>
      <c r="AFK81" s="0"/>
      <c r="AFL81" s="0"/>
      <c r="AFM81" s="0"/>
      <c r="AFN81" s="0"/>
      <c r="AFO81" s="0"/>
      <c r="AFP81" s="0"/>
      <c r="AFQ81" s="0"/>
      <c r="AFR81" s="0"/>
      <c r="AFS81" s="0"/>
      <c r="AFT81" s="0"/>
      <c r="AFU81" s="0"/>
      <c r="AFV81" s="0"/>
      <c r="AFW81" s="0"/>
      <c r="AFX81" s="0"/>
      <c r="AFY81" s="0"/>
      <c r="AFZ81" s="0"/>
      <c r="AGA81" s="0"/>
      <c r="AGB81" s="0"/>
      <c r="AGC81" s="0"/>
      <c r="AGD81" s="0"/>
      <c r="AGE81" s="0"/>
      <c r="AGF81" s="0"/>
      <c r="AGG81" s="0"/>
      <c r="AGH81" s="0"/>
      <c r="AGI81" s="0"/>
      <c r="AGJ81" s="0"/>
      <c r="AGK81" s="0"/>
      <c r="AGL81" s="0"/>
      <c r="AGM81" s="0"/>
      <c r="AGN81" s="0"/>
      <c r="AGO81" s="0"/>
      <c r="AGP81" s="0"/>
      <c r="AGQ81" s="0"/>
      <c r="AGR81" s="0"/>
      <c r="AGS81" s="0"/>
      <c r="AGT81" s="0"/>
      <c r="AGU81" s="0"/>
      <c r="AGV81" s="0"/>
      <c r="AGW81" s="0"/>
      <c r="AGX81" s="0"/>
      <c r="AGY81" s="0"/>
      <c r="AGZ81" s="0"/>
      <c r="AHA81" s="0"/>
      <c r="AHB81" s="0"/>
      <c r="AHC81" s="0"/>
      <c r="AHD81" s="0"/>
      <c r="AHE81" s="0"/>
      <c r="AHF81" s="0"/>
      <c r="AHG81" s="0"/>
      <c r="AHH81" s="0"/>
      <c r="AHI81" s="0"/>
      <c r="AHJ81" s="0"/>
      <c r="AHK81" s="0"/>
      <c r="AHL81" s="0"/>
      <c r="AHM81" s="0"/>
      <c r="AHN81" s="0"/>
      <c r="AHO81" s="0"/>
      <c r="AHP81" s="0"/>
      <c r="AHQ81" s="0"/>
      <c r="AHR81" s="0"/>
      <c r="AHS81" s="0"/>
      <c r="AHT81" s="0"/>
      <c r="AHU81" s="0"/>
      <c r="AHV81" s="0"/>
      <c r="AHW81" s="0"/>
      <c r="AHX81" s="0"/>
      <c r="AHY81" s="0"/>
      <c r="AHZ81" s="0"/>
      <c r="AIA81" s="0"/>
      <c r="AIB81" s="0"/>
      <c r="AIC81" s="0"/>
      <c r="AID81" s="0"/>
      <c r="AIE81" s="0"/>
      <c r="AIF81" s="0"/>
      <c r="AIG81" s="0"/>
      <c r="AIH81" s="0"/>
      <c r="AII81" s="0"/>
      <c r="AIJ81" s="0"/>
      <c r="AIK81" s="0"/>
      <c r="AIL81" s="0"/>
      <c r="AIM81" s="0"/>
      <c r="AIN81" s="0"/>
      <c r="AIO81" s="0"/>
      <c r="AIP81" s="0"/>
      <c r="AIQ81" s="0"/>
      <c r="AIR81" s="0"/>
      <c r="AIS81" s="0"/>
      <c r="AIT81" s="0"/>
      <c r="AIU81" s="0"/>
      <c r="AIV81" s="0"/>
      <c r="AIW81" s="0"/>
      <c r="AIX81" s="0"/>
      <c r="AIY81" s="0"/>
      <c r="AIZ81" s="0"/>
      <c r="AJA81" s="0"/>
      <c r="AJB81" s="0"/>
      <c r="AJC81" s="0"/>
      <c r="AJD81" s="0"/>
      <c r="AJE81" s="0"/>
      <c r="AJF81" s="0"/>
      <c r="AJG81" s="0"/>
      <c r="AJH81" s="0"/>
      <c r="AJI81" s="0"/>
      <c r="AJJ81" s="0"/>
      <c r="AJK81" s="0"/>
      <c r="AJL81" s="0"/>
      <c r="AJM81" s="0"/>
      <c r="AJN81" s="0"/>
      <c r="AJO81" s="0"/>
      <c r="AJP81" s="0"/>
      <c r="AJQ81" s="0"/>
      <c r="AJR81" s="0"/>
      <c r="AJS81" s="0"/>
      <c r="AJT81" s="0"/>
      <c r="AJU81" s="0"/>
      <c r="AJV81" s="0"/>
      <c r="AJW81" s="0"/>
      <c r="AJX81" s="0"/>
      <c r="AJY81" s="0"/>
      <c r="AJZ81" s="0"/>
      <c r="AKA81" s="0"/>
      <c r="AKB81" s="0"/>
      <c r="AKC81" s="0"/>
      <c r="AKD81" s="0"/>
      <c r="AKE81" s="0"/>
      <c r="AKF81" s="0"/>
      <c r="AKG81" s="0"/>
      <c r="AKH81" s="0"/>
      <c r="AKI81" s="0"/>
      <c r="AKJ81" s="0"/>
      <c r="AKK81" s="0"/>
      <c r="AKL81" s="0"/>
      <c r="AKM81" s="0"/>
      <c r="AKN81" s="0"/>
      <c r="AKO81" s="0"/>
      <c r="AKP81" s="0"/>
      <c r="AKQ81" s="0"/>
      <c r="AKR81" s="0"/>
      <c r="AKS81" s="0"/>
      <c r="AKT81" s="0"/>
      <c r="AKU81" s="0"/>
      <c r="AKV81" s="0"/>
      <c r="AKW81" s="0"/>
      <c r="AKX81" s="0"/>
      <c r="AKY81" s="0"/>
      <c r="AKZ81" s="0"/>
      <c r="ALA81" s="0"/>
      <c r="ALB81" s="0"/>
      <c r="ALC81" s="0"/>
      <c r="ALD81" s="0"/>
      <c r="ALE81" s="0"/>
      <c r="ALF81" s="0"/>
      <c r="ALG81" s="0"/>
      <c r="ALH81" s="0"/>
      <c r="ALI81" s="0"/>
      <c r="ALJ81" s="0"/>
      <c r="ALK81" s="0"/>
      <c r="ALL81" s="0"/>
      <c r="ALM81" s="0"/>
      <c r="ALN81" s="0"/>
      <c r="ALO81" s="0"/>
      <c r="ALP81" s="0"/>
      <c r="ALQ81" s="0"/>
      <c r="ALR81" s="0"/>
      <c r="ALS81" s="0"/>
      <c r="ALT81" s="0"/>
      <c r="ALU81" s="0"/>
      <c r="ALV81" s="0"/>
      <c r="ALW81" s="0"/>
      <c r="ALX81" s="0"/>
      <c r="ALY81" s="0"/>
      <c r="ALZ81" s="0"/>
      <c r="AMA81" s="0"/>
      <c r="AMB81" s="0"/>
      <c r="AMC81" s="0"/>
      <c r="AMD81" s="0"/>
      <c r="AME81" s="0"/>
      <c r="AMF81" s="0"/>
      <c r="AMG81" s="0"/>
      <c r="AMH81" s="0"/>
      <c r="AMI81" s="0"/>
      <c r="AMJ81" s="0"/>
    </row>
    <row r="82" customFormat="false" ht="15" hidden="false" customHeight="false" outlineLevel="0" collapsed="false">
      <c r="A82" s="0"/>
      <c r="B82" s="0"/>
      <c r="C82" s="0"/>
      <c r="D82" s="0"/>
      <c r="E82" s="0"/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  <c r="Q82" s="0"/>
      <c r="R82" s="409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  <c r="IX82" s="0"/>
      <c r="IY82" s="0"/>
      <c r="IZ82" s="0"/>
      <c r="JA82" s="0"/>
      <c r="JB82" s="0"/>
      <c r="JC82" s="0"/>
      <c r="JD82" s="0"/>
      <c r="JE82" s="0"/>
      <c r="JF82" s="0"/>
      <c r="JG82" s="0"/>
      <c r="JH82" s="0"/>
      <c r="JI82" s="0"/>
      <c r="JJ82" s="0"/>
      <c r="JK82" s="0"/>
      <c r="JL82" s="0"/>
      <c r="JM82" s="0"/>
      <c r="JN82" s="0"/>
      <c r="JO82" s="0"/>
      <c r="JP82" s="0"/>
      <c r="JQ82" s="0"/>
      <c r="JR82" s="0"/>
      <c r="JS82" s="0"/>
      <c r="JT82" s="0"/>
      <c r="JU82" s="0"/>
      <c r="JV82" s="0"/>
      <c r="JW82" s="0"/>
      <c r="JX82" s="0"/>
      <c r="JY82" s="0"/>
      <c r="JZ82" s="0"/>
      <c r="KA82" s="0"/>
      <c r="KB82" s="0"/>
      <c r="KC82" s="0"/>
      <c r="KD82" s="0"/>
      <c r="KE82" s="0"/>
      <c r="KF82" s="0"/>
      <c r="KG82" s="0"/>
      <c r="KH82" s="0"/>
      <c r="KI82" s="0"/>
      <c r="KJ82" s="0"/>
      <c r="KK82" s="0"/>
      <c r="KL82" s="0"/>
      <c r="KM82" s="0"/>
      <c r="KN82" s="0"/>
      <c r="KO82" s="0"/>
      <c r="KP82" s="0"/>
      <c r="KQ82" s="0"/>
      <c r="KR82" s="0"/>
      <c r="KS82" s="0"/>
      <c r="KT82" s="0"/>
      <c r="KU82" s="0"/>
      <c r="KV82" s="0"/>
      <c r="KW82" s="0"/>
      <c r="KX82" s="0"/>
      <c r="KY82" s="0"/>
      <c r="KZ82" s="0"/>
      <c r="LA82" s="0"/>
      <c r="LB82" s="0"/>
      <c r="LC82" s="0"/>
      <c r="LD82" s="0"/>
      <c r="LE82" s="0"/>
      <c r="LF82" s="0"/>
      <c r="LG82" s="0"/>
      <c r="LH82" s="0"/>
      <c r="LI82" s="0"/>
      <c r="LJ82" s="0"/>
      <c r="LK82" s="0"/>
      <c r="LL82" s="0"/>
      <c r="LM82" s="0"/>
      <c r="LN82" s="0"/>
      <c r="LO82" s="0"/>
      <c r="LP82" s="0"/>
      <c r="LQ82" s="0"/>
      <c r="LR82" s="0"/>
      <c r="LS82" s="0"/>
      <c r="LT82" s="0"/>
      <c r="LU82" s="0"/>
      <c r="LV82" s="0"/>
      <c r="LW82" s="0"/>
      <c r="LX82" s="0"/>
      <c r="LY82" s="0"/>
      <c r="LZ82" s="0"/>
      <c r="MA82" s="0"/>
      <c r="MB82" s="0"/>
      <c r="MC82" s="0"/>
      <c r="MD82" s="0"/>
      <c r="ME82" s="0"/>
      <c r="MF82" s="0"/>
      <c r="MG82" s="0"/>
      <c r="MH82" s="0"/>
      <c r="MI82" s="0"/>
      <c r="MJ82" s="0"/>
      <c r="MK82" s="0"/>
      <c r="ML82" s="0"/>
      <c r="MM82" s="0"/>
      <c r="MN82" s="0"/>
      <c r="MO82" s="0"/>
      <c r="MP82" s="0"/>
      <c r="MQ82" s="0"/>
      <c r="MR82" s="0"/>
      <c r="MS82" s="0"/>
      <c r="MT82" s="0"/>
      <c r="MU82" s="0"/>
      <c r="MV82" s="0"/>
      <c r="MW82" s="0"/>
      <c r="MX82" s="0"/>
      <c r="MY82" s="0"/>
      <c r="MZ82" s="0"/>
      <c r="NA82" s="0"/>
      <c r="NB82" s="0"/>
      <c r="NC82" s="0"/>
      <c r="ND82" s="0"/>
      <c r="NE82" s="0"/>
      <c r="NF82" s="0"/>
      <c r="NG82" s="0"/>
      <c r="NH82" s="0"/>
      <c r="NI82" s="0"/>
      <c r="NJ82" s="0"/>
      <c r="NK82" s="0"/>
      <c r="NL82" s="0"/>
      <c r="NM82" s="0"/>
      <c r="NN82" s="0"/>
      <c r="NO82" s="0"/>
      <c r="NP82" s="0"/>
      <c r="NQ82" s="0"/>
      <c r="NR82" s="0"/>
      <c r="NS82" s="0"/>
      <c r="NT82" s="0"/>
      <c r="NU82" s="0"/>
      <c r="NV82" s="0"/>
      <c r="NW82" s="0"/>
      <c r="NX82" s="0"/>
      <c r="NY82" s="0"/>
      <c r="NZ82" s="0"/>
      <c r="OA82" s="0"/>
      <c r="OB82" s="0"/>
      <c r="OC82" s="0"/>
      <c r="OD82" s="0"/>
      <c r="OE82" s="0"/>
      <c r="OF82" s="0"/>
      <c r="OG82" s="0"/>
      <c r="OH82" s="0"/>
      <c r="OI82" s="0"/>
      <c r="OJ82" s="0"/>
      <c r="OK82" s="0"/>
      <c r="OL82" s="0"/>
      <c r="OM82" s="0"/>
      <c r="ON82" s="0"/>
      <c r="OO82" s="0"/>
      <c r="OP82" s="0"/>
      <c r="OQ82" s="0"/>
      <c r="OR82" s="0"/>
      <c r="OS82" s="0"/>
      <c r="OT82" s="0"/>
      <c r="OU82" s="0"/>
      <c r="OV82" s="0"/>
      <c r="OW82" s="0"/>
      <c r="OX82" s="0"/>
      <c r="OY82" s="0"/>
      <c r="OZ82" s="0"/>
      <c r="PA82" s="0"/>
      <c r="PB82" s="0"/>
      <c r="PC82" s="0"/>
      <c r="PD82" s="0"/>
      <c r="PE82" s="0"/>
      <c r="PF82" s="0"/>
      <c r="PG82" s="0"/>
      <c r="PH82" s="0"/>
      <c r="PI82" s="0"/>
      <c r="PJ82" s="0"/>
      <c r="PK82" s="0"/>
      <c r="PL82" s="0"/>
      <c r="PM82" s="0"/>
      <c r="PN82" s="0"/>
      <c r="PO82" s="0"/>
      <c r="PP82" s="0"/>
      <c r="PQ82" s="0"/>
      <c r="PR82" s="0"/>
      <c r="PS82" s="0"/>
      <c r="PT82" s="0"/>
      <c r="PU82" s="0"/>
      <c r="PV82" s="0"/>
      <c r="PW82" s="0"/>
      <c r="PX82" s="0"/>
      <c r="PY82" s="0"/>
      <c r="PZ82" s="0"/>
      <c r="QA82" s="0"/>
      <c r="QB82" s="0"/>
      <c r="QC82" s="0"/>
      <c r="QD82" s="0"/>
      <c r="QE82" s="0"/>
      <c r="QF82" s="0"/>
      <c r="QG82" s="0"/>
      <c r="QH82" s="0"/>
      <c r="QI82" s="0"/>
      <c r="QJ82" s="0"/>
      <c r="QK82" s="0"/>
      <c r="QL82" s="0"/>
      <c r="QM82" s="0"/>
      <c r="QN82" s="0"/>
      <c r="QO82" s="0"/>
      <c r="QP82" s="0"/>
      <c r="QQ82" s="0"/>
      <c r="QR82" s="0"/>
      <c r="QS82" s="0"/>
      <c r="QT82" s="0"/>
      <c r="QU82" s="0"/>
      <c r="QV82" s="0"/>
      <c r="QW82" s="0"/>
      <c r="QX82" s="0"/>
      <c r="QY82" s="0"/>
      <c r="QZ82" s="0"/>
      <c r="RA82" s="0"/>
      <c r="RB82" s="0"/>
      <c r="RC82" s="0"/>
      <c r="RD82" s="0"/>
      <c r="RE82" s="0"/>
      <c r="RF82" s="0"/>
      <c r="RG82" s="0"/>
      <c r="RH82" s="0"/>
      <c r="RI82" s="0"/>
      <c r="RJ82" s="0"/>
      <c r="RK82" s="0"/>
      <c r="RL82" s="0"/>
      <c r="RM82" s="0"/>
      <c r="RN82" s="0"/>
      <c r="RO82" s="0"/>
      <c r="RP82" s="0"/>
      <c r="RQ82" s="0"/>
      <c r="RR82" s="0"/>
      <c r="RS82" s="0"/>
      <c r="RT82" s="0"/>
      <c r="RU82" s="0"/>
      <c r="RV82" s="0"/>
      <c r="RW82" s="0"/>
      <c r="RX82" s="0"/>
      <c r="RY82" s="0"/>
      <c r="RZ82" s="0"/>
      <c r="SA82" s="0"/>
      <c r="SB82" s="0"/>
      <c r="SC82" s="0"/>
      <c r="SD82" s="0"/>
      <c r="SE82" s="0"/>
      <c r="SF82" s="0"/>
      <c r="SG82" s="0"/>
      <c r="SH82" s="0"/>
      <c r="SI82" s="0"/>
      <c r="SJ82" s="0"/>
      <c r="SK82" s="0"/>
      <c r="SL82" s="0"/>
      <c r="SM82" s="0"/>
      <c r="SN82" s="0"/>
      <c r="SO82" s="0"/>
      <c r="SP82" s="0"/>
      <c r="SQ82" s="0"/>
      <c r="SR82" s="0"/>
      <c r="SS82" s="0"/>
      <c r="ST82" s="0"/>
      <c r="SU82" s="0"/>
      <c r="SV82" s="0"/>
      <c r="SW82" s="0"/>
      <c r="SX82" s="0"/>
      <c r="SY82" s="0"/>
      <c r="SZ82" s="0"/>
      <c r="TA82" s="0"/>
      <c r="TB82" s="0"/>
      <c r="TC82" s="0"/>
      <c r="TD82" s="0"/>
      <c r="TE82" s="0"/>
      <c r="TF82" s="0"/>
      <c r="TG82" s="0"/>
      <c r="TH82" s="0"/>
      <c r="TI82" s="0"/>
      <c r="TJ82" s="0"/>
      <c r="TK82" s="0"/>
      <c r="TL82" s="0"/>
      <c r="TM82" s="0"/>
      <c r="TN82" s="0"/>
      <c r="TO82" s="0"/>
      <c r="TP82" s="0"/>
      <c r="TQ82" s="0"/>
      <c r="TR82" s="0"/>
      <c r="TS82" s="0"/>
      <c r="TT82" s="0"/>
      <c r="TU82" s="0"/>
      <c r="TV82" s="0"/>
      <c r="TW82" s="0"/>
      <c r="TX82" s="0"/>
      <c r="TY82" s="0"/>
      <c r="TZ82" s="0"/>
      <c r="UA82" s="0"/>
      <c r="UB82" s="0"/>
      <c r="UC82" s="0"/>
      <c r="UD82" s="0"/>
      <c r="UE82" s="0"/>
      <c r="UF82" s="0"/>
      <c r="UG82" s="0"/>
      <c r="UH82" s="0"/>
      <c r="UI82" s="0"/>
      <c r="UJ82" s="0"/>
      <c r="UK82" s="0"/>
      <c r="UL82" s="0"/>
      <c r="UM82" s="0"/>
      <c r="UN82" s="0"/>
      <c r="UO82" s="0"/>
      <c r="UP82" s="0"/>
      <c r="UQ82" s="0"/>
      <c r="UR82" s="0"/>
      <c r="US82" s="0"/>
      <c r="UT82" s="0"/>
      <c r="UU82" s="0"/>
      <c r="UV82" s="0"/>
      <c r="UW82" s="0"/>
      <c r="UX82" s="0"/>
      <c r="UY82" s="0"/>
      <c r="UZ82" s="0"/>
      <c r="VA82" s="0"/>
      <c r="VB82" s="0"/>
      <c r="VC82" s="0"/>
      <c r="VD82" s="0"/>
      <c r="VE82" s="0"/>
      <c r="VF82" s="0"/>
      <c r="VG82" s="0"/>
      <c r="VH82" s="0"/>
      <c r="VI82" s="0"/>
      <c r="VJ82" s="0"/>
      <c r="VK82" s="0"/>
      <c r="VL82" s="0"/>
      <c r="VM82" s="0"/>
      <c r="VN82" s="0"/>
      <c r="VO82" s="0"/>
      <c r="VP82" s="0"/>
      <c r="VQ82" s="0"/>
      <c r="VR82" s="0"/>
      <c r="VS82" s="0"/>
      <c r="VT82" s="0"/>
      <c r="VU82" s="0"/>
      <c r="VV82" s="0"/>
      <c r="VW82" s="0"/>
      <c r="VX82" s="0"/>
      <c r="VY82" s="0"/>
      <c r="VZ82" s="0"/>
      <c r="WA82" s="0"/>
      <c r="WB82" s="0"/>
      <c r="WC82" s="0"/>
      <c r="WD82" s="0"/>
      <c r="WE82" s="0"/>
      <c r="WF82" s="0"/>
      <c r="WG82" s="0"/>
      <c r="WH82" s="0"/>
      <c r="WI82" s="0"/>
      <c r="WJ82" s="0"/>
      <c r="WK82" s="0"/>
      <c r="WL82" s="0"/>
      <c r="WM82" s="0"/>
      <c r="WN82" s="0"/>
      <c r="WO82" s="0"/>
      <c r="WP82" s="0"/>
      <c r="WQ82" s="0"/>
      <c r="WR82" s="0"/>
      <c r="WS82" s="0"/>
      <c r="WT82" s="0"/>
      <c r="WU82" s="0"/>
      <c r="WV82" s="0"/>
      <c r="WW82" s="0"/>
      <c r="WX82" s="0"/>
      <c r="WY82" s="0"/>
      <c r="WZ82" s="0"/>
      <c r="XA82" s="0"/>
      <c r="XB82" s="0"/>
      <c r="XC82" s="0"/>
      <c r="XD82" s="0"/>
      <c r="XE82" s="0"/>
      <c r="XF82" s="0"/>
      <c r="XG82" s="0"/>
      <c r="XH82" s="0"/>
      <c r="XI82" s="0"/>
      <c r="XJ82" s="0"/>
      <c r="XK82" s="0"/>
      <c r="XL82" s="0"/>
      <c r="XM82" s="0"/>
      <c r="XN82" s="0"/>
      <c r="XO82" s="0"/>
      <c r="XP82" s="0"/>
      <c r="XQ82" s="0"/>
      <c r="XR82" s="0"/>
      <c r="XS82" s="0"/>
      <c r="XT82" s="0"/>
      <c r="XU82" s="0"/>
      <c r="XV82" s="0"/>
      <c r="XW82" s="0"/>
      <c r="XX82" s="0"/>
      <c r="XY82" s="0"/>
      <c r="XZ82" s="0"/>
      <c r="YA82" s="0"/>
      <c r="YB82" s="0"/>
      <c r="YC82" s="0"/>
      <c r="YD82" s="0"/>
      <c r="YE82" s="0"/>
      <c r="YF82" s="0"/>
      <c r="YG82" s="0"/>
      <c r="YH82" s="0"/>
      <c r="YI82" s="0"/>
      <c r="YJ82" s="0"/>
      <c r="YK82" s="0"/>
      <c r="YL82" s="0"/>
      <c r="YM82" s="0"/>
      <c r="YN82" s="0"/>
      <c r="YO82" s="0"/>
      <c r="YP82" s="0"/>
      <c r="YQ82" s="0"/>
      <c r="YR82" s="0"/>
      <c r="YS82" s="0"/>
      <c r="YT82" s="0"/>
      <c r="YU82" s="0"/>
      <c r="YV82" s="0"/>
      <c r="YW82" s="0"/>
      <c r="YX82" s="0"/>
      <c r="YY82" s="0"/>
      <c r="YZ82" s="0"/>
      <c r="ZA82" s="0"/>
      <c r="ZB82" s="0"/>
      <c r="ZC82" s="0"/>
      <c r="ZD82" s="0"/>
      <c r="ZE82" s="0"/>
      <c r="ZF82" s="0"/>
      <c r="ZG82" s="0"/>
      <c r="ZH82" s="0"/>
      <c r="ZI82" s="0"/>
      <c r="ZJ82" s="0"/>
      <c r="ZK82" s="0"/>
      <c r="ZL82" s="0"/>
      <c r="ZM82" s="0"/>
      <c r="ZN82" s="0"/>
      <c r="ZO82" s="0"/>
      <c r="ZP82" s="0"/>
      <c r="ZQ82" s="0"/>
      <c r="ZR82" s="0"/>
      <c r="ZS82" s="0"/>
      <c r="ZT82" s="0"/>
      <c r="ZU82" s="0"/>
      <c r="ZV82" s="0"/>
      <c r="ZW82" s="0"/>
      <c r="ZX82" s="0"/>
      <c r="ZY82" s="0"/>
      <c r="ZZ82" s="0"/>
      <c r="AAA82" s="0"/>
      <c r="AAB82" s="0"/>
      <c r="AAC82" s="0"/>
      <c r="AAD82" s="0"/>
      <c r="AAE82" s="0"/>
      <c r="AAF82" s="0"/>
      <c r="AAG82" s="0"/>
      <c r="AAH82" s="0"/>
      <c r="AAI82" s="0"/>
      <c r="AAJ82" s="0"/>
      <c r="AAK82" s="0"/>
      <c r="AAL82" s="0"/>
      <c r="AAM82" s="0"/>
      <c r="AAN82" s="0"/>
      <c r="AAO82" s="0"/>
      <c r="AAP82" s="0"/>
      <c r="AAQ82" s="0"/>
      <c r="AAR82" s="0"/>
      <c r="AAS82" s="0"/>
      <c r="AAT82" s="0"/>
      <c r="AAU82" s="0"/>
      <c r="AAV82" s="0"/>
      <c r="AAW82" s="0"/>
      <c r="AAX82" s="0"/>
      <c r="AAY82" s="0"/>
      <c r="AAZ82" s="0"/>
      <c r="ABA82" s="0"/>
      <c r="ABB82" s="0"/>
      <c r="ABC82" s="0"/>
      <c r="ABD82" s="0"/>
      <c r="ABE82" s="0"/>
      <c r="ABF82" s="0"/>
      <c r="ABG82" s="0"/>
      <c r="ABH82" s="0"/>
      <c r="ABI82" s="0"/>
      <c r="ABJ82" s="0"/>
      <c r="ABK82" s="0"/>
      <c r="ABL82" s="0"/>
      <c r="ABM82" s="0"/>
      <c r="ABN82" s="0"/>
      <c r="ABO82" s="0"/>
      <c r="ABP82" s="0"/>
      <c r="ABQ82" s="0"/>
      <c r="ABR82" s="0"/>
      <c r="ABS82" s="0"/>
      <c r="ABT82" s="0"/>
      <c r="ABU82" s="0"/>
      <c r="ABV82" s="0"/>
      <c r="ABW82" s="0"/>
      <c r="ABX82" s="0"/>
      <c r="ABY82" s="0"/>
      <c r="ABZ82" s="0"/>
      <c r="ACA82" s="0"/>
      <c r="ACB82" s="0"/>
      <c r="ACC82" s="0"/>
      <c r="ACD82" s="0"/>
      <c r="ACE82" s="0"/>
      <c r="ACF82" s="0"/>
      <c r="ACG82" s="0"/>
      <c r="ACH82" s="0"/>
      <c r="ACI82" s="0"/>
      <c r="ACJ82" s="0"/>
      <c r="ACK82" s="0"/>
      <c r="ACL82" s="0"/>
      <c r="ACM82" s="0"/>
      <c r="ACN82" s="0"/>
      <c r="ACO82" s="0"/>
      <c r="ACP82" s="0"/>
      <c r="ACQ82" s="0"/>
      <c r="ACR82" s="0"/>
      <c r="ACS82" s="0"/>
      <c r="ACT82" s="0"/>
      <c r="ACU82" s="0"/>
      <c r="ACV82" s="0"/>
      <c r="ACW82" s="0"/>
      <c r="ACX82" s="0"/>
      <c r="ACY82" s="0"/>
      <c r="ACZ82" s="0"/>
      <c r="ADA82" s="0"/>
      <c r="ADB82" s="0"/>
      <c r="ADC82" s="0"/>
      <c r="ADD82" s="0"/>
      <c r="ADE82" s="0"/>
      <c r="ADF82" s="0"/>
      <c r="ADG82" s="0"/>
      <c r="ADH82" s="0"/>
      <c r="ADI82" s="0"/>
      <c r="ADJ82" s="0"/>
      <c r="ADK82" s="0"/>
      <c r="ADL82" s="0"/>
      <c r="ADM82" s="0"/>
      <c r="ADN82" s="0"/>
      <c r="ADO82" s="0"/>
      <c r="ADP82" s="0"/>
      <c r="ADQ82" s="0"/>
      <c r="ADR82" s="0"/>
      <c r="ADS82" s="0"/>
      <c r="ADT82" s="0"/>
      <c r="ADU82" s="0"/>
      <c r="ADV82" s="0"/>
      <c r="ADW82" s="0"/>
      <c r="ADX82" s="0"/>
      <c r="ADY82" s="0"/>
      <c r="ADZ82" s="0"/>
      <c r="AEA82" s="0"/>
      <c r="AEB82" s="0"/>
      <c r="AEC82" s="0"/>
      <c r="AED82" s="0"/>
      <c r="AEE82" s="0"/>
      <c r="AEF82" s="0"/>
      <c r="AEG82" s="0"/>
      <c r="AEH82" s="0"/>
      <c r="AEI82" s="0"/>
      <c r="AEJ82" s="0"/>
      <c r="AEK82" s="0"/>
      <c r="AEL82" s="0"/>
      <c r="AEM82" s="0"/>
      <c r="AEN82" s="0"/>
      <c r="AEO82" s="0"/>
      <c r="AEP82" s="0"/>
      <c r="AEQ82" s="0"/>
      <c r="AER82" s="0"/>
      <c r="AES82" s="0"/>
      <c r="AET82" s="0"/>
      <c r="AEU82" s="0"/>
      <c r="AEV82" s="0"/>
      <c r="AEW82" s="0"/>
      <c r="AEX82" s="0"/>
      <c r="AEY82" s="0"/>
      <c r="AEZ82" s="0"/>
      <c r="AFA82" s="0"/>
      <c r="AFB82" s="0"/>
      <c r="AFC82" s="0"/>
      <c r="AFD82" s="0"/>
      <c r="AFE82" s="0"/>
      <c r="AFF82" s="0"/>
      <c r="AFG82" s="0"/>
      <c r="AFH82" s="0"/>
      <c r="AFI82" s="0"/>
      <c r="AFJ82" s="0"/>
      <c r="AFK82" s="0"/>
      <c r="AFL82" s="0"/>
      <c r="AFM82" s="0"/>
      <c r="AFN82" s="0"/>
      <c r="AFO82" s="0"/>
      <c r="AFP82" s="0"/>
      <c r="AFQ82" s="0"/>
      <c r="AFR82" s="0"/>
      <c r="AFS82" s="0"/>
      <c r="AFT82" s="0"/>
      <c r="AFU82" s="0"/>
      <c r="AFV82" s="0"/>
      <c r="AFW82" s="0"/>
      <c r="AFX82" s="0"/>
      <c r="AFY82" s="0"/>
      <c r="AFZ82" s="0"/>
      <c r="AGA82" s="0"/>
      <c r="AGB82" s="0"/>
      <c r="AGC82" s="0"/>
      <c r="AGD82" s="0"/>
      <c r="AGE82" s="0"/>
      <c r="AGF82" s="0"/>
      <c r="AGG82" s="0"/>
      <c r="AGH82" s="0"/>
      <c r="AGI82" s="0"/>
      <c r="AGJ82" s="0"/>
      <c r="AGK82" s="0"/>
      <c r="AGL82" s="0"/>
      <c r="AGM82" s="0"/>
      <c r="AGN82" s="0"/>
      <c r="AGO82" s="0"/>
      <c r="AGP82" s="0"/>
      <c r="AGQ82" s="0"/>
      <c r="AGR82" s="0"/>
      <c r="AGS82" s="0"/>
      <c r="AGT82" s="0"/>
      <c r="AGU82" s="0"/>
      <c r="AGV82" s="0"/>
      <c r="AGW82" s="0"/>
      <c r="AGX82" s="0"/>
      <c r="AGY82" s="0"/>
      <c r="AGZ82" s="0"/>
      <c r="AHA82" s="0"/>
      <c r="AHB82" s="0"/>
      <c r="AHC82" s="0"/>
      <c r="AHD82" s="0"/>
      <c r="AHE82" s="0"/>
      <c r="AHF82" s="0"/>
      <c r="AHG82" s="0"/>
      <c r="AHH82" s="0"/>
      <c r="AHI82" s="0"/>
      <c r="AHJ82" s="0"/>
      <c r="AHK82" s="0"/>
      <c r="AHL82" s="0"/>
      <c r="AHM82" s="0"/>
      <c r="AHN82" s="0"/>
      <c r="AHO82" s="0"/>
      <c r="AHP82" s="0"/>
      <c r="AHQ82" s="0"/>
      <c r="AHR82" s="0"/>
      <c r="AHS82" s="0"/>
      <c r="AHT82" s="0"/>
      <c r="AHU82" s="0"/>
      <c r="AHV82" s="0"/>
      <c r="AHW82" s="0"/>
      <c r="AHX82" s="0"/>
      <c r="AHY82" s="0"/>
      <c r="AHZ82" s="0"/>
      <c r="AIA82" s="0"/>
      <c r="AIB82" s="0"/>
      <c r="AIC82" s="0"/>
      <c r="AID82" s="0"/>
      <c r="AIE82" s="0"/>
      <c r="AIF82" s="0"/>
      <c r="AIG82" s="0"/>
      <c r="AIH82" s="0"/>
      <c r="AII82" s="0"/>
      <c r="AIJ82" s="0"/>
      <c r="AIK82" s="0"/>
      <c r="AIL82" s="0"/>
      <c r="AIM82" s="0"/>
      <c r="AIN82" s="0"/>
      <c r="AIO82" s="0"/>
      <c r="AIP82" s="0"/>
      <c r="AIQ82" s="0"/>
      <c r="AIR82" s="0"/>
      <c r="AIS82" s="0"/>
      <c r="AIT82" s="0"/>
      <c r="AIU82" s="0"/>
      <c r="AIV82" s="0"/>
      <c r="AIW82" s="0"/>
      <c r="AIX82" s="0"/>
      <c r="AIY82" s="0"/>
      <c r="AIZ82" s="0"/>
      <c r="AJA82" s="0"/>
      <c r="AJB82" s="0"/>
      <c r="AJC82" s="0"/>
      <c r="AJD82" s="0"/>
      <c r="AJE82" s="0"/>
      <c r="AJF82" s="0"/>
      <c r="AJG82" s="0"/>
      <c r="AJH82" s="0"/>
      <c r="AJI82" s="0"/>
      <c r="AJJ82" s="0"/>
      <c r="AJK82" s="0"/>
      <c r="AJL82" s="0"/>
      <c r="AJM82" s="0"/>
      <c r="AJN82" s="0"/>
      <c r="AJO82" s="0"/>
      <c r="AJP82" s="0"/>
      <c r="AJQ82" s="0"/>
      <c r="AJR82" s="0"/>
      <c r="AJS82" s="0"/>
      <c r="AJT82" s="0"/>
      <c r="AJU82" s="0"/>
      <c r="AJV82" s="0"/>
      <c r="AJW82" s="0"/>
      <c r="AJX82" s="0"/>
      <c r="AJY82" s="0"/>
      <c r="AJZ82" s="0"/>
      <c r="AKA82" s="0"/>
      <c r="AKB82" s="0"/>
      <c r="AKC82" s="0"/>
      <c r="AKD82" s="0"/>
      <c r="AKE82" s="0"/>
      <c r="AKF82" s="0"/>
      <c r="AKG82" s="0"/>
      <c r="AKH82" s="0"/>
      <c r="AKI82" s="0"/>
      <c r="AKJ82" s="0"/>
      <c r="AKK82" s="0"/>
      <c r="AKL82" s="0"/>
      <c r="AKM82" s="0"/>
      <c r="AKN82" s="0"/>
      <c r="AKO82" s="0"/>
      <c r="AKP82" s="0"/>
      <c r="AKQ82" s="0"/>
      <c r="AKR82" s="0"/>
      <c r="AKS82" s="0"/>
      <c r="AKT82" s="0"/>
      <c r="AKU82" s="0"/>
      <c r="AKV82" s="0"/>
      <c r="AKW82" s="0"/>
      <c r="AKX82" s="0"/>
      <c r="AKY82" s="0"/>
      <c r="AKZ82" s="0"/>
      <c r="ALA82" s="0"/>
      <c r="ALB82" s="0"/>
      <c r="ALC82" s="0"/>
      <c r="ALD82" s="0"/>
      <c r="ALE82" s="0"/>
      <c r="ALF82" s="0"/>
      <c r="ALG82" s="0"/>
      <c r="ALH82" s="0"/>
      <c r="ALI82" s="0"/>
      <c r="ALJ82" s="0"/>
      <c r="ALK82" s="0"/>
      <c r="ALL82" s="0"/>
      <c r="ALM82" s="0"/>
      <c r="ALN82" s="0"/>
      <c r="ALO82" s="0"/>
      <c r="ALP82" s="0"/>
      <c r="ALQ82" s="0"/>
      <c r="ALR82" s="0"/>
      <c r="ALS82" s="0"/>
      <c r="ALT82" s="0"/>
      <c r="ALU82" s="0"/>
      <c r="ALV82" s="0"/>
      <c r="ALW82" s="0"/>
      <c r="ALX82" s="0"/>
      <c r="ALY82" s="0"/>
      <c r="ALZ82" s="0"/>
      <c r="AMA82" s="0"/>
      <c r="AMB82" s="0"/>
      <c r="AMC82" s="0"/>
      <c r="AMD82" s="0"/>
      <c r="AME82" s="0"/>
      <c r="AMF82" s="0"/>
      <c r="AMG82" s="0"/>
      <c r="AMH82" s="0"/>
      <c r="AMI82" s="0"/>
      <c r="AMJ82" s="0"/>
    </row>
    <row r="83" customFormat="false" ht="15" hidden="false" customHeight="false" outlineLevel="0" collapsed="false">
      <c r="A83" s="0"/>
      <c r="B83" s="0"/>
      <c r="C83" s="0"/>
      <c r="D83" s="0"/>
      <c r="E83" s="0"/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  <c r="Q83" s="0"/>
      <c r="R83" s="409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  <c r="IX83" s="0"/>
      <c r="IY83" s="0"/>
      <c r="IZ83" s="0"/>
      <c r="JA83" s="0"/>
      <c r="JB83" s="0"/>
      <c r="JC83" s="0"/>
      <c r="JD83" s="0"/>
      <c r="JE83" s="0"/>
      <c r="JF83" s="0"/>
      <c r="JG83" s="0"/>
      <c r="JH83" s="0"/>
      <c r="JI83" s="0"/>
      <c r="JJ83" s="0"/>
      <c r="JK83" s="0"/>
      <c r="JL83" s="0"/>
      <c r="JM83" s="0"/>
      <c r="JN83" s="0"/>
      <c r="JO83" s="0"/>
      <c r="JP83" s="0"/>
      <c r="JQ83" s="0"/>
      <c r="JR83" s="0"/>
      <c r="JS83" s="0"/>
      <c r="JT83" s="0"/>
      <c r="JU83" s="0"/>
      <c r="JV83" s="0"/>
      <c r="JW83" s="0"/>
      <c r="JX83" s="0"/>
      <c r="JY83" s="0"/>
      <c r="JZ83" s="0"/>
      <c r="KA83" s="0"/>
      <c r="KB83" s="0"/>
      <c r="KC83" s="0"/>
      <c r="KD83" s="0"/>
      <c r="KE83" s="0"/>
      <c r="KF83" s="0"/>
      <c r="KG83" s="0"/>
      <c r="KH83" s="0"/>
      <c r="KI83" s="0"/>
      <c r="KJ83" s="0"/>
      <c r="KK83" s="0"/>
      <c r="KL83" s="0"/>
      <c r="KM83" s="0"/>
      <c r="KN83" s="0"/>
      <c r="KO83" s="0"/>
      <c r="KP83" s="0"/>
      <c r="KQ83" s="0"/>
      <c r="KR83" s="0"/>
      <c r="KS83" s="0"/>
      <c r="KT83" s="0"/>
      <c r="KU83" s="0"/>
      <c r="KV83" s="0"/>
      <c r="KW83" s="0"/>
      <c r="KX83" s="0"/>
      <c r="KY83" s="0"/>
      <c r="KZ83" s="0"/>
      <c r="LA83" s="0"/>
      <c r="LB83" s="0"/>
      <c r="LC83" s="0"/>
      <c r="LD83" s="0"/>
      <c r="LE83" s="0"/>
      <c r="LF83" s="0"/>
      <c r="LG83" s="0"/>
      <c r="LH83" s="0"/>
      <c r="LI83" s="0"/>
      <c r="LJ83" s="0"/>
      <c r="LK83" s="0"/>
      <c r="LL83" s="0"/>
      <c r="LM83" s="0"/>
      <c r="LN83" s="0"/>
      <c r="LO83" s="0"/>
      <c r="LP83" s="0"/>
      <c r="LQ83" s="0"/>
      <c r="LR83" s="0"/>
      <c r="LS83" s="0"/>
      <c r="LT83" s="0"/>
      <c r="LU83" s="0"/>
      <c r="LV83" s="0"/>
      <c r="LW83" s="0"/>
      <c r="LX83" s="0"/>
      <c r="LY83" s="0"/>
      <c r="LZ83" s="0"/>
      <c r="MA83" s="0"/>
      <c r="MB83" s="0"/>
      <c r="MC83" s="0"/>
      <c r="MD83" s="0"/>
      <c r="ME83" s="0"/>
      <c r="MF83" s="0"/>
      <c r="MG83" s="0"/>
      <c r="MH83" s="0"/>
      <c r="MI83" s="0"/>
      <c r="MJ83" s="0"/>
      <c r="MK83" s="0"/>
      <c r="ML83" s="0"/>
      <c r="MM83" s="0"/>
      <c r="MN83" s="0"/>
      <c r="MO83" s="0"/>
      <c r="MP83" s="0"/>
      <c r="MQ83" s="0"/>
      <c r="MR83" s="0"/>
      <c r="MS83" s="0"/>
      <c r="MT83" s="0"/>
      <c r="MU83" s="0"/>
      <c r="MV83" s="0"/>
      <c r="MW83" s="0"/>
      <c r="MX83" s="0"/>
      <c r="MY83" s="0"/>
      <c r="MZ83" s="0"/>
      <c r="NA83" s="0"/>
      <c r="NB83" s="0"/>
      <c r="NC83" s="0"/>
      <c r="ND83" s="0"/>
      <c r="NE83" s="0"/>
      <c r="NF83" s="0"/>
      <c r="NG83" s="0"/>
      <c r="NH83" s="0"/>
      <c r="NI83" s="0"/>
      <c r="NJ83" s="0"/>
      <c r="NK83" s="0"/>
      <c r="NL83" s="0"/>
      <c r="NM83" s="0"/>
      <c r="NN83" s="0"/>
      <c r="NO83" s="0"/>
      <c r="NP83" s="0"/>
      <c r="NQ83" s="0"/>
      <c r="NR83" s="0"/>
      <c r="NS83" s="0"/>
      <c r="NT83" s="0"/>
      <c r="NU83" s="0"/>
      <c r="NV83" s="0"/>
      <c r="NW83" s="0"/>
      <c r="NX83" s="0"/>
      <c r="NY83" s="0"/>
      <c r="NZ83" s="0"/>
      <c r="OA83" s="0"/>
      <c r="OB83" s="0"/>
      <c r="OC83" s="0"/>
      <c r="OD83" s="0"/>
      <c r="OE83" s="0"/>
      <c r="OF83" s="0"/>
      <c r="OG83" s="0"/>
      <c r="OH83" s="0"/>
      <c r="OI83" s="0"/>
      <c r="OJ83" s="0"/>
      <c r="OK83" s="0"/>
      <c r="OL83" s="0"/>
      <c r="OM83" s="0"/>
      <c r="ON83" s="0"/>
      <c r="OO83" s="0"/>
      <c r="OP83" s="0"/>
      <c r="OQ83" s="0"/>
      <c r="OR83" s="0"/>
      <c r="OS83" s="0"/>
      <c r="OT83" s="0"/>
      <c r="OU83" s="0"/>
      <c r="OV83" s="0"/>
      <c r="OW83" s="0"/>
      <c r="OX83" s="0"/>
      <c r="OY83" s="0"/>
      <c r="OZ83" s="0"/>
      <c r="PA83" s="0"/>
      <c r="PB83" s="0"/>
      <c r="PC83" s="0"/>
      <c r="PD83" s="0"/>
      <c r="PE83" s="0"/>
      <c r="PF83" s="0"/>
      <c r="PG83" s="0"/>
      <c r="PH83" s="0"/>
      <c r="PI83" s="0"/>
      <c r="PJ83" s="0"/>
      <c r="PK83" s="0"/>
      <c r="PL83" s="0"/>
      <c r="PM83" s="0"/>
      <c r="PN83" s="0"/>
      <c r="PO83" s="0"/>
      <c r="PP83" s="0"/>
      <c r="PQ83" s="0"/>
      <c r="PR83" s="0"/>
      <c r="PS83" s="0"/>
      <c r="PT83" s="0"/>
      <c r="PU83" s="0"/>
      <c r="PV83" s="0"/>
      <c r="PW83" s="0"/>
      <c r="PX83" s="0"/>
      <c r="PY83" s="0"/>
      <c r="PZ83" s="0"/>
      <c r="QA83" s="0"/>
      <c r="QB83" s="0"/>
      <c r="QC83" s="0"/>
      <c r="QD83" s="0"/>
      <c r="QE83" s="0"/>
      <c r="QF83" s="0"/>
      <c r="QG83" s="0"/>
      <c r="QH83" s="0"/>
      <c r="QI83" s="0"/>
      <c r="QJ83" s="0"/>
      <c r="QK83" s="0"/>
      <c r="QL83" s="0"/>
      <c r="QM83" s="0"/>
      <c r="QN83" s="0"/>
      <c r="QO83" s="0"/>
      <c r="QP83" s="0"/>
      <c r="QQ83" s="0"/>
      <c r="QR83" s="0"/>
      <c r="QS83" s="0"/>
      <c r="QT83" s="0"/>
      <c r="QU83" s="0"/>
      <c r="QV83" s="0"/>
      <c r="QW83" s="0"/>
      <c r="QX83" s="0"/>
      <c r="QY83" s="0"/>
      <c r="QZ83" s="0"/>
      <c r="RA83" s="0"/>
      <c r="RB83" s="0"/>
      <c r="RC83" s="0"/>
      <c r="RD83" s="0"/>
      <c r="RE83" s="0"/>
      <c r="RF83" s="0"/>
      <c r="RG83" s="0"/>
      <c r="RH83" s="0"/>
      <c r="RI83" s="0"/>
      <c r="RJ83" s="0"/>
      <c r="RK83" s="0"/>
      <c r="RL83" s="0"/>
      <c r="RM83" s="0"/>
      <c r="RN83" s="0"/>
      <c r="RO83" s="0"/>
      <c r="RP83" s="0"/>
      <c r="RQ83" s="0"/>
      <c r="RR83" s="0"/>
      <c r="RS83" s="0"/>
      <c r="RT83" s="0"/>
      <c r="RU83" s="0"/>
      <c r="RV83" s="0"/>
      <c r="RW83" s="0"/>
      <c r="RX83" s="0"/>
      <c r="RY83" s="0"/>
      <c r="RZ83" s="0"/>
      <c r="SA83" s="0"/>
      <c r="SB83" s="0"/>
      <c r="SC83" s="0"/>
      <c r="SD83" s="0"/>
      <c r="SE83" s="0"/>
      <c r="SF83" s="0"/>
      <c r="SG83" s="0"/>
      <c r="SH83" s="0"/>
      <c r="SI83" s="0"/>
      <c r="SJ83" s="0"/>
      <c r="SK83" s="0"/>
      <c r="SL83" s="0"/>
      <c r="SM83" s="0"/>
      <c r="SN83" s="0"/>
      <c r="SO83" s="0"/>
      <c r="SP83" s="0"/>
      <c r="SQ83" s="0"/>
      <c r="SR83" s="0"/>
      <c r="SS83" s="0"/>
      <c r="ST83" s="0"/>
      <c r="SU83" s="0"/>
      <c r="SV83" s="0"/>
      <c r="SW83" s="0"/>
      <c r="SX83" s="0"/>
      <c r="SY83" s="0"/>
      <c r="SZ83" s="0"/>
      <c r="TA83" s="0"/>
      <c r="TB83" s="0"/>
      <c r="TC83" s="0"/>
      <c r="TD83" s="0"/>
      <c r="TE83" s="0"/>
      <c r="TF83" s="0"/>
      <c r="TG83" s="0"/>
      <c r="TH83" s="0"/>
      <c r="TI83" s="0"/>
      <c r="TJ83" s="0"/>
      <c r="TK83" s="0"/>
      <c r="TL83" s="0"/>
      <c r="TM83" s="0"/>
      <c r="TN83" s="0"/>
      <c r="TO83" s="0"/>
      <c r="TP83" s="0"/>
      <c r="TQ83" s="0"/>
      <c r="TR83" s="0"/>
      <c r="TS83" s="0"/>
      <c r="TT83" s="0"/>
      <c r="TU83" s="0"/>
      <c r="TV83" s="0"/>
      <c r="TW83" s="0"/>
      <c r="TX83" s="0"/>
      <c r="TY83" s="0"/>
      <c r="TZ83" s="0"/>
      <c r="UA83" s="0"/>
      <c r="UB83" s="0"/>
      <c r="UC83" s="0"/>
      <c r="UD83" s="0"/>
      <c r="UE83" s="0"/>
      <c r="UF83" s="0"/>
      <c r="UG83" s="0"/>
      <c r="UH83" s="0"/>
      <c r="UI83" s="0"/>
      <c r="UJ83" s="0"/>
      <c r="UK83" s="0"/>
      <c r="UL83" s="0"/>
      <c r="UM83" s="0"/>
      <c r="UN83" s="0"/>
      <c r="UO83" s="0"/>
      <c r="UP83" s="0"/>
      <c r="UQ83" s="0"/>
      <c r="UR83" s="0"/>
      <c r="US83" s="0"/>
      <c r="UT83" s="0"/>
      <c r="UU83" s="0"/>
      <c r="UV83" s="0"/>
      <c r="UW83" s="0"/>
      <c r="UX83" s="0"/>
      <c r="UY83" s="0"/>
      <c r="UZ83" s="0"/>
      <c r="VA83" s="0"/>
      <c r="VB83" s="0"/>
      <c r="VC83" s="0"/>
      <c r="VD83" s="0"/>
      <c r="VE83" s="0"/>
      <c r="VF83" s="0"/>
      <c r="VG83" s="0"/>
      <c r="VH83" s="0"/>
      <c r="VI83" s="0"/>
      <c r="VJ83" s="0"/>
      <c r="VK83" s="0"/>
      <c r="VL83" s="0"/>
      <c r="VM83" s="0"/>
      <c r="VN83" s="0"/>
      <c r="VO83" s="0"/>
      <c r="VP83" s="0"/>
      <c r="VQ83" s="0"/>
      <c r="VR83" s="0"/>
      <c r="VS83" s="0"/>
      <c r="VT83" s="0"/>
      <c r="VU83" s="0"/>
      <c r="VV83" s="0"/>
      <c r="VW83" s="0"/>
      <c r="VX83" s="0"/>
      <c r="VY83" s="0"/>
      <c r="VZ83" s="0"/>
      <c r="WA83" s="0"/>
      <c r="WB83" s="0"/>
      <c r="WC83" s="0"/>
      <c r="WD83" s="0"/>
      <c r="WE83" s="0"/>
      <c r="WF83" s="0"/>
      <c r="WG83" s="0"/>
      <c r="WH83" s="0"/>
      <c r="WI83" s="0"/>
      <c r="WJ83" s="0"/>
      <c r="WK83" s="0"/>
      <c r="WL83" s="0"/>
      <c r="WM83" s="0"/>
      <c r="WN83" s="0"/>
      <c r="WO83" s="0"/>
      <c r="WP83" s="0"/>
      <c r="WQ83" s="0"/>
      <c r="WR83" s="0"/>
      <c r="WS83" s="0"/>
      <c r="WT83" s="0"/>
      <c r="WU83" s="0"/>
      <c r="WV83" s="0"/>
      <c r="WW83" s="0"/>
      <c r="WX83" s="0"/>
      <c r="WY83" s="0"/>
      <c r="WZ83" s="0"/>
      <c r="XA83" s="0"/>
      <c r="XB83" s="0"/>
      <c r="XC83" s="0"/>
      <c r="XD83" s="0"/>
      <c r="XE83" s="0"/>
      <c r="XF83" s="0"/>
      <c r="XG83" s="0"/>
      <c r="XH83" s="0"/>
      <c r="XI83" s="0"/>
      <c r="XJ83" s="0"/>
      <c r="XK83" s="0"/>
      <c r="XL83" s="0"/>
      <c r="XM83" s="0"/>
      <c r="XN83" s="0"/>
      <c r="XO83" s="0"/>
      <c r="XP83" s="0"/>
      <c r="XQ83" s="0"/>
      <c r="XR83" s="0"/>
      <c r="XS83" s="0"/>
      <c r="XT83" s="0"/>
      <c r="XU83" s="0"/>
      <c r="XV83" s="0"/>
      <c r="XW83" s="0"/>
      <c r="XX83" s="0"/>
      <c r="XY83" s="0"/>
      <c r="XZ83" s="0"/>
      <c r="YA83" s="0"/>
      <c r="YB83" s="0"/>
      <c r="YC83" s="0"/>
      <c r="YD83" s="0"/>
      <c r="YE83" s="0"/>
      <c r="YF83" s="0"/>
      <c r="YG83" s="0"/>
      <c r="YH83" s="0"/>
      <c r="YI83" s="0"/>
      <c r="YJ83" s="0"/>
      <c r="YK83" s="0"/>
      <c r="YL83" s="0"/>
      <c r="YM83" s="0"/>
      <c r="YN83" s="0"/>
      <c r="YO83" s="0"/>
      <c r="YP83" s="0"/>
      <c r="YQ83" s="0"/>
      <c r="YR83" s="0"/>
      <c r="YS83" s="0"/>
      <c r="YT83" s="0"/>
      <c r="YU83" s="0"/>
      <c r="YV83" s="0"/>
      <c r="YW83" s="0"/>
      <c r="YX83" s="0"/>
      <c r="YY83" s="0"/>
      <c r="YZ83" s="0"/>
      <c r="ZA83" s="0"/>
      <c r="ZB83" s="0"/>
      <c r="ZC83" s="0"/>
      <c r="ZD83" s="0"/>
      <c r="ZE83" s="0"/>
      <c r="ZF83" s="0"/>
      <c r="ZG83" s="0"/>
      <c r="ZH83" s="0"/>
      <c r="ZI83" s="0"/>
      <c r="ZJ83" s="0"/>
      <c r="ZK83" s="0"/>
      <c r="ZL83" s="0"/>
      <c r="ZM83" s="0"/>
      <c r="ZN83" s="0"/>
      <c r="ZO83" s="0"/>
      <c r="ZP83" s="0"/>
      <c r="ZQ83" s="0"/>
      <c r="ZR83" s="0"/>
      <c r="ZS83" s="0"/>
      <c r="ZT83" s="0"/>
      <c r="ZU83" s="0"/>
      <c r="ZV83" s="0"/>
      <c r="ZW83" s="0"/>
      <c r="ZX83" s="0"/>
      <c r="ZY83" s="0"/>
      <c r="ZZ83" s="0"/>
      <c r="AAA83" s="0"/>
      <c r="AAB83" s="0"/>
      <c r="AAC83" s="0"/>
      <c r="AAD83" s="0"/>
      <c r="AAE83" s="0"/>
      <c r="AAF83" s="0"/>
      <c r="AAG83" s="0"/>
      <c r="AAH83" s="0"/>
      <c r="AAI83" s="0"/>
      <c r="AAJ83" s="0"/>
      <c r="AAK83" s="0"/>
      <c r="AAL83" s="0"/>
      <c r="AAM83" s="0"/>
      <c r="AAN83" s="0"/>
      <c r="AAO83" s="0"/>
      <c r="AAP83" s="0"/>
      <c r="AAQ83" s="0"/>
      <c r="AAR83" s="0"/>
      <c r="AAS83" s="0"/>
      <c r="AAT83" s="0"/>
      <c r="AAU83" s="0"/>
      <c r="AAV83" s="0"/>
      <c r="AAW83" s="0"/>
      <c r="AAX83" s="0"/>
      <c r="AAY83" s="0"/>
      <c r="AAZ83" s="0"/>
      <c r="ABA83" s="0"/>
      <c r="ABB83" s="0"/>
      <c r="ABC83" s="0"/>
      <c r="ABD83" s="0"/>
      <c r="ABE83" s="0"/>
      <c r="ABF83" s="0"/>
      <c r="ABG83" s="0"/>
      <c r="ABH83" s="0"/>
      <c r="ABI83" s="0"/>
      <c r="ABJ83" s="0"/>
      <c r="ABK83" s="0"/>
      <c r="ABL83" s="0"/>
      <c r="ABM83" s="0"/>
      <c r="ABN83" s="0"/>
      <c r="ABO83" s="0"/>
      <c r="ABP83" s="0"/>
      <c r="ABQ83" s="0"/>
      <c r="ABR83" s="0"/>
      <c r="ABS83" s="0"/>
      <c r="ABT83" s="0"/>
      <c r="ABU83" s="0"/>
      <c r="ABV83" s="0"/>
      <c r="ABW83" s="0"/>
      <c r="ABX83" s="0"/>
      <c r="ABY83" s="0"/>
      <c r="ABZ83" s="0"/>
      <c r="ACA83" s="0"/>
      <c r="ACB83" s="0"/>
      <c r="ACC83" s="0"/>
      <c r="ACD83" s="0"/>
      <c r="ACE83" s="0"/>
      <c r="ACF83" s="0"/>
      <c r="ACG83" s="0"/>
      <c r="ACH83" s="0"/>
      <c r="ACI83" s="0"/>
      <c r="ACJ83" s="0"/>
      <c r="ACK83" s="0"/>
      <c r="ACL83" s="0"/>
      <c r="ACM83" s="0"/>
      <c r="ACN83" s="0"/>
      <c r="ACO83" s="0"/>
      <c r="ACP83" s="0"/>
      <c r="ACQ83" s="0"/>
      <c r="ACR83" s="0"/>
      <c r="ACS83" s="0"/>
      <c r="ACT83" s="0"/>
      <c r="ACU83" s="0"/>
      <c r="ACV83" s="0"/>
      <c r="ACW83" s="0"/>
      <c r="ACX83" s="0"/>
      <c r="ACY83" s="0"/>
      <c r="ACZ83" s="0"/>
      <c r="ADA83" s="0"/>
      <c r="ADB83" s="0"/>
      <c r="ADC83" s="0"/>
      <c r="ADD83" s="0"/>
      <c r="ADE83" s="0"/>
      <c r="ADF83" s="0"/>
      <c r="ADG83" s="0"/>
      <c r="ADH83" s="0"/>
      <c r="ADI83" s="0"/>
      <c r="ADJ83" s="0"/>
      <c r="ADK83" s="0"/>
      <c r="ADL83" s="0"/>
      <c r="ADM83" s="0"/>
      <c r="ADN83" s="0"/>
      <c r="ADO83" s="0"/>
      <c r="ADP83" s="0"/>
      <c r="ADQ83" s="0"/>
      <c r="ADR83" s="0"/>
      <c r="ADS83" s="0"/>
      <c r="ADT83" s="0"/>
      <c r="ADU83" s="0"/>
      <c r="ADV83" s="0"/>
      <c r="ADW83" s="0"/>
      <c r="ADX83" s="0"/>
      <c r="ADY83" s="0"/>
      <c r="ADZ83" s="0"/>
      <c r="AEA83" s="0"/>
      <c r="AEB83" s="0"/>
      <c r="AEC83" s="0"/>
      <c r="AED83" s="0"/>
      <c r="AEE83" s="0"/>
      <c r="AEF83" s="0"/>
      <c r="AEG83" s="0"/>
      <c r="AEH83" s="0"/>
      <c r="AEI83" s="0"/>
      <c r="AEJ83" s="0"/>
      <c r="AEK83" s="0"/>
      <c r="AEL83" s="0"/>
      <c r="AEM83" s="0"/>
      <c r="AEN83" s="0"/>
      <c r="AEO83" s="0"/>
      <c r="AEP83" s="0"/>
      <c r="AEQ83" s="0"/>
      <c r="AER83" s="0"/>
      <c r="AES83" s="0"/>
      <c r="AET83" s="0"/>
      <c r="AEU83" s="0"/>
      <c r="AEV83" s="0"/>
      <c r="AEW83" s="0"/>
      <c r="AEX83" s="0"/>
      <c r="AEY83" s="0"/>
      <c r="AEZ83" s="0"/>
      <c r="AFA83" s="0"/>
      <c r="AFB83" s="0"/>
      <c r="AFC83" s="0"/>
      <c r="AFD83" s="0"/>
      <c r="AFE83" s="0"/>
      <c r="AFF83" s="0"/>
      <c r="AFG83" s="0"/>
      <c r="AFH83" s="0"/>
      <c r="AFI83" s="0"/>
      <c r="AFJ83" s="0"/>
      <c r="AFK83" s="0"/>
      <c r="AFL83" s="0"/>
      <c r="AFM83" s="0"/>
      <c r="AFN83" s="0"/>
      <c r="AFO83" s="0"/>
      <c r="AFP83" s="0"/>
      <c r="AFQ83" s="0"/>
      <c r="AFR83" s="0"/>
      <c r="AFS83" s="0"/>
      <c r="AFT83" s="0"/>
      <c r="AFU83" s="0"/>
      <c r="AFV83" s="0"/>
      <c r="AFW83" s="0"/>
      <c r="AFX83" s="0"/>
      <c r="AFY83" s="0"/>
      <c r="AFZ83" s="0"/>
      <c r="AGA83" s="0"/>
      <c r="AGB83" s="0"/>
      <c r="AGC83" s="0"/>
      <c r="AGD83" s="0"/>
      <c r="AGE83" s="0"/>
      <c r="AGF83" s="0"/>
      <c r="AGG83" s="0"/>
      <c r="AGH83" s="0"/>
      <c r="AGI83" s="0"/>
      <c r="AGJ83" s="0"/>
      <c r="AGK83" s="0"/>
      <c r="AGL83" s="0"/>
      <c r="AGM83" s="0"/>
      <c r="AGN83" s="0"/>
      <c r="AGO83" s="0"/>
      <c r="AGP83" s="0"/>
      <c r="AGQ83" s="0"/>
      <c r="AGR83" s="0"/>
      <c r="AGS83" s="0"/>
      <c r="AGT83" s="0"/>
      <c r="AGU83" s="0"/>
      <c r="AGV83" s="0"/>
      <c r="AGW83" s="0"/>
      <c r="AGX83" s="0"/>
      <c r="AGY83" s="0"/>
      <c r="AGZ83" s="0"/>
      <c r="AHA83" s="0"/>
      <c r="AHB83" s="0"/>
      <c r="AHC83" s="0"/>
      <c r="AHD83" s="0"/>
      <c r="AHE83" s="0"/>
      <c r="AHF83" s="0"/>
      <c r="AHG83" s="0"/>
      <c r="AHH83" s="0"/>
      <c r="AHI83" s="0"/>
      <c r="AHJ83" s="0"/>
      <c r="AHK83" s="0"/>
      <c r="AHL83" s="0"/>
      <c r="AHM83" s="0"/>
      <c r="AHN83" s="0"/>
      <c r="AHO83" s="0"/>
      <c r="AHP83" s="0"/>
      <c r="AHQ83" s="0"/>
      <c r="AHR83" s="0"/>
      <c r="AHS83" s="0"/>
      <c r="AHT83" s="0"/>
      <c r="AHU83" s="0"/>
      <c r="AHV83" s="0"/>
      <c r="AHW83" s="0"/>
      <c r="AHX83" s="0"/>
      <c r="AHY83" s="0"/>
      <c r="AHZ83" s="0"/>
      <c r="AIA83" s="0"/>
      <c r="AIB83" s="0"/>
      <c r="AIC83" s="0"/>
      <c r="AID83" s="0"/>
      <c r="AIE83" s="0"/>
      <c r="AIF83" s="0"/>
      <c r="AIG83" s="0"/>
      <c r="AIH83" s="0"/>
      <c r="AII83" s="0"/>
      <c r="AIJ83" s="0"/>
      <c r="AIK83" s="0"/>
      <c r="AIL83" s="0"/>
      <c r="AIM83" s="0"/>
      <c r="AIN83" s="0"/>
      <c r="AIO83" s="0"/>
      <c r="AIP83" s="0"/>
      <c r="AIQ83" s="0"/>
      <c r="AIR83" s="0"/>
      <c r="AIS83" s="0"/>
      <c r="AIT83" s="0"/>
      <c r="AIU83" s="0"/>
      <c r="AIV83" s="0"/>
      <c r="AIW83" s="0"/>
      <c r="AIX83" s="0"/>
      <c r="AIY83" s="0"/>
      <c r="AIZ83" s="0"/>
      <c r="AJA83" s="0"/>
      <c r="AJB83" s="0"/>
      <c r="AJC83" s="0"/>
      <c r="AJD83" s="0"/>
      <c r="AJE83" s="0"/>
      <c r="AJF83" s="0"/>
      <c r="AJG83" s="0"/>
      <c r="AJH83" s="0"/>
      <c r="AJI83" s="0"/>
      <c r="AJJ83" s="0"/>
      <c r="AJK83" s="0"/>
      <c r="AJL83" s="0"/>
      <c r="AJM83" s="0"/>
      <c r="AJN83" s="0"/>
      <c r="AJO83" s="0"/>
      <c r="AJP83" s="0"/>
      <c r="AJQ83" s="0"/>
      <c r="AJR83" s="0"/>
      <c r="AJS83" s="0"/>
      <c r="AJT83" s="0"/>
      <c r="AJU83" s="0"/>
      <c r="AJV83" s="0"/>
      <c r="AJW83" s="0"/>
      <c r="AJX83" s="0"/>
      <c r="AJY83" s="0"/>
      <c r="AJZ83" s="0"/>
      <c r="AKA83" s="0"/>
      <c r="AKB83" s="0"/>
      <c r="AKC83" s="0"/>
      <c r="AKD83" s="0"/>
      <c r="AKE83" s="0"/>
      <c r="AKF83" s="0"/>
      <c r="AKG83" s="0"/>
      <c r="AKH83" s="0"/>
      <c r="AKI83" s="0"/>
      <c r="AKJ83" s="0"/>
      <c r="AKK83" s="0"/>
      <c r="AKL83" s="0"/>
      <c r="AKM83" s="0"/>
      <c r="AKN83" s="0"/>
      <c r="AKO83" s="0"/>
      <c r="AKP83" s="0"/>
      <c r="AKQ83" s="0"/>
      <c r="AKR83" s="0"/>
      <c r="AKS83" s="0"/>
      <c r="AKT83" s="0"/>
      <c r="AKU83" s="0"/>
      <c r="AKV83" s="0"/>
      <c r="AKW83" s="0"/>
      <c r="AKX83" s="0"/>
      <c r="AKY83" s="0"/>
      <c r="AKZ83" s="0"/>
      <c r="ALA83" s="0"/>
      <c r="ALB83" s="0"/>
      <c r="ALC83" s="0"/>
      <c r="ALD83" s="0"/>
      <c r="ALE83" s="0"/>
      <c r="ALF83" s="0"/>
      <c r="ALG83" s="0"/>
      <c r="ALH83" s="0"/>
      <c r="ALI83" s="0"/>
      <c r="ALJ83" s="0"/>
      <c r="ALK83" s="0"/>
      <c r="ALL83" s="0"/>
      <c r="ALM83" s="0"/>
      <c r="ALN83" s="0"/>
      <c r="ALO83" s="0"/>
      <c r="ALP83" s="0"/>
      <c r="ALQ83" s="0"/>
      <c r="ALR83" s="0"/>
      <c r="ALS83" s="0"/>
      <c r="ALT83" s="0"/>
      <c r="ALU83" s="0"/>
      <c r="ALV83" s="0"/>
      <c r="ALW83" s="0"/>
      <c r="ALX83" s="0"/>
      <c r="ALY83" s="0"/>
      <c r="ALZ83" s="0"/>
      <c r="AMA83" s="0"/>
      <c r="AMB83" s="0"/>
      <c r="AMC83" s="0"/>
      <c r="AMD83" s="0"/>
      <c r="AME83" s="0"/>
      <c r="AMF83" s="0"/>
      <c r="AMG83" s="0"/>
      <c r="AMH83" s="0"/>
      <c r="AMI83" s="0"/>
      <c r="AMJ83" s="0"/>
    </row>
    <row r="84" customFormat="false" ht="15" hidden="false" customHeight="false" outlineLevel="0" collapsed="false">
      <c r="A84" s="0"/>
      <c r="B84" s="0"/>
      <c r="C84" s="0"/>
      <c r="D84" s="0"/>
      <c r="E84" s="0"/>
      <c r="F84" s="0"/>
      <c r="G84" s="0"/>
      <c r="H84" s="0"/>
      <c r="I84" s="0"/>
      <c r="J84" s="0"/>
      <c r="K84" s="0"/>
      <c r="L84" s="0"/>
      <c r="M84" s="0"/>
      <c r="N84" s="0"/>
      <c r="O84" s="0"/>
      <c r="P84" s="0"/>
      <c r="Q84" s="0"/>
      <c r="R84" s="409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  <c r="IX84" s="0"/>
      <c r="IY84" s="0"/>
      <c r="IZ84" s="0"/>
      <c r="JA84" s="0"/>
      <c r="JB84" s="0"/>
      <c r="JC84" s="0"/>
      <c r="JD84" s="0"/>
      <c r="JE84" s="0"/>
      <c r="JF84" s="0"/>
      <c r="JG84" s="0"/>
      <c r="JH84" s="0"/>
      <c r="JI84" s="0"/>
      <c r="JJ84" s="0"/>
      <c r="JK84" s="0"/>
      <c r="JL84" s="0"/>
      <c r="JM84" s="0"/>
      <c r="JN84" s="0"/>
      <c r="JO84" s="0"/>
      <c r="JP84" s="0"/>
      <c r="JQ84" s="0"/>
      <c r="JR84" s="0"/>
      <c r="JS84" s="0"/>
      <c r="JT84" s="0"/>
      <c r="JU84" s="0"/>
      <c r="JV84" s="0"/>
      <c r="JW84" s="0"/>
      <c r="JX84" s="0"/>
      <c r="JY84" s="0"/>
      <c r="JZ84" s="0"/>
      <c r="KA84" s="0"/>
      <c r="KB84" s="0"/>
      <c r="KC84" s="0"/>
      <c r="KD84" s="0"/>
      <c r="KE84" s="0"/>
      <c r="KF84" s="0"/>
      <c r="KG84" s="0"/>
      <c r="KH84" s="0"/>
      <c r="KI84" s="0"/>
      <c r="KJ84" s="0"/>
      <c r="KK84" s="0"/>
      <c r="KL84" s="0"/>
      <c r="KM84" s="0"/>
      <c r="KN84" s="0"/>
      <c r="KO84" s="0"/>
      <c r="KP84" s="0"/>
      <c r="KQ84" s="0"/>
      <c r="KR84" s="0"/>
      <c r="KS84" s="0"/>
      <c r="KT84" s="0"/>
      <c r="KU84" s="0"/>
      <c r="KV84" s="0"/>
      <c r="KW84" s="0"/>
      <c r="KX84" s="0"/>
      <c r="KY84" s="0"/>
      <c r="KZ84" s="0"/>
      <c r="LA84" s="0"/>
      <c r="LB84" s="0"/>
      <c r="LC84" s="0"/>
      <c r="LD84" s="0"/>
      <c r="LE84" s="0"/>
      <c r="LF84" s="0"/>
      <c r="LG84" s="0"/>
      <c r="LH84" s="0"/>
      <c r="LI84" s="0"/>
      <c r="LJ84" s="0"/>
      <c r="LK84" s="0"/>
      <c r="LL84" s="0"/>
      <c r="LM84" s="0"/>
      <c r="LN84" s="0"/>
      <c r="LO84" s="0"/>
      <c r="LP84" s="0"/>
      <c r="LQ84" s="0"/>
      <c r="LR84" s="0"/>
      <c r="LS84" s="0"/>
      <c r="LT84" s="0"/>
      <c r="LU84" s="0"/>
      <c r="LV84" s="0"/>
      <c r="LW84" s="0"/>
      <c r="LX84" s="0"/>
      <c r="LY84" s="0"/>
      <c r="LZ84" s="0"/>
      <c r="MA84" s="0"/>
      <c r="MB84" s="0"/>
      <c r="MC84" s="0"/>
      <c r="MD84" s="0"/>
      <c r="ME84" s="0"/>
      <c r="MF84" s="0"/>
      <c r="MG84" s="0"/>
      <c r="MH84" s="0"/>
      <c r="MI84" s="0"/>
      <c r="MJ84" s="0"/>
      <c r="MK84" s="0"/>
      <c r="ML84" s="0"/>
      <c r="MM84" s="0"/>
      <c r="MN84" s="0"/>
      <c r="MO84" s="0"/>
      <c r="MP84" s="0"/>
      <c r="MQ84" s="0"/>
      <c r="MR84" s="0"/>
      <c r="MS84" s="0"/>
      <c r="MT84" s="0"/>
      <c r="MU84" s="0"/>
      <c r="MV84" s="0"/>
      <c r="MW84" s="0"/>
      <c r="MX84" s="0"/>
      <c r="MY84" s="0"/>
      <c r="MZ84" s="0"/>
      <c r="NA84" s="0"/>
      <c r="NB84" s="0"/>
      <c r="NC84" s="0"/>
      <c r="ND84" s="0"/>
      <c r="NE84" s="0"/>
      <c r="NF84" s="0"/>
      <c r="NG84" s="0"/>
      <c r="NH84" s="0"/>
      <c r="NI84" s="0"/>
      <c r="NJ84" s="0"/>
      <c r="NK84" s="0"/>
      <c r="NL84" s="0"/>
      <c r="NM84" s="0"/>
      <c r="NN84" s="0"/>
      <c r="NO84" s="0"/>
      <c r="NP84" s="0"/>
      <c r="NQ84" s="0"/>
      <c r="NR84" s="0"/>
      <c r="NS84" s="0"/>
      <c r="NT84" s="0"/>
      <c r="NU84" s="0"/>
      <c r="NV84" s="0"/>
      <c r="NW84" s="0"/>
      <c r="NX84" s="0"/>
      <c r="NY84" s="0"/>
      <c r="NZ84" s="0"/>
      <c r="OA84" s="0"/>
      <c r="OB84" s="0"/>
      <c r="OC84" s="0"/>
      <c r="OD84" s="0"/>
      <c r="OE84" s="0"/>
      <c r="OF84" s="0"/>
      <c r="OG84" s="0"/>
      <c r="OH84" s="0"/>
      <c r="OI84" s="0"/>
      <c r="OJ84" s="0"/>
      <c r="OK84" s="0"/>
      <c r="OL84" s="0"/>
      <c r="OM84" s="0"/>
      <c r="ON84" s="0"/>
      <c r="OO84" s="0"/>
      <c r="OP84" s="0"/>
      <c r="OQ84" s="0"/>
      <c r="OR84" s="0"/>
      <c r="OS84" s="0"/>
      <c r="OT84" s="0"/>
      <c r="OU84" s="0"/>
      <c r="OV84" s="0"/>
      <c r="OW84" s="0"/>
      <c r="OX84" s="0"/>
      <c r="OY84" s="0"/>
      <c r="OZ84" s="0"/>
      <c r="PA84" s="0"/>
      <c r="PB84" s="0"/>
      <c r="PC84" s="0"/>
      <c r="PD84" s="0"/>
      <c r="PE84" s="0"/>
      <c r="PF84" s="0"/>
      <c r="PG84" s="0"/>
      <c r="PH84" s="0"/>
      <c r="PI84" s="0"/>
      <c r="PJ84" s="0"/>
      <c r="PK84" s="0"/>
      <c r="PL84" s="0"/>
      <c r="PM84" s="0"/>
      <c r="PN84" s="0"/>
      <c r="PO84" s="0"/>
      <c r="PP84" s="0"/>
      <c r="PQ84" s="0"/>
      <c r="PR84" s="0"/>
      <c r="PS84" s="0"/>
      <c r="PT84" s="0"/>
      <c r="PU84" s="0"/>
      <c r="PV84" s="0"/>
      <c r="PW84" s="0"/>
      <c r="PX84" s="0"/>
      <c r="PY84" s="0"/>
      <c r="PZ84" s="0"/>
      <c r="QA84" s="0"/>
      <c r="QB84" s="0"/>
      <c r="QC84" s="0"/>
      <c r="QD84" s="0"/>
      <c r="QE84" s="0"/>
      <c r="QF84" s="0"/>
      <c r="QG84" s="0"/>
      <c r="QH84" s="0"/>
      <c r="QI84" s="0"/>
      <c r="QJ84" s="0"/>
      <c r="QK84" s="0"/>
      <c r="QL84" s="0"/>
      <c r="QM84" s="0"/>
      <c r="QN84" s="0"/>
      <c r="QO84" s="0"/>
      <c r="QP84" s="0"/>
      <c r="QQ84" s="0"/>
      <c r="QR84" s="0"/>
      <c r="QS84" s="0"/>
      <c r="QT84" s="0"/>
      <c r="QU84" s="0"/>
      <c r="QV84" s="0"/>
      <c r="QW84" s="0"/>
      <c r="QX84" s="0"/>
      <c r="QY84" s="0"/>
      <c r="QZ84" s="0"/>
      <c r="RA84" s="0"/>
      <c r="RB84" s="0"/>
      <c r="RC84" s="0"/>
      <c r="RD84" s="0"/>
      <c r="RE84" s="0"/>
      <c r="RF84" s="0"/>
      <c r="RG84" s="0"/>
      <c r="RH84" s="0"/>
      <c r="RI84" s="0"/>
      <c r="RJ84" s="0"/>
      <c r="RK84" s="0"/>
      <c r="RL84" s="0"/>
      <c r="RM84" s="0"/>
      <c r="RN84" s="0"/>
      <c r="RO84" s="0"/>
      <c r="RP84" s="0"/>
      <c r="RQ84" s="0"/>
      <c r="RR84" s="0"/>
      <c r="RS84" s="0"/>
      <c r="RT84" s="0"/>
      <c r="RU84" s="0"/>
      <c r="RV84" s="0"/>
      <c r="RW84" s="0"/>
      <c r="RX84" s="0"/>
      <c r="RY84" s="0"/>
      <c r="RZ84" s="0"/>
      <c r="SA84" s="0"/>
      <c r="SB84" s="0"/>
      <c r="SC84" s="0"/>
      <c r="SD84" s="0"/>
      <c r="SE84" s="0"/>
      <c r="SF84" s="0"/>
      <c r="SG84" s="0"/>
      <c r="SH84" s="0"/>
      <c r="SI84" s="0"/>
      <c r="SJ84" s="0"/>
      <c r="SK84" s="0"/>
      <c r="SL84" s="0"/>
      <c r="SM84" s="0"/>
      <c r="SN84" s="0"/>
      <c r="SO84" s="0"/>
      <c r="SP84" s="0"/>
      <c r="SQ84" s="0"/>
      <c r="SR84" s="0"/>
      <c r="SS84" s="0"/>
      <c r="ST84" s="0"/>
      <c r="SU84" s="0"/>
      <c r="SV84" s="0"/>
      <c r="SW84" s="0"/>
      <c r="SX84" s="0"/>
      <c r="SY84" s="0"/>
      <c r="SZ84" s="0"/>
      <c r="TA84" s="0"/>
      <c r="TB84" s="0"/>
      <c r="TC84" s="0"/>
      <c r="TD84" s="0"/>
      <c r="TE84" s="0"/>
      <c r="TF84" s="0"/>
      <c r="TG84" s="0"/>
      <c r="TH84" s="0"/>
      <c r="TI84" s="0"/>
      <c r="TJ84" s="0"/>
      <c r="TK84" s="0"/>
      <c r="TL84" s="0"/>
      <c r="TM84" s="0"/>
      <c r="TN84" s="0"/>
      <c r="TO84" s="0"/>
      <c r="TP84" s="0"/>
      <c r="TQ84" s="0"/>
      <c r="TR84" s="0"/>
      <c r="TS84" s="0"/>
      <c r="TT84" s="0"/>
      <c r="TU84" s="0"/>
      <c r="TV84" s="0"/>
      <c r="TW84" s="0"/>
      <c r="TX84" s="0"/>
      <c r="TY84" s="0"/>
      <c r="TZ84" s="0"/>
      <c r="UA84" s="0"/>
      <c r="UB84" s="0"/>
      <c r="UC84" s="0"/>
      <c r="UD84" s="0"/>
      <c r="UE84" s="0"/>
      <c r="UF84" s="0"/>
      <c r="UG84" s="0"/>
      <c r="UH84" s="0"/>
      <c r="UI84" s="0"/>
      <c r="UJ84" s="0"/>
      <c r="UK84" s="0"/>
      <c r="UL84" s="0"/>
      <c r="UM84" s="0"/>
      <c r="UN84" s="0"/>
      <c r="UO84" s="0"/>
      <c r="UP84" s="0"/>
      <c r="UQ84" s="0"/>
      <c r="UR84" s="0"/>
      <c r="US84" s="0"/>
      <c r="UT84" s="0"/>
      <c r="UU84" s="0"/>
      <c r="UV84" s="0"/>
      <c r="UW84" s="0"/>
      <c r="UX84" s="0"/>
      <c r="UY84" s="0"/>
      <c r="UZ84" s="0"/>
      <c r="VA84" s="0"/>
      <c r="VB84" s="0"/>
      <c r="VC84" s="0"/>
      <c r="VD84" s="0"/>
      <c r="VE84" s="0"/>
      <c r="VF84" s="0"/>
      <c r="VG84" s="0"/>
      <c r="VH84" s="0"/>
      <c r="VI84" s="0"/>
      <c r="VJ84" s="0"/>
      <c r="VK84" s="0"/>
      <c r="VL84" s="0"/>
      <c r="VM84" s="0"/>
      <c r="VN84" s="0"/>
      <c r="VO84" s="0"/>
      <c r="VP84" s="0"/>
      <c r="VQ84" s="0"/>
      <c r="VR84" s="0"/>
      <c r="VS84" s="0"/>
      <c r="VT84" s="0"/>
      <c r="VU84" s="0"/>
      <c r="VV84" s="0"/>
      <c r="VW84" s="0"/>
      <c r="VX84" s="0"/>
      <c r="VY84" s="0"/>
      <c r="VZ84" s="0"/>
      <c r="WA84" s="0"/>
      <c r="WB84" s="0"/>
      <c r="WC84" s="0"/>
      <c r="WD84" s="0"/>
      <c r="WE84" s="0"/>
      <c r="WF84" s="0"/>
      <c r="WG84" s="0"/>
      <c r="WH84" s="0"/>
      <c r="WI84" s="0"/>
      <c r="WJ84" s="0"/>
      <c r="WK84" s="0"/>
      <c r="WL84" s="0"/>
      <c r="WM84" s="0"/>
      <c r="WN84" s="0"/>
      <c r="WO84" s="0"/>
      <c r="WP84" s="0"/>
      <c r="WQ84" s="0"/>
      <c r="WR84" s="0"/>
      <c r="WS84" s="0"/>
      <c r="WT84" s="0"/>
      <c r="WU84" s="0"/>
      <c r="WV84" s="0"/>
      <c r="WW84" s="0"/>
      <c r="WX84" s="0"/>
      <c r="WY84" s="0"/>
      <c r="WZ84" s="0"/>
      <c r="XA84" s="0"/>
      <c r="XB84" s="0"/>
      <c r="XC84" s="0"/>
      <c r="XD84" s="0"/>
      <c r="XE84" s="0"/>
      <c r="XF84" s="0"/>
      <c r="XG84" s="0"/>
      <c r="XH84" s="0"/>
      <c r="XI84" s="0"/>
      <c r="XJ84" s="0"/>
      <c r="XK84" s="0"/>
      <c r="XL84" s="0"/>
      <c r="XM84" s="0"/>
      <c r="XN84" s="0"/>
      <c r="XO84" s="0"/>
      <c r="XP84" s="0"/>
      <c r="XQ84" s="0"/>
      <c r="XR84" s="0"/>
      <c r="XS84" s="0"/>
      <c r="XT84" s="0"/>
      <c r="XU84" s="0"/>
      <c r="XV84" s="0"/>
      <c r="XW84" s="0"/>
      <c r="XX84" s="0"/>
      <c r="XY84" s="0"/>
      <c r="XZ84" s="0"/>
      <c r="YA84" s="0"/>
      <c r="YB84" s="0"/>
      <c r="YC84" s="0"/>
      <c r="YD84" s="0"/>
      <c r="YE84" s="0"/>
      <c r="YF84" s="0"/>
      <c r="YG84" s="0"/>
      <c r="YH84" s="0"/>
      <c r="YI84" s="0"/>
      <c r="YJ84" s="0"/>
      <c r="YK84" s="0"/>
      <c r="YL84" s="0"/>
      <c r="YM84" s="0"/>
      <c r="YN84" s="0"/>
      <c r="YO84" s="0"/>
      <c r="YP84" s="0"/>
      <c r="YQ84" s="0"/>
      <c r="YR84" s="0"/>
      <c r="YS84" s="0"/>
      <c r="YT84" s="0"/>
      <c r="YU84" s="0"/>
      <c r="YV84" s="0"/>
      <c r="YW84" s="0"/>
      <c r="YX84" s="0"/>
      <c r="YY84" s="0"/>
      <c r="YZ84" s="0"/>
      <c r="ZA84" s="0"/>
      <c r="ZB84" s="0"/>
      <c r="ZC84" s="0"/>
      <c r="ZD84" s="0"/>
      <c r="ZE84" s="0"/>
      <c r="ZF84" s="0"/>
      <c r="ZG84" s="0"/>
      <c r="ZH84" s="0"/>
      <c r="ZI84" s="0"/>
      <c r="ZJ84" s="0"/>
      <c r="ZK84" s="0"/>
      <c r="ZL84" s="0"/>
      <c r="ZM84" s="0"/>
      <c r="ZN84" s="0"/>
      <c r="ZO84" s="0"/>
      <c r="ZP84" s="0"/>
      <c r="ZQ84" s="0"/>
      <c r="ZR84" s="0"/>
      <c r="ZS84" s="0"/>
      <c r="ZT84" s="0"/>
      <c r="ZU84" s="0"/>
      <c r="ZV84" s="0"/>
      <c r="ZW84" s="0"/>
      <c r="ZX84" s="0"/>
      <c r="ZY84" s="0"/>
      <c r="ZZ84" s="0"/>
      <c r="AAA84" s="0"/>
      <c r="AAB84" s="0"/>
      <c r="AAC84" s="0"/>
      <c r="AAD84" s="0"/>
      <c r="AAE84" s="0"/>
      <c r="AAF84" s="0"/>
      <c r="AAG84" s="0"/>
      <c r="AAH84" s="0"/>
      <c r="AAI84" s="0"/>
      <c r="AAJ84" s="0"/>
      <c r="AAK84" s="0"/>
      <c r="AAL84" s="0"/>
      <c r="AAM84" s="0"/>
      <c r="AAN84" s="0"/>
      <c r="AAO84" s="0"/>
      <c r="AAP84" s="0"/>
      <c r="AAQ84" s="0"/>
      <c r="AAR84" s="0"/>
      <c r="AAS84" s="0"/>
      <c r="AAT84" s="0"/>
      <c r="AAU84" s="0"/>
      <c r="AAV84" s="0"/>
      <c r="AAW84" s="0"/>
      <c r="AAX84" s="0"/>
      <c r="AAY84" s="0"/>
      <c r="AAZ84" s="0"/>
      <c r="ABA84" s="0"/>
      <c r="ABB84" s="0"/>
      <c r="ABC84" s="0"/>
      <c r="ABD84" s="0"/>
      <c r="ABE84" s="0"/>
      <c r="ABF84" s="0"/>
      <c r="ABG84" s="0"/>
      <c r="ABH84" s="0"/>
      <c r="ABI84" s="0"/>
      <c r="ABJ84" s="0"/>
      <c r="ABK84" s="0"/>
      <c r="ABL84" s="0"/>
      <c r="ABM84" s="0"/>
      <c r="ABN84" s="0"/>
      <c r="ABO84" s="0"/>
      <c r="ABP84" s="0"/>
      <c r="ABQ84" s="0"/>
      <c r="ABR84" s="0"/>
      <c r="ABS84" s="0"/>
      <c r="ABT84" s="0"/>
      <c r="ABU84" s="0"/>
      <c r="ABV84" s="0"/>
      <c r="ABW84" s="0"/>
      <c r="ABX84" s="0"/>
      <c r="ABY84" s="0"/>
      <c r="ABZ84" s="0"/>
      <c r="ACA84" s="0"/>
      <c r="ACB84" s="0"/>
      <c r="ACC84" s="0"/>
      <c r="ACD84" s="0"/>
      <c r="ACE84" s="0"/>
      <c r="ACF84" s="0"/>
      <c r="ACG84" s="0"/>
      <c r="ACH84" s="0"/>
      <c r="ACI84" s="0"/>
      <c r="ACJ84" s="0"/>
      <c r="ACK84" s="0"/>
      <c r="ACL84" s="0"/>
      <c r="ACM84" s="0"/>
      <c r="ACN84" s="0"/>
      <c r="ACO84" s="0"/>
      <c r="ACP84" s="0"/>
      <c r="ACQ84" s="0"/>
      <c r="ACR84" s="0"/>
      <c r="ACS84" s="0"/>
      <c r="ACT84" s="0"/>
      <c r="ACU84" s="0"/>
      <c r="ACV84" s="0"/>
      <c r="ACW84" s="0"/>
      <c r="ACX84" s="0"/>
      <c r="ACY84" s="0"/>
      <c r="ACZ84" s="0"/>
      <c r="ADA84" s="0"/>
      <c r="ADB84" s="0"/>
      <c r="ADC84" s="0"/>
      <c r="ADD84" s="0"/>
      <c r="ADE84" s="0"/>
      <c r="ADF84" s="0"/>
      <c r="ADG84" s="0"/>
      <c r="ADH84" s="0"/>
      <c r="ADI84" s="0"/>
      <c r="ADJ84" s="0"/>
      <c r="ADK84" s="0"/>
      <c r="ADL84" s="0"/>
      <c r="ADM84" s="0"/>
      <c r="ADN84" s="0"/>
      <c r="ADO84" s="0"/>
      <c r="ADP84" s="0"/>
      <c r="ADQ84" s="0"/>
      <c r="ADR84" s="0"/>
      <c r="ADS84" s="0"/>
      <c r="ADT84" s="0"/>
      <c r="ADU84" s="0"/>
      <c r="ADV84" s="0"/>
      <c r="ADW84" s="0"/>
      <c r="ADX84" s="0"/>
      <c r="ADY84" s="0"/>
      <c r="ADZ84" s="0"/>
      <c r="AEA84" s="0"/>
      <c r="AEB84" s="0"/>
      <c r="AEC84" s="0"/>
      <c r="AED84" s="0"/>
      <c r="AEE84" s="0"/>
      <c r="AEF84" s="0"/>
      <c r="AEG84" s="0"/>
      <c r="AEH84" s="0"/>
      <c r="AEI84" s="0"/>
      <c r="AEJ84" s="0"/>
      <c r="AEK84" s="0"/>
      <c r="AEL84" s="0"/>
      <c r="AEM84" s="0"/>
      <c r="AEN84" s="0"/>
      <c r="AEO84" s="0"/>
      <c r="AEP84" s="0"/>
      <c r="AEQ84" s="0"/>
      <c r="AER84" s="0"/>
      <c r="AES84" s="0"/>
      <c r="AET84" s="0"/>
      <c r="AEU84" s="0"/>
      <c r="AEV84" s="0"/>
      <c r="AEW84" s="0"/>
      <c r="AEX84" s="0"/>
      <c r="AEY84" s="0"/>
      <c r="AEZ84" s="0"/>
      <c r="AFA84" s="0"/>
      <c r="AFB84" s="0"/>
      <c r="AFC84" s="0"/>
      <c r="AFD84" s="0"/>
      <c r="AFE84" s="0"/>
      <c r="AFF84" s="0"/>
      <c r="AFG84" s="0"/>
      <c r="AFH84" s="0"/>
      <c r="AFI84" s="0"/>
      <c r="AFJ84" s="0"/>
      <c r="AFK84" s="0"/>
      <c r="AFL84" s="0"/>
      <c r="AFM84" s="0"/>
      <c r="AFN84" s="0"/>
      <c r="AFO84" s="0"/>
      <c r="AFP84" s="0"/>
      <c r="AFQ84" s="0"/>
      <c r="AFR84" s="0"/>
      <c r="AFS84" s="0"/>
      <c r="AFT84" s="0"/>
      <c r="AFU84" s="0"/>
      <c r="AFV84" s="0"/>
      <c r="AFW84" s="0"/>
      <c r="AFX84" s="0"/>
      <c r="AFY84" s="0"/>
      <c r="AFZ84" s="0"/>
      <c r="AGA84" s="0"/>
      <c r="AGB84" s="0"/>
      <c r="AGC84" s="0"/>
      <c r="AGD84" s="0"/>
      <c r="AGE84" s="0"/>
      <c r="AGF84" s="0"/>
      <c r="AGG84" s="0"/>
      <c r="AGH84" s="0"/>
      <c r="AGI84" s="0"/>
      <c r="AGJ84" s="0"/>
      <c r="AGK84" s="0"/>
      <c r="AGL84" s="0"/>
      <c r="AGM84" s="0"/>
      <c r="AGN84" s="0"/>
      <c r="AGO84" s="0"/>
      <c r="AGP84" s="0"/>
      <c r="AGQ84" s="0"/>
      <c r="AGR84" s="0"/>
      <c r="AGS84" s="0"/>
      <c r="AGT84" s="0"/>
      <c r="AGU84" s="0"/>
      <c r="AGV84" s="0"/>
      <c r="AGW84" s="0"/>
      <c r="AGX84" s="0"/>
      <c r="AGY84" s="0"/>
      <c r="AGZ84" s="0"/>
      <c r="AHA84" s="0"/>
      <c r="AHB84" s="0"/>
      <c r="AHC84" s="0"/>
      <c r="AHD84" s="0"/>
      <c r="AHE84" s="0"/>
      <c r="AHF84" s="0"/>
      <c r="AHG84" s="0"/>
      <c r="AHH84" s="0"/>
      <c r="AHI84" s="0"/>
      <c r="AHJ84" s="0"/>
      <c r="AHK84" s="0"/>
      <c r="AHL84" s="0"/>
      <c r="AHM84" s="0"/>
      <c r="AHN84" s="0"/>
      <c r="AHO84" s="0"/>
      <c r="AHP84" s="0"/>
      <c r="AHQ84" s="0"/>
      <c r="AHR84" s="0"/>
      <c r="AHS84" s="0"/>
      <c r="AHT84" s="0"/>
      <c r="AHU84" s="0"/>
      <c r="AHV84" s="0"/>
      <c r="AHW84" s="0"/>
      <c r="AHX84" s="0"/>
      <c r="AHY84" s="0"/>
      <c r="AHZ84" s="0"/>
      <c r="AIA84" s="0"/>
      <c r="AIB84" s="0"/>
      <c r="AIC84" s="0"/>
      <c r="AID84" s="0"/>
      <c r="AIE84" s="0"/>
      <c r="AIF84" s="0"/>
      <c r="AIG84" s="0"/>
      <c r="AIH84" s="0"/>
      <c r="AII84" s="0"/>
      <c r="AIJ84" s="0"/>
      <c r="AIK84" s="0"/>
      <c r="AIL84" s="0"/>
      <c r="AIM84" s="0"/>
      <c r="AIN84" s="0"/>
      <c r="AIO84" s="0"/>
      <c r="AIP84" s="0"/>
      <c r="AIQ84" s="0"/>
      <c r="AIR84" s="0"/>
      <c r="AIS84" s="0"/>
      <c r="AIT84" s="0"/>
      <c r="AIU84" s="0"/>
      <c r="AIV84" s="0"/>
      <c r="AIW84" s="0"/>
      <c r="AIX84" s="0"/>
      <c r="AIY84" s="0"/>
      <c r="AIZ84" s="0"/>
      <c r="AJA84" s="0"/>
      <c r="AJB84" s="0"/>
      <c r="AJC84" s="0"/>
      <c r="AJD84" s="0"/>
      <c r="AJE84" s="0"/>
      <c r="AJF84" s="0"/>
      <c r="AJG84" s="0"/>
      <c r="AJH84" s="0"/>
      <c r="AJI84" s="0"/>
      <c r="AJJ84" s="0"/>
      <c r="AJK84" s="0"/>
      <c r="AJL84" s="0"/>
      <c r="AJM84" s="0"/>
      <c r="AJN84" s="0"/>
      <c r="AJO84" s="0"/>
      <c r="AJP84" s="0"/>
      <c r="AJQ84" s="0"/>
      <c r="AJR84" s="0"/>
      <c r="AJS84" s="0"/>
      <c r="AJT84" s="0"/>
      <c r="AJU84" s="0"/>
      <c r="AJV84" s="0"/>
      <c r="AJW84" s="0"/>
      <c r="AJX84" s="0"/>
      <c r="AJY84" s="0"/>
      <c r="AJZ84" s="0"/>
      <c r="AKA84" s="0"/>
      <c r="AKB84" s="0"/>
      <c r="AKC84" s="0"/>
      <c r="AKD84" s="0"/>
      <c r="AKE84" s="0"/>
      <c r="AKF84" s="0"/>
      <c r="AKG84" s="0"/>
      <c r="AKH84" s="0"/>
      <c r="AKI84" s="0"/>
      <c r="AKJ84" s="0"/>
      <c r="AKK84" s="0"/>
      <c r="AKL84" s="0"/>
      <c r="AKM84" s="0"/>
      <c r="AKN84" s="0"/>
      <c r="AKO84" s="0"/>
      <c r="AKP84" s="0"/>
      <c r="AKQ84" s="0"/>
      <c r="AKR84" s="0"/>
      <c r="AKS84" s="0"/>
      <c r="AKT84" s="0"/>
      <c r="AKU84" s="0"/>
      <c r="AKV84" s="0"/>
      <c r="AKW84" s="0"/>
      <c r="AKX84" s="0"/>
      <c r="AKY84" s="0"/>
      <c r="AKZ84" s="0"/>
      <c r="ALA84" s="0"/>
      <c r="ALB84" s="0"/>
      <c r="ALC84" s="0"/>
      <c r="ALD84" s="0"/>
      <c r="ALE84" s="0"/>
      <c r="ALF84" s="0"/>
      <c r="ALG84" s="0"/>
      <c r="ALH84" s="0"/>
      <c r="ALI84" s="0"/>
      <c r="ALJ84" s="0"/>
      <c r="ALK84" s="0"/>
      <c r="ALL84" s="0"/>
      <c r="ALM84" s="0"/>
      <c r="ALN84" s="0"/>
      <c r="ALO84" s="0"/>
      <c r="ALP84" s="0"/>
      <c r="ALQ84" s="0"/>
      <c r="ALR84" s="0"/>
      <c r="ALS84" s="0"/>
      <c r="ALT84" s="0"/>
      <c r="ALU84" s="0"/>
      <c r="ALV84" s="0"/>
      <c r="ALW84" s="0"/>
      <c r="ALX84" s="0"/>
      <c r="ALY84" s="0"/>
      <c r="ALZ84" s="0"/>
      <c r="AMA84" s="0"/>
      <c r="AMB84" s="0"/>
      <c r="AMC84" s="0"/>
      <c r="AMD84" s="0"/>
      <c r="AME84" s="0"/>
      <c r="AMF84" s="0"/>
      <c r="AMG84" s="0"/>
      <c r="AMH84" s="0"/>
      <c r="AMI84" s="0"/>
      <c r="AMJ84" s="0"/>
    </row>
    <row r="85" customFormat="false" ht="15" hidden="false" customHeight="false" outlineLevel="0" collapsed="false">
      <c r="A85" s="0"/>
      <c r="B85" s="0"/>
      <c r="C85" s="0"/>
      <c r="D85" s="0"/>
      <c r="E85" s="0"/>
      <c r="F85" s="0"/>
      <c r="G85" s="0"/>
      <c r="H85" s="0"/>
      <c r="I85" s="0"/>
      <c r="J85" s="0"/>
      <c r="K85" s="0"/>
      <c r="L85" s="0"/>
      <c r="M85" s="0"/>
      <c r="N85" s="0"/>
      <c r="O85" s="0"/>
      <c r="P85" s="0"/>
      <c r="Q85" s="0"/>
      <c r="R85" s="409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  <c r="IX85" s="0"/>
      <c r="IY85" s="0"/>
      <c r="IZ85" s="0"/>
      <c r="JA85" s="0"/>
      <c r="JB85" s="0"/>
      <c r="JC85" s="0"/>
      <c r="JD85" s="0"/>
      <c r="JE85" s="0"/>
      <c r="JF85" s="0"/>
      <c r="JG85" s="0"/>
      <c r="JH85" s="0"/>
      <c r="JI85" s="0"/>
      <c r="JJ85" s="0"/>
      <c r="JK85" s="0"/>
      <c r="JL85" s="0"/>
      <c r="JM85" s="0"/>
      <c r="JN85" s="0"/>
      <c r="JO85" s="0"/>
      <c r="JP85" s="0"/>
      <c r="JQ85" s="0"/>
      <c r="JR85" s="0"/>
      <c r="JS85" s="0"/>
      <c r="JT85" s="0"/>
      <c r="JU85" s="0"/>
      <c r="JV85" s="0"/>
      <c r="JW85" s="0"/>
      <c r="JX85" s="0"/>
      <c r="JY85" s="0"/>
      <c r="JZ85" s="0"/>
      <c r="KA85" s="0"/>
      <c r="KB85" s="0"/>
      <c r="KC85" s="0"/>
      <c r="KD85" s="0"/>
      <c r="KE85" s="0"/>
      <c r="KF85" s="0"/>
      <c r="KG85" s="0"/>
      <c r="KH85" s="0"/>
      <c r="KI85" s="0"/>
      <c r="KJ85" s="0"/>
      <c r="KK85" s="0"/>
      <c r="KL85" s="0"/>
      <c r="KM85" s="0"/>
      <c r="KN85" s="0"/>
      <c r="KO85" s="0"/>
      <c r="KP85" s="0"/>
      <c r="KQ85" s="0"/>
      <c r="KR85" s="0"/>
      <c r="KS85" s="0"/>
      <c r="KT85" s="0"/>
      <c r="KU85" s="0"/>
      <c r="KV85" s="0"/>
      <c r="KW85" s="0"/>
      <c r="KX85" s="0"/>
      <c r="KY85" s="0"/>
      <c r="KZ85" s="0"/>
      <c r="LA85" s="0"/>
      <c r="LB85" s="0"/>
      <c r="LC85" s="0"/>
      <c r="LD85" s="0"/>
      <c r="LE85" s="0"/>
      <c r="LF85" s="0"/>
      <c r="LG85" s="0"/>
      <c r="LH85" s="0"/>
      <c r="LI85" s="0"/>
      <c r="LJ85" s="0"/>
      <c r="LK85" s="0"/>
      <c r="LL85" s="0"/>
      <c r="LM85" s="0"/>
      <c r="LN85" s="0"/>
      <c r="LO85" s="0"/>
      <c r="LP85" s="0"/>
      <c r="LQ85" s="0"/>
      <c r="LR85" s="0"/>
      <c r="LS85" s="0"/>
      <c r="LT85" s="0"/>
      <c r="LU85" s="0"/>
      <c r="LV85" s="0"/>
      <c r="LW85" s="0"/>
      <c r="LX85" s="0"/>
      <c r="LY85" s="0"/>
      <c r="LZ85" s="0"/>
      <c r="MA85" s="0"/>
      <c r="MB85" s="0"/>
      <c r="MC85" s="0"/>
      <c r="MD85" s="0"/>
      <c r="ME85" s="0"/>
      <c r="MF85" s="0"/>
      <c r="MG85" s="0"/>
      <c r="MH85" s="0"/>
      <c r="MI85" s="0"/>
      <c r="MJ85" s="0"/>
      <c r="MK85" s="0"/>
      <c r="ML85" s="0"/>
      <c r="MM85" s="0"/>
      <c r="MN85" s="0"/>
      <c r="MO85" s="0"/>
      <c r="MP85" s="0"/>
      <c r="MQ85" s="0"/>
      <c r="MR85" s="0"/>
      <c r="MS85" s="0"/>
      <c r="MT85" s="0"/>
      <c r="MU85" s="0"/>
      <c r="MV85" s="0"/>
      <c r="MW85" s="0"/>
      <c r="MX85" s="0"/>
      <c r="MY85" s="0"/>
      <c r="MZ85" s="0"/>
      <c r="NA85" s="0"/>
      <c r="NB85" s="0"/>
      <c r="NC85" s="0"/>
      <c r="ND85" s="0"/>
      <c r="NE85" s="0"/>
      <c r="NF85" s="0"/>
      <c r="NG85" s="0"/>
      <c r="NH85" s="0"/>
      <c r="NI85" s="0"/>
      <c r="NJ85" s="0"/>
      <c r="NK85" s="0"/>
      <c r="NL85" s="0"/>
      <c r="NM85" s="0"/>
      <c r="NN85" s="0"/>
      <c r="NO85" s="0"/>
      <c r="NP85" s="0"/>
      <c r="NQ85" s="0"/>
      <c r="NR85" s="0"/>
      <c r="NS85" s="0"/>
      <c r="NT85" s="0"/>
      <c r="NU85" s="0"/>
      <c r="NV85" s="0"/>
      <c r="NW85" s="0"/>
      <c r="NX85" s="0"/>
      <c r="NY85" s="0"/>
      <c r="NZ85" s="0"/>
      <c r="OA85" s="0"/>
      <c r="OB85" s="0"/>
      <c r="OC85" s="0"/>
      <c r="OD85" s="0"/>
      <c r="OE85" s="0"/>
      <c r="OF85" s="0"/>
      <c r="OG85" s="0"/>
      <c r="OH85" s="0"/>
      <c r="OI85" s="0"/>
      <c r="OJ85" s="0"/>
      <c r="OK85" s="0"/>
      <c r="OL85" s="0"/>
      <c r="OM85" s="0"/>
      <c r="ON85" s="0"/>
      <c r="OO85" s="0"/>
      <c r="OP85" s="0"/>
      <c r="OQ85" s="0"/>
      <c r="OR85" s="0"/>
      <c r="OS85" s="0"/>
      <c r="OT85" s="0"/>
      <c r="OU85" s="0"/>
      <c r="OV85" s="0"/>
      <c r="OW85" s="0"/>
      <c r="OX85" s="0"/>
      <c r="OY85" s="0"/>
      <c r="OZ85" s="0"/>
      <c r="PA85" s="0"/>
      <c r="PB85" s="0"/>
      <c r="PC85" s="0"/>
      <c r="PD85" s="0"/>
      <c r="PE85" s="0"/>
      <c r="PF85" s="0"/>
      <c r="PG85" s="0"/>
      <c r="PH85" s="0"/>
      <c r="PI85" s="0"/>
      <c r="PJ85" s="0"/>
      <c r="PK85" s="0"/>
      <c r="PL85" s="0"/>
      <c r="PM85" s="0"/>
      <c r="PN85" s="0"/>
      <c r="PO85" s="0"/>
      <c r="PP85" s="0"/>
      <c r="PQ85" s="0"/>
      <c r="PR85" s="0"/>
      <c r="PS85" s="0"/>
      <c r="PT85" s="0"/>
      <c r="PU85" s="0"/>
      <c r="PV85" s="0"/>
      <c r="PW85" s="0"/>
      <c r="PX85" s="0"/>
      <c r="PY85" s="0"/>
      <c r="PZ85" s="0"/>
      <c r="QA85" s="0"/>
      <c r="QB85" s="0"/>
      <c r="QC85" s="0"/>
      <c r="QD85" s="0"/>
      <c r="QE85" s="0"/>
      <c r="QF85" s="0"/>
      <c r="QG85" s="0"/>
      <c r="QH85" s="0"/>
      <c r="QI85" s="0"/>
      <c r="QJ85" s="0"/>
      <c r="QK85" s="0"/>
      <c r="QL85" s="0"/>
      <c r="QM85" s="0"/>
      <c r="QN85" s="0"/>
      <c r="QO85" s="0"/>
      <c r="QP85" s="0"/>
      <c r="QQ85" s="0"/>
      <c r="QR85" s="0"/>
      <c r="QS85" s="0"/>
      <c r="QT85" s="0"/>
      <c r="QU85" s="0"/>
      <c r="QV85" s="0"/>
      <c r="QW85" s="0"/>
      <c r="QX85" s="0"/>
      <c r="QY85" s="0"/>
      <c r="QZ85" s="0"/>
      <c r="RA85" s="0"/>
      <c r="RB85" s="0"/>
      <c r="RC85" s="0"/>
      <c r="RD85" s="0"/>
      <c r="RE85" s="0"/>
      <c r="RF85" s="0"/>
      <c r="RG85" s="0"/>
      <c r="RH85" s="0"/>
      <c r="RI85" s="0"/>
      <c r="RJ85" s="0"/>
      <c r="RK85" s="0"/>
      <c r="RL85" s="0"/>
      <c r="RM85" s="0"/>
      <c r="RN85" s="0"/>
      <c r="RO85" s="0"/>
      <c r="RP85" s="0"/>
      <c r="RQ85" s="0"/>
      <c r="RR85" s="0"/>
      <c r="RS85" s="0"/>
      <c r="RT85" s="0"/>
      <c r="RU85" s="0"/>
      <c r="RV85" s="0"/>
      <c r="RW85" s="0"/>
      <c r="RX85" s="0"/>
      <c r="RY85" s="0"/>
      <c r="RZ85" s="0"/>
      <c r="SA85" s="0"/>
      <c r="SB85" s="0"/>
      <c r="SC85" s="0"/>
      <c r="SD85" s="0"/>
      <c r="SE85" s="0"/>
      <c r="SF85" s="0"/>
      <c r="SG85" s="0"/>
      <c r="SH85" s="0"/>
      <c r="SI85" s="0"/>
      <c r="SJ85" s="0"/>
      <c r="SK85" s="0"/>
      <c r="SL85" s="0"/>
      <c r="SM85" s="0"/>
      <c r="SN85" s="0"/>
      <c r="SO85" s="0"/>
      <c r="SP85" s="0"/>
      <c r="SQ85" s="0"/>
      <c r="SR85" s="0"/>
      <c r="SS85" s="0"/>
      <c r="ST85" s="0"/>
      <c r="SU85" s="0"/>
      <c r="SV85" s="0"/>
      <c r="SW85" s="0"/>
      <c r="SX85" s="0"/>
      <c r="SY85" s="0"/>
      <c r="SZ85" s="0"/>
      <c r="TA85" s="0"/>
      <c r="TB85" s="0"/>
      <c r="TC85" s="0"/>
      <c r="TD85" s="0"/>
      <c r="TE85" s="0"/>
      <c r="TF85" s="0"/>
      <c r="TG85" s="0"/>
      <c r="TH85" s="0"/>
      <c r="TI85" s="0"/>
      <c r="TJ85" s="0"/>
      <c r="TK85" s="0"/>
      <c r="TL85" s="0"/>
      <c r="TM85" s="0"/>
      <c r="TN85" s="0"/>
      <c r="TO85" s="0"/>
      <c r="TP85" s="0"/>
      <c r="TQ85" s="0"/>
      <c r="TR85" s="0"/>
      <c r="TS85" s="0"/>
      <c r="TT85" s="0"/>
      <c r="TU85" s="0"/>
      <c r="TV85" s="0"/>
      <c r="TW85" s="0"/>
      <c r="TX85" s="0"/>
      <c r="TY85" s="0"/>
      <c r="TZ85" s="0"/>
      <c r="UA85" s="0"/>
      <c r="UB85" s="0"/>
      <c r="UC85" s="0"/>
      <c r="UD85" s="0"/>
      <c r="UE85" s="0"/>
      <c r="UF85" s="0"/>
      <c r="UG85" s="0"/>
      <c r="UH85" s="0"/>
      <c r="UI85" s="0"/>
      <c r="UJ85" s="0"/>
      <c r="UK85" s="0"/>
      <c r="UL85" s="0"/>
      <c r="UM85" s="0"/>
      <c r="UN85" s="0"/>
      <c r="UO85" s="0"/>
      <c r="UP85" s="0"/>
      <c r="UQ85" s="0"/>
      <c r="UR85" s="0"/>
      <c r="US85" s="0"/>
      <c r="UT85" s="0"/>
      <c r="UU85" s="0"/>
      <c r="UV85" s="0"/>
      <c r="UW85" s="0"/>
      <c r="UX85" s="0"/>
      <c r="UY85" s="0"/>
      <c r="UZ85" s="0"/>
      <c r="VA85" s="0"/>
      <c r="VB85" s="0"/>
      <c r="VC85" s="0"/>
      <c r="VD85" s="0"/>
      <c r="VE85" s="0"/>
      <c r="VF85" s="0"/>
      <c r="VG85" s="0"/>
      <c r="VH85" s="0"/>
      <c r="VI85" s="0"/>
      <c r="VJ85" s="0"/>
      <c r="VK85" s="0"/>
      <c r="VL85" s="0"/>
      <c r="VM85" s="0"/>
      <c r="VN85" s="0"/>
      <c r="VO85" s="0"/>
      <c r="VP85" s="0"/>
      <c r="VQ85" s="0"/>
      <c r="VR85" s="0"/>
      <c r="VS85" s="0"/>
      <c r="VT85" s="0"/>
      <c r="VU85" s="0"/>
      <c r="VV85" s="0"/>
      <c r="VW85" s="0"/>
      <c r="VX85" s="0"/>
      <c r="VY85" s="0"/>
      <c r="VZ85" s="0"/>
      <c r="WA85" s="0"/>
      <c r="WB85" s="0"/>
      <c r="WC85" s="0"/>
      <c r="WD85" s="0"/>
      <c r="WE85" s="0"/>
      <c r="WF85" s="0"/>
      <c r="WG85" s="0"/>
      <c r="WH85" s="0"/>
      <c r="WI85" s="0"/>
      <c r="WJ85" s="0"/>
      <c r="WK85" s="0"/>
      <c r="WL85" s="0"/>
      <c r="WM85" s="0"/>
      <c r="WN85" s="0"/>
      <c r="WO85" s="0"/>
      <c r="WP85" s="0"/>
      <c r="WQ85" s="0"/>
      <c r="WR85" s="0"/>
      <c r="WS85" s="0"/>
      <c r="WT85" s="0"/>
      <c r="WU85" s="0"/>
      <c r="WV85" s="0"/>
      <c r="WW85" s="0"/>
      <c r="WX85" s="0"/>
      <c r="WY85" s="0"/>
      <c r="WZ85" s="0"/>
      <c r="XA85" s="0"/>
      <c r="XB85" s="0"/>
      <c r="XC85" s="0"/>
      <c r="XD85" s="0"/>
      <c r="XE85" s="0"/>
      <c r="XF85" s="0"/>
      <c r="XG85" s="0"/>
      <c r="XH85" s="0"/>
      <c r="XI85" s="0"/>
      <c r="XJ85" s="0"/>
      <c r="XK85" s="0"/>
      <c r="XL85" s="0"/>
      <c r="XM85" s="0"/>
      <c r="XN85" s="0"/>
      <c r="XO85" s="0"/>
      <c r="XP85" s="0"/>
      <c r="XQ85" s="0"/>
      <c r="XR85" s="0"/>
      <c r="XS85" s="0"/>
      <c r="XT85" s="0"/>
      <c r="XU85" s="0"/>
      <c r="XV85" s="0"/>
      <c r="XW85" s="0"/>
      <c r="XX85" s="0"/>
      <c r="XY85" s="0"/>
      <c r="XZ85" s="0"/>
      <c r="YA85" s="0"/>
      <c r="YB85" s="0"/>
      <c r="YC85" s="0"/>
      <c r="YD85" s="0"/>
      <c r="YE85" s="0"/>
      <c r="YF85" s="0"/>
      <c r="YG85" s="0"/>
      <c r="YH85" s="0"/>
      <c r="YI85" s="0"/>
      <c r="YJ85" s="0"/>
      <c r="YK85" s="0"/>
      <c r="YL85" s="0"/>
      <c r="YM85" s="0"/>
      <c r="YN85" s="0"/>
      <c r="YO85" s="0"/>
      <c r="YP85" s="0"/>
      <c r="YQ85" s="0"/>
      <c r="YR85" s="0"/>
      <c r="YS85" s="0"/>
      <c r="YT85" s="0"/>
      <c r="YU85" s="0"/>
      <c r="YV85" s="0"/>
      <c r="YW85" s="0"/>
      <c r="YX85" s="0"/>
      <c r="YY85" s="0"/>
      <c r="YZ85" s="0"/>
      <c r="ZA85" s="0"/>
      <c r="ZB85" s="0"/>
      <c r="ZC85" s="0"/>
      <c r="ZD85" s="0"/>
      <c r="ZE85" s="0"/>
      <c r="ZF85" s="0"/>
      <c r="ZG85" s="0"/>
      <c r="ZH85" s="0"/>
      <c r="ZI85" s="0"/>
      <c r="ZJ85" s="0"/>
      <c r="ZK85" s="0"/>
      <c r="ZL85" s="0"/>
      <c r="ZM85" s="0"/>
      <c r="ZN85" s="0"/>
      <c r="ZO85" s="0"/>
      <c r="ZP85" s="0"/>
      <c r="ZQ85" s="0"/>
      <c r="ZR85" s="0"/>
      <c r="ZS85" s="0"/>
      <c r="ZT85" s="0"/>
      <c r="ZU85" s="0"/>
      <c r="ZV85" s="0"/>
      <c r="ZW85" s="0"/>
      <c r="ZX85" s="0"/>
      <c r="ZY85" s="0"/>
      <c r="ZZ85" s="0"/>
      <c r="AAA85" s="0"/>
      <c r="AAB85" s="0"/>
      <c r="AAC85" s="0"/>
      <c r="AAD85" s="0"/>
      <c r="AAE85" s="0"/>
      <c r="AAF85" s="0"/>
      <c r="AAG85" s="0"/>
      <c r="AAH85" s="0"/>
      <c r="AAI85" s="0"/>
      <c r="AAJ85" s="0"/>
      <c r="AAK85" s="0"/>
      <c r="AAL85" s="0"/>
      <c r="AAM85" s="0"/>
      <c r="AAN85" s="0"/>
      <c r="AAO85" s="0"/>
      <c r="AAP85" s="0"/>
      <c r="AAQ85" s="0"/>
      <c r="AAR85" s="0"/>
      <c r="AAS85" s="0"/>
      <c r="AAT85" s="0"/>
      <c r="AAU85" s="0"/>
      <c r="AAV85" s="0"/>
      <c r="AAW85" s="0"/>
      <c r="AAX85" s="0"/>
      <c r="AAY85" s="0"/>
      <c r="AAZ85" s="0"/>
      <c r="ABA85" s="0"/>
      <c r="ABB85" s="0"/>
      <c r="ABC85" s="0"/>
      <c r="ABD85" s="0"/>
      <c r="ABE85" s="0"/>
      <c r="ABF85" s="0"/>
      <c r="ABG85" s="0"/>
      <c r="ABH85" s="0"/>
      <c r="ABI85" s="0"/>
      <c r="ABJ85" s="0"/>
      <c r="ABK85" s="0"/>
      <c r="ABL85" s="0"/>
      <c r="ABM85" s="0"/>
      <c r="ABN85" s="0"/>
      <c r="ABO85" s="0"/>
      <c r="ABP85" s="0"/>
      <c r="ABQ85" s="0"/>
      <c r="ABR85" s="0"/>
      <c r="ABS85" s="0"/>
      <c r="ABT85" s="0"/>
      <c r="ABU85" s="0"/>
      <c r="ABV85" s="0"/>
      <c r="ABW85" s="0"/>
      <c r="ABX85" s="0"/>
      <c r="ABY85" s="0"/>
      <c r="ABZ85" s="0"/>
      <c r="ACA85" s="0"/>
      <c r="ACB85" s="0"/>
      <c r="ACC85" s="0"/>
      <c r="ACD85" s="0"/>
      <c r="ACE85" s="0"/>
      <c r="ACF85" s="0"/>
      <c r="ACG85" s="0"/>
      <c r="ACH85" s="0"/>
      <c r="ACI85" s="0"/>
      <c r="ACJ85" s="0"/>
      <c r="ACK85" s="0"/>
      <c r="ACL85" s="0"/>
      <c r="ACM85" s="0"/>
      <c r="ACN85" s="0"/>
      <c r="ACO85" s="0"/>
      <c r="ACP85" s="0"/>
      <c r="ACQ85" s="0"/>
      <c r="ACR85" s="0"/>
      <c r="ACS85" s="0"/>
      <c r="ACT85" s="0"/>
      <c r="ACU85" s="0"/>
      <c r="ACV85" s="0"/>
      <c r="ACW85" s="0"/>
      <c r="ACX85" s="0"/>
      <c r="ACY85" s="0"/>
      <c r="ACZ85" s="0"/>
      <c r="ADA85" s="0"/>
      <c r="ADB85" s="0"/>
      <c r="ADC85" s="0"/>
      <c r="ADD85" s="0"/>
      <c r="ADE85" s="0"/>
      <c r="ADF85" s="0"/>
      <c r="ADG85" s="0"/>
      <c r="ADH85" s="0"/>
      <c r="ADI85" s="0"/>
      <c r="ADJ85" s="0"/>
      <c r="ADK85" s="0"/>
      <c r="ADL85" s="0"/>
      <c r="ADM85" s="0"/>
      <c r="ADN85" s="0"/>
      <c r="ADO85" s="0"/>
      <c r="ADP85" s="0"/>
      <c r="ADQ85" s="0"/>
      <c r="ADR85" s="0"/>
      <c r="ADS85" s="0"/>
      <c r="ADT85" s="0"/>
      <c r="ADU85" s="0"/>
      <c r="ADV85" s="0"/>
      <c r="ADW85" s="0"/>
      <c r="ADX85" s="0"/>
      <c r="ADY85" s="0"/>
      <c r="ADZ85" s="0"/>
      <c r="AEA85" s="0"/>
      <c r="AEB85" s="0"/>
      <c r="AEC85" s="0"/>
      <c r="AED85" s="0"/>
      <c r="AEE85" s="0"/>
      <c r="AEF85" s="0"/>
      <c r="AEG85" s="0"/>
      <c r="AEH85" s="0"/>
      <c r="AEI85" s="0"/>
      <c r="AEJ85" s="0"/>
      <c r="AEK85" s="0"/>
      <c r="AEL85" s="0"/>
      <c r="AEM85" s="0"/>
      <c r="AEN85" s="0"/>
      <c r="AEO85" s="0"/>
      <c r="AEP85" s="0"/>
      <c r="AEQ85" s="0"/>
      <c r="AER85" s="0"/>
      <c r="AES85" s="0"/>
      <c r="AET85" s="0"/>
      <c r="AEU85" s="0"/>
      <c r="AEV85" s="0"/>
      <c r="AEW85" s="0"/>
      <c r="AEX85" s="0"/>
      <c r="AEY85" s="0"/>
      <c r="AEZ85" s="0"/>
      <c r="AFA85" s="0"/>
      <c r="AFB85" s="0"/>
      <c r="AFC85" s="0"/>
      <c r="AFD85" s="0"/>
      <c r="AFE85" s="0"/>
      <c r="AFF85" s="0"/>
      <c r="AFG85" s="0"/>
      <c r="AFH85" s="0"/>
      <c r="AFI85" s="0"/>
      <c r="AFJ85" s="0"/>
      <c r="AFK85" s="0"/>
      <c r="AFL85" s="0"/>
      <c r="AFM85" s="0"/>
      <c r="AFN85" s="0"/>
      <c r="AFO85" s="0"/>
      <c r="AFP85" s="0"/>
      <c r="AFQ85" s="0"/>
      <c r="AFR85" s="0"/>
      <c r="AFS85" s="0"/>
      <c r="AFT85" s="0"/>
      <c r="AFU85" s="0"/>
      <c r="AFV85" s="0"/>
      <c r="AFW85" s="0"/>
      <c r="AFX85" s="0"/>
      <c r="AFY85" s="0"/>
      <c r="AFZ85" s="0"/>
      <c r="AGA85" s="0"/>
      <c r="AGB85" s="0"/>
      <c r="AGC85" s="0"/>
      <c r="AGD85" s="0"/>
      <c r="AGE85" s="0"/>
      <c r="AGF85" s="0"/>
      <c r="AGG85" s="0"/>
      <c r="AGH85" s="0"/>
      <c r="AGI85" s="0"/>
      <c r="AGJ85" s="0"/>
      <c r="AGK85" s="0"/>
      <c r="AGL85" s="0"/>
      <c r="AGM85" s="0"/>
      <c r="AGN85" s="0"/>
      <c r="AGO85" s="0"/>
      <c r="AGP85" s="0"/>
      <c r="AGQ85" s="0"/>
      <c r="AGR85" s="0"/>
      <c r="AGS85" s="0"/>
      <c r="AGT85" s="0"/>
      <c r="AGU85" s="0"/>
      <c r="AGV85" s="0"/>
      <c r="AGW85" s="0"/>
      <c r="AGX85" s="0"/>
      <c r="AGY85" s="0"/>
      <c r="AGZ85" s="0"/>
      <c r="AHA85" s="0"/>
      <c r="AHB85" s="0"/>
      <c r="AHC85" s="0"/>
      <c r="AHD85" s="0"/>
      <c r="AHE85" s="0"/>
      <c r="AHF85" s="0"/>
      <c r="AHG85" s="0"/>
      <c r="AHH85" s="0"/>
      <c r="AHI85" s="0"/>
      <c r="AHJ85" s="0"/>
      <c r="AHK85" s="0"/>
      <c r="AHL85" s="0"/>
      <c r="AHM85" s="0"/>
      <c r="AHN85" s="0"/>
      <c r="AHO85" s="0"/>
      <c r="AHP85" s="0"/>
      <c r="AHQ85" s="0"/>
      <c r="AHR85" s="0"/>
      <c r="AHS85" s="0"/>
      <c r="AHT85" s="0"/>
      <c r="AHU85" s="0"/>
      <c r="AHV85" s="0"/>
      <c r="AHW85" s="0"/>
      <c r="AHX85" s="0"/>
      <c r="AHY85" s="0"/>
      <c r="AHZ85" s="0"/>
      <c r="AIA85" s="0"/>
      <c r="AIB85" s="0"/>
      <c r="AIC85" s="0"/>
      <c r="AID85" s="0"/>
      <c r="AIE85" s="0"/>
      <c r="AIF85" s="0"/>
      <c r="AIG85" s="0"/>
      <c r="AIH85" s="0"/>
      <c r="AII85" s="0"/>
      <c r="AIJ85" s="0"/>
      <c r="AIK85" s="0"/>
      <c r="AIL85" s="0"/>
      <c r="AIM85" s="0"/>
      <c r="AIN85" s="0"/>
      <c r="AIO85" s="0"/>
      <c r="AIP85" s="0"/>
      <c r="AIQ85" s="0"/>
      <c r="AIR85" s="0"/>
      <c r="AIS85" s="0"/>
      <c r="AIT85" s="0"/>
      <c r="AIU85" s="0"/>
      <c r="AIV85" s="0"/>
      <c r="AIW85" s="0"/>
      <c r="AIX85" s="0"/>
      <c r="AIY85" s="0"/>
      <c r="AIZ85" s="0"/>
      <c r="AJA85" s="0"/>
      <c r="AJB85" s="0"/>
      <c r="AJC85" s="0"/>
      <c r="AJD85" s="0"/>
      <c r="AJE85" s="0"/>
      <c r="AJF85" s="0"/>
      <c r="AJG85" s="0"/>
      <c r="AJH85" s="0"/>
      <c r="AJI85" s="0"/>
      <c r="AJJ85" s="0"/>
      <c r="AJK85" s="0"/>
      <c r="AJL85" s="0"/>
      <c r="AJM85" s="0"/>
      <c r="AJN85" s="0"/>
      <c r="AJO85" s="0"/>
      <c r="AJP85" s="0"/>
      <c r="AJQ85" s="0"/>
      <c r="AJR85" s="0"/>
      <c r="AJS85" s="0"/>
      <c r="AJT85" s="0"/>
      <c r="AJU85" s="0"/>
      <c r="AJV85" s="0"/>
      <c r="AJW85" s="0"/>
      <c r="AJX85" s="0"/>
      <c r="AJY85" s="0"/>
      <c r="AJZ85" s="0"/>
      <c r="AKA85" s="0"/>
      <c r="AKB85" s="0"/>
      <c r="AKC85" s="0"/>
      <c r="AKD85" s="0"/>
      <c r="AKE85" s="0"/>
      <c r="AKF85" s="0"/>
      <c r="AKG85" s="0"/>
      <c r="AKH85" s="0"/>
      <c r="AKI85" s="0"/>
      <c r="AKJ85" s="0"/>
      <c r="AKK85" s="0"/>
      <c r="AKL85" s="0"/>
      <c r="AKM85" s="0"/>
      <c r="AKN85" s="0"/>
      <c r="AKO85" s="0"/>
      <c r="AKP85" s="0"/>
      <c r="AKQ85" s="0"/>
      <c r="AKR85" s="0"/>
      <c r="AKS85" s="0"/>
      <c r="AKT85" s="0"/>
      <c r="AKU85" s="0"/>
      <c r="AKV85" s="0"/>
      <c r="AKW85" s="0"/>
      <c r="AKX85" s="0"/>
      <c r="AKY85" s="0"/>
      <c r="AKZ85" s="0"/>
      <c r="ALA85" s="0"/>
      <c r="ALB85" s="0"/>
      <c r="ALC85" s="0"/>
      <c r="ALD85" s="0"/>
      <c r="ALE85" s="0"/>
      <c r="ALF85" s="0"/>
      <c r="ALG85" s="0"/>
      <c r="ALH85" s="0"/>
      <c r="ALI85" s="0"/>
      <c r="ALJ85" s="0"/>
      <c r="ALK85" s="0"/>
      <c r="ALL85" s="0"/>
      <c r="ALM85" s="0"/>
      <c r="ALN85" s="0"/>
      <c r="ALO85" s="0"/>
      <c r="ALP85" s="0"/>
      <c r="ALQ85" s="0"/>
      <c r="ALR85" s="0"/>
      <c r="ALS85" s="0"/>
      <c r="ALT85" s="0"/>
      <c r="ALU85" s="0"/>
      <c r="ALV85" s="0"/>
      <c r="ALW85" s="0"/>
      <c r="ALX85" s="0"/>
      <c r="ALY85" s="0"/>
      <c r="ALZ85" s="0"/>
      <c r="AMA85" s="0"/>
      <c r="AMB85" s="0"/>
      <c r="AMC85" s="0"/>
      <c r="AMD85" s="0"/>
      <c r="AME85" s="0"/>
      <c r="AMF85" s="0"/>
      <c r="AMG85" s="0"/>
      <c r="AMH85" s="0"/>
      <c r="AMI85" s="0"/>
      <c r="AMJ85" s="0"/>
    </row>
    <row r="86" customFormat="false" ht="15" hidden="false" customHeight="false" outlineLevel="0" collapsed="false">
      <c r="A86" s="0"/>
      <c r="B86" s="0"/>
      <c r="C86" s="0"/>
      <c r="D86" s="0"/>
      <c r="E86" s="0"/>
      <c r="F86" s="0"/>
      <c r="G86" s="0"/>
      <c r="H86" s="0"/>
      <c r="I86" s="0"/>
      <c r="J86" s="0"/>
      <c r="K86" s="0"/>
      <c r="L86" s="0"/>
      <c r="M86" s="0"/>
      <c r="N86" s="0"/>
      <c r="O86" s="0"/>
      <c r="P86" s="0"/>
      <c r="Q86" s="0"/>
      <c r="R86" s="409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  <c r="IX86" s="0"/>
      <c r="IY86" s="0"/>
      <c r="IZ86" s="0"/>
      <c r="JA86" s="0"/>
      <c r="JB86" s="0"/>
      <c r="JC86" s="0"/>
      <c r="JD86" s="0"/>
      <c r="JE86" s="0"/>
      <c r="JF86" s="0"/>
      <c r="JG86" s="0"/>
      <c r="JH86" s="0"/>
      <c r="JI86" s="0"/>
      <c r="JJ86" s="0"/>
      <c r="JK86" s="0"/>
      <c r="JL86" s="0"/>
      <c r="JM86" s="0"/>
      <c r="JN86" s="0"/>
      <c r="JO86" s="0"/>
      <c r="JP86" s="0"/>
      <c r="JQ86" s="0"/>
      <c r="JR86" s="0"/>
      <c r="JS86" s="0"/>
      <c r="JT86" s="0"/>
      <c r="JU86" s="0"/>
      <c r="JV86" s="0"/>
      <c r="JW86" s="0"/>
      <c r="JX86" s="0"/>
      <c r="JY86" s="0"/>
      <c r="JZ86" s="0"/>
      <c r="KA86" s="0"/>
      <c r="KB86" s="0"/>
      <c r="KC86" s="0"/>
      <c r="KD86" s="0"/>
      <c r="KE86" s="0"/>
      <c r="KF86" s="0"/>
      <c r="KG86" s="0"/>
      <c r="KH86" s="0"/>
      <c r="KI86" s="0"/>
      <c r="KJ86" s="0"/>
      <c r="KK86" s="0"/>
      <c r="KL86" s="0"/>
      <c r="KM86" s="0"/>
      <c r="KN86" s="0"/>
      <c r="KO86" s="0"/>
      <c r="KP86" s="0"/>
      <c r="KQ86" s="0"/>
      <c r="KR86" s="0"/>
      <c r="KS86" s="0"/>
      <c r="KT86" s="0"/>
      <c r="KU86" s="0"/>
      <c r="KV86" s="0"/>
      <c r="KW86" s="0"/>
      <c r="KX86" s="0"/>
      <c r="KY86" s="0"/>
      <c r="KZ86" s="0"/>
      <c r="LA86" s="0"/>
      <c r="LB86" s="0"/>
      <c r="LC86" s="0"/>
      <c r="LD86" s="0"/>
      <c r="LE86" s="0"/>
      <c r="LF86" s="0"/>
      <c r="LG86" s="0"/>
      <c r="LH86" s="0"/>
      <c r="LI86" s="0"/>
      <c r="LJ86" s="0"/>
      <c r="LK86" s="0"/>
      <c r="LL86" s="0"/>
      <c r="LM86" s="0"/>
      <c r="LN86" s="0"/>
      <c r="LO86" s="0"/>
      <c r="LP86" s="0"/>
      <c r="LQ86" s="0"/>
      <c r="LR86" s="0"/>
      <c r="LS86" s="0"/>
      <c r="LT86" s="0"/>
      <c r="LU86" s="0"/>
      <c r="LV86" s="0"/>
      <c r="LW86" s="0"/>
      <c r="LX86" s="0"/>
      <c r="LY86" s="0"/>
      <c r="LZ86" s="0"/>
      <c r="MA86" s="0"/>
      <c r="MB86" s="0"/>
      <c r="MC86" s="0"/>
      <c r="MD86" s="0"/>
      <c r="ME86" s="0"/>
      <c r="MF86" s="0"/>
      <c r="MG86" s="0"/>
      <c r="MH86" s="0"/>
      <c r="MI86" s="0"/>
      <c r="MJ86" s="0"/>
      <c r="MK86" s="0"/>
      <c r="ML86" s="0"/>
      <c r="MM86" s="0"/>
      <c r="MN86" s="0"/>
      <c r="MO86" s="0"/>
      <c r="MP86" s="0"/>
      <c r="MQ86" s="0"/>
      <c r="MR86" s="0"/>
      <c r="MS86" s="0"/>
      <c r="MT86" s="0"/>
      <c r="MU86" s="0"/>
      <c r="MV86" s="0"/>
      <c r="MW86" s="0"/>
      <c r="MX86" s="0"/>
      <c r="MY86" s="0"/>
      <c r="MZ86" s="0"/>
      <c r="NA86" s="0"/>
      <c r="NB86" s="0"/>
      <c r="NC86" s="0"/>
      <c r="ND86" s="0"/>
      <c r="NE86" s="0"/>
      <c r="NF86" s="0"/>
      <c r="NG86" s="0"/>
      <c r="NH86" s="0"/>
      <c r="NI86" s="0"/>
      <c r="NJ86" s="0"/>
      <c r="NK86" s="0"/>
      <c r="NL86" s="0"/>
      <c r="NM86" s="0"/>
      <c r="NN86" s="0"/>
      <c r="NO86" s="0"/>
      <c r="NP86" s="0"/>
      <c r="NQ86" s="0"/>
      <c r="NR86" s="0"/>
      <c r="NS86" s="0"/>
      <c r="NT86" s="0"/>
      <c r="NU86" s="0"/>
      <c r="NV86" s="0"/>
      <c r="NW86" s="0"/>
      <c r="NX86" s="0"/>
      <c r="NY86" s="0"/>
      <c r="NZ86" s="0"/>
      <c r="OA86" s="0"/>
      <c r="OB86" s="0"/>
      <c r="OC86" s="0"/>
      <c r="OD86" s="0"/>
      <c r="OE86" s="0"/>
      <c r="OF86" s="0"/>
      <c r="OG86" s="0"/>
      <c r="OH86" s="0"/>
      <c r="OI86" s="0"/>
      <c r="OJ86" s="0"/>
      <c r="OK86" s="0"/>
      <c r="OL86" s="0"/>
      <c r="OM86" s="0"/>
      <c r="ON86" s="0"/>
      <c r="OO86" s="0"/>
      <c r="OP86" s="0"/>
      <c r="OQ86" s="0"/>
      <c r="OR86" s="0"/>
      <c r="OS86" s="0"/>
      <c r="OT86" s="0"/>
      <c r="OU86" s="0"/>
      <c r="OV86" s="0"/>
      <c r="OW86" s="0"/>
      <c r="OX86" s="0"/>
      <c r="OY86" s="0"/>
      <c r="OZ86" s="0"/>
      <c r="PA86" s="0"/>
      <c r="PB86" s="0"/>
      <c r="PC86" s="0"/>
      <c r="PD86" s="0"/>
      <c r="PE86" s="0"/>
      <c r="PF86" s="0"/>
      <c r="PG86" s="0"/>
      <c r="PH86" s="0"/>
      <c r="PI86" s="0"/>
      <c r="PJ86" s="0"/>
      <c r="PK86" s="0"/>
      <c r="PL86" s="0"/>
      <c r="PM86" s="0"/>
      <c r="PN86" s="0"/>
      <c r="PO86" s="0"/>
      <c r="PP86" s="0"/>
      <c r="PQ86" s="0"/>
      <c r="PR86" s="0"/>
      <c r="PS86" s="0"/>
      <c r="PT86" s="0"/>
      <c r="PU86" s="0"/>
      <c r="PV86" s="0"/>
      <c r="PW86" s="0"/>
      <c r="PX86" s="0"/>
      <c r="PY86" s="0"/>
      <c r="PZ86" s="0"/>
      <c r="QA86" s="0"/>
      <c r="QB86" s="0"/>
      <c r="QC86" s="0"/>
      <c r="QD86" s="0"/>
      <c r="QE86" s="0"/>
      <c r="QF86" s="0"/>
      <c r="QG86" s="0"/>
      <c r="QH86" s="0"/>
      <c r="QI86" s="0"/>
      <c r="QJ86" s="0"/>
      <c r="QK86" s="0"/>
      <c r="QL86" s="0"/>
      <c r="QM86" s="0"/>
      <c r="QN86" s="0"/>
      <c r="QO86" s="0"/>
      <c r="QP86" s="0"/>
      <c r="QQ86" s="0"/>
      <c r="QR86" s="0"/>
      <c r="QS86" s="0"/>
      <c r="QT86" s="0"/>
      <c r="QU86" s="0"/>
      <c r="QV86" s="0"/>
      <c r="QW86" s="0"/>
      <c r="QX86" s="0"/>
      <c r="QY86" s="0"/>
      <c r="QZ86" s="0"/>
      <c r="RA86" s="0"/>
      <c r="RB86" s="0"/>
      <c r="RC86" s="0"/>
      <c r="RD86" s="0"/>
      <c r="RE86" s="0"/>
      <c r="RF86" s="0"/>
      <c r="RG86" s="0"/>
      <c r="RH86" s="0"/>
      <c r="RI86" s="0"/>
      <c r="RJ86" s="0"/>
      <c r="RK86" s="0"/>
      <c r="RL86" s="0"/>
      <c r="RM86" s="0"/>
      <c r="RN86" s="0"/>
      <c r="RO86" s="0"/>
      <c r="RP86" s="0"/>
      <c r="RQ86" s="0"/>
      <c r="RR86" s="0"/>
      <c r="RS86" s="0"/>
      <c r="RT86" s="0"/>
      <c r="RU86" s="0"/>
      <c r="RV86" s="0"/>
      <c r="RW86" s="0"/>
      <c r="RX86" s="0"/>
      <c r="RY86" s="0"/>
      <c r="RZ86" s="0"/>
      <c r="SA86" s="0"/>
      <c r="SB86" s="0"/>
      <c r="SC86" s="0"/>
      <c r="SD86" s="0"/>
      <c r="SE86" s="0"/>
      <c r="SF86" s="0"/>
      <c r="SG86" s="0"/>
      <c r="SH86" s="0"/>
      <c r="SI86" s="0"/>
      <c r="SJ86" s="0"/>
      <c r="SK86" s="0"/>
      <c r="SL86" s="0"/>
      <c r="SM86" s="0"/>
      <c r="SN86" s="0"/>
      <c r="SO86" s="0"/>
      <c r="SP86" s="0"/>
      <c r="SQ86" s="0"/>
      <c r="SR86" s="0"/>
      <c r="SS86" s="0"/>
      <c r="ST86" s="0"/>
      <c r="SU86" s="0"/>
      <c r="SV86" s="0"/>
      <c r="SW86" s="0"/>
      <c r="SX86" s="0"/>
      <c r="SY86" s="0"/>
      <c r="SZ86" s="0"/>
      <c r="TA86" s="0"/>
      <c r="TB86" s="0"/>
      <c r="TC86" s="0"/>
      <c r="TD86" s="0"/>
      <c r="TE86" s="0"/>
      <c r="TF86" s="0"/>
      <c r="TG86" s="0"/>
      <c r="TH86" s="0"/>
      <c r="TI86" s="0"/>
      <c r="TJ86" s="0"/>
      <c r="TK86" s="0"/>
      <c r="TL86" s="0"/>
      <c r="TM86" s="0"/>
      <c r="TN86" s="0"/>
      <c r="TO86" s="0"/>
      <c r="TP86" s="0"/>
      <c r="TQ86" s="0"/>
      <c r="TR86" s="0"/>
      <c r="TS86" s="0"/>
      <c r="TT86" s="0"/>
      <c r="TU86" s="0"/>
      <c r="TV86" s="0"/>
      <c r="TW86" s="0"/>
      <c r="TX86" s="0"/>
      <c r="TY86" s="0"/>
      <c r="TZ86" s="0"/>
      <c r="UA86" s="0"/>
      <c r="UB86" s="0"/>
      <c r="UC86" s="0"/>
      <c r="UD86" s="0"/>
      <c r="UE86" s="0"/>
      <c r="UF86" s="0"/>
      <c r="UG86" s="0"/>
      <c r="UH86" s="0"/>
      <c r="UI86" s="0"/>
      <c r="UJ86" s="0"/>
      <c r="UK86" s="0"/>
      <c r="UL86" s="0"/>
      <c r="UM86" s="0"/>
      <c r="UN86" s="0"/>
      <c r="UO86" s="0"/>
      <c r="UP86" s="0"/>
      <c r="UQ86" s="0"/>
      <c r="UR86" s="0"/>
      <c r="US86" s="0"/>
      <c r="UT86" s="0"/>
      <c r="UU86" s="0"/>
      <c r="UV86" s="0"/>
      <c r="UW86" s="0"/>
      <c r="UX86" s="0"/>
      <c r="UY86" s="0"/>
      <c r="UZ86" s="0"/>
      <c r="VA86" s="0"/>
      <c r="VB86" s="0"/>
      <c r="VC86" s="0"/>
      <c r="VD86" s="0"/>
      <c r="VE86" s="0"/>
      <c r="VF86" s="0"/>
      <c r="VG86" s="0"/>
      <c r="VH86" s="0"/>
      <c r="VI86" s="0"/>
      <c r="VJ86" s="0"/>
      <c r="VK86" s="0"/>
      <c r="VL86" s="0"/>
      <c r="VM86" s="0"/>
      <c r="VN86" s="0"/>
      <c r="VO86" s="0"/>
      <c r="VP86" s="0"/>
      <c r="VQ86" s="0"/>
      <c r="VR86" s="0"/>
      <c r="VS86" s="0"/>
      <c r="VT86" s="0"/>
      <c r="VU86" s="0"/>
      <c r="VV86" s="0"/>
      <c r="VW86" s="0"/>
      <c r="VX86" s="0"/>
      <c r="VY86" s="0"/>
      <c r="VZ86" s="0"/>
      <c r="WA86" s="0"/>
      <c r="WB86" s="0"/>
      <c r="WC86" s="0"/>
      <c r="WD86" s="0"/>
      <c r="WE86" s="0"/>
      <c r="WF86" s="0"/>
      <c r="WG86" s="0"/>
      <c r="WH86" s="0"/>
      <c r="WI86" s="0"/>
      <c r="WJ86" s="0"/>
      <c r="WK86" s="0"/>
      <c r="WL86" s="0"/>
      <c r="WM86" s="0"/>
      <c r="WN86" s="0"/>
      <c r="WO86" s="0"/>
      <c r="WP86" s="0"/>
      <c r="WQ86" s="0"/>
      <c r="WR86" s="0"/>
      <c r="WS86" s="0"/>
      <c r="WT86" s="0"/>
      <c r="WU86" s="0"/>
      <c r="WV86" s="0"/>
      <c r="WW86" s="0"/>
      <c r="WX86" s="0"/>
      <c r="WY86" s="0"/>
      <c r="WZ86" s="0"/>
      <c r="XA86" s="0"/>
      <c r="XB86" s="0"/>
      <c r="XC86" s="0"/>
      <c r="XD86" s="0"/>
      <c r="XE86" s="0"/>
      <c r="XF86" s="0"/>
      <c r="XG86" s="0"/>
      <c r="XH86" s="0"/>
      <c r="XI86" s="0"/>
      <c r="XJ86" s="0"/>
      <c r="XK86" s="0"/>
      <c r="XL86" s="0"/>
      <c r="XM86" s="0"/>
      <c r="XN86" s="0"/>
      <c r="XO86" s="0"/>
      <c r="XP86" s="0"/>
      <c r="XQ86" s="0"/>
      <c r="XR86" s="0"/>
      <c r="XS86" s="0"/>
      <c r="XT86" s="0"/>
      <c r="XU86" s="0"/>
      <c r="XV86" s="0"/>
      <c r="XW86" s="0"/>
      <c r="XX86" s="0"/>
      <c r="XY86" s="0"/>
      <c r="XZ86" s="0"/>
      <c r="YA86" s="0"/>
      <c r="YB86" s="0"/>
      <c r="YC86" s="0"/>
      <c r="YD86" s="0"/>
      <c r="YE86" s="0"/>
      <c r="YF86" s="0"/>
      <c r="YG86" s="0"/>
      <c r="YH86" s="0"/>
      <c r="YI86" s="0"/>
      <c r="YJ86" s="0"/>
      <c r="YK86" s="0"/>
      <c r="YL86" s="0"/>
      <c r="YM86" s="0"/>
      <c r="YN86" s="0"/>
      <c r="YO86" s="0"/>
      <c r="YP86" s="0"/>
      <c r="YQ86" s="0"/>
      <c r="YR86" s="0"/>
      <c r="YS86" s="0"/>
      <c r="YT86" s="0"/>
      <c r="YU86" s="0"/>
      <c r="YV86" s="0"/>
      <c r="YW86" s="0"/>
      <c r="YX86" s="0"/>
      <c r="YY86" s="0"/>
      <c r="YZ86" s="0"/>
      <c r="ZA86" s="0"/>
      <c r="ZB86" s="0"/>
      <c r="ZC86" s="0"/>
      <c r="ZD86" s="0"/>
      <c r="ZE86" s="0"/>
      <c r="ZF86" s="0"/>
      <c r="ZG86" s="0"/>
      <c r="ZH86" s="0"/>
      <c r="ZI86" s="0"/>
      <c r="ZJ86" s="0"/>
      <c r="ZK86" s="0"/>
      <c r="ZL86" s="0"/>
      <c r="ZM86" s="0"/>
      <c r="ZN86" s="0"/>
      <c r="ZO86" s="0"/>
      <c r="ZP86" s="0"/>
      <c r="ZQ86" s="0"/>
      <c r="ZR86" s="0"/>
      <c r="ZS86" s="0"/>
      <c r="ZT86" s="0"/>
      <c r="ZU86" s="0"/>
      <c r="ZV86" s="0"/>
      <c r="ZW86" s="0"/>
      <c r="ZX86" s="0"/>
      <c r="ZY86" s="0"/>
      <c r="ZZ86" s="0"/>
      <c r="AAA86" s="0"/>
      <c r="AAB86" s="0"/>
      <c r="AAC86" s="0"/>
      <c r="AAD86" s="0"/>
      <c r="AAE86" s="0"/>
      <c r="AAF86" s="0"/>
      <c r="AAG86" s="0"/>
      <c r="AAH86" s="0"/>
      <c r="AAI86" s="0"/>
      <c r="AAJ86" s="0"/>
      <c r="AAK86" s="0"/>
      <c r="AAL86" s="0"/>
      <c r="AAM86" s="0"/>
      <c r="AAN86" s="0"/>
      <c r="AAO86" s="0"/>
      <c r="AAP86" s="0"/>
      <c r="AAQ86" s="0"/>
      <c r="AAR86" s="0"/>
      <c r="AAS86" s="0"/>
      <c r="AAT86" s="0"/>
      <c r="AAU86" s="0"/>
      <c r="AAV86" s="0"/>
      <c r="AAW86" s="0"/>
      <c r="AAX86" s="0"/>
      <c r="AAY86" s="0"/>
      <c r="AAZ86" s="0"/>
      <c r="ABA86" s="0"/>
      <c r="ABB86" s="0"/>
      <c r="ABC86" s="0"/>
      <c r="ABD86" s="0"/>
      <c r="ABE86" s="0"/>
      <c r="ABF86" s="0"/>
      <c r="ABG86" s="0"/>
      <c r="ABH86" s="0"/>
      <c r="ABI86" s="0"/>
      <c r="ABJ86" s="0"/>
      <c r="ABK86" s="0"/>
      <c r="ABL86" s="0"/>
      <c r="ABM86" s="0"/>
      <c r="ABN86" s="0"/>
      <c r="ABO86" s="0"/>
      <c r="ABP86" s="0"/>
      <c r="ABQ86" s="0"/>
      <c r="ABR86" s="0"/>
      <c r="ABS86" s="0"/>
      <c r="ABT86" s="0"/>
      <c r="ABU86" s="0"/>
      <c r="ABV86" s="0"/>
      <c r="ABW86" s="0"/>
      <c r="ABX86" s="0"/>
      <c r="ABY86" s="0"/>
      <c r="ABZ86" s="0"/>
      <c r="ACA86" s="0"/>
      <c r="ACB86" s="0"/>
      <c r="ACC86" s="0"/>
      <c r="ACD86" s="0"/>
      <c r="ACE86" s="0"/>
      <c r="ACF86" s="0"/>
      <c r="ACG86" s="0"/>
      <c r="ACH86" s="0"/>
      <c r="ACI86" s="0"/>
      <c r="ACJ86" s="0"/>
      <c r="ACK86" s="0"/>
      <c r="ACL86" s="0"/>
      <c r="ACM86" s="0"/>
      <c r="ACN86" s="0"/>
      <c r="ACO86" s="0"/>
      <c r="ACP86" s="0"/>
      <c r="ACQ86" s="0"/>
      <c r="ACR86" s="0"/>
      <c r="ACS86" s="0"/>
      <c r="ACT86" s="0"/>
      <c r="ACU86" s="0"/>
      <c r="ACV86" s="0"/>
      <c r="ACW86" s="0"/>
      <c r="ACX86" s="0"/>
      <c r="ACY86" s="0"/>
      <c r="ACZ86" s="0"/>
      <c r="ADA86" s="0"/>
      <c r="ADB86" s="0"/>
      <c r="ADC86" s="0"/>
      <c r="ADD86" s="0"/>
      <c r="ADE86" s="0"/>
      <c r="ADF86" s="0"/>
      <c r="ADG86" s="0"/>
      <c r="ADH86" s="0"/>
      <c r="ADI86" s="0"/>
      <c r="ADJ86" s="0"/>
      <c r="ADK86" s="0"/>
      <c r="ADL86" s="0"/>
      <c r="ADM86" s="0"/>
      <c r="ADN86" s="0"/>
      <c r="ADO86" s="0"/>
      <c r="ADP86" s="0"/>
      <c r="ADQ86" s="0"/>
      <c r="ADR86" s="0"/>
      <c r="ADS86" s="0"/>
      <c r="ADT86" s="0"/>
      <c r="ADU86" s="0"/>
      <c r="ADV86" s="0"/>
      <c r="ADW86" s="0"/>
      <c r="ADX86" s="0"/>
      <c r="ADY86" s="0"/>
      <c r="ADZ86" s="0"/>
      <c r="AEA86" s="0"/>
      <c r="AEB86" s="0"/>
      <c r="AEC86" s="0"/>
      <c r="AED86" s="0"/>
      <c r="AEE86" s="0"/>
      <c r="AEF86" s="0"/>
      <c r="AEG86" s="0"/>
      <c r="AEH86" s="0"/>
      <c r="AEI86" s="0"/>
      <c r="AEJ86" s="0"/>
      <c r="AEK86" s="0"/>
      <c r="AEL86" s="0"/>
      <c r="AEM86" s="0"/>
      <c r="AEN86" s="0"/>
      <c r="AEO86" s="0"/>
      <c r="AEP86" s="0"/>
      <c r="AEQ86" s="0"/>
      <c r="AER86" s="0"/>
      <c r="AES86" s="0"/>
      <c r="AET86" s="0"/>
      <c r="AEU86" s="0"/>
      <c r="AEV86" s="0"/>
      <c r="AEW86" s="0"/>
      <c r="AEX86" s="0"/>
      <c r="AEY86" s="0"/>
      <c r="AEZ86" s="0"/>
      <c r="AFA86" s="0"/>
      <c r="AFB86" s="0"/>
      <c r="AFC86" s="0"/>
      <c r="AFD86" s="0"/>
      <c r="AFE86" s="0"/>
      <c r="AFF86" s="0"/>
      <c r="AFG86" s="0"/>
      <c r="AFH86" s="0"/>
      <c r="AFI86" s="0"/>
      <c r="AFJ86" s="0"/>
      <c r="AFK86" s="0"/>
      <c r="AFL86" s="0"/>
      <c r="AFM86" s="0"/>
      <c r="AFN86" s="0"/>
      <c r="AFO86" s="0"/>
      <c r="AFP86" s="0"/>
      <c r="AFQ86" s="0"/>
      <c r="AFR86" s="0"/>
      <c r="AFS86" s="0"/>
      <c r="AFT86" s="0"/>
      <c r="AFU86" s="0"/>
      <c r="AFV86" s="0"/>
      <c r="AFW86" s="0"/>
      <c r="AFX86" s="0"/>
      <c r="AFY86" s="0"/>
      <c r="AFZ86" s="0"/>
      <c r="AGA86" s="0"/>
      <c r="AGB86" s="0"/>
      <c r="AGC86" s="0"/>
      <c r="AGD86" s="0"/>
      <c r="AGE86" s="0"/>
      <c r="AGF86" s="0"/>
      <c r="AGG86" s="0"/>
      <c r="AGH86" s="0"/>
      <c r="AGI86" s="0"/>
      <c r="AGJ86" s="0"/>
      <c r="AGK86" s="0"/>
      <c r="AGL86" s="0"/>
      <c r="AGM86" s="0"/>
      <c r="AGN86" s="0"/>
      <c r="AGO86" s="0"/>
      <c r="AGP86" s="0"/>
      <c r="AGQ86" s="0"/>
      <c r="AGR86" s="0"/>
      <c r="AGS86" s="0"/>
      <c r="AGT86" s="0"/>
      <c r="AGU86" s="0"/>
      <c r="AGV86" s="0"/>
      <c r="AGW86" s="0"/>
      <c r="AGX86" s="0"/>
      <c r="AGY86" s="0"/>
      <c r="AGZ86" s="0"/>
      <c r="AHA86" s="0"/>
      <c r="AHB86" s="0"/>
      <c r="AHC86" s="0"/>
      <c r="AHD86" s="0"/>
      <c r="AHE86" s="0"/>
      <c r="AHF86" s="0"/>
      <c r="AHG86" s="0"/>
      <c r="AHH86" s="0"/>
      <c r="AHI86" s="0"/>
      <c r="AHJ86" s="0"/>
      <c r="AHK86" s="0"/>
      <c r="AHL86" s="0"/>
      <c r="AHM86" s="0"/>
      <c r="AHN86" s="0"/>
      <c r="AHO86" s="0"/>
      <c r="AHP86" s="0"/>
      <c r="AHQ86" s="0"/>
      <c r="AHR86" s="0"/>
      <c r="AHS86" s="0"/>
      <c r="AHT86" s="0"/>
      <c r="AHU86" s="0"/>
      <c r="AHV86" s="0"/>
      <c r="AHW86" s="0"/>
      <c r="AHX86" s="0"/>
      <c r="AHY86" s="0"/>
      <c r="AHZ86" s="0"/>
      <c r="AIA86" s="0"/>
      <c r="AIB86" s="0"/>
      <c r="AIC86" s="0"/>
      <c r="AID86" s="0"/>
      <c r="AIE86" s="0"/>
      <c r="AIF86" s="0"/>
      <c r="AIG86" s="0"/>
      <c r="AIH86" s="0"/>
      <c r="AII86" s="0"/>
      <c r="AIJ86" s="0"/>
      <c r="AIK86" s="0"/>
      <c r="AIL86" s="0"/>
      <c r="AIM86" s="0"/>
      <c r="AIN86" s="0"/>
      <c r="AIO86" s="0"/>
      <c r="AIP86" s="0"/>
      <c r="AIQ86" s="0"/>
      <c r="AIR86" s="0"/>
      <c r="AIS86" s="0"/>
      <c r="AIT86" s="0"/>
      <c r="AIU86" s="0"/>
      <c r="AIV86" s="0"/>
      <c r="AIW86" s="0"/>
      <c r="AIX86" s="0"/>
      <c r="AIY86" s="0"/>
      <c r="AIZ86" s="0"/>
      <c r="AJA86" s="0"/>
      <c r="AJB86" s="0"/>
      <c r="AJC86" s="0"/>
      <c r="AJD86" s="0"/>
      <c r="AJE86" s="0"/>
      <c r="AJF86" s="0"/>
      <c r="AJG86" s="0"/>
      <c r="AJH86" s="0"/>
      <c r="AJI86" s="0"/>
      <c r="AJJ86" s="0"/>
      <c r="AJK86" s="0"/>
      <c r="AJL86" s="0"/>
      <c r="AJM86" s="0"/>
      <c r="AJN86" s="0"/>
      <c r="AJO86" s="0"/>
      <c r="AJP86" s="0"/>
      <c r="AJQ86" s="0"/>
      <c r="AJR86" s="0"/>
      <c r="AJS86" s="0"/>
      <c r="AJT86" s="0"/>
      <c r="AJU86" s="0"/>
      <c r="AJV86" s="0"/>
      <c r="AJW86" s="0"/>
      <c r="AJX86" s="0"/>
      <c r="AJY86" s="0"/>
      <c r="AJZ86" s="0"/>
      <c r="AKA86" s="0"/>
      <c r="AKB86" s="0"/>
      <c r="AKC86" s="0"/>
      <c r="AKD86" s="0"/>
      <c r="AKE86" s="0"/>
      <c r="AKF86" s="0"/>
      <c r="AKG86" s="0"/>
      <c r="AKH86" s="0"/>
      <c r="AKI86" s="0"/>
      <c r="AKJ86" s="0"/>
      <c r="AKK86" s="0"/>
      <c r="AKL86" s="0"/>
      <c r="AKM86" s="0"/>
      <c r="AKN86" s="0"/>
      <c r="AKO86" s="0"/>
      <c r="AKP86" s="0"/>
      <c r="AKQ86" s="0"/>
      <c r="AKR86" s="0"/>
      <c r="AKS86" s="0"/>
      <c r="AKT86" s="0"/>
      <c r="AKU86" s="0"/>
      <c r="AKV86" s="0"/>
      <c r="AKW86" s="0"/>
      <c r="AKX86" s="0"/>
      <c r="AKY86" s="0"/>
      <c r="AKZ86" s="0"/>
      <c r="ALA86" s="0"/>
      <c r="ALB86" s="0"/>
      <c r="ALC86" s="0"/>
      <c r="ALD86" s="0"/>
      <c r="ALE86" s="0"/>
      <c r="ALF86" s="0"/>
      <c r="ALG86" s="0"/>
      <c r="ALH86" s="0"/>
      <c r="ALI86" s="0"/>
      <c r="ALJ86" s="0"/>
      <c r="ALK86" s="0"/>
      <c r="ALL86" s="0"/>
      <c r="ALM86" s="0"/>
      <c r="ALN86" s="0"/>
      <c r="ALO86" s="0"/>
      <c r="ALP86" s="0"/>
      <c r="ALQ86" s="0"/>
      <c r="ALR86" s="0"/>
      <c r="ALS86" s="0"/>
      <c r="ALT86" s="0"/>
      <c r="ALU86" s="0"/>
      <c r="ALV86" s="0"/>
      <c r="ALW86" s="0"/>
      <c r="ALX86" s="0"/>
      <c r="ALY86" s="0"/>
      <c r="ALZ86" s="0"/>
      <c r="AMA86" s="0"/>
      <c r="AMB86" s="0"/>
      <c r="AMC86" s="0"/>
      <c r="AMD86" s="0"/>
      <c r="AME86" s="0"/>
      <c r="AMF86" s="0"/>
      <c r="AMG86" s="0"/>
      <c r="AMH86" s="0"/>
      <c r="AMI86" s="0"/>
      <c r="AMJ86" s="0"/>
    </row>
    <row r="87" customFormat="false" ht="12.75" hidden="false" customHeight="false" outlineLevel="0" collapsed="false">
      <c r="A87" s="0"/>
      <c r="B87" s="0"/>
      <c r="C87" s="0"/>
      <c r="D87" s="0"/>
      <c r="E87" s="0"/>
      <c r="F87" s="0"/>
      <c r="G87" s="0"/>
      <c r="H87" s="0"/>
      <c r="I87" s="0"/>
      <c r="J87" s="0"/>
      <c r="K87" s="0"/>
      <c r="L87" s="0"/>
      <c r="M87" s="0"/>
      <c r="N87" s="0"/>
      <c r="O87" s="0"/>
      <c r="P87" s="0"/>
      <c r="Q87" s="0"/>
      <c r="R87" s="43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  <c r="IX87" s="0"/>
      <c r="IY87" s="0"/>
      <c r="IZ87" s="0"/>
      <c r="JA87" s="0"/>
      <c r="JB87" s="0"/>
      <c r="JC87" s="0"/>
      <c r="JD87" s="0"/>
      <c r="JE87" s="0"/>
      <c r="JF87" s="0"/>
      <c r="JG87" s="0"/>
      <c r="JH87" s="0"/>
      <c r="JI87" s="0"/>
      <c r="JJ87" s="0"/>
      <c r="JK87" s="0"/>
      <c r="JL87" s="0"/>
      <c r="JM87" s="0"/>
      <c r="JN87" s="0"/>
      <c r="JO87" s="0"/>
      <c r="JP87" s="0"/>
      <c r="JQ87" s="0"/>
      <c r="JR87" s="0"/>
      <c r="JS87" s="0"/>
      <c r="JT87" s="0"/>
      <c r="JU87" s="0"/>
      <c r="JV87" s="0"/>
      <c r="JW87" s="0"/>
      <c r="JX87" s="0"/>
      <c r="JY87" s="0"/>
      <c r="JZ87" s="0"/>
      <c r="KA87" s="0"/>
      <c r="KB87" s="0"/>
      <c r="KC87" s="0"/>
      <c r="KD87" s="0"/>
      <c r="KE87" s="0"/>
      <c r="KF87" s="0"/>
      <c r="KG87" s="0"/>
      <c r="KH87" s="0"/>
      <c r="KI87" s="0"/>
      <c r="KJ87" s="0"/>
      <c r="KK87" s="0"/>
      <c r="KL87" s="0"/>
      <c r="KM87" s="0"/>
      <c r="KN87" s="0"/>
      <c r="KO87" s="0"/>
      <c r="KP87" s="0"/>
      <c r="KQ87" s="0"/>
      <c r="KR87" s="0"/>
      <c r="KS87" s="0"/>
      <c r="KT87" s="0"/>
      <c r="KU87" s="0"/>
      <c r="KV87" s="0"/>
      <c r="KW87" s="0"/>
      <c r="KX87" s="0"/>
      <c r="KY87" s="0"/>
      <c r="KZ87" s="0"/>
      <c r="LA87" s="0"/>
      <c r="LB87" s="0"/>
      <c r="LC87" s="0"/>
      <c r="LD87" s="0"/>
      <c r="LE87" s="0"/>
      <c r="LF87" s="0"/>
      <c r="LG87" s="0"/>
      <c r="LH87" s="0"/>
      <c r="LI87" s="0"/>
      <c r="LJ87" s="0"/>
      <c r="LK87" s="0"/>
      <c r="LL87" s="0"/>
      <c r="LM87" s="0"/>
      <c r="LN87" s="0"/>
      <c r="LO87" s="0"/>
      <c r="LP87" s="0"/>
      <c r="LQ87" s="0"/>
      <c r="LR87" s="0"/>
      <c r="LS87" s="0"/>
      <c r="LT87" s="0"/>
      <c r="LU87" s="0"/>
      <c r="LV87" s="0"/>
      <c r="LW87" s="0"/>
      <c r="LX87" s="0"/>
      <c r="LY87" s="0"/>
      <c r="LZ87" s="0"/>
      <c r="MA87" s="0"/>
      <c r="MB87" s="0"/>
      <c r="MC87" s="0"/>
      <c r="MD87" s="0"/>
      <c r="ME87" s="0"/>
      <c r="MF87" s="0"/>
      <c r="MG87" s="0"/>
      <c r="MH87" s="0"/>
      <c r="MI87" s="0"/>
      <c r="MJ87" s="0"/>
      <c r="MK87" s="0"/>
      <c r="ML87" s="0"/>
      <c r="MM87" s="0"/>
      <c r="MN87" s="0"/>
      <c r="MO87" s="0"/>
      <c r="MP87" s="0"/>
      <c r="MQ87" s="0"/>
      <c r="MR87" s="0"/>
      <c r="MS87" s="0"/>
      <c r="MT87" s="0"/>
      <c r="MU87" s="0"/>
      <c r="MV87" s="0"/>
      <c r="MW87" s="0"/>
      <c r="MX87" s="0"/>
      <c r="MY87" s="0"/>
      <c r="MZ87" s="0"/>
      <c r="NA87" s="0"/>
      <c r="NB87" s="0"/>
      <c r="NC87" s="0"/>
      <c r="ND87" s="0"/>
      <c r="NE87" s="0"/>
      <c r="NF87" s="0"/>
      <c r="NG87" s="0"/>
      <c r="NH87" s="0"/>
      <c r="NI87" s="0"/>
      <c r="NJ87" s="0"/>
      <c r="NK87" s="0"/>
      <c r="NL87" s="0"/>
      <c r="NM87" s="0"/>
      <c r="NN87" s="0"/>
      <c r="NO87" s="0"/>
      <c r="NP87" s="0"/>
      <c r="NQ87" s="0"/>
      <c r="NR87" s="0"/>
      <c r="NS87" s="0"/>
      <c r="NT87" s="0"/>
      <c r="NU87" s="0"/>
      <c r="NV87" s="0"/>
      <c r="NW87" s="0"/>
      <c r="NX87" s="0"/>
      <c r="NY87" s="0"/>
      <c r="NZ87" s="0"/>
      <c r="OA87" s="0"/>
      <c r="OB87" s="0"/>
      <c r="OC87" s="0"/>
      <c r="OD87" s="0"/>
      <c r="OE87" s="0"/>
      <c r="OF87" s="0"/>
      <c r="OG87" s="0"/>
      <c r="OH87" s="0"/>
      <c r="OI87" s="0"/>
      <c r="OJ87" s="0"/>
      <c r="OK87" s="0"/>
      <c r="OL87" s="0"/>
      <c r="OM87" s="0"/>
      <c r="ON87" s="0"/>
      <c r="OO87" s="0"/>
      <c r="OP87" s="0"/>
      <c r="OQ87" s="0"/>
      <c r="OR87" s="0"/>
      <c r="OS87" s="0"/>
      <c r="OT87" s="0"/>
      <c r="OU87" s="0"/>
      <c r="OV87" s="0"/>
      <c r="OW87" s="0"/>
      <c r="OX87" s="0"/>
      <c r="OY87" s="0"/>
      <c r="OZ87" s="0"/>
      <c r="PA87" s="0"/>
      <c r="PB87" s="0"/>
      <c r="PC87" s="0"/>
      <c r="PD87" s="0"/>
      <c r="PE87" s="0"/>
      <c r="PF87" s="0"/>
      <c r="PG87" s="0"/>
      <c r="PH87" s="0"/>
      <c r="PI87" s="0"/>
      <c r="PJ87" s="0"/>
      <c r="PK87" s="0"/>
      <c r="PL87" s="0"/>
      <c r="PM87" s="0"/>
      <c r="PN87" s="0"/>
      <c r="PO87" s="0"/>
      <c r="PP87" s="0"/>
      <c r="PQ87" s="0"/>
      <c r="PR87" s="0"/>
      <c r="PS87" s="0"/>
      <c r="PT87" s="0"/>
      <c r="PU87" s="0"/>
      <c r="PV87" s="0"/>
      <c r="PW87" s="0"/>
      <c r="PX87" s="0"/>
      <c r="PY87" s="0"/>
      <c r="PZ87" s="0"/>
      <c r="QA87" s="0"/>
      <c r="QB87" s="0"/>
      <c r="QC87" s="0"/>
      <c r="QD87" s="0"/>
      <c r="QE87" s="0"/>
      <c r="QF87" s="0"/>
      <c r="QG87" s="0"/>
      <c r="QH87" s="0"/>
      <c r="QI87" s="0"/>
      <c r="QJ87" s="0"/>
      <c r="QK87" s="0"/>
      <c r="QL87" s="0"/>
      <c r="QM87" s="0"/>
      <c r="QN87" s="0"/>
      <c r="QO87" s="0"/>
      <c r="QP87" s="0"/>
      <c r="QQ87" s="0"/>
      <c r="QR87" s="0"/>
      <c r="QS87" s="0"/>
      <c r="QT87" s="0"/>
      <c r="QU87" s="0"/>
      <c r="QV87" s="0"/>
      <c r="QW87" s="0"/>
      <c r="QX87" s="0"/>
      <c r="QY87" s="0"/>
      <c r="QZ87" s="0"/>
      <c r="RA87" s="0"/>
      <c r="RB87" s="0"/>
      <c r="RC87" s="0"/>
      <c r="RD87" s="0"/>
      <c r="RE87" s="0"/>
      <c r="RF87" s="0"/>
      <c r="RG87" s="0"/>
      <c r="RH87" s="0"/>
      <c r="RI87" s="0"/>
      <c r="RJ87" s="0"/>
      <c r="RK87" s="0"/>
      <c r="RL87" s="0"/>
      <c r="RM87" s="0"/>
      <c r="RN87" s="0"/>
      <c r="RO87" s="0"/>
      <c r="RP87" s="0"/>
      <c r="RQ87" s="0"/>
      <c r="RR87" s="0"/>
      <c r="RS87" s="0"/>
      <c r="RT87" s="0"/>
      <c r="RU87" s="0"/>
      <c r="RV87" s="0"/>
      <c r="RW87" s="0"/>
      <c r="RX87" s="0"/>
      <c r="RY87" s="0"/>
      <c r="RZ87" s="0"/>
      <c r="SA87" s="0"/>
      <c r="SB87" s="0"/>
      <c r="SC87" s="0"/>
      <c r="SD87" s="0"/>
      <c r="SE87" s="0"/>
      <c r="SF87" s="0"/>
      <c r="SG87" s="0"/>
      <c r="SH87" s="0"/>
      <c r="SI87" s="0"/>
      <c r="SJ87" s="0"/>
      <c r="SK87" s="0"/>
      <c r="SL87" s="0"/>
      <c r="SM87" s="0"/>
      <c r="SN87" s="0"/>
      <c r="SO87" s="0"/>
      <c r="SP87" s="0"/>
      <c r="SQ87" s="0"/>
      <c r="SR87" s="0"/>
      <c r="SS87" s="0"/>
      <c r="ST87" s="0"/>
      <c r="SU87" s="0"/>
      <c r="SV87" s="0"/>
      <c r="SW87" s="0"/>
      <c r="SX87" s="0"/>
      <c r="SY87" s="0"/>
      <c r="SZ87" s="0"/>
      <c r="TA87" s="0"/>
      <c r="TB87" s="0"/>
      <c r="TC87" s="0"/>
      <c r="TD87" s="0"/>
      <c r="TE87" s="0"/>
      <c r="TF87" s="0"/>
      <c r="TG87" s="0"/>
      <c r="TH87" s="0"/>
      <c r="TI87" s="0"/>
      <c r="TJ87" s="0"/>
      <c r="TK87" s="0"/>
      <c r="TL87" s="0"/>
      <c r="TM87" s="0"/>
      <c r="TN87" s="0"/>
      <c r="TO87" s="0"/>
      <c r="TP87" s="0"/>
      <c r="TQ87" s="0"/>
      <c r="TR87" s="0"/>
      <c r="TS87" s="0"/>
      <c r="TT87" s="0"/>
      <c r="TU87" s="0"/>
      <c r="TV87" s="0"/>
      <c r="TW87" s="0"/>
      <c r="TX87" s="0"/>
      <c r="TY87" s="0"/>
      <c r="TZ87" s="0"/>
      <c r="UA87" s="0"/>
      <c r="UB87" s="0"/>
      <c r="UC87" s="0"/>
      <c r="UD87" s="0"/>
      <c r="UE87" s="0"/>
      <c r="UF87" s="0"/>
      <c r="UG87" s="0"/>
      <c r="UH87" s="0"/>
      <c r="UI87" s="0"/>
      <c r="UJ87" s="0"/>
      <c r="UK87" s="0"/>
      <c r="UL87" s="0"/>
      <c r="UM87" s="0"/>
      <c r="UN87" s="0"/>
      <c r="UO87" s="0"/>
      <c r="UP87" s="0"/>
      <c r="UQ87" s="0"/>
      <c r="UR87" s="0"/>
      <c r="US87" s="0"/>
      <c r="UT87" s="0"/>
      <c r="UU87" s="0"/>
      <c r="UV87" s="0"/>
      <c r="UW87" s="0"/>
      <c r="UX87" s="0"/>
      <c r="UY87" s="0"/>
      <c r="UZ87" s="0"/>
      <c r="VA87" s="0"/>
      <c r="VB87" s="0"/>
      <c r="VC87" s="0"/>
      <c r="VD87" s="0"/>
      <c r="VE87" s="0"/>
      <c r="VF87" s="0"/>
      <c r="VG87" s="0"/>
      <c r="VH87" s="0"/>
      <c r="VI87" s="0"/>
      <c r="VJ87" s="0"/>
      <c r="VK87" s="0"/>
      <c r="VL87" s="0"/>
      <c r="VM87" s="0"/>
      <c r="VN87" s="0"/>
      <c r="VO87" s="0"/>
      <c r="VP87" s="0"/>
      <c r="VQ87" s="0"/>
      <c r="VR87" s="0"/>
      <c r="VS87" s="0"/>
      <c r="VT87" s="0"/>
      <c r="VU87" s="0"/>
      <c r="VV87" s="0"/>
      <c r="VW87" s="0"/>
      <c r="VX87" s="0"/>
      <c r="VY87" s="0"/>
      <c r="VZ87" s="0"/>
      <c r="WA87" s="0"/>
      <c r="WB87" s="0"/>
      <c r="WC87" s="0"/>
      <c r="WD87" s="0"/>
      <c r="WE87" s="0"/>
      <c r="WF87" s="0"/>
      <c r="WG87" s="0"/>
      <c r="WH87" s="0"/>
      <c r="WI87" s="0"/>
      <c r="WJ87" s="0"/>
      <c r="WK87" s="0"/>
      <c r="WL87" s="0"/>
      <c r="WM87" s="0"/>
      <c r="WN87" s="0"/>
      <c r="WO87" s="0"/>
      <c r="WP87" s="0"/>
      <c r="WQ87" s="0"/>
      <c r="WR87" s="0"/>
      <c r="WS87" s="0"/>
      <c r="WT87" s="0"/>
      <c r="WU87" s="0"/>
      <c r="WV87" s="0"/>
      <c r="WW87" s="0"/>
      <c r="WX87" s="0"/>
      <c r="WY87" s="0"/>
      <c r="WZ87" s="0"/>
      <c r="XA87" s="0"/>
      <c r="XB87" s="0"/>
      <c r="XC87" s="0"/>
      <c r="XD87" s="0"/>
      <c r="XE87" s="0"/>
      <c r="XF87" s="0"/>
      <c r="XG87" s="0"/>
      <c r="XH87" s="0"/>
      <c r="XI87" s="0"/>
      <c r="XJ87" s="0"/>
      <c r="XK87" s="0"/>
      <c r="XL87" s="0"/>
      <c r="XM87" s="0"/>
      <c r="XN87" s="0"/>
      <c r="XO87" s="0"/>
      <c r="XP87" s="0"/>
      <c r="XQ87" s="0"/>
      <c r="XR87" s="0"/>
      <c r="XS87" s="0"/>
      <c r="XT87" s="0"/>
      <c r="XU87" s="0"/>
      <c r="XV87" s="0"/>
      <c r="XW87" s="0"/>
      <c r="XX87" s="0"/>
      <c r="XY87" s="0"/>
      <c r="XZ87" s="0"/>
      <c r="YA87" s="0"/>
      <c r="YB87" s="0"/>
      <c r="YC87" s="0"/>
      <c r="YD87" s="0"/>
      <c r="YE87" s="0"/>
      <c r="YF87" s="0"/>
      <c r="YG87" s="0"/>
      <c r="YH87" s="0"/>
      <c r="YI87" s="0"/>
      <c r="YJ87" s="0"/>
      <c r="YK87" s="0"/>
      <c r="YL87" s="0"/>
      <c r="YM87" s="0"/>
      <c r="YN87" s="0"/>
      <c r="YO87" s="0"/>
      <c r="YP87" s="0"/>
      <c r="YQ87" s="0"/>
      <c r="YR87" s="0"/>
      <c r="YS87" s="0"/>
      <c r="YT87" s="0"/>
      <c r="YU87" s="0"/>
      <c r="YV87" s="0"/>
      <c r="YW87" s="0"/>
      <c r="YX87" s="0"/>
      <c r="YY87" s="0"/>
      <c r="YZ87" s="0"/>
      <c r="ZA87" s="0"/>
      <c r="ZB87" s="0"/>
      <c r="ZC87" s="0"/>
      <c r="ZD87" s="0"/>
      <c r="ZE87" s="0"/>
      <c r="ZF87" s="0"/>
      <c r="ZG87" s="0"/>
      <c r="ZH87" s="0"/>
      <c r="ZI87" s="0"/>
      <c r="ZJ87" s="0"/>
      <c r="ZK87" s="0"/>
      <c r="ZL87" s="0"/>
      <c r="ZM87" s="0"/>
      <c r="ZN87" s="0"/>
      <c r="ZO87" s="0"/>
      <c r="ZP87" s="0"/>
      <c r="ZQ87" s="0"/>
      <c r="ZR87" s="0"/>
      <c r="ZS87" s="0"/>
      <c r="ZT87" s="0"/>
      <c r="ZU87" s="0"/>
      <c r="ZV87" s="0"/>
      <c r="ZW87" s="0"/>
      <c r="ZX87" s="0"/>
      <c r="ZY87" s="0"/>
      <c r="ZZ87" s="0"/>
      <c r="AAA87" s="0"/>
      <c r="AAB87" s="0"/>
      <c r="AAC87" s="0"/>
      <c r="AAD87" s="0"/>
      <c r="AAE87" s="0"/>
      <c r="AAF87" s="0"/>
      <c r="AAG87" s="0"/>
      <c r="AAH87" s="0"/>
      <c r="AAI87" s="0"/>
      <c r="AAJ87" s="0"/>
      <c r="AAK87" s="0"/>
      <c r="AAL87" s="0"/>
      <c r="AAM87" s="0"/>
      <c r="AAN87" s="0"/>
      <c r="AAO87" s="0"/>
      <c r="AAP87" s="0"/>
      <c r="AAQ87" s="0"/>
      <c r="AAR87" s="0"/>
      <c r="AAS87" s="0"/>
      <c r="AAT87" s="0"/>
      <c r="AAU87" s="0"/>
      <c r="AAV87" s="0"/>
      <c r="AAW87" s="0"/>
      <c r="AAX87" s="0"/>
      <c r="AAY87" s="0"/>
      <c r="AAZ87" s="0"/>
      <c r="ABA87" s="0"/>
      <c r="ABB87" s="0"/>
      <c r="ABC87" s="0"/>
      <c r="ABD87" s="0"/>
      <c r="ABE87" s="0"/>
      <c r="ABF87" s="0"/>
      <c r="ABG87" s="0"/>
      <c r="ABH87" s="0"/>
      <c r="ABI87" s="0"/>
      <c r="ABJ87" s="0"/>
      <c r="ABK87" s="0"/>
      <c r="ABL87" s="0"/>
      <c r="ABM87" s="0"/>
      <c r="ABN87" s="0"/>
      <c r="ABO87" s="0"/>
      <c r="ABP87" s="0"/>
      <c r="ABQ87" s="0"/>
      <c r="ABR87" s="0"/>
      <c r="ABS87" s="0"/>
      <c r="ABT87" s="0"/>
      <c r="ABU87" s="0"/>
      <c r="ABV87" s="0"/>
      <c r="ABW87" s="0"/>
      <c r="ABX87" s="0"/>
      <c r="ABY87" s="0"/>
      <c r="ABZ87" s="0"/>
      <c r="ACA87" s="0"/>
      <c r="ACB87" s="0"/>
      <c r="ACC87" s="0"/>
      <c r="ACD87" s="0"/>
      <c r="ACE87" s="0"/>
      <c r="ACF87" s="0"/>
      <c r="ACG87" s="0"/>
      <c r="ACH87" s="0"/>
      <c r="ACI87" s="0"/>
      <c r="ACJ87" s="0"/>
      <c r="ACK87" s="0"/>
      <c r="ACL87" s="0"/>
      <c r="ACM87" s="0"/>
      <c r="ACN87" s="0"/>
      <c r="ACO87" s="0"/>
      <c r="ACP87" s="0"/>
      <c r="ACQ87" s="0"/>
      <c r="ACR87" s="0"/>
      <c r="ACS87" s="0"/>
      <c r="ACT87" s="0"/>
      <c r="ACU87" s="0"/>
      <c r="ACV87" s="0"/>
      <c r="ACW87" s="0"/>
      <c r="ACX87" s="0"/>
      <c r="ACY87" s="0"/>
      <c r="ACZ87" s="0"/>
      <c r="ADA87" s="0"/>
      <c r="ADB87" s="0"/>
      <c r="ADC87" s="0"/>
      <c r="ADD87" s="0"/>
      <c r="ADE87" s="0"/>
      <c r="ADF87" s="0"/>
      <c r="ADG87" s="0"/>
      <c r="ADH87" s="0"/>
      <c r="ADI87" s="0"/>
      <c r="ADJ87" s="0"/>
      <c r="ADK87" s="0"/>
      <c r="ADL87" s="0"/>
      <c r="ADM87" s="0"/>
      <c r="ADN87" s="0"/>
      <c r="ADO87" s="0"/>
      <c r="ADP87" s="0"/>
      <c r="ADQ87" s="0"/>
      <c r="ADR87" s="0"/>
      <c r="ADS87" s="0"/>
      <c r="ADT87" s="0"/>
      <c r="ADU87" s="0"/>
      <c r="ADV87" s="0"/>
      <c r="ADW87" s="0"/>
      <c r="ADX87" s="0"/>
      <c r="ADY87" s="0"/>
      <c r="ADZ87" s="0"/>
      <c r="AEA87" s="0"/>
      <c r="AEB87" s="0"/>
      <c r="AEC87" s="0"/>
      <c r="AED87" s="0"/>
      <c r="AEE87" s="0"/>
      <c r="AEF87" s="0"/>
      <c r="AEG87" s="0"/>
      <c r="AEH87" s="0"/>
      <c r="AEI87" s="0"/>
      <c r="AEJ87" s="0"/>
      <c r="AEK87" s="0"/>
      <c r="AEL87" s="0"/>
      <c r="AEM87" s="0"/>
      <c r="AEN87" s="0"/>
      <c r="AEO87" s="0"/>
      <c r="AEP87" s="0"/>
      <c r="AEQ87" s="0"/>
      <c r="AER87" s="0"/>
      <c r="AES87" s="0"/>
      <c r="AET87" s="0"/>
      <c r="AEU87" s="0"/>
      <c r="AEV87" s="0"/>
      <c r="AEW87" s="0"/>
      <c r="AEX87" s="0"/>
      <c r="AEY87" s="0"/>
      <c r="AEZ87" s="0"/>
      <c r="AFA87" s="0"/>
      <c r="AFB87" s="0"/>
      <c r="AFC87" s="0"/>
      <c r="AFD87" s="0"/>
      <c r="AFE87" s="0"/>
      <c r="AFF87" s="0"/>
      <c r="AFG87" s="0"/>
      <c r="AFH87" s="0"/>
      <c r="AFI87" s="0"/>
      <c r="AFJ87" s="0"/>
      <c r="AFK87" s="0"/>
      <c r="AFL87" s="0"/>
      <c r="AFM87" s="0"/>
      <c r="AFN87" s="0"/>
      <c r="AFO87" s="0"/>
      <c r="AFP87" s="0"/>
      <c r="AFQ87" s="0"/>
      <c r="AFR87" s="0"/>
      <c r="AFS87" s="0"/>
      <c r="AFT87" s="0"/>
      <c r="AFU87" s="0"/>
      <c r="AFV87" s="0"/>
      <c r="AFW87" s="0"/>
      <c r="AFX87" s="0"/>
      <c r="AFY87" s="0"/>
      <c r="AFZ87" s="0"/>
      <c r="AGA87" s="0"/>
      <c r="AGB87" s="0"/>
      <c r="AGC87" s="0"/>
      <c r="AGD87" s="0"/>
      <c r="AGE87" s="0"/>
      <c r="AGF87" s="0"/>
      <c r="AGG87" s="0"/>
      <c r="AGH87" s="0"/>
      <c r="AGI87" s="0"/>
      <c r="AGJ87" s="0"/>
      <c r="AGK87" s="0"/>
      <c r="AGL87" s="0"/>
      <c r="AGM87" s="0"/>
      <c r="AGN87" s="0"/>
      <c r="AGO87" s="0"/>
      <c r="AGP87" s="0"/>
      <c r="AGQ87" s="0"/>
      <c r="AGR87" s="0"/>
      <c r="AGS87" s="0"/>
      <c r="AGT87" s="0"/>
      <c r="AGU87" s="0"/>
      <c r="AGV87" s="0"/>
      <c r="AGW87" s="0"/>
      <c r="AGX87" s="0"/>
      <c r="AGY87" s="0"/>
      <c r="AGZ87" s="0"/>
      <c r="AHA87" s="0"/>
      <c r="AHB87" s="0"/>
      <c r="AHC87" s="0"/>
      <c r="AHD87" s="0"/>
      <c r="AHE87" s="0"/>
      <c r="AHF87" s="0"/>
      <c r="AHG87" s="0"/>
      <c r="AHH87" s="0"/>
      <c r="AHI87" s="0"/>
      <c r="AHJ87" s="0"/>
      <c r="AHK87" s="0"/>
      <c r="AHL87" s="0"/>
      <c r="AHM87" s="0"/>
      <c r="AHN87" s="0"/>
      <c r="AHO87" s="0"/>
      <c r="AHP87" s="0"/>
      <c r="AHQ87" s="0"/>
      <c r="AHR87" s="0"/>
      <c r="AHS87" s="0"/>
      <c r="AHT87" s="0"/>
      <c r="AHU87" s="0"/>
      <c r="AHV87" s="0"/>
      <c r="AHW87" s="0"/>
      <c r="AHX87" s="0"/>
      <c r="AHY87" s="0"/>
      <c r="AHZ87" s="0"/>
      <c r="AIA87" s="0"/>
      <c r="AIB87" s="0"/>
      <c r="AIC87" s="0"/>
      <c r="AID87" s="0"/>
      <c r="AIE87" s="0"/>
      <c r="AIF87" s="0"/>
      <c r="AIG87" s="0"/>
      <c r="AIH87" s="0"/>
      <c r="AII87" s="0"/>
      <c r="AIJ87" s="0"/>
      <c r="AIK87" s="0"/>
      <c r="AIL87" s="0"/>
      <c r="AIM87" s="0"/>
      <c r="AIN87" s="0"/>
      <c r="AIO87" s="0"/>
      <c r="AIP87" s="0"/>
      <c r="AIQ87" s="0"/>
      <c r="AIR87" s="0"/>
      <c r="AIS87" s="0"/>
      <c r="AIT87" s="0"/>
      <c r="AIU87" s="0"/>
      <c r="AIV87" s="0"/>
      <c r="AIW87" s="0"/>
      <c r="AIX87" s="0"/>
      <c r="AIY87" s="0"/>
      <c r="AIZ87" s="0"/>
      <c r="AJA87" s="0"/>
      <c r="AJB87" s="0"/>
      <c r="AJC87" s="0"/>
      <c r="AJD87" s="0"/>
      <c r="AJE87" s="0"/>
      <c r="AJF87" s="0"/>
      <c r="AJG87" s="0"/>
      <c r="AJH87" s="0"/>
      <c r="AJI87" s="0"/>
      <c r="AJJ87" s="0"/>
      <c r="AJK87" s="0"/>
      <c r="AJL87" s="0"/>
      <c r="AJM87" s="0"/>
      <c r="AJN87" s="0"/>
      <c r="AJO87" s="0"/>
      <c r="AJP87" s="0"/>
      <c r="AJQ87" s="0"/>
      <c r="AJR87" s="0"/>
      <c r="AJS87" s="0"/>
      <c r="AJT87" s="0"/>
      <c r="AJU87" s="0"/>
      <c r="AJV87" s="0"/>
      <c r="AJW87" s="0"/>
      <c r="AJX87" s="0"/>
      <c r="AJY87" s="0"/>
      <c r="AJZ87" s="0"/>
      <c r="AKA87" s="0"/>
      <c r="AKB87" s="0"/>
      <c r="AKC87" s="0"/>
      <c r="AKD87" s="0"/>
      <c r="AKE87" s="0"/>
      <c r="AKF87" s="0"/>
      <c r="AKG87" s="0"/>
      <c r="AKH87" s="0"/>
      <c r="AKI87" s="0"/>
      <c r="AKJ87" s="0"/>
      <c r="AKK87" s="0"/>
      <c r="AKL87" s="0"/>
      <c r="AKM87" s="0"/>
      <c r="AKN87" s="0"/>
      <c r="AKO87" s="0"/>
      <c r="AKP87" s="0"/>
      <c r="AKQ87" s="0"/>
      <c r="AKR87" s="0"/>
      <c r="AKS87" s="0"/>
      <c r="AKT87" s="0"/>
      <c r="AKU87" s="0"/>
      <c r="AKV87" s="0"/>
      <c r="AKW87" s="0"/>
      <c r="AKX87" s="0"/>
      <c r="AKY87" s="0"/>
      <c r="AKZ87" s="0"/>
      <c r="ALA87" s="0"/>
      <c r="ALB87" s="0"/>
      <c r="ALC87" s="0"/>
      <c r="ALD87" s="0"/>
      <c r="ALE87" s="0"/>
      <c r="ALF87" s="0"/>
      <c r="ALG87" s="0"/>
      <c r="ALH87" s="0"/>
      <c r="ALI87" s="0"/>
      <c r="ALJ87" s="0"/>
      <c r="ALK87" s="0"/>
      <c r="ALL87" s="0"/>
      <c r="ALM87" s="0"/>
      <c r="ALN87" s="0"/>
      <c r="ALO87" s="0"/>
      <c r="ALP87" s="0"/>
      <c r="ALQ87" s="0"/>
      <c r="ALR87" s="0"/>
      <c r="ALS87" s="0"/>
      <c r="ALT87" s="0"/>
      <c r="ALU87" s="0"/>
      <c r="ALV87" s="0"/>
      <c r="ALW87" s="0"/>
      <c r="ALX87" s="0"/>
      <c r="ALY87" s="0"/>
      <c r="ALZ87" s="0"/>
      <c r="AMA87" s="0"/>
      <c r="AMB87" s="0"/>
      <c r="AMC87" s="0"/>
      <c r="AMD87" s="0"/>
      <c r="AME87" s="0"/>
      <c r="AMF87" s="0"/>
      <c r="AMG87" s="0"/>
      <c r="AMH87" s="0"/>
      <c r="AMI87" s="0"/>
      <c r="AMJ87" s="0"/>
    </row>
    <row r="88" customFormat="false" ht="12.75" hidden="false" customHeight="false" outlineLevel="0" collapsed="false">
      <c r="A88" s="0"/>
      <c r="B88" s="0"/>
      <c r="C88" s="0"/>
      <c r="D88" s="0"/>
      <c r="E88" s="0"/>
      <c r="F88" s="0"/>
      <c r="G88" s="0"/>
      <c r="H88" s="0"/>
      <c r="I88" s="0"/>
      <c r="J88" s="0"/>
      <c r="K88" s="0"/>
      <c r="L88" s="0"/>
      <c r="M88" s="0"/>
      <c r="N88" s="0"/>
      <c r="O88" s="0"/>
      <c r="P88" s="0"/>
      <c r="Q88" s="0"/>
      <c r="R88" s="412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  <c r="IX88" s="0"/>
      <c r="IY88" s="0"/>
      <c r="IZ88" s="0"/>
      <c r="JA88" s="0"/>
      <c r="JB88" s="0"/>
      <c r="JC88" s="0"/>
      <c r="JD88" s="0"/>
      <c r="JE88" s="0"/>
      <c r="JF88" s="0"/>
      <c r="JG88" s="0"/>
      <c r="JH88" s="0"/>
      <c r="JI88" s="0"/>
      <c r="JJ88" s="0"/>
      <c r="JK88" s="0"/>
      <c r="JL88" s="0"/>
      <c r="JM88" s="0"/>
      <c r="JN88" s="0"/>
      <c r="JO88" s="0"/>
      <c r="JP88" s="0"/>
      <c r="JQ88" s="0"/>
      <c r="JR88" s="0"/>
      <c r="JS88" s="0"/>
      <c r="JT88" s="0"/>
      <c r="JU88" s="0"/>
      <c r="JV88" s="0"/>
      <c r="JW88" s="0"/>
      <c r="JX88" s="0"/>
      <c r="JY88" s="0"/>
      <c r="JZ88" s="0"/>
      <c r="KA88" s="0"/>
      <c r="KB88" s="0"/>
      <c r="KC88" s="0"/>
      <c r="KD88" s="0"/>
      <c r="KE88" s="0"/>
      <c r="KF88" s="0"/>
      <c r="KG88" s="0"/>
      <c r="KH88" s="0"/>
      <c r="KI88" s="0"/>
      <c r="KJ88" s="0"/>
      <c r="KK88" s="0"/>
      <c r="KL88" s="0"/>
      <c r="KM88" s="0"/>
      <c r="KN88" s="0"/>
      <c r="KO88" s="0"/>
      <c r="KP88" s="0"/>
      <c r="KQ88" s="0"/>
      <c r="KR88" s="0"/>
      <c r="KS88" s="0"/>
      <c r="KT88" s="0"/>
      <c r="KU88" s="0"/>
      <c r="KV88" s="0"/>
      <c r="KW88" s="0"/>
      <c r="KX88" s="0"/>
      <c r="KY88" s="0"/>
      <c r="KZ88" s="0"/>
      <c r="LA88" s="0"/>
      <c r="LB88" s="0"/>
      <c r="LC88" s="0"/>
      <c r="LD88" s="0"/>
      <c r="LE88" s="0"/>
      <c r="LF88" s="0"/>
      <c r="LG88" s="0"/>
      <c r="LH88" s="0"/>
      <c r="LI88" s="0"/>
      <c r="LJ88" s="0"/>
      <c r="LK88" s="0"/>
      <c r="LL88" s="0"/>
      <c r="LM88" s="0"/>
      <c r="LN88" s="0"/>
      <c r="LO88" s="0"/>
      <c r="LP88" s="0"/>
      <c r="LQ88" s="0"/>
      <c r="LR88" s="0"/>
      <c r="LS88" s="0"/>
      <c r="LT88" s="0"/>
      <c r="LU88" s="0"/>
      <c r="LV88" s="0"/>
      <c r="LW88" s="0"/>
      <c r="LX88" s="0"/>
      <c r="LY88" s="0"/>
      <c r="LZ88" s="0"/>
      <c r="MA88" s="0"/>
      <c r="MB88" s="0"/>
      <c r="MC88" s="0"/>
      <c r="MD88" s="0"/>
      <c r="ME88" s="0"/>
      <c r="MF88" s="0"/>
      <c r="MG88" s="0"/>
      <c r="MH88" s="0"/>
      <c r="MI88" s="0"/>
      <c r="MJ88" s="0"/>
      <c r="MK88" s="0"/>
      <c r="ML88" s="0"/>
      <c r="MM88" s="0"/>
      <c r="MN88" s="0"/>
      <c r="MO88" s="0"/>
      <c r="MP88" s="0"/>
      <c r="MQ88" s="0"/>
      <c r="MR88" s="0"/>
      <c r="MS88" s="0"/>
      <c r="MT88" s="0"/>
      <c r="MU88" s="0"/>
      <c r="MV88" s="0"/>
      <c r="MW88" s="0"/>
      <c r="MX88" s="0"/>
      <c r="MY88" s="0"/>
      <c r="MZ88" s="0"/>
      <c r="NA88" s="0"/>
      <c r="NB88" s="0"/>
      <c r="NC88" s="0"/>
      <c r="ND88" s="0"/>
      <c r="NE88" s="0"/>
      <c r="NF88" s="0"/>
      <c r="NG88" s="0"/>
      <c r="NH88" s="0"/>
      <c r="NI88" s="0"/>
      <c r="NJ88" s="0"/>
      <c r="NK88" s="0"/>
      <c r="NL88" s="0"/>
      <c r="NM88" s="0"/>
      <c r="NN88" s="0"/>
      <c r="NO88" s="0"/>
      <c r="NP88" s="0"/>
      <c r="NQ88" s="0"/>
      <c r="NR88" s="0"/>
      <c r="NS88" s="0"/>
      <c r="NT88" s="0"/>
      <c r="NU88" s="0"/>
      <c r="NV88" s="0"/>
      <c r="NW88" s="0"/>
      <c r="NX88" s="0"/>
      <c r="NY88" s="0"/>
      <c r="NZ88" s="0"/>
      <c r="OA88" s="0"/>
      <c r="OB88" s="0"/>
      <c r="OC88" s="0"/>
      <c r="OD88" s="0"/>
      <c r="OE88" s="0"/>
      <c r="OF88" s="0"/>
      <c r="OG88" s="0"/>
      <c r="OH88" s="0"/>
      <c r="OI88" s="0"/>
      <c r="OJ88" s="0"/>
      <c r="OK88" s="0"/>
      <c r="OL88" s="0"/>
      <c r="OM88" s="0"/>
      <c r="ON88" s="0"/>
      <c r="OO88" s="0"/>
      <c r="OP88" s="0"/>
      <c r="OQ88" s="0"/>
      <c r="OR88" s="0"/>
      <c r="OS88" s="0"/>
      <c r="OT88" s="0"/>
      <c r="OU88" s="0"/>
      <c r="OV88" s="0"/>
      <c r="OW88" s="0"/>
      <c r="OX88" s="0"/>
      <c r="OY88" s="0"/>
      <c r="OZ88" s="0"/>
      <c r="PA88" s="0"/>
      <c r="PB88" s="0"/>
      <c r="PC88" s="0"/>
      <c r="PD88" s="0"/>
      <c r="PE88" s="0"/>
      <c r="PF88" s="0"/>
      <c r="PG88" s="0"/>
      <c r="PH88" s="0"/>
      <c r="PI88" s="0"/>
      <c r="PJ88" s="0"/>
      <c r="PK88" s="0"/>
      <c r="PL88" s="0"/>
      <c r="PM88" s="0"/>
      <c r="PN88" s="0"/>
      <c r="PO88" s="0"/>
      <c r="PP88" s="0"/>
      <c r="PQ88" s="0"/>
      <c r="PR88" s="0"/>
      <c r="PS88" s="0"/>
      <c r="PT88" s="0"/>
      <c r="PU88" s="0"/>
      <c r="PV88" s="0"/>
      <c r="PW88" s="0"/>
      <c r="PX88" s="0"/>
      <c r="PY88" s="0"/>
      <c r="PZ88" s="0"/>
      <c r="QA88" s="0"/>
      <c r="QB88" s="0"/>
      <c r="QC88" s="0"/>
      <c r="QD88" s="0"/>
      <c r="QE88" s="0"/>
      <c r="QF88" s="0"/>
      <c r="QG88" s="0"/>
      <c r="QH88" s="0"/>
      <c r="QI88" s="0"/>
      <c r="QJ88" s="0"/>
      <c r="QK88" s="0"/>
      <c r="QL88" s="0"/>
      <c r="QM88" s="0"/>
      <c r="QN88" s="0"/>
      <c r="QO88" s="0"/>
      <c r="QP88" s="0"/>
      <c r="QQ88" s="0"/>
      <c r="QR88" s="0"/>
      <c r="QS88" s="0"/>
      <c r="QT88" s="0"/>
      <c r="QU88" s="0"/>
      <c r="QV88" s="0"/>
      <c r="QW88" s="0"/>
      <c r="QX88" s="0"/>
      <c r="QY88" s="0"/>
      <c r="QZ88" s="0"/>
      <c r="RA88" s="0"/>
      <c r="RB88" s="0"/>
      <c r="RC88" s="0"/>
      <c r="RD88" s="0"/>
      <c r="RE88" s="0"/>
      <c r="RF88" s="0"/>
      <c r="RG88" s="0"/>
      <c r="RH88" s="0"/>
      <c r="RI88" s="0"/>
      <c r="RJ88" s="0"/>
      <c r="RK88" s="0"/>
      <c r="RL88" s="0"/>
      <c r="RM88" s="0"/>
      <c r="RN88" s="0"/>
      <c r="RO88" s="0"/>
      <c r="RP88" s="0"/>
      <c r="RQ88" s="0"/>
      <c r="RR88" s="0"/>
      <c r="RS88" s="0"/>
      <c r="RT88" s="0"/>
      <c r="RU88" s="0"/>
      <c r="RV88" s="0"/>
      <c r="RW88" s="0"/>
      <c r="RX88" s="0"/>
      <c r="RY88" s="0"/>
      <c r="RZ88" s="0"/>
      <c r="SA88" s="0"/>
      <c r="SB88" s="0"/>
      <c r="SC88" s="0"/>
      <c r="SD88" s="0"/>
      <c r="SE88" s="0"/>
      <c r="SF88" s="0"/>
      <c r="SG88" s="0"/>
      <c r="SH88" s="0"/>
      <c r="SI88" s="0"/>
      <c r="SJ88" s="0"/>
      <c r="SK88" s="0"/>
      <c r="SL88" s="0"/>
      <c r="SM88" s="0"/>
      <c r="SN88" s="0"/>
      <c r="SO88" s="0"/>
      <c r="SP88" s="0"/>
      <c r="SQ88" s="0"/>
      <c r="SR88" s="0"/>
      <c r="SS88" s="0"/>
      <c r="ST88" s="0"/>
      <c r="SU88" s="0"/>
      <c r="SV88" s="0"/>
      <c r="SW88" s="0"/>
      <c r="SX88" s="0"/>
      <c r="SY88" s="0"/>
      <c r="SZ88" s="0"/>
      <c r="TA88" s="0"/>
      <c r="TB88" s="0"/>
      <c r="TC88" s="0"/>
      <c r="TD88" s="0"/>
      <c r="TE88" s="0"/>
      <c r="TF88" s="0"/>
      <c r="TG88" s="0"/>
      <c r="TH88" s="0"/>
      <c r="TI88" s="0"/>
      <c r="TJ88" s="0"/>
      <c r="TK88" s="0"/>
      <c r="TL88" s="0"/>
      <c r="TM88" s="0"/>
      <c r="TN88" s="0"/>
      <c r="TO88" s="0"/>
      <c r="TP88" s="0"/>
      <c r="TQ88" s="0"/>
      <c r="TR88" s="0"/>
      <c r="TS88" s="0"/>
      <c r="TT88" s="0"/>
      <c r="TU88" s="0"/>
      <c r="TV88" s="0"/>
      <c r="TW88" s="0"/>
      <c r="TX88" s="0"/>
      <c r="TY88" s="0"/>
      <c r="TZ88" s="0"/>
      <c r="UA88" s="0"/>
      <c r="UB88" s="0"/>
      <c r="UC88" s="0"/>
      <c r="UD88" s="0"/>
      <c r="UE88" s="0"/>
      <c r="UF88" s="0"/>
      <c r="UG88" s="0"/>
      <c r="UH88" s="0"/>
      <c r="UI88" s="0"/>
      <c r="UJ88" s="0"/>
      <c r="UK88" s="0"/>
      <c r="UL88" s="0"/>
      <c r="UM88" s="0"/>
      <c r="UN88" s="0"/>
      <c r="UO88" s="0"/>
      <c r="UP88" s="0"/>
      <c r="UQ88" s="0"/>
      <c r="UR88" s="0"/>
      <c r="US88" s="0"/>
      <c r="UT88" s="0"/>
      <c r="UU88" s="0"/>
      <c r="UV88" s="0"/>
      <c r="UW88" s="0"/>
      <c r="UX88" s="0"/>
      <c r="UY88" s="0"/>
      <c r="UZ88" s="0"/>
      <c r="VA88" s="0"/>
      <c r="VB88" s="0"/>
      <c r="VC88" s="0"/>
      <c r="VD88" s="0"/>
      <c r="VE88" s="0"/>
      <c r="VF88" s="0"/>
      <c r="VG88" s="0"/>
      <c r="VH88" s="0"/>
      <c r="VI88" s="0"/>
      <c r="VJ88" s="0"/>
      <c r="VK88" s="0"/>
      <c r="VL88" s="0"/>
      <c r="VM88" s="0"/>
      <c r="VN88" s="0"/>
      <c r="VO88" s="0"/>
      <c r="VP88" s="0"/>
      <c r="VQ88" s="0"/>
      <c r="VR88" s="0"/>
      <c r="VS88" s="0"/>
      <c r="VT88" s="0"/>
      <c r="VU88" s="0"/>
      <c r="VV88" s="0"/>
      <c r="VW88" s="0"/>
      <c r="VX88" s="0"/>
      <c r="VY88" s="0"/>
      <c r="VZ88" s="0"/>
      <c r="WA88" s="0"/>
      <c r="WB88" s="0"/>
      <c r="WC88" s="0"/>
      <c r="WD88" s="0"/>
      <c r="WE88" s="0"/>
      <c r="WF88" s="0"/>
      <c r="WG88" s="0"/>
      <c r="WH88" s="0"/>
      <c r="WI88" s="0"/>
      <c r="WJ88" s="0"/>
      <c r="WK88" s="0"/>
      <c r="WL88" s="0"/>
      <c r="WM88" s="0"/>
      <c r="WN88" s="0"/>
      <c r="WO88" s="0"/>
      <c r="WP88" s="0"/>
      <c r="WQ88" s="0"/>
      <c r="WR88" s="0"/>
      <c r="WS88" s="0"/>
      <c r="WT88" s="0"/>
      <c r="WU88" s="0"/>
      <c r="WV88" s="0"/>
      <c r="WW88" s="0"/>
      <c r="WX88" s="0"/>
      <c r="WY88" s="0"/>
      <c r="WZ88" s="0"/>
      <c r="XA88" s="0"/>
      <c r="XB88" s="0"/>
      <c r="XC88" s="0"/>
      <c r="XD88" s="0"/>
      <c r="XE88" s="0"/>
      <c r="XF88" s="0"/>
      <c r="XG88" s="0"/>
      <c r="XH88" s="0"/>
      <c r="XI88" s="0"/>
      <c r="XJ88" s="0"/>
      <c r="XK88" s="0"/>
      <c r="XL88" s="0"/>
      <c r="XM88" s="0"/>
      <c r="XN88" s="0"/>
      <c r="XO88" s="0"/>
      <c r="XP88" s="0"/>
      <c r="XQ88" s="0"/>
      <c r="XR88" s="0"/>
      <c r="XS88" s="0"/>
      <c r="XT88" s="0"/>
      <c r="XU88" s="0"/>
      <c r="XV88" s="0"/>
      <c r="XW88" s="0"/>
      <c r="XX88" s="0"/>
      <c r="XY88" s="0"/>
      <c r="XZ88" s="0"/>
      <c r="YA88" s="0"/>
      <c r="YB88" s="0"/>
      <c r="YC88" s="0"/>
      <c r="YD88" s="0"/>
      <c r="YE88" s="0"/>
      <c r="YF88" s="0"/>
      <c r="YG88" s="0"/>
      <c r="YH88" s="0"/>
      <c r="YI88" s="0"/>
      <c r="YJ88" s="0"/>
      <c r="YK88" s="0"/>
      <c r="YL88" s="0"/>
      <c r="YM88" s="0"/>
      <c r="YN88" s="0"/>
      <c r="YO88" s="0"/>
      <c r="YP88" s="0"/>
      <c r="YQ88" s="0"/>
      <c r="YR88" s="0"/>
      <c r="YS88" s="0"/>
      <c r="YT88" s="0"/>
      <c r="YU88" s="0"/>
      <c r="YV88" s="0"/>
      <c r="YW88" s="0"/>
      <c r="YX88" s="0"/>
      <c r="YY88" s="0"/>
      <c r="YZ88" s="0"/>
      <c r="ZA88" s="0"/>
      <c r="ZB88" s="0"/>
      <c r="ZC88" s="0"/>
      <c r="ZD88" s="0"/>
      <c r="ZE88" s="0"/>
      <c r="ZF88" s="0"/>
      <c r="ZG88" s="0"/>
      <c r="ZH88" s="0"/>
      <c r="ZI88" s="0"/>
      <c r="ZJ88" s="0"/>
      <c r="ZK88" s="0"/>
      <c r="ZL88" s="0"/>
      <c r="ZM88" s="0"/>
      <c r="ZN88" s="0"/>
      <c r="ZO88" s="0"/>
      <c r="ZP88" s="0"/>
      <c r="ZQ88" s="0"/>
      <c r="ZR88" s="0"/>
      <c r="ZS88" s="0"/>
      <c r="ZT88" s="0"/>
      <c r="ZU88" s="0"/>
      <c r="ZV88" s="0"/>
      <c r="ZW88" s="0"/>
      <c r="ZX88" s="0"/>
      <c r="ZY88" s="0"/>
      <c r="ZZ88" s="0"/>
      <c r="AAA88" s="0"/>
      <c r="AAB88" s="0"/>
      <c r="AAC88" s="0"/>
      <c r="AAD88" s="0"/>
      <c r="AAE88" s="0"/>
      <c r="AAF88" s="0"/>
      <c r="AAG88" s="0"/>
      <c r="AAH88" s="0"/>
      <c r="AAI88" s="0"/>
      <c r="AAJ88" s="0"/>
      <c r="AAK88" s="0"/>
      <c r="AAL88" s="0"/>
      <c r="AAM88" s="0"/>
      <c r="AAN88" s="0"/>
      <c r="AAO88" s="0"/>
      <c r="AAP88" s="0"/>
      <c r="AAQ88" s="0"/>
      <c r="AAR88" s="0"/>
      <c r="AAS88" s="0"/>
      <c r="AAT88" s="0"/>
      <c r="AAU88" s="0"/>
      <c r="AAV88" s="0"/>
      <c r="AAW88" s="0"/>
      <c r="AAX88" s="0"/>
      <c r="AAY88" s="0"/>
      <c r="AAZ88" s="0"/>
      <c r="ABA88" s="0"/>
      <c r="ABB88" s="0"/>
      <c r="ABC88" s="0"/>
      <c r="ABD88" s="0"/>
      <c r="ABE88" s="0"/>
      <c r="ABF88" s="0"/>
      <c r="ABG88" s="0"/>
      <c r="ABH88" s="0"/>
      <c r="ABI88" s="0"/>
      <c r="ABJ88" s="0"/>
      <c r="ABK88" s="0"/>
      <c r="ABL88" s="0"/>
      <c r="ABM88" s="0"/>
      <c r="ABN88" s="0"/>
      <c r="ABO88" s="0"/>
      <c r="ABP88" s="0"/>
      <c r="ABQ88" s="0"/>
      <c r="ABR88" s="0"/>
      <c r="ABS88" s="0"/>
      <c r="ABT88" s="0"/>
      <c r="ABU88" s="0"/>
      <c r="ABV88" s="0"/>
      <c r="ABW88" s="0"/>
      <c r="ABX88" s="0"/>
      <c r="ABY88" s="0"/>
      <c r="ABZ88" s="0"/>
      <c r="ACA88" s="0"/>
      <c r="ACB88" s="0"/>
      <c r="ACC88" s="0"/>
      <c r="ACD88" s="0"/>
      <c r="ACE88" s="0"/>
      <c r="ACF88" s="0"/>
      <c r="ACG88" s="0"/>
      <c r="ACH88" s="0"/>
      <c r="ACI88" s="0"/>
      <c r="ACJ88" s="0"/>
      <c r="ACK88" s="0"/>
      <c r="ACL88" s="0"/>
      <c r="ACM88" s="0"/>
      <c r="ACN88" s="0"/>
      <c r="ACO88" s="0"/>
      <c r="ACP88" s="0"/>
      <c r="ACQ88" s="0"/>
      <c r="ACR88" s="0"/>
      <c r="ACS88" s="0"/>
      <c r="ACT88" s="0"/>
      <c r="ACU88" s="0"/>
      <c r="ACV88" s="0"/>
      <c r="ACW88" s="0"/>
      <c r="ACX88" s="0"/>
      <c r="ACY88" s="0"/>
      <c r="ACZ88" s="0"/>
      <c r="ADA88" s="0"/>
      <c r="ADB88" s="0"/>
      <c r="ADC88" s="0"/>
      <c r="ADD88" s="0"/>
      <c r="ADE88" s="0"/>
      <c r="ADF88" s="0"/>
      <c r="ADG88" s="0"/>
      <c r="ADH88" s="0"/>
      <c r="ADI88" s="0"/>
      <c r="ADJ88" s="0"/>
      <c r="ADK88" s="0"/>
      <c r="ADL88" s="0"/>
      <c r="ADM88" s="0"/>
      <c r="ADN88" s="0"/>
      <c r="ADO88" s="0"/>
      <c r="ADP88" s="0"/>
      <c r="ADQ88" s="0"/>
      <c r="ADR88" s="0"/>
      <c r="ADS88" s="0"/>
      <c r="ADT88" s="0"/>
      <c r="ADU88" s="0"/>
      <c r="ADV88" s="0"/>
      <c r="ADW88" s="0"/>
      <c r="ADX88" s="0"/>
      <c r="ADY88" s="0"/>
      <c r="ADZ88" s="0"/>
      <c r="AEA88" s="0"/>
      <c r="AEB88" s="0"/>
      <c r="AEC88" s="0"/>
      <c r="AED88" s="0"/>
      <c r="AEE88" s="0"/>
      <c r="AEF88" s="0"/>
      <c r="AEG88" s="0"/>
      <c r="AEH88" s="0"/>
      <c r="AEI88" s="0"/>
      <c r="AEJ88" s="0"/>
      <c r="AEK88" s="0"/>
      <c r="AEL88" s="0"/>
      <c r="AEM88" s="0"/>
      <c r="AEN88" s="0"/>
      <c r="AEO88" s="0"/>
      <c r="AEP88" s="0"/>
      <c r="AEQ88" s="0"/>
      <c r="AER88" s="0"/>
      <c r="AES88" s="0"/>
      <c r="AET88" s="0"/>
      <c r="AEU88" s="0"/>
      <c r="AEV88" s="0"/>
      <c r="AEW88" s="0"/>
      <c r="AEX88" s="0"/>
      <c r="AEY88" s="0"/>
      <c r="AEZ88" s="0"/>
      <c r="AFA88" s="0"/>
      <c r="AFB88" s="0"/>
      <c r="AFC88" s="0"/>
      <c r="AFD88" s="0"/>
      <c r="AFE88" s="0"/>
      <c r="AFF88" s="0"/>
      <c r="AFG88" s="0"/>
      <c r="AFH88" s="0"/>
      <c r="AFI88" s="0"/>
      <c r="AFJ88" s="0"/>
      <c r="AFK88" s="0"/>
      <c r="AFL88" s="0"/>
      <c r="AFM88" s="0"/>
      <c r="AFN88" s="0"/>
      <c r="AFO88" s="0"/>
      <c r="AFP88" s="0"/>
      <c r="AFQ88" s="0"/>
      <c r="AFR88" s="0"/>
      <c r="AFS88" s="0"/>
      <c r="AFT88" s="0"/>
      <c r="AFU88" s="0"/>
      <c r="AFV88" s="0"/>
      <c r="AFW88" s="0"/>
      <c r="AFX88" s="0"/>
      <c r="AFY88" s="0"/>
      <c r="AFZ88" s="0"/>
      <c r="AGA88" s="0"/>
      <c r="AGB88" s="0"/>
      <c r="AGC88" s="0"/>
      <c r="AGD88" s="0"/>
      <c r="AGE88" s="0"/>
      <c r="AGF88" s="0"/>
      <c r="AGG88" s="0"/>
      <c r="AGH88" s="0"/>
      <c r="AGI88" s="0"/>
      <c r="AGJ88" s="0"/>
      <c r="AGK88" s="0"/>
      <c r="AGL88" s="0"/>
      <c r="AGM88" s="0"/>
      <c r="AGN88" s="0"/>
      <c r="AGO88" s="0"/>
      <c r="AGP88" s="0"/>
      <c r="AGQ88" s="0"/>
      <c r="AGR88" s="0"/>
      <c r="AGS88" s="0"/>
      <c r="AGT88" s="0"/>
      <c r="AGU88" s="0"/>
      <c r="AGV88" s="0"/>
      <c r="AGW88" s="0"/>
      <c r="AGX88" s="0"/>
      <c r="AGY88" s="0"/>
      <c r="AGZ88" s="0"/>
      <c r="AHA88" s="0"/>
      <c r="AHB88" s="0"/>
      <c r="AHC88" s="0"/>
      <c r="AHD88" s="0"/>
      <c r="AHE88" s="0"/>
      <c r="AHF88" s="0"/>
      <c r="AHG88" s="0"/>
      <c r="AHH88" s="0"/>
      <c r="AHI88" s="0"/>
      <c r="AHJ88" s="0"/>
      <c r="AHK88" s="0"/>
      <c r="AHL88" s="0"/>
      <c r="AHM88" s="0"/>
      <c r="AHN88" s="0"/>
      <c r="AHO88" s="0"/>
      <c r="AHP88" s="0"/>
      <c r="AHQ88" s="0"/>
      <c r="AHR88" s="0"/>
      <c r="AHS88" s="0"/>
      <c r="AHT88" s="0"/>
      <c r="AHU88" s="0"/>
      <c r="AHV88" s="0"/>
      <c r="AHW88" s="0"/>
      <c r="AHX88" s="0"/>
      <c r="AHY88" s="0"/>
      <c r="AHZ88" s="0"/>
      <c r="AIA88" s="0"/>
      <c r="AIB88" s="0"/>
      <c r="AIC88" s="0"/>
      <c r="AID88" s="0"/>
      <c r="AIE88" s="0"/>
      <c r="AIF88" s="0"/>
      <c r="AIG88" s="0"/>
      <c r="AIH88" s="0"/>
      <c r="AII88" s="0"/>
      <c r="AIJ88" s="0"/>
      <c r="AIK88" s="0"/>
      <c r="AIL88" s="0"/>
      <c r="AIM88" s="0"/>
      <c r="AIN88" s="0"/>
      <c r="AIO88" s="0"/>
      <c r="AIP88" s="0"/>
      <c r="AIQ88" s="0"/>
      <c r="AIR88" s="0"/>
      <c r="AIS88" s="0"/>
      <c r="AIT88" s="0"/>
      <c r="AIU88" s="0"/>
      <c r="AIV88" s="0"/>
      <c r="AIW88" s="0"/>
      <c r="AIX88" s="0"/>
      <c r="AIY88" s="0"/>
      <c r="AIZ88" s="0"/>
      <c r="AJA88" s="0"/>
      <c r="AJB88" s="0"/>
      <c r="AJC88" s="0"/>
      <c r="AJD88" s="0"/>
      <c r="AJE88" s="0"/>
      <c r="AJF88" s="0"/>
      <c r="AJG88" s="0"/>
      <c r="AJH88" s="0"/>
      <c r="AJI88" s="0"/>
      <c r="AJJ88" s="0"/>
      <c r="AJK88" s="0"/>
      <c r="AJL88" s="0"/>
      <c r="AJM88" s="0"/>
      <c r="AJN88" s="0"/>
      <c r="AJO88" s="0"/>
      <c r="AJP88" s="0"/>
      <c r="AJQ88" s="0"/>
      <c r="AJR88" s="0"/>
      <c r="AJS88" s="0"/>
      <c r="AJT88" s="0"/>
      <c r="AJU88" s="0"/>
      <c r="AJV88" s="0"/>
      <c r="AJW88" s="0"/>
      <c r="AJX88" s="0"/>
      <c r="AJY88" s="0"/>
      <c r="AJZ88" s="0"/>
      <c r="AKA88" s="0"/>
      <c r="AKB88" s="0"/>
      <c r="AKC88" s="0"/>
      <c r="AKD88" s="0"/>
      <c r="AKE88" s="0"/>
      <c r="AKF88" s="0"/>
      <c r="AKG88" s="0"/>
      <c r="AKH88" s="0"/>
      <c r="AKI88" s="0"/>
      <c r="AKJ88" s="0"/>
      <c r="AKK88" s="0"/>
      <c r="AKL88" s="0"/>
      <c r="AKM88" s="0"/>
      <c r="AKN88" s="0"/>
      <c r="AKO88" s="0"/>
      <c r="AKP88" s="0"/>
      <c r="AKQ88" s="0"/>
      <c r="AKR88" s="0"/>
      <c r="AKS88" s="0"/>
      <c r="AKT88" s="0"/>
      <c r="AKU88" s="0"/>
      <c r="AKV88" s="0"/>
      <c r="AKW88" s="0"/>
      <c r="AKX88" s="0"/>
      <c r="AKY88" s="0"/>
      <c r="AKZ88" s="0"/>
      <c r="ALA88" s="0"/>
      <c r="ALB88" s="0"/>
      <c r="ALC88" s="0"/>
      <c r="ALD88" s="0"/>
      <c r="ALE88" s="0"/>
      <c r="ALF88" s="0"/>
      <c r="ALG88" s="0"/>
      <c r="ALH88" s="0"/>
      <c r="ALI88" s="0"/>
      <c r="ALJ88" s="0"/>
      <c r="ALK88" s="0"/>
      <c r="ALL88" s="0"/>
      <c r="ALM88" s="0"/>
      <c r="ALN88" s="0"/>
      <c r="ALO88" s="0"/>
      <c r="ALP88" s="0"/>
      <c r="ALQ88" s="0"/>
      <c r="ALR88" s="0"/>
      <c r="ALS88" s="0"/>
      <c r="ALT88" s="0"/>
      <c r="ALU88" s="0"/>
      <c r="ALV88" s="0"/>
      <c r="ALW88" s="0"/>
      <c r="ALX88" s="0"/>
      <c r="ALY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s="187" customFormat="true" ht="12.75" hidden="false" customHeight="false" outlineLevel="0" collapsed="false"/>
    <row r="90" s="187" customFormat="true" ht="12.75" hidden="false" customHeight="false" outlineLevel="0" collapsed="false"/>
    <row r="91" s="187" customFormat="true" ht="12.75" hidden="false" customHeight="false" outlineLevel="0" collapsed="false"/>
    <row r="92" s="187" customFormat="true" ht="12.75" hidden="false" customHeight="false" outlineLevel="0" collapsed="false"/>
    <row r="93" s="187" customFormat="true" ht="12.75" hidden="false" customHeight="false" outlineLevel="0" collapsed="false"/>
    <row r="94" s="187" customFormat="true" ht="12.75" hidden="false" customHeight="false" outlineLevel="0" collapsed="false"/>
    <row r="95" s="187" customFormat="true" ht="12.75" hidden="false" customHeight="false" outlineLevel="0" collapsed="false"/>
  </sheetData>
  <mergeCells count="100">
    <mergeCell ref="A1:X1"/>
    <mergeCell ref="B2:O2"/>
    <mergeCell ref="B3:N3"/>
    <mergeCell ref="B4:O4"/>
    <mergeCell ref="B5:O5"/>
    <mergeCell ref="B6:O6"/>
    <mergeCell ref="B7:O7"/>
    <mergeCell ref="B8:O8"/>
    <mergeCell ref="B9:O9"/>
    <mergeCell ref="B11:O11"/>
    <mergeCell ref="A14:A21"/>
    <mergeCell ref="B14:S14"/>
    <mergeCell ref="D15:J15"/>
    <mergeCell ref="L15:S15"/>
    <mergeCell ref="V15:W17"/>
    <mergeCell ref="B16:B18"/>
    <mergeCell ref="D16:D20"/>
    <mergeCell ref="E16:I16"/>
    <mergeCell ref="J16:J21"/>
    <mergeCell ref="L16:Q16"/>
    <mergeCell ref="R16:S18"/>
    <mergeCell ref="E17:E18"/>
    <mergeCell ref="F17:F18"/>
    <mergeCell ref="G17:G18"/>
    <mergeCell ref="H17:H18"/>
    <mergeCell ref="I17:I18"/>
    <mergeCell ref="L17:P17"/>
    <mergeCell ref="V18:V21"/>
    <mergeCell ref="W18:W21"/>
    <mergeCell ref="B19:B21"/>
    <mergeCell ref="R19:R21"/>
    <mergeCell ref="S19:S21"/>
    <mergeCell ref="L20:Q21"/>
    <mergeCell ref="A22:A24"/>
    <mergeCell ref="E22:I22"/>
    <mergeCell ref="E23:I23"/>
    <mergeCell ref="E24:I24"/>
    <mergeCell ref="A25:A27"/>
    <mergeCell ref="E25:I25"/>
    <mergeCell ref="E26:I26"/>
    <mergeCell ref="E27:I27"/>
    <mergeCell ref="A28:A30"/>
    <mergeCell ref="E28:I28"/>
    <mergeCell ref="E29:I29"/>
    <mergeCell ref="E30:I30"/>
    <mergeCell ref="A31:A33"/>
    <mergeCell ref="E31:I31"/>
    <mergeCell ref="E32:I32"/>
    <mergeCell ref="E33:I33"/>
    <mergeCell ref="A34:A36"/>
    <mergeCell ref="E34:I34"/>
    <mergeCell ref="E35:I35"/>
    <mergeCell ref="E36:I36"/>
    <mergeCell ref="A37:A39"/>
    <mergeCell ref="E37:I37"/>
    <mergeCell ref="E38:I38"/>
    <mergeCell ref="E39:I39"/>
    <mergeCell ref="A40:A42"/>
    <mergeCell ref="E40:I40"/>
    <mergeCell ref="E41:I41"/>
    <mergeCell ref="E42:I42"/>
    <mergeCell ref="A43:A45"/>
    <mergeCell ref="E43:I43"/>
    <mergeCell ref="E44:I44"/>
    <mergeCell ref="E45:I45"/>
    <mergeCell ref="A46:A48"/>
    <mergeCell ref="E46:I46"/>
    <mergeCell ref="E47:I47"/>
    <mergeCell ref="E48:I48"/>
    <mergeCell ref="A49:A51"/>
    <mergeCell ref="E49:I49"/>
    <mergeCell ref="E50:I50"/>
    <mergeCell ref="E51:I51"/>
    <mergeCell ref="A52:A54"/>
    <mergeCell ref="E52:I52"/>
    <mergeCell ref="E53:I53"/>
    <mergeCell ref="E54:I54"/>
    <mergeCell ref="A55:A57"/>
    <mergeCell ref="E55:I55"/>
    <mergeCell ref="E56:I56"/>
    <mergeCell ref="E57:I57"/>
    <mergeCell ref="A58:A60"/>
    <mergeCell ref="E58:I58"/>
    <mergeCell ref="E59:I59"/>
    <mergeCell ref="E60:I60"/>
    <mergeCell ref="L62:P62"/>
    <mergeCell ref="I63:I67"/>
    <mergeCell ref="T68:T69"/>
    <mergeCell ref="L71:P71"/>
    <mergeCell ref="L73:P73"/>
    <mergeCell ref="L74:N74"/>
    <mergeCell ref="O74:P74"/>
    <mergeCell ref="L75:N75"/>
    <mergeCell ref="O75:P75"/>
    <mergeCell ref="L76:N76"/>
    <mergeCell ref="O76:P76"/>
    <mergeCell ref="L77:N77"/>
    <mergeCell ref="O77:P77"/>
    <mergeCell ref="L78:N78"/>
    <mergeCell ref="O78:P78"/>
  </mergeCells>
  <conditionalFormatting sqref="W22:W60">
    <cfRule type="cellIs" priority="2" operator="equal" aboveAverage="0" equalAverage="0" bottom="0" percent="0" rank="0" text="" dxfId="0">
      <formula>"Risco Crítico"</formula>
    </cfRule>
    <cfRule type="cellIs" priority="3" operator="equal" aboveAverage="0" equalAverage="0" bottom="0" percent="0" rank="0" text="" dxfId="1">
      <formula>"Risco Alto"</formula>
    </cfRule>
    <cfRule type="cellIs" priority="4" operator="equal" aboveAverage="0" equalAverage="0" bottom="0" percent="0" rank="0" text="" dxfId="2">
      <formula>"Risco Moderado"</formula>
    </cfRule>
    <cfRule type="cellIs" priority="5" operator="equal" aboveAverage="0" equalAverage="0" bottom="0" percent="0" rank="0" text="" dxfId="3">
      <formula>"Risco Pequeno"</formula>
    </cfRule>
  </conditionalFormatting>
  <dataValidations count="3">
    <dataValidation allowBlank="true" operator="between" prompt="Essa célula contém fórmula, deseja realmente editar?" promptTitle="Atenção!" showDropDown="false" showErrorMessage="true" showInputMessage="true" sqref="B22:B60 E22:J60 S22:S60 V22:W60" type="none">
      <formula1>0</formula1>
      <formula2>0</formula2>
    </dataValidation>
    <dataValidation allowBlank="true" operator="between" showDropDown="false" showErrorMessage="true" showInputMessage="true" sqref="L22:R60" type="whole">
      <formula1>0</formula1>
      <formula2>5</formula2>
    </dataValidation>
    <dataValidation allowBlank="true" operator="between" showDropDown="false" showErrorMessage="true" showInputMessage="true" sqref="D22:D60" type="whole">
      <formula1>1</formula1>
      <formula2>5</formula2>
    </dataValidation>
  </dataValidation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2F2F2"/>
    <pageSetUpPr fitToPage="false"/>
  </sheetPr>
  <dimension ref="1:6"/>
  <sheetViews>
    <sheetView windowProtection="false"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C5" activeCellId="0" sqref="C5"/>
    </sheetView>
  </sheetViews>
  <sheetFormatPr defaultRowHeight="12.75"/>
  <cols>
    <col collapsed="false" hidden="false" max="1" min="1" style="7" width="9.04591836734694"/>
    <col collapsed="false" hidden="false" max="2" min="2" style="7" width="15.3877551020408"/>
    <col collapsed="false" hidden="false" max="3" min="3" style="7" width="30.3724489795918"/>
    <col collapsed="false" hidden="false" max="4" min="4" style="7" width="34.5561224489796"/>
    <col collapsed="false" hidden="false" max="5" min="5" style="7" width="15.2551020408163"/>
    <col collapsed="false" hidden="false" max="6" min="6" style="7" width="41.4438775510204"/>
    <col collapsed="false" hidden="false" max="1025" min="7" style="7" width="9.04591836734694"/>
  </cols>
  <sheetData>
    <row r="1" customFormat="false" ht="12.75" hidden="false" customHeight="false" outlineLevel="0" collapsed="false">
      <c r="A1" s="0"/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s="217" customFormat="true" ht="31.5" hidden="false" customHeight="false" outlineLevel="0" collapsed="false">
      <c r="B2" s="516" t="s">
        <v>117</v>
      </c>
      <c r="C2" s="516" t="s">
        <v>283</v>
      </c>
      <c r="D2" s="516" t="s">
        <v>284</v>
      </c>
      <c r="E2" s="516" t="s">
        <v>285</v>
      </c>
      <c r="F2" s="516" t="s">
        <v>286</v>
      </c>
    </row>
    <row r="3" customFormat="false" ht="51" hidden="false" customHeight="false" outlineLevel="0" collapsed="false">
      <c r="A3" s="517"/>
      <c r="B3" s="518" t="s">
        <v>119</v>
      </c>
      <c r="C3" s="519" t="s">
        <v>287</v>
      </c>
      <c r="D3" s="519" t="s">
        <v>288</v>
      </c>
      <c r="E3" s="520" t="s">
        <v>120</v>
      </c>
      <c r="F3" s="519" t="s">
        <v>289</v>
      </c>
    </row>
    <row r="4" customFormat="false" ht="38.25" hidden="false" customHeight="false" outlineLevel="0" collapsed="false">
      <c r="A4" s="517"/>
      <c r="B4" s="521" t="s">
        <v>122</v>
      </c>
      <c r="C4" s="519" t="s">
        <v>290</v>
      </c>
      <c r="D4" s="519" t="s">
        <v>291</v>
      </c>
      <c r="E4" s="520" t="s">
        <v>123</v>
      </c>
      <c r="F4" s="519" t="s">
        <v>292</v>
      </c>
    </row>
    <row r="5" customFormat="false" ht="51" hidden="false" customHeight="false" outlineLevel="0" collapsed="false">
      <c r="A5" s="517"/>
      <c r="B5" s="522" t="s">
        <v>126</v>
      </c>
      <c r="C5" s="519" t="s">
        <v>290</v>
      </c>
      <c r="D5" s="519" t="s">
        <v>293</v>
      </c>
      <c r="E5" s="523" t="s">
        <v>294</v>
      </c>
      <c r="F5" s="519" t="s">
        <v>295</v>
      </c>
    </row>
    <row r="6" customFormat="false" ht="38.25" hidden="false" customHeight="false" outlineLevel="0" collapsed="false">
      <c r="A6" s="517"/>
      <c r="B6" s="524" t="s">
        <v>129</v>
      </c>
      <c r="C6" s="519" t="s">
        <v>296</v>
      </c>
      <c r="D6" s="519" t="s">
        <v>297</v>
      </c>
      <c r="E6" s="520" t="s">
        <v>298</v>
      </c>
      <c r="F6" s="519" t="s">
        <v>299</v>
      </c>
    </row>
  </sheetData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F2F2F2"/>
    <pageSetUpPr fitToPage="false"/>
  </sheetPr>
  <dimension ref="A1:G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3" activeCellId="0" sqref="B3"/>
    </sheetView>
  </sheetViews>
  <sheetFormatPr defaultRowHeight="12.75"/>
  <cols>
    <col collapsed="false" hidden="false" max="1" min="1" style="0" width="8.50510204081633"/>
    <col collapsed="false" hidden="false" max="2" min="2" style="0" width="18.2244897959184"/>
    <col collapsed="false" hidden="false" max="3" min="3" style="0" width="23.0816326530612"/>
    <col collapsed="false" hidden="false" max="4" min="4" style="0" width="25.1071428571429"/>
    <col collapsed="false" hidden="false" max="5" min="5" style="0" width="25.9183673469388"/>
    <col collapsed="false" hidden="false" max="6" min="6" style="0" width="22.9489795918367"/>
    <col collapsed="false" hidden="false" max="7" min="7" style="0" width="22.5459183673469"/>
    <col collapsed="false" hidden="false" max="1025" min="8" style="0" width="8.50510204081633"/>
  </cols>
  <sheetData>
    <row r="1" customFormat="false" ht="12.75" hidden="false" customHeight="false" outlineLevel="0" collapsed="false">
      <c r="A1" s="525" t="s">
        <v>300</v>
      </c>
      <c r="B1" s="525"/>
      <c r="C1" s="525"/>
      <c r="D1" s="525"/>
      <c r="E1" s="525"/>
      <c r="F1" s="525"/>
      <c r="G1" s="525"/>
    </row>
    <row r="2" customFormat="false" ht="12.75" hidden="false" customHeight="false" outlineLevel="0" collapsed="false">
      <c r="A2" s="525"/>
      <c r="B2" s="525"/>
      <c r="C2" s="525"/>
      <c r="D2" s="525"/>
      <c r="E2" s="525"/>
      <c r="F2" s="525"/>
      <c r="G2" s="525"/>
    </row>
    <row r="3" customFormat="false" ht="38.25" hidden="false" customHeight="false" outlineLevel="0" collapsed="false">
      <c r="A3" s="526"/>
      <c r="B3" s="527" t="s">
        <v>256</v>
      </c>
      <c r="C3" s="528" t="s">
        <v>259</v>
      </c>
      <c r="D3" s="528" t="s">
        <v>301</v>
      </c>
      <c r="E3" s="528" t="s">
        <v>302</v>
      </c>
      <c r="F3" s="528" t="s">
        <v>262</v>
      </c>
      <c r="G3" s="528" t="s">
        <v>303</v>
      </c>
    </row>
    <row r="4" customFormat="false" ht="26.25" hidden="false" customHeight="true" outlineLevel="0" collapsed="false">
      <c r="A4" s="529"/>
      <c r="B4" s="528" t="s">
        <v>304</v>
      </c>
      <c r="C4" s="530" t="s">
        <v>305</v>
      </c>
      <c r="D4" s="530" t="s">
        <v>306</v>
      </c>
      <c r="E4" s="530" t="s">
        <v>307</v>
      </c>
      <c r="F4" s="530" t="s">
        <v>308</v>
      </c>
      <c r="G4" s="530" t="s">
        <v>309</v>
      </c>
    </row>
    <row r="5" customFormat="false" ht="24" hidden="false" customHeight="true" outlineLevel="0" collapsed="false">
      <c r="A5" s="531"/>
      <c r="B5" s="528" t="s">
        <v>257</v>
      </c>
      <c r="C5" s="530" t="n">
        <v>1</v>
      </c>
      <c r="D5" s="530" t="n">
        <v>2</v>
      </c>
      <c r="E5" s="530" t="n">
        <v>3</v>
      </c>
      <c r="F5" s="530" t="n">
        <v>4</v>
      </c>
      <c r="G5" s="530" t="n">
        <v>5</v>
      </c>
    </row>
  </sheetData>
  <mergeCells count="1">
    <mergeCell ref="A1:G2"/>
  </mergeCell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LibreOffice/5.1.5.2$Windows_x86 LibreOffice_project/7a864d8825610a8c07cfc3bc01dd4fce6a9447e5</Application>
  <Company>MP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2014-08-07T19:36:02Z</dcterms:created>
  <dc:creator>Vera Lucia de Melo</dc:creator>
  <dc:description>Versão: 1.1</dc:description>
  <dc:language>pt-BR</dc:language>
  <cp:lastModifiedBy>ELIAS JOSE DE CARVALHO FILHO</cp:lastModifiedBy>
  <dcterms:modified xsi:type="dcterms:W3CDTF">2022-05-02T14:21:09Z</dcterms:modified>
  <cp:revision>1</cp:revision>
  <dc:subject>Gestão de Riscos</dc:subject>
  <dc:title>Gestão de Riscos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MP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