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gislaine.zulli\Documents\Projetos\Projetos propostos\Apoio aos nacionais - Minha Primeira Patente\"/>
    </mc:Choice>
  </mc:AlternateContent>
  <xr:revisionPtr revIDLastSave="0" documentId="13_ncr:1_{BFA30D11-35EB-4354-8445-71D936E49F72}" xr6:coauthVersionLast="36" xr6:coauthVersionMax="36" xr10:uidLastSave="{00000000-0000-0000-0000-000000000000}"/>
  <bookViews>
    <workbookView xWindow="0" yWindow="0" windowWidth="28800" windowHeight="12225" xr2:uid="{FC8E6CCC-563E-45AF-ABB6-0B07EE6DD6A4}"/>
  </bookViews>
  <sheets>
    <sheet name="Invenção" sheetId="4" r:id="rId1"/>
    <sheet name="Modelo de Utilidade" sheetId="5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5" l="1"/>
  <c r="I17" i="5"/>
  <c r="H17" i="5"/>
  <c r="I7" i="5"/>
  <c r="H7" i="5"/>
  <c r="H32" i="5" s="1"/>
  <c r="R15" i="5"/>
  <c r="Q15" i="5"/>
  <c r="R7" i="5"/>
  <c r="R30" i="5" s="1"/>
  <c r="Q7" i="5"/>
  <c r="R16" i="4"/>
  <c r="Q16" i="4"/>
  <c r="R7" i="4"/>
  <c r="Q7" i="4"/>
  <c r="I18" i="4"/>
  <c r="H18" i="4"/>
  <c r="I7" i="4"/>
  <c r="H7" i="4"/>
  <c r="I38" i="4" l="1"/>
  <c r="Q36" i="4"/>
  <c r="R36" i="4"/>
  <c r="H38" i="4"/>
  <c r="Q30" i="5"/>
</calcChain>
</file>

<file path=xl/sharedStrings.xml><?xml version="1.0" encoding="utf-8"?>
<sst xmlns="http://schemas.openxmlformats.org/spreadsheetml/2006/main" count="939" uniqueCount="98">
  <si>
    <t>Código Serviço</t>
  </si>
  <si>
    <t>Despacho associado</t>
  </si>
  <si>
    <t>Custo padrão</t>
  </si>
  <si>
    <t>Custo com desconto</t>
  </si>
  <si>
    <t>Isento</t>
  </si>
  <si>
    <t>2.5</t>
  </si>
  <si>
    <t>6.1</t>
  </si>
  <si>
    <t>6.22</t>
  </si>
  <si>
    <t>7.1</t>
  </si>
  <si>
    <t>9.1</t>
  </si>
  <si>
    <t>Anuidades</t>
  </si>
  <si>
    <t>220 - 1° ano</t>
  </si>
  <si>
    <t>Publicação antecipada</t>
  </si>
  <si>
    <t>Opinião preliminar</t>
  </si>
  <si>
    <t>Requerimento de exame</t>
  </si>
  <si>
    <t>Expedição carta-patente</t>
  </si>
  <si>
    <t>240 - 1° ano</t>
  </si>
  <si>
    <t>TOTAL</t>
  </si>
  <si>
    <t>TOTAL PADRÃO</t>
  </si>
  <si>
    <t>TOTAL COM DESCONTO</t>
  </si>
  <si>
    <t>240 - 2° ano</t>
  </si>
  <si>
    <t>220 - 2° ano</t>
  </si>
  <si>
    <t>Natureza do serviço</t>
  </si>
  <si>
    <t>Obrigatório</t>
  </si>
  <si>
    <t>Opcional</t>
  </si>
  <si>
    <t>Estimado</t>
  </si>
  <si>
    <t>—</t>
  </si>
  <si>
    <t>Cumprimento de exigência decorrente de exame formal</t>
  </si>
  <si>
    <t>Depósito do pedido</t>
  </si>
  <si>
    <t>Solicitação de Trâmite Prioritário</t>
  </si>
  <si>
    <r>
      <t>Manifestação sobre invenção em 1</t>
    </r>
    <r>
      <rPr>
        <vertAlign val="super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 instância</t>
    </r>
  </si>
  <si>
    <t>Cumprimento de Exigência</t>
  </si>
  <si>
    <r>
      <t>Manifestação sobre modelo de utilidade em 1</t>
    </r>
    <r>
      <rPr>
        <vertAlign val="super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 instância</t>
    </r>
  </si>
  <si>
    <t>Deferimento</t>
  </si>
  <si>
    <t>16.1</t>
  </si>
  <si>
    <t>222 - 3° ano</t>
  </si>
  <si>
    <t>222 - 6° ano</t>
  </si>
  <si>
    <t>222 - 5° ano</t>
  </si>
  <si>
    <t>222 - 4° ano</t>
  </si>
  <si>
    <t>224 - 7° ano</t>
  </si>
  <si>
    <t>224 - 10° ano</t>
  </si>
  <si>
    <t>224 - 9° ano</t>
  </si>
  <si>
    <t>224 - 8° ano</t>
  </si>
  <si>
    <t>226 - 11° ano</t>
  </si>
  <si>
    <t>226 - 15° ano</t>
  </si>
  <si>
    <t>226 - 12° ano</t>
  </si>
  <si>
    <t>226 - 13° ano</t>
  </si>
  <si>
    <t>226 - 14° ano</t>
  </si>
  <si>
    <t>228 - 16° ano</t>
  </si>
  <si>
    <t>228 - 17° ano</t>
  </si>
  <si>
    <t>228 - 18° ano</t>
  </si>
  <si>
    <t>228 - 19° ano</t>
  </si>
  <si>
    <t>228 - 20° ano</t>
  </si>
  <si>
    <t>242 - 3° ano</t>
  </si>
  <si>
    <t>242 - 4° ano</t>
  </si>
  <si>
    <t>242 - 5° ano</t>
  </si>
  <si>
    <t>242 - 6° ano</t>
  </si>
  <si>
    <t>244 - 7° ano</t>
  </si>
  <si>
    <t>244 - 8° ano</t>
  </si>
  <si>
    <t>244 - 9° ano</t>
  </si>
  <si>
    <t>244 - 10° ano</t>
  </si>
  <si>
    <t>246 - 11° ano</t>
  </si>
  <si>
    <t>246 - 12° ano</t>
  </si>
  <si>
    <t>246 - 13° ano</t>
  </si>
  <si>
    <t>246 - 14° ano</t>
  </si>
  <si>
    <t>246 - 15° ano</t>
  </si>
  <si>
    <t>Custo médio estimado de um pedido de patente de invenção no INPI</t>
  </si>
  <si>
    <t>Com trâmite prioritário</t>
  </si>
  <si>
    <t>Sem trâmite prioritário</t>
  </si>
  <si>
    <t>220 - 3° ano</t>
  </si>
  <si>
    <t>220 - 4° ano</t>
  </si>
  <si>
    <t>220 - 5° ano</t>
  </si>
  <si>
    <t>220 - 6° ano</t>
  </si>
  <si>
    <t>220 - 7° ano</t>
  </si>
  <si>
    <t>220 - 8° ano</t>
  </si>
  <si>
    <t>Custo médio estimado de um pedido de patente de modelo de utilidade no INPI</t>
  </si>
  <si>
    <t>240 - 3° ano</t>
  </si>
  <si>
    <t>240 - 8° ano</t>
  </si>
  <si>
    <t>240 - 7° ano</t>
  </si>
  <si>
    <t>240 - 6° ano</t>
  </si>
  <si>
    <t>240 - 5° ano</t>
  </si>
  <si>
    <t>240 - 4° ano</t>
  </si>
  <si>
    <t>279*</t>
  </si>
  <si>
    <t>Para o cálculo acima foram consideradas as seguintes premissas:</t>
  </si>
  <si>
    <t xml:space="preserve"> - Considera apenas os despachos mínimos e essenciais, previstos na Minha Primeira Patente;</t>
  </si>
  <si>
    <t xml:space="preserve"> - Não considera recursos (2a instância);</t>
  </si>
  <si>
    <t xml:space="preserve"> - Considera que o pedido de patente é deferido;</t>
  </si>
  <si>
    <t xml:space="preserve"> - Considera quadro reivindicatório com máximo de 10 reivindicações;</t>
  </si>
  <si>
    <t xml:space="preserve"> - Considera que o usuário cumpre os prazos legais ordinários (sem recolhimento de retribuição adicional (prazo extraordinário das anuidades), sem restauração de pedido, etc;)</t>
  </si>
  <si>
    <t xml:space="preserve"> - Considera trâmite prioritário na modalidade Patentes ICTs (código de serviço 279);</t>
  </si>
  <si>
    <t xml:space="preserve"> - Considera apenas os custos do pedido nacional ou em fase nacional do PCT (não inclui os custos em outros países, no caso de pedidos PCT);</t>
  </si>
  <si>
    <t xml:space="preserve"> - Considera que a carta patente seja concedida (despacho 16.1) antes do início do prazo da 3ª anuidade, que é o primeiro pagamento de anuidade a ser devido;</t>
  </si>
  <si>
    <t xml:space="preserve"> - Os valores reportados são da tabela vigente, publicada na Resolução INPI PR n° 251, de 2 de outubro de 2019.</t>
  </si>
  <si>
    <r>
      <t xml:space="preserve">Observação: </t>
    </r>
    <r>
      <rPr>
        <sz val="11"/>
        <color theme="1"/>
        <rFont val="Calibri"/>
        <family val="2"/>
        <scheme val="minor"/>
      </rPr>
      <t>o  depositante deve iniciar o pagamento das anuidades, seja do pedido ou da patente já concedida, a partir do início do 3° ano contado da data de depósito. Exemplo: um pedido depositado em 01/01/2020 deverá ter a primeira anuidade paga no período de 01/01/2022 a 01/04/2022, se paga no prazo ordinário, ou então de 02/04/2022 a 01/10/2022, se paga no prazo extraordinário.</t>
    </r>
  </si>
  <si>
    <t xml:space="preserve"> - Considera que a carta patente seja concedida (despacho 16.1) antes do início do prazo da 9ª anuidade;</t>
  </si>
  <si>
    <t xml:space="preserve"> - Os valores reportados são da tabela vigente, publicada na Resolução INPI PR n° 251, de 2 de outubro de 2019;</t>
  </si>
  <si>
    <t xml:space="preserve"> - Convém observar que embora o custo total do pedido sem trâmite prioritário seja menor, deve-se considerar que nessa simulação o pedido fica aguardando mais tempo na fila de exame. A grande vantagem de o pedido ser deferido mais rápido é a garantia do direito de propriedade, que apenas se concretiza com a concessão da patente.</t>
  </si>
  <si>
    <t>Cumprimento de Exigência Preliminar (técnica)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</si>
</sst>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 applyAlignment="1">
      <alignment horizontal="center" vertical="center"/>
    </xf>
    <xf numFmtId="4" fontId="0" fillId="0" borderId="2" xfId="0" applyNumberForma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1" xfId="0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/>
    </xf>
    <xf numFmtId="4" fontId="0" fillId="0" borderId="14" xfId="0" applyNumberForma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4" fontId="0" fillId="0" borderId="16" xfId="0" applyNumberFormat="1" applyFill="1" applyBorder="1" applyAlignment="1">
      <alignment horizontal="center" vertical="center"/>
    </xf>
    <xf numFmtId="4" fontId="0" fillId="0" borderId="17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" fillId="0" borderId="25" xfId="0" applyFont="1" applyBorder="1" applyAlignment="1">
      <alignment horizontal="left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11" xfId="0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11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4" fontId="0" fillId="0" borderId="2" xfId="0" applyNumberFormat="1" applyFill="1" applyBorder="1" applyAlignment="1">
      <alignment horizontal="center" vertical="center"/>
    </xf>
    <xf numFmtId="4" fontId="0" fillId="0" borderId="3" xfId="0" applyNumberFormat="1" applyFill="1" applyBorder="1" applyAlignment="1">
      <alignment horizontal="center" vertical="center"/>
    </xf>
    <xf numFmtId="4" fontId="0" fillId="0" borderId="4" xfId="0" applyNumberFormat="1" applyFill="1" applyBorder="1" applyAlignment="1">
      <alignment horizontal="center" vertical="center"/>
    </xf>
    <xf numFmtId="4" fontId="0" fillId="0" borderId="18" xfId="0" applyNumberFormat="1" applyFill="1" applyBorder="1" applyAlignment="1">
      <alignment horizontal="center" vertical="center"/>
    </xf>
    <xf numFmtId="4" fontId="0" fillId="0" borderId="19" xfId="0" applyNumberFormat="1" applyFill="1" applyBorder="1" applyAlignment="1">
      <alignment horizontal="center" vertical="center"/>
    </xf>
    <xf numFmtId="4" fontId="0" fillId="0" borderId="20" xfId="0" applyNumberFormat="1" applyFill="1" applyBorder="1" applyAlignment="1">
      <alignment horizontal="center" vertical="center"/>
    </xf>
    <xf numFmtId="0" fontId="0" fillId="0" borderId="25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25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1" fillId="0" borderId="5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0" fillId="0" borderId="25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26" xfId="0" applyFill="1" applyBorder="1" applyAlignment="1">
      <alignment horizontal="left" vertical="center" wrapText="1"/>
    </xf>
    <xf numFmtId="0" fontId="0" fillId="0" borderId="25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26" xfId="0" applyFill="1" applyBorder="1" applyAlignment="1">
      <alignment horizontal="left" vertical="center"/>
    </xf>
    <xf numFmtId="4" fontId="0" fillId="0" borderId="21" xfId="0" applyNumberFormat="1" applyFill="1" applyBorder="1" applyAlignment="1">
      <alignment horizontal="center" vertical="center"/>
    </xf>
    <xf numFmtId="4" fontId="0" fillId="0" borderId="22" xfId="0" applyNumberForma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0" fontId="1" fillId="0" borderId="28" xfId="0" applyFont="1" applyBorder="1" applyAlignment="1">
      <alignment horizontal="left" wrapText="1"/>
    </xf>
    <xf numFmtId="0" fontId="1" fillId="0" borderId="29" xfId="0" applyFont="1" applyBorder="1" applyAlignment="1">
      <alignment horizontal="left" wrapText="1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73F2D-269E-4799-B441-A458DC0E94AF}">
  <dimension ref="B2:R50"/>
  <sheetViews>
    <sheetView showGridLines="0" tabSelected="1" workbookViewId="0">
      <selection activeCell="B13" sqref="B13"/>
    </sheetView>
  </sheetViews>
  <sheetFormatPr defaultRowHeight="15" x14ac:dyDescent="0.25"/>
  <cols>
    <col min="1" max="1" width="3.42578125" style="5" customWidth="1"/>
    <col min="2" max="2" width="27" style="5" customWidth="1"/>
    <col min="3" max="3" width="12.42578125" style="5" customWidth="1"/>
    <col min="4" max="4" width="13.7109375" style="5" customWidth="1"/>
    <col min="5" max="5" width="10.7109375" style="5" customWidth="1"/>
    <col min="6" max="6" width="10.42578125" style="5" customWidth="1"/>
    <col min="7" max="7" width="13.140625" style="5" customWidth="1"/>
    <col min="8" max="8" width="10.7109375" style="5" customWidth="1"/>
    <col min="9" max="9" width="13.7109375" style="5" customWidth="1"/>
    <col min="10" max="10" width="9.140625" style="5"/>
    <col min="11" max="11" width="27" style="5" customWidth="1"/>
    <col min="12" max="12" width="14" style="5" customWidth="1"/>
    <col min="13" max="13" width="14.140625" style="5" customWidth="1"/>
    <col min="14" max="14" width="9.85546875" style="5" customWidth="1"/>
    <col min="15" max="15" width="10.28515625" style="5" customWidth="1"/>
    <col min="16" max="16" width="11.7109375" style="5" customWidth="1"/>
    <col min="17" max="17" width="10.28515625" style="5" customWidth="1"/>
    <col min="18" max="18" width="12.140625" style="5" customWidth="1"/>
    <col min="19" max="16384" width="9.140625" style="5"/>
  </cols>
  <sheetData>
    <row r="2" spans="2:18" ht="18.75" x14ac:dyDescent="0.25">
      <c r="B2" s="8"/>
      <c r="F2" s="8"/>
      <c r="G2" s="8" t="s">
        <v>66</v>
      </c>
      <c r="H2" s="8"/>
    </row>
    <row r="3" spans="2:18" ht="18.75" x14ac:dyDescent="0.25">
      <c r="B3" s="8"/>
    </row>
    <row r="4" spans="2:18" ht="15.75" thickBot="1" x14ac:dyDescent="0.3"/>
    <row r="5" spans="2:18" ht="15.75" x14ac:dyDescent="0.25">
      <c r="B5" s="33" t="s">
        <v>67</v>
      </c>
      <c r="C5" s="34"/>
      <c r="D5" s="34"/>
      <c r="E5" s="34"/>
      <c r="F5" s="34"/>
      <c r="G5" s="34"/>
      <c r="H5" s="34"/>
      <c r="I5" s="35"/>
      <c r="K5" s="33" t="s">
        <v>68</v>
      </c>
      <c r="L5" s="34"/>
      <c r="M5" s="34"/>
      <c r="N5" s="34"/>
      <c r="O5" s="34"/>
      <c r="P5" s="34"/>
      <c r="Q5" s="34"/>
      <c r="R5" s="35"/>
    </row>
    <row r="6" spans="2:18" ht="30" x14ac:dyDescent="0.25">
      <c r="B6" s="9"/>
      <c r="C6" s="6" t="s">
        <v>22</v>
      </c>
      <c r="D6" s="6" t="s">
        <v>0</v>
      </c>
      <c r="E6" s="6" t="s">
        <v>1</v>
      </c>
      <c r="F6" s="6" t="s">
        <v>2</v>
      </c>
      <c r="G6" s="6" t="s">
        <v>3</v>
      </c>
      <c r="H6" s="6" t="s">
        <v>18</v>
      </c>
      <c r="I6" s="10" t="s">
        <v>19</v>
      </c>
      <c r="K6" s="9"/>
      <c r="L6" s="6" t="s">
        <v>22</v>
      </c>
      <c r="M6" s="6" t="s">
        <v>0</v>
      </c>
      <c r="N6" s="6" t="s">
        <v>1</v>
      </c>
      <c r="O6" s="6" t="s">
        <v>2</v>
      </c>
      <c r="P6" s="6" t="s">
        <v>3</v>
      </c>
      <c r="Q6" s="6" t="s">
        <v>18</v>
      </c>
      <c r="R6" s="10" t="s">
        <v>19</v>
      </c>
    </row>
    <row r="7" spans="2:18" x14ac:dyDescent="0.25">
      <c r="B7" s="9" t="s">
        <v>28</v>
      </c>
      <c r="C7" s="1" t="s">
        <v>23</v>
      </c>
      <c r="D7" s="1">
        <v>200</v>
      </c>
      <c r="E7" s="1"/>
      <c r="F7" s="7">
        <v>175</v>
      </c>
      <c r="G7" s="7">
        <v>70</v>
      </c>
      <c r="H7" s="38">
        <f>SUM(F7:F17)</f>
        <v>3330</v>
      </c>
      <c r="I7" s="41">
        <f>SUM(G7:G17)</f>
        <v>1332</v>
      </c>
      <c r="K7" s="9" t="s">
        <v>28</v>
      </c>
      <c r="L7" s="1" t="s">
        <v>23</v>
      </c>
      <c r="M7" s="1">
        <v>200</v>
      </c>
      <c r="N7" s="1"/>
      <c r="O7" s="7">
        <v>175</v>
      </c>
      <c r="P7" s="7">
        <v>70</v>
      </c>
      <c r="Q7" s="38">
        <f>SUM(O7:O15)</f>
        <v>2265</v>
      </c>
      <c r="R7" s="41">
        <f>SUM(P7:P15)</f>
        <v>906</v>
      </c>
    </row>
    <row r="8" spans="2:18" x14ac:dyDescent="0.25">
      <c r="B8" s="9" t="s">
        <v>13</v>
      </c>
      <c r="C8" s="1" t="s">
        <v>24</v>
      </c>
      <c r="D8" s="4">
        <v>276</v>
      </c>
      <c r="E8" s="1"/>
      <c r="F8" s="7">
        <v>890</v>
      </c>
      <c r="G8" s="7">
        <v>356</v>
      </c>
      <c r="H8" s="39"/>
      <c r="I8" s="42"/>
      <c r="K8" s="9" t="s">
        <v>13</v>
      </c>
      <c r="L8" s="1" t="s">
        <v>24</v>
      </c>
      <c r="M8" s="4">
        <v>276</v>
      </c>
      <c r="N8" s="1"/>
      <c r="O8" s="7">
        <v>890</v>
      </c>
      <c r="P8" s="7">
        <v>356</v>
      </c>
      <c r="Q8" s="39"/>
      <c r="R8" s="42"/>
    </row>
    <row r="9" spans="2:18" ht="30" x14ac:dyDescent="0.25">
      <c r="B9" s="9" t="s">
        <v>29</v>
      </c>
      <c r="C9" s="1" t="s">
        <v>24</v>
      </c>
      <c r="D9" s="4" t="s">
        <v>82</v>
      </c>
      <c r="E9" s="4"/>
      <c r="F9" s="3">
        <v>890</v>
      </c>
      <c r="G9" s="3">
        <v>356</v>
      </c>
      <c r="H9" s="39"/>
      <c r="I9" s="42"/>
      <c r="K9" s="9" t="s">
        <v>14</v>
      </c>
      <c r="L9" s="1" t="s">
        <v>23</v>
      </c>
      <c r="M9" s="4">
        <v>203</v>
      </c>
      <c r="N9" s="1"/>
      <c r="O9" s="7">
        <v>590</v>
      </c>
      <c r="P9" s="7">
        <v>236</v>
      </c>
      <c r="Q9" s="39"/>
      <c r="R9" s="42"/>
    </row>
    <row r="10" spans="2:18" ht="30" x14ac:dyDescent="0.25">
      <c r="B10" s="9" t="s">
        <v>12</v>
      </c>
      <c r="C10" s="1" t="s">
        <v>24</v>
      </c>
      <c r="D10" s="4">
        <v>202</v>
      </c>
      <c r="E10" s="1"/>
      <c r="F10" s="7">
        <v>175</v>
      </c>
      <c r="G10" s="7">
        <v>70</v>
      </c>
      <c r="H10" s="39"/>
      <c r="I10" s="42"/>
      <c r="K10" s="9" t="s">
        <v>27</v>
      </c>
      <c r="L10" s="1" t="s">
        <v>25</v>
      </c>
      <c r="M10" s="1">
        <v>206</v>
      </c>
      <c r="N10" s="1" t="s">
        <v>5</v>
      </c>
      <c r="O10" s="7" t="s">
        <v>4</v>
      </c>
      <c r="P10" s="7" t="s">
        <v>4</v>
      </c>
      <c r="Q10" s="39"/>
      <c r="R10" s="42"/>
    </row>
    <row r="11" spans="2:18" ht="30" x14ac:dyDescent="0.25">
      <c r="B11" s="9" t="s">
        <v>14</v>
      </c>
      <c r="C11" s="1" t="s">
        <v>23</v>
      </c>
      <c r="D11" s="4">
        <v>203</v>
      </c>
      <c r="E11" s="1"/>
      <c r="F11" s="7">
        <v>590</v>
      </c>
      <c r="G11" s="7">
        <v>236</v>
      </c>
      <c r="H11" s="39"/>
      <c r="I11" s="42"/>
      <c r="K11" s="32" t="s">
        <v>97</v>
      </c>
      <c r="L11" s="1" t="s">
        <v>25</v>
      </c>
      <c r="M11" s="1">
        <v>207</v>
      </c>
      <c r="N11" s="1" t="s">
        <v>7</v>
      </c>
      <c r="O11" s="7">
        <v>90</v>
      </c>
      <c r="P11" s="7">
        <v>36</v>
      </c>
      <c r="Q11" s="39"/>
      <c r="R11" s="42"/>
    </row>
    <row r="12" spans="2:18" ht="32.25" x14ac:dyDescent="0.25">
      <c r="B12" s="9" t="s">
        <v>27</v>
      </c>
      <c r="C12" s="1" t="s">
        <v>25</v>
      </c>
      <c r="D12" s="1">
        <v>206</v>
      </c>
      <c r="E12" s="1" t="s">
        <v>5</v>
      </c>
      <c r="F12" s="7" t="s">
        <v>4</v>
      </c>
      <c r="G12" s="7" t="s">
        <v>4</v>
      </c>
      <c r="H12" s="39"/>
      <c r="I12" s="42"/>
      <c r="K12" s="9" t="s">
        <v>30</v>
      </c>
      <c r="L12" s="1" t="s">
        <v>25</v>
      </c>
      <c r="M12" s="1">
        <v>281</v>
      </c>
      <c r="N12" s="1" t="s">
        <v>8</v>
      </c>
      <c r="O12" s="7">
        <v>195</v>
      </c>
      <c r="P12" s="7">
        <v>78</v>
      </c>
      <c r="Q12" s="39"/>
      <c r="R12" s="42"/>
    </row>
    <row r="13" spans="2:18" ht="30" x14ac:dyDescent="0.25">
      <c r="B13" s="32" t="s">
        <v>97</v>
      </c>
      <c r="C13" s="1" t="s">
        <v>25</v>
      </c>
      <c r="D13" s="1">
        <v>207</v>
      </c>
      <c r="E13" s="1" t="s">
        <v>7</v>
      </c>
      <c r="F13" s="7">
        <v>90</v>
      </c>
      <c r="G13" s="7">
        <v>36</v>
      </c>
      <c r="H13" s="39"/>
      <c r="I13" s="42"/>
      <c r="K13" s="9" t="s">
        <v>31</v>
      </c>
      <c r="L13" s="1" t="s">
        <v>25</v>
      </c>
      <c r="M13" s="1">
        <v>207</v>
      </c>
      <c r="N13" s="1" t="s">
        <v>6</v>
      </c>
      <c r="O13" s="7">
        <v>90</v>
      </c>
      <c r="P13" s="7">
        <v>36</v>
      </c>
      <c r="Q13" s="39"/>
      <c r="R13" s="42"/>
    </row>
    <row r="14" spans="2:18" ht="32.25" x14ac:dyDescent="0.25">
      <c r="B14" s="9" t="s">
        <v>30</v>
      </c>
      <c r="C14" s="1" t="s">
        <v>25</v>
      </c>
      <c r="D14" s="1">
        <v>281</v>
      </c>
      <c r="E14" s="1" t="s">
        <v>8</v>
      </c>
      <c r="F14" s="7">
        <v>195</v>
      </c>
      <c r="G14" s="7">
        <v>78</v>
      </c>
      <c r="H14" s="39"/>
      <c r="I14" s="42"/>
      <c r="K14" s="9" t="s">
        <v>33</v>
      </c>
      <c r="L14" s="1" t="s">
        <v>26</v>
      </c>
      <c r="M14" s="1" t="s">
        <v>26</v>
      </c>
      <c r="N14" s="1" t="s">
        <v>9</v>
      </c>
      <c r="O14" s="1" t="s">
        <v>26</v>
      </c>
      <c r="P14" s="1" t="s">
        <v>26</v>
      </c>
      <c r="Q14" s="39"/>
      <c r="R14" s="42"/>
    </row>
    <row r="15" spans="2:18" x14ac:dyDescent="0.25">
      <c r="B15" s="9" t="s">
        <v>31</v>
      </c>
      <c r="C15" s="1" t="s">
        <v>25</v>
      </c>
      <c r="D15" s="1">
        <v>207</v>
      </c>
      <c r="E15" s="1" t="s">
        <v>6</v>
      </c>
      <c r="F15" s="7">
        <v>90</v>
      </c>
      <c r="G15" s="7">
        <v>36</v>
      </c>
      <c r="H15" s="39"/>
      <c r="I15" s="42"/>
      <c r="K15" s="9" t="s">
        <v>15</v>
      </c>
      <c r="L15" s="1" t="s">
        <v>23</v>
      </c>
      <c r="M15" s="1">
        <v>212</v>
      </c>
      <c r="N15" s="1" t="s">
        <v>34</v>
      </c>
      <c r="O15" s="7">
        <v>235</v>
      </c>
      <c r="P15" s="7">
        <v>94</v>
      </c>
      <c r="Q15" s="40"/>
      <c r="R15" s="43"/>
    </row>
    <row r="16" spans="2:18" x14ac:dyDescent="0.25">
      <c r="B16" s="9" t="s">
        <v>33</v>
      </c>
      <c r="C16" s="1" t="s">
        <v>26</v>
      </c>
      <c r="D16" s="1" t="s">
        <v>26</v>
      </c>
      <c r="E16" s="1" t="s">
        <v>9</v>
      </c>
      <c r="F16" s="1" t="s">
        <v>26</v>
      </c>
      <c r="G16" s="1" t="s">
        <v>26</v>
      </c>
      <c r="H16" s="39"/>
      <c r="I16" s="42"/>
      <c r="K16" s="36" t="s">
        <v>10</v>
      </c>
      <c r="L16" s="4" t="s">
        <v>4</v>
      </c>
      <c r="M16" s="4" t="s">
        <v>11</v>
      </c>
      <c r="N16" s="1"/>
      <c r="O16" s="7" t="s">
        <v>4</v>
      </c>
      <c r="P16" s="7" t="s">
        <v>4</v>
      </c>
      <c r="Q16" s="38">
        <f>SUM(O16:O35)</f>
        <v>22460</v>
      </c>
      <c r="R16" s="41">
        <f>SUM(P16:P35)</f>
        <v>8984</v>
      </c>
    </row>
    <row r="17" spans="2:18" x14ac:dyDescent="0.25">
      <c r="B17" s="9" t="s">
        <v>15</v>
      </c>
      <c r="C17" s="1" t="s">
        <v>23</v>
      </c>
      <c r="D17" s="1">
        <v>212</v>
      </c>
      <c r="E17" s="1" t="s">
        <v>34</v>
      </c>
      <c r="F17" s="7">
        <v>235</v>
      </c>
      <c r="G17" s="7">
        <v>94</v>
      </c>
      <c r="H17" s="40"/>
      <c r="I17" s="43"/>
      <c r="K17" s="36"/>
      <c r="L17" s="4" t="s">
        <v>4</v>
      </c>
      <c r="M17" s="4" t="s">
        <v>21</v>
      </c>
      <c r="N17" s="1"/>
      <c r="O17" s="7" t="s">
        <v>4</v>
      </c>
      <c r="P17" s="7" t="s">
        <v>4</v>
      </c>
      <c r="Q17" s="39"/>
      <c r="R17" s="42"/>
    </row>
    <row r="18" spans="2:18" x14ac:dyDescent="0.25">
      <c r="B18" s="36" t="s">
        <v>10</v>
      </c>
      <c r="C18" s="4" t="s">
        <v>4</v>
      </c>
      <c r="D18" s="4" t="s">
        <v>11</v>
      </c>
      <c r="E18" s="1"/>
      <c r="F18" s="7" t="s">
        <v>4</v>
      </c>
      <c r="G18" s="7" t="s">
        <v>4</v>
      </c>
      <c r="H18" s="38">
        <f>SUM(F18:F37)</f>
        <v>26250</v>
      </c>
      <c r="I18" s="41">
        <f>SUM(G18:G37)</f>
        <v>10500</v>
      </c>
      <c r="K18" s="36"/>
      <c r="L18" s="1" t="s">
        <v>23</v>
      </c>
      <c r="M18" s="4" t="s">
        <v>69</v>
      </c>
      <c r="N18" s="1"/>
      <c r="O18" s="7">
        <v>295</v>
      </c>
      <c r="P18" s="7">
        <v>118</v>
      </c>
      <c r="Q18" s="39"/>
      <c r="R18" s="42"/>
    </row>
    <row r="19" spans="2:18" x14ac:dyDescent="0.25">
      <c r="B19" s="36"/>
      <c r="C19" s="4" t="s">
        <v>4</v>
      </c>
      <c r="D19" s="4" t="s">
        <v>21</v>
      </c>
      <c r="E19" s="1"/>
      <c r="F19" s="7" t="s">
        <v>4</v>
      </c>
      <c r="G19" s="7" t="s">
        <v>4</v>
      </c>
      <c r="H19" s="39"/>
      <c r="I19" s="42"/>
      <c r="K19" s="36"/>
      <c r="L19" s="1" t="s">
        <v>23</v>
      </c>
      <c r="M19" s="4" t="s">
        <v>70</v>
      </c>
      <c r="N19" s="1"/>
      <c r="O19" s="7">
        <v>295</v>
      </c>
      <c r="P19" s="7">
        <v>118</v>
      </c>
      <c r="Q19" s="39"/>
      <c r="R19" s="42"/>
    </row>
    <row r="20" spans="2:18" x14ac:dyDescent="0.25">
      <c r="B20" s="36"/>
      <c r="C20" s="1" t="s">
        <v>23</v>
      </c>
      <c r="D20" s="4" t="s">
        <v>35</v>
      </c>
      <c r="E20" s="1"/>
      <c r="F20" s="7">
        <v>780</v>
      </c>
      <c r="G20" s="7">
        <v>312</v>
      </c>
      <c r="H20" s="39"/>
      <c r="I20" s="42"/>
      <c r="K20" s="36"/>
      <c r="L20" s="1" t="s">
        <v>23</v>
      </c>
      <c r="M20" s="4" t="s">
        <v>71</v>
      </c>
      <c r="N20" s="1"/>
      <c r="O20" s="7">
        <v>295</v>
      </c>
      <c r="P20" s="7">
        <v>118</v>
      </c>
      <c r="Q20" s="39"/>
      <c r="R20" s="42"/>
    </row>
    <row r="21" spans="2:18" x14ac:dyDescent="0.25">
      <c r="B21" s="36"/>
      <c r="C21" s="1" t="s">
        <v>23</v>
      </c>
      <c r="D21" s="4" t="s">
        <v>38</v>
      </c>
      <c r="E21" s="1"/>
      <c r="F21" s="7">
        <v>780</v>
      </c>
      <c r="G21" s="7">
        <v>312</v>
      </c>
      <c r="H21" s="39"/>
      <c r="I21" s="42"/>
      <c r="K21" s="36"/>
      <c r="L21" s="1" t="s">
        <v>23</v>
      </c>
      <c r="M21" s="4" t="s">
        <v>72</v>
      </c>
      <c r="N21" s="1"/>
      <c r="O21" s="7">
        <v>295</v>
      </c>
      <c r="P21" s="7">
        <v>118</v>
      </c>
      <c r="Q21" s="39"/>
      <c r="R21" s="42"/>
    </row>
    <row r="22" spans="2:18" x14ac:dyDescent="0.25">
      <c r="B22" s="36"/>
      <c r="C22" s="1" t="s">
        <v>23</v>
      </c>
      <c r="D22" s="4" t="s">
        <v>37</v>
      </c>
      <c r="E22" s="1"/>
      <c r="F22" s="7">
        <v>780</v>
      </c>
      <c r="G22" s="7">
        <v>312</v>
      </c>
      <c r="H22" s="39"/>
      <c r="I22" s="42"/>
      <c r="K22" s="36"/>
      <c r="L22" s="1" t="s">
        <v>23</v>
      </c>
      <c r="M22" s="4" t="s">
        <v>73</v>
      </c>
      <c r="N22" s="4"/>
      <c r="O22" s="7">
        <v>295</v>
      </c>
      <c r="P22" s="7">
        <v>118</v>
      </c>
      <c r="Q22" s="39"/>
      <c r="R22" s="42"/>
    </row>
    <row r="23" spans="2:18" x14ac:dyDescent="0.25">
      <c r="B23" s="36"/>
      <c r="C23" s="1" t="s">
        <v>23</v>
      </c>
      <c r="D23" s="4" t="s">
        <v>36</v>
      </c>
      <c r="E23" s="1"/>
      <c r="F23" s="7">
        <v>780</v>
      </c>
      <c r="G23" s="7">
        <v>312</v>
      </c>
      <c r="H23" s="39"/>
      <c r="I23" s="42"/>
      <c r="K23" s="36"/>
      <c r="L23" s="1" t="s">
        <v>23</v>
      </c>
      <c r="M23" s="4" t="s">
        <v>74</v>
      </c>
      <c r="N23" s="4"/>
      <c r="O23" s="7">
        <v>295</v>
      </c>
      <c r="P23" s="7">
        <v>118</v>
      </c>
      <c r="Q23" s="39"/>
      <c r="R23" s="42"/>
    </row>
    <row r="24" spans="2:18" x14ac:dyDescent="0.25">
      <c r="B24" s="36"/>
      <c r="C24" s="1" t="s">
        <v>23</v>
      </c>
      <c r="D24" s="4" t="s">
        <v>39</v>
      </c>
      <c r="E24" s="4"/>
      <c r="F24" s="3">
        <v>1220</v>
      </c>
      <c r="G24" s="3">
        <v>488</v>
      </c>
      <c r="H24" s="39"/>
      <c r="I24" s="42"/>
      <c r="K24" s="36"/>
      <c r="L24" s="1" t="s">
        <v>23</v>
      </c>
      <c r="M24" s="4" t="s">
        <v>41</v>
      </c>
      <c r="N24" s="4"/>
      <c r="O24" s="3">
        <v>1220</v>
      </c>
      <c r="P24" s="3">
        <v>488</v>
      </c>
      <c r="Q24" s="39"/>
      <c r="R24" s="42"/>
    </row>
    <row r="25" spans="2:18" x14ac:dyDescent="0.25">
      <c r="B25" s="36"/>
      <c r="C25" s="1" t="s">
        <v>23</v>
      </c>
      <c r="D25" s="4" t="s">
        <v>42</v>
      </c>
      <c r="E25" s="4"/>
      <c r="F25" s="3">
        <v>1220</v>
      </c>
      <c r="G25" s="3">
        <v>488</v>
      </c>
      <c r="H25" s="39"/>
      <c r="I25" s="42"/>
      <c r="K25" s="36"/>
      <c r="L25" s="1" t="s">
        <v>23</v>
      </c>
      <c r="M25" s="4" t="s">
        <v>40</v>
      </c>
      <c r="N25" s="4"/>
      <c r="O25" s="3">
        <v>1220</v>
      </c>
      <c r="P25" s="3">
        <v>488</v>
      </c>
      <c r="Q25" s="39"/>
      <c r="R25" s="42"/>
    </row>
    <row r="26" spans="2:18" x14ac:dyDescent="0.25">
      <c r="B26" s="36"/>
      <c r="C26" s="1" t="s">
        <v>23</v>
      </c>
      <c r="D26" s="4" t="s">
        <v>41</v>
      </c>
      <c r="E26" s="4"/>
      <c r="F26" s="3">
        <v>1220</v>
      </c>
      <c r="G26" s="3">
        <v>488</v>
      </c>
      <c r="H26" s="39"/>
      <c r="I26" s="42"/>
      <c r="K26" s="36"/>
      <c r="L26" s="1" t="s">
        <v>23</v>
      </c>
      <c r="M26" s="4" t="s">
        <v>43</v>
      </c>
      <c r="N26" s="4"/>
      <c r="O26" s="3">
        <v>1645</v>
      </c>
      <c r="P26" s="3">
        <v>658</v>
      </c>
      <c r="Q26" s="39"/>
      <c r="R26" s="42"/>
    </row>
    <row r="27" spans="2:18" x14ac:dyDescent="0.25">
      <c r="B27" s="36"/>
      <c r="C27" s="1" t="s">
        <v>23</v>
      </c>
      <c r="D27" s="4" t="s">
        <v>40</v>
      </c>
      <c r="E27" s="4"/>
      <c r="F27" s="3">
        <v>1220</v>
      </c>
      <c r="G27" s="3">
        <v>488</v>
      </c>
      <c r="H27" s="39"/>
      <c r="I27" s="42"/>
      <c r="K27" s="36"/>
      <c r="L27" s="1" t="s">
        <v>23</v>
      </c>
      <c r="M27" s="4" t="s">
        <v>45</v>
      </c>
      <c r="N27" s="4"/>
      <c r="O27" s="3">
        <v>1645</v>
      </c>
      <c r="P27" s="3">
        <v>658</v>
      </c>
      <c r="Q27" s="39"/>
      <c r="R27" s="42"/>
    </row>
    <row r="28" spans="2:18" x14ac:dyDescent="0.25">
      <c r="B28" s="36"/>
      <c r="C28" s="1" t="s">
        <v>23</v>
      </c>
      <c r="D28" s="4" t="s">
        <v>43</v>
      </c>
      <c r="E28" s="4"/>
      <c r="F28" s="3">
        <v>1645</v>
      </c>
      <c r="G28" s="3">
        <v>658</v>
      </c>
      <c r="H28" s="39"/>
      <c r="I28" s="42"/>
      <c r="K28" s="36"/>
      <c r="L28" s="1" t="s">
        <v>23</v>
      </c>
      <c r="M28" s="4" t="s">
        <v>46</v>
      </c>
      <c r="N28" s="4"/>
      <c r="O28" s="3">
        <v>1645</v>
      </c>
      <c r="P28" s="3">
        <v>658</v>
      </c>
      <c r="Q28" s="39"/>
      <c r="R28" s="42"/>
    </row>
    <row r="29" spans="2:18" x14ac:dyDescent="0.25">
      <c r="B29" s="36"/>
      <c r="C29" s="1" t="s">
        <v>23</v>
      </c>
      <c r="D29" s="4" t="s">
        <v>45</v>
      </c>
      <c r="E29" s="4"/>
      <c r="F29" s="3">
        <v>1645</v>
      </c>
      <c r="G29" s="3">
        <v>658</v>
      </c>
      <c r="H29" s="39"/>
      <c r="I29" s="42"/>
      <c r="K29" s="36"/>
      <c r="L29" s="1" t="s">
        <v>23</v>
      </c>
      <c r="M29" s="4" t="s">
        <v>47</v>
      </c>
      <c r="N29" s="4"/>
      <c r="O29" s="3">
        <v>1645</v>
      </c>
      <c r="P29" s="3">
        <v>658</v>
      </c>
      <c r="Q29" s="39"/>
      <c r="R29" s="42"/>
    </row>
    <row r="30" spans="2:18" x14ac:dyDescent="0.25">
      <c r="B30" s="36"/>
      <c r="C30" s="1" t="s">
        <v>23</v>
      </c>
      <c r="D30" s="4" t="s">
        <v>46</v>
      </c>
      <c r="E30" s="4"/>
      <c r="F30" s="3">
        <v>1645</v>
      </c>
      <c r="G30" s="3">
        <v>658</v>
      </c>
      <c r="H30" s="39"/>
      <c r="I30" s="42"/>
      <c r="K30" s="36"/>
      <c r="L30" s="1" t="s">
        <v>23</v>
      </c>
      <c r="M30" s="4" t="s">
        <v>44</v>
      </c>
      <c r="N30" s="4"/>
      <c r="O30" s="3">
        <v>1645</v>
      </c>
      <c r="P30" s="3">
        <v>658</v>
      </c>
      <c r="Q30" s="39"/>
      <c r="R30" s="42"/>
    </row>
    <row r="31" spans="2:18" x14ac:dyDescent="0.25">
      <c r="B31" s="36"/>
      <c r="C31" s="1" t="s">
        <v>23</v>
      </c>
      <c r="D31" s="4" t="s">
        <v>47</v>
      </c>
      <c r="E31" s="4"/>
      <c r="F31" s="3">
        <v>1645</v>
      </c>
      <c r="G31" s="3">
        <v>658</v>
      </c>
      <c r="H31" s="39"/>
      <c r="I31" s="42"/>
      <c r="K31" s="36"/>
      <c r="L31" s="1" t="s">
        <v>23</v>
      </c>
      <c r="M31" s="4" t="s">
        <v>48</v>
      </c>
      <c r="N31" s="4"/>
      <c r="O31" s="3">
        <v>2005</v>
      </c>
      <c r="P31" s="3">
        <v>802</v>
      </c>
      <c r="Q31" s="39"/>
      <c r="R31" s="42"/>
    </row>
    <row r="32" spans="2:18" x14ac:dyDescent="0.25">
      <c r="B32" s="36"/>
      <c r="C32" s="1" t="s">
        <v>23</v>
      </c>
      <c r="D32" s="4" t="s">
        <v>44</v>
      </c>
      <c r="E32" s="4"/>
      <c r="F32" s="3">
        <v>1645</v>
      </c>
      <c r="G32" s="3">
        <v>658</v>
      </c>
      <c r="H32" s="39"/>
      <c r="I32" s="42"/>
      <c r="K32" s="36"/>
      <c r="L32" s="1" t="s">
        <v>23</v>
      </c>
      <c r="M32" s="4" t="s">
        <v>49</v>
      </c>
      <c r="N32" s="4"/>
      <c r="O32" s="3">
        <v>2005</v>
      </c>
      <c r="P32" s="3">
        <v>802</v>
      </c>
      <c r="Q32" s="39"/>
      <c r="R32" s="42"/>
    </row>
    <row r="33" spans="2:18" x14ac:dyDescent="0.25">
      <c r="B33" s="36"/>
      <c r="C33" s="1" t="s">
        <v>23</v>
      </c>
      <c r="D33" s="4" t="s">
        <v>48</v>
      </c>
      <c r="E33" s="4"/>
      <c r="F33" s="3">
        <v>2005</v>
      </c>
      <c r="G33" s="3">
        <v>802</v>
      </c>
      <c r="H33" s="39"/>
      <c r="I33" s="42"/>
      <c r="K33" s="36"/>
      <c r="L33" s="1" t="s">
        <v>23</v>
      </c>
      <c r="M33" s="4" t="s">
        <v>50</v>
      </c>
      <c r="N33" s="4"/>
      <c r="O33" s="3">
        <v>2005</v>
      </c>
      <c r="P33" s="3">
        <v>802</v>
      </c>
      <c r="Q33" s="39"/>
      <c r="R33" s="42"/>
    </row>
    <row r="34" spans="2:18" x14ac:dyDescent="0.25">
      <c r="B34" s="36"/>
      <c r="C34" s="1" t="s">
        <v>23</v>
      </c>
      <c r="D34" s="4" t="s">
        <v>49</v>
      </c>
      <c r="E34" s="4"/>
      <c r="F34" s="3">
        <v>2005</v>
      </c>
      <c r="G34" s="3">
        <v>802</v>
      </c>
      <c r="H34" s="39"/>
      <c r="I34" s="42"/>
      <c r="K34" s="36"/>
      <c r="L34" s="1" t="s">
        <v>23</v>
      </c>
      <c r="M34" s="4" t="s">
        <v>51</v>
      </c>
      <c r="N34" s="4"/>
      <c r="O34" s="3">
        <v>2005</v>
      </c>
      <c r="P34" s="3">
        <v>802</v>
      </c>
      <c r="Q34" s="39"/>
      <c r="R34" s="42"/>
    </row>
    <row r="35" spans="2:18" ht="15.75" thickBot="1" x14ac:dyDescent="0.3">
      <c r="B35" s="36"/>
      <c r="C35" s="1" t="s">
        <v>23</v>
      </c>
      <c r="D35" s="4" t="s">
        <v>50</v>
      </c>
      <c r="E35" s="4"/>
      <c r="F35" s="3">
        <v>2005</v>
      </c>
      <c r="G35" s="3">
        <v>802</v>
      </c>
      <c r="H35" s="39"/>
      <c r="I35" s="42"/>
      <c r="K35" s="37"/>
      <c r="L35" s="22" t="s">
        <v>23</v>
      </c>
      <c r="M35" s="23" t="s">
        <v>52</v>
      </c>
      <c r="N35" s="23"/>
      <c r="O35" s="2">
        <v>2005</v>
      </c>
      <c r="P35" s="2">
        <v>802</v>
      </c>
      <c r="Q35" s="39"/>
      <c r="R35" s="42"/>
    </row>
    <row r="36" spans="2:18" ht="15.75" thickBot="1" x14ac:dyDescent="0.3">
      <c r="B36" s="36"/>
      <c r="C36" s="1" t="s">
        <v>23</v>
      </c>
      <c r="D36" s="4" t="s">
        <v>51</v>
      </c>
      <c r="E36" s="4"/>
      <c r="F36" s="3">
        <v>2005</v>
      </c>
      <c r="G36" s="3">
        <v>802</v>
      </c>
      <c r="H36" s="39"/>
      <c r="I36" s="42"/>
      <c r="K36" s="24"/>
      <c r="L36" s="25"/>
      <c r="M36" s="25"/>
      <c r="N36" s="25"/>
      <c r="O36" s="25"/>
      <c r="P36" s="13" t="s">
        <v>17</v>
      </c>
      <c r="Q36" s="14">
        <f>SUM(Q7,Q16)</f>
        <v>24725</v>
      </c>
      <c r="R36" s="15">
        <f>SUM(R7,R16)</f>
        <v>9890</v>
      </c>
    </row>
    <row r="37" spans="2:18" ht="15.75" thickBot="1" x14ac:dyDescent="0.3">
      <c r="B37" s="37"/>
      <c r="C37" s="22" t="s">
        <v>23</v>
      </c>
      <c r="D37" s="23" t="s">
        <v>52</v>
      </c>
      <c r="E37" s="23"/>
      <c r="F37" s="2">
        <v>2005</v>
      </c>
      <c r="G37" s="2">
        <v>802</v>
      </c>
      <c r="H37" s="39"/>
      <c r="I37" s="42"/>
      <c r="K37" s="26"/>
      <c r="L37" s="20"/>
      <c r="M37" s="20"/>
      <c r="N37" s="20"/>
      <c r="O37" s="20"/>
      <c r="P37" s="20"/>
      <c r="Q37" s="20"/>
      <c r="R37" s="21"/>
    </row>
    <row r="38" spans="2:18" ht="15.75" thickBot="1" x14ac:dyDescent="0.3">
      <c r="B38" s="24"/>
      <c r="C38" s="25"/>
      <c r="D38" s="25"/>
      <c r="E38" s="25"/>
      <c r="F38" s="25"/>
      <c r="G38" s="13" t="s">
        <v>17</v>
      </c>
      <c r="H38" s="14">
        <f>SUM(H7,H18)</f>
        <v>29580</v>
      </c>
      <c r="I38" s="15">
        <f>SUM(I7,I18)</f>
        <v>11832</v>
      </c>
      <c r="K38" s="27" t="s">
        <v>83</v>
      </c>
      <c r="L38" s="20"/>
      <c r="M38" s="20"/>
      <c r="N38" s="20"/>
      <c r="O38" s="20"/>
      <c r="P38" s="20"/>
      <c r="Q38" s="20"/>
      <c r="R38" s="21"/>
    </row>
    <row r="39" spans="2:18" x14ac:dyDescent="0.25">
      <c r="B39" s="26"/>
      <c r="C39" s="20"/>
      <c r="D39" s="20"/>
      <c r="E39" s="20"/>
      <c r="F39" s="20"/>
      <c r="G39" s="20"/>
      <c r="H39" s="20"/>
      <c r="I39" s="21"/>
      <c r="K39" s="47" t="s">
        <v>84</v>
      </c>
      <c r="L39" s="48"/>
      <c r="M39" s="48"/>
      <c r="N39" s="48"/>
      <c r="O39" s="48"/>
      <c r="P39" s="48"/>
      <c r="Q39" s="48"/>
      <c r="R39" s="49"/>
    </row>
    <row r="40" spans="2:18" x14ac:dyDescent="0.25">
      <c r="B40" s="27" t="s">
        <v>83</v>
      </c>
      <c r="C40" s="20"/>
      <c r="D40" s="20"/>
      <c r="E40" s="20"/>
      <c r="F40" s="20"/>
      <c r="G40" s="20"/>
      <c r="H40" s="20"/>
      <c r="I40" s="21"/>
      <c r="K40" s="47" t="s">
        <v>85</v>
      </c>
      <c r="L40" s="48"/>
      <c r="M40" s="48"/>
      <c r="N40" s="48"/>
      <c r="O40" s="48"/>
      <c r="P40" s="48"/>
      <c r="Q40" s="48"/>
      <c r="R40" s="49"/>
    </row>
    <row r="41" spans="2:18" ht="28.5" customHeight="1" x14ac:dyDescent="0.25">
      <c r="B41" s="47" t="s">
        <v>84</v>
      </c>
      <c r="C41" s="48"/>
      <c r="D41" s="48"/>
      <c r="E41" s="48"/>
      <c r="F41" s="48"/>
      <c r="G41" s="48"/>
      <c r="H41" s="48"/>
      <c r="I41" s="49"/>
      <c r="K41" s="44" t="s">
        <v>88</v>
      </c>
      <c r="L41" s="45"/>
      <c r="M41" s="45"/>
      <c r="N41" s="45"/>
      <c r="O41" s="45"/>
      <c r="P41" s="45"/>
      <c r="Q41" s="45"/>
      <c r="R41" s="46"/>
    </row>
    <row r="42" spans="2:18" x14ac:dyDescent="0.25">
      <c r="B42" s="47" t="s">
        <v>85</v>
      </c>
      <c r="C42" s="48"/>
      <c r="D42" s="48"/>
      <c r="E42" s="48"/>
      <c r="F42" s="48"/>
      <c r="G42" s="48"/>
      <c r="H42" s="48"/>
      <c r="I42" s="49"/>
      <c r="K42" s="31" t="s">
        <v>86</v>
      </c>
      <c r="L42" s="20"/>
      <c r="M42" s="20"/>
      <c r="N42" s="20"/>
      <c r="O42" s="20"/>
      <c r="P42" s="20"/>
      <c r="Q42" s="20"/>
      <c r="R42" s="21"/>
    </row>
    <row r="43" spans="2:18" ht="27.75" customHeight="1" x14ac:dyDescent="0.25">
      <c r="B43" s="44" t="s">
        <v>88</v>
      </c>
      <c r="C43" s="45"/>
      <c r="D43" s="45"/>
      <c r="E43" s="45"/>
      <c r="F43" s="45"/>
      <c r="G43" s="45"/>
      <c r="H43" s="45"/>
      <c r="I43" s="46"/>
      <c r="K43" s="47" t="s">
        <v>87</v>
      </c>
      <c r="L43" s="48"/>
      <c r="M43" s="48"/>
      <c r="N43" s="48"/>
      <c r="O43" s="48"/>
      <c r="P43" s="48"/>
      <c r="Q43" s="48"/>
      <c r="R43" s="49"/>
    </row>
    <row r="44" spans="2:18" ht="30.75" customHeight="1" x14ac:dyDescent="0.25">
      <c r="B44" s="31" t="s">
        <v>86</v>
      </c>
      <c r="C44" s="20"/>
      <c r="D44" s="20"/>
      <c r="E44" s="20"/>
      <c r="F44" s="20"/>
      <c r="G44" s="20"/>
      <c r="H44" s="20"/>
      <c r="I44" s="21"/>
      <c r="K44" s="44" t="s">
        <v>90</v>
      </c>
      <c r="L44" s="45"/>
      <c r="M44" s="45"/>
      <c r="N44" s="45"/>
      <c r="O44" s="45"/>
      <c r="P44" s="45"/>
      <c r="Q44" s="45"/>
      <c r="R44" s="46"/>
    </row>
    <row r="45" spans="2:18" ht="28.5" customHeight="1" x14ac:dyDescent="0.25">
      <c r="B45" s="47" t="s">
        <v>87</v>
      </c>
      <c r="C45" s="48"/>
      <c r="D45" s="48"/>
      <c r="E45" s="48"/>
      <c r="F45" s="48"/>
      <c r="G45" s="48"/>
      <c r="H45" s="48"/>
      <c r="I45" s="49"/>
      <c r="K45" s="44" t="s">
        <v>94</v>
      </c>
      <c r="L45" s="45"/>
      <c r="M45" s="45"/>
      <c r="N45" s="45"/>
      <c r="O45" s="45"/>
      <c r="P45" s="45"/>
      <c r="Q45" s="45"/>
      <c r="R45" s="46"/>
    </row>
    <row r="46" spans="2:18" ht="21" customHeight="1" x14ac:dyDescent="0.25">
      <c r="B46" s="56" t="s">
        <v>89</v>
      </c>
      <c r="C46" s="57"/>
      <c r="D46" s="57"/>
      <c r="E46" s="57"/>
      <c r="F46" s="57"/>
      <c r="G46" s="57"/>
      <c r="H46" s="57"/>
      <c r="I46" s="58"/>
      <c r="K46" s="47" t="s">
        <v>95</v>
      </c>
      <c r="L46" s="48"/>
      <c r="M46" s="48"/>
      <c r="N46" s="48"/>
      <c r="O46" s="48"/>
      <c r="P46" s="48"/>
      <c r="Q46" s="48"/>
      <c r="R46" s="49"/>
    </row>
    <row r="47" spans="2:18" ht="42.75" customHeight="1" x14ac:dyDescent="0.25">
      <c r="B47" s="44" t="s">
        <v>90</v>
      </c>
      <c r="C47" s="45"/>
      <c r="D47" s="45"/>
      <c r="E47" s="45"/>
      <c r="F47" s="45"/>
      <c r="G47" s="45"/>
      <c r="H47" s="45"/>
      <c r="I47" s="46"/>
      <c r="K47" s="53" t="s">
        <v>96</v>
      </c>
      <c r="L47" s="54"/>
      <c r="M47" s="54"/>
      <c r="N47" s="54"/>
      <c r="O47" s="54"/>
      <c r="P47" s="54"/>
      <c r="Q47" s="54"/>
      <c r="R47" s="55"/>
    </row>
    <row r="48" spans="2:18" ht="30.75" customHeight="1" x14ac:dyDescent="0.25">
      <c r="B48" s="44" t="s">
        <v>91</v>
      </c>
      <c r="C48" s="45"/>
      <c r="D48" s="45"/>
      <c r="E48" s="45"/>
      <c r="F48" s="45"/>
      <c r="G48" s="45"/>
      <c r="H48" s="45"/>
      <c r="I48" s="46"/>
      <c r="K48" s="26"/>
      <c r="L48" s="20"/>
      <c r="M48" s="20"/>
      <c r="N48" s="20"/>
      <c r="O48" s="20"/>
      <c r="P48" s="20"/>
      <c r="Q48" s="20"/>
      <c r="R48" s="21"/>
    </row>
    <row r="49" spans="2:18" ht="15.75" thickBot="1" x14ac:dyDescent="0.3">
      <c r="B49" s="47" t="s">
        <v>92</v>
      </c>
      <c r="C49" s="48"/>
      <c r="D49" s="48"/>
      <c r="E49" s="48"/>
      <c r="F49" s="48"/>
      <c r="G49" s="48"/>
      <c r="H49" s="48"/>
      <c r="I49" s="49"/>
      <c r="K49" s="26"/>
      <c r="L49" s="20"/>
      <c r="M49" s="20"/>
      <c r="N49" s="20"/>
      <c r="O49" s="20"/>
      <c r="P49" s="20"/>
      <c r="Q49" s="20"/>
      <c r="R49" s="21"/>
    </row>
    <row r="50" spans="2:18" ht="34.5" customHeight="1" thickBot="1" x14ac:dyDescent="0.3">
      <c r="B50" s="50" t="s">
        <v>93</v>
      </c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2"/>
    </row>
  </sheetData>
  <mergeCells count="29">
    <mergeCell ref="K47:R47"/>
    <mergeCell ref="B46:I46"/>
    <mergeCell ref="B47:I47"/>
    <mergeCell ref="B48:I48"/>
    <mergeCell ref="B49:I49"/>
    <mergeCell ref="B50:R50"/>
    <mergeCell ref="Q16:Q35"/>
    <mergeCell ref="R16:R35"/>
    <mergeCell ref="B41:I41"/>
    <mergeCell ref="B42:I42"/>
    <mergeCell ref="B43:I43"/>
    <mergeCell ref="B45:I45"/>
    <mergeCell ref="K39:R39"/>
    <mergeCell ref="K40:R40"/>
    <mergeCell ref="K41:R41"/>
    <mergeCell ref="K43:R43"/>
    <mergeCell ref="K44:R44"/>
    <mergeCell ref="K45:R45"/>
    <mergeCell ref="K46:R46"/>
    <mergeCell ref="B5:I5"/>
    <mergeCell ref="B18:B37"/>
    <mergeCell ref="K5:R5"/>
    <mergeCell ref="K16:K35"/>
    <mergeCell ref="H7:H17"/>
    <mergeCell ref="I7:I17"/>
    <mergeCell ref="H18:H37"/>
    <mergeCell ref="I18:I37"/>
    <mergeCell ref="Q7:Q15"/>
    <mergeCell ref="R7:R15"/>
  </mergeCells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2CF33-A252-4BCE-B0B4-26D272F6733E}">
  <dimension ref="B2:R44"/>
  <sheetViews>
    <sheetView showGridLines="0" workbookViewId="0">
      <selection activeCell="B12" sqref="B12"/>
    </sheetView>
  </sheetViews>
  <sheetFormatPr defaultRowHeight="15" x14ac:dyDescent="0.25"/>
  <cols>
    <col min="1" max="1" width="3.42578125" style="5" customWidth="1"/>
    <col min="2" max="2" width="27" style="5" customWidth="1"/>
    <col min="3" max="3" width="12.42578125" style="5" customWidth="1"/>
    <col min="4" max="4" width="13.7109375" style="5" customWidth="1"/>
    <col min="5" max="5" width="10.7109375" style="5" customWidth="1"/>
    <col min="6" max="6" width="10.42578125" style="5" customWidth="1"/>
    <col min="7" max="7" width="13.140625" style="5" customWidth="1"/>
    <col min="8" max="8" width="10.7109375" style="5" customWidth="1"/>
    <col min="9" max="9" width="13.7109375" style="5" customWidth="1"/>
    <col min="10" max="10" width="9.140625" style="5"/>
    <col min="11" max="11" width="22.85546875" style="5" customWidth="1"/>
    <col min="12" max="12" width="16.28515625" style="5" customWidth="1"/>
    <col min="13" max="13" width="11.7109375" style="5" customWidth="1"/>
    <col min="14" max="14" width="11.140625" style="5" customWidth="1"/>
    <col min="15" max="15" width="9.140625" style="5"/>
    <col min="16" max="16" width="12.140625" style="5" customWidth="1"/>
    <col min="17" max="17" width="13" style="5" customWidth="1"/>
    <col min="18" max="18" width="13.85546875" style="5" customWidth="1"/>
    <col min="19" max="16384" width="9.140625" style="5"/>
  </cols>
  <sheetData>
    <row r="2" spans="2:18" ht="18.75" x14ac:dyDescent="0.25">
      <c r="B2" s="8"/>
      <c r="F2" s="8"/>
      <c r="G2" s="8" t="s">
        <v>75</v>
      </c>
      <c r="H2" s="8"/>
    </row>
    <row r="3" spans="2:18" ht="18.75" x14ac:dyDescent="0.25">
      <c r="B3" s="8"/>
    </row>
    <row r="4" spans="2:18" ht="15.75" thickBot="1" x14ac:dyDescent="0.3"/>
    <row r="5" spans="2:18" ht="15.75" x14ac:dyDescent="0.25">
      <c r="B5" s="33" t="s">
        <v>67</v>
      </c>
      <c r="C5" s="34"/>
      <c r="D5" s="34"/>
      <c r="E5" s="34"/>
      <c r="F5" s="34"/>
      <c r="G5" s="34"/>
      <c r="H5" s="34"/>
      <c r="I5" s="35"/>
      <c r="K5" s="33" t="s">
        <v>68</v>
      </c>
      <c r="L5" s="34"/>
      <c r="M5" s="34"/>
      <c r="N5" s="34"/>
      <c r="O5" s="34"/>
      <c r="P5" s="34"/>
      <c r="Q5" s="34"/>
      <c r="R5" s="35"/>
    </row>
    <row r="6" spans="2:18" ht="30" x14ac:dyDescent="0.25">
      <c r="B6" s="16"/>
      <c r="C6" s="17" t="s">
        <v>22</v>
      </c>
      <c r="D6" s="17" t="s">
        <v>0</v>
      </c>
      <c r="E6" s="17" t="s">
        <v>1</v>
      </c>
      <c r="F6" s="17" t="s">
        <v>2</v>
      </c>
      <c r="G6" s="17" t="s">
        <v>3</v>
      </c>
      <c r="H6" s="17" t="s">
        <v>18</v>
      </c>
      <c r="I6" s="18" t="s">
        <v>19</v>
      </c>
      <c r="K6" s="9"/>
      <c r="L6" s="6" t="s">
        <v>22</v>
      </c>
      <c r="M6" s="6" t="s">
        <v>0</v>
      </c>
      <c r="N6" s="6" t="s">
        <v>1</v>
      </c>
      <c r="O6" s="6" t="s">
        <v>2</v>
      </c>
      <c r="P6" s="6" t="s">
        <v>3</v>
      </c>
      <c r="Q6" s="6" t="s">
        <v>18</v>
      </c>
      <c r="R6" s="10" t="s">
        <v>19</v>
      </c>
    </row>
    <row r="7" spans="2:18" x14ac:dyDescent="0.25">
      <c r="B7" s="16" t="s">
        <v>28</v>
      </c>
      <c r="C7" s="4" t="s">
        <v>23</v>
      </c>
      <c r="D7" s="4">
        <v>200</v>
      </c>
      <c r="E7" s="4"/>
      <c r="F7" s="3">
        <v>175</v>
      </c>
      <c r="G7" s="3">
        <v>70</v>
      </c>
      <c r="H7" s="38">
        <f>SUM(F7:F16)</f>
        <v>3030</v>
      </c>
      <c r="I7" s="41">
        <f>SUM(G7:G16)</f>
        <v>1212</v>
      </c>
      <c r="K7" s="9" t="s">
        <v>28</v>
      </c>
      <c r="L7" s="1" t="s">
        <v>23</v>
      </c>
      <c r="M7" s="1">
        <v>200</v>
      </c>
      <c r="N7" s="1"/>
      <c r="O7" s="7">
        <v>175</v>
      </c>
      <c r="P7" s="7">
        <v>70</v>
      </c>
      <c r="Q7" s="38">
        <f>SUM(O7:O14)</f>
        <v>1965</v>
      </c>
      <c r="R7" s="41">
        <f>SUM(P7:P14)</f>
        <v>786</v>
      </c>
    </row>
    <row r="8" spans="2:18" x14ac:dyDescent="0.25">
      <c r="B8" s="16" t="s">
        <v>13</v>
      </c>
      <c r="C8" s="4" t="s">
        <v>24</v>
      </c>
      <c r="D8" s="4">
        <v>276</v>
      </c>
      <c r="E8" s="4"/>
      <c r="F8" s="3">
        <v>890</v>
      </c>
      <c r="G8" s="3">
        <v>356</v>
      </c>
      <c r="H8" s="39"/>
      <c r="I8" s="42"/>
      <c r="K8" s="9" t="s">
        <v>13</v>
      </c>
      <c r="L8" s="1" t="s">
        <v>24</v>
      </c>
      <c r="M8" s="4">
        <v>276</v>
      </c>
      <c r="N8" s="1"/>
      <c r="O8" s="7">
        <v>890</v>
      </c>
      <c r="P8" s="7">
        <v>356</v>
      </c>
      <c r="Q8" s="39"/>
      <c r="R8" s="42"/>
    </row>
    <row r="9" spans="2:18" ht="30" x14ac:dyDescent="0.25">
      <c r="B9" s="16" t="s">
        <v>29</v>
      </c>
      <c r="C9" s="4" t="s">
        <v>24</v>
      </c>
      <c r="D9" s="4" t="s">
        <v>82</v>
      </c>
      <c r="E9" s="4"/>
      <c r="F9" s="3">
        <v>890</v>
      </c>
      <c r="G9" s="3">
        <v>356</v>
      </c>
      <c r="H9" s="39"/>
      <c r="I9" s="42"/>
      <c r="K9" s="9" t="s">
        <v>14</v>
      </c>
      <c r="L9" s="1" t="s">
        <v>23</v>
      </c>
      <c r="M9" s="4">
        <v>204</v>
      </c>
      <c r="N9" s="1"/>
      <c r="O9" s="19">
        <v>380</v>
      </c>
      <c r="P9" s="19">
        <v>152</v>
      </c>
      <c r="Q9" s="39"/>
      <c r="R9" s="42"/>
    </row>
    <row r="10" spans="2:18" ht="45" x14ac:dyDescent="0.25">
      <c r="B10" s="16" t="s">
        <v>12</v>
      </c>
      <c r="C10" s="4" t="s">
        <v>24</v>
      </c>
      <c r="D10" s="4">
        <v>202</v>
      </c>
      <c r="E10" s="4"/>
      <c r="F10" s="3">
        <v>175</v>
      </c>
      <c r="G10" s="3">
        <v>70</v>
      </c>
      <c r="H10" s="39"/>
      <c r="I10" s="42"/>
      <c r="K10" s="9" t="s">
        <v>27</v>
      </c>
      <c r="L10" s="1" t="s">
        <v>25</v>
      </c>
      <c r="M10" s="1">
        <v>206</v>
      </c>
      <c r="N10" s="1" t="s">
        <v>5</v>
      </c>
      <c r="O10" s="7" t="s">
        <v>4</v>
      </c>
      <c r="P10" s="7" t="s">
        <v>4</v>
      </c>
      <c r="Q10" s="39"/>
      <c r="R10" s="42"/>
    </row>
    <row r="11" spans="2:18" ht="47.25" x14ac:dyDescent="0.25">
      <c r="B11" s="16" t="s">
        <v>14</v>
      </c>
      <c r="C11" s="4" t="s">
        <v>23</v>
      </c>
      <c r="D11" s="4">
        <v>204</v>
      </c>
      <c r="E11" s="4"/>
      <c r="F11" s="19">
        <v>380</v>
      </c>
      <c r="G11" s="19">
        <v>152</v>
      </c>
      <c r="H11" s="39"/>
      <c r="I11" s="42"/>
      <c r="K11" s="16" t="s">
        <v>32</v>
      </c>
      <c r="L11" s="1" t="s">
        <v>25</v>
      </c>
      <c r="M11" s="1">
        <v>281</v>
      </c>
      <c r="N11" s="1" t="s">
        <v>8</v>
      </c>
      <c r="O11" s="7">
        <v>195</v>
      </c>
      <c r="P11" s="7">
        <v>78</v>
      </c>
      <c r="Q11" s="39"/>
      <c r="R11" s="42"/>
    </row>
    <row r="12" spans="2:18" ht="30" x14ac:dyDescent="0.25">
      <c r="B12" s="16" t="s">
        <v>27</v>
      </c>
      <c r="C12" s="4" t="s">
        <v>25</v>
      </c>
      <c r="D12" s="4">
        <v>206</v>
      </c>
      <c r="E12" s="4" t="s">
        <v>5</v>
      </c>
      <c r="F12" s="3" t="s">
        <v>4</v>
      </c>
      <c r="G12" s="3" t="s">
        <v>4</v>
      </c>
      <c r="H12" s="39"/>
      <c r="I12" s="42"/>
      <c r="K12" s="9" t="s">
        <v>31</v>
      </c>
      <c r="L12" s="1" t="s">
        <v>25</v>
      </c>
      <c r="M12" s="1">
        <v>207</v>
      </c>
      <c r="N12" s="1" t="s">
        <v>6</v>
      </c>
      <c r="O12" s="7">
        <v>90</v>
      </c>
      <c r="P12" s="7">
        <v>36</v>
      </c>
      <c r="Q12" s="39"/>
      <c r="R12" s="42"/>
    </row>
    <row r="13" spans="2:18" ht="32.25" x14ac:dyDescent="0.25">
      <c r="B13" s="16" t="s">
        <v>32</v>
      </c>
      <c r="C13" s="4" t="s">
        <v>25</v>
      </c>
      <c r="D13" s="4">
        <v>281</v>
      </c>
      <c r="E13" s="4" t="s">
        <v>8</v>
      </c>
      <c r="F13" s="3">
        <v>195</v>
      </c>
      <c r="G13" s="3">
        <v>78</v>
      </c>
      <c r="H13" s="39"/>
      <c r="I13" s="42"/>
      <c r="K13" s="9" t="s">
        <v>33</v>
      </c>
      <c r="L13" s="1" t="s">
        <v>26</v>
      </c>
      <c r="M13" s="1" t="s">
        <v>26</v>
      </c>
      <c r="N13" s="1" t="s">
        <v>9</v>
      </c>
      <c r="O13" s="1" t="s">
        <v>26</v>
      </c>
      <c r="P13" s="1" t="s">
        <v>26</v>
      </c>
      <c r="Q13" s="39"/>
      <c r="R13" s="42"/>
    </row>
    <row r="14" spans="2:18" x14ac:dyDescent="0.25">
      <c r="B14" s="16" t="s">
        <v>31</v>
      </c>
      <c r="C14" s="4" t="s">
        <v>25</v>
      </c>
      <c r="D14" s="4">
        <v>207</v>
      </c>
      <c r="E14" s="4" t="s">
        <v>6</v>
      </c>
      <c r="F14" s="3">
        <v>90</v>
      </c>
      <c r="G14" s="3">
        <v>36</v>
      </c>
      <c r="H14" s="39"/>
      <c r="I14" s="42"/>
      <c r="K14" s="9" t="s">
        <v>15</v>
      </c>
      <c r="L14" s="1" t="s">
        <v>23</v>
      </c>
      <c r="M14" s="1">
        <v>212</v>
      </c>
      <c r="N14" s="1" t="s">
        <v>34</v>
      </c>
      <c r="O14" s="7">
        <v>235</v>
      </c>
      <c r="P14" s="7">
        <v>94</v>
      </c>
      <c r="Q14" s="40"/>
      <c r="R14" s="43"/>
    </row>
    <row r="15" spans="2:18" x14ac:dyDescent="0.25">
      <c r="B15" s="16" t="s">
        <v>33</v>
      </c>
      <c r="C15" s="4" t="s">
        <v>26</v>
      </c>
      <c r="D15" s="4" t="s">
        <v>26</v>
      </c>
      <c r="E15" s="4" t="s">
        <v>9</v>
      </c>
      <c r="F15" s="4" t="s">
        <v>26</v>
      </c>
      <c r="G15" s="4" t="s">
        <v>26</v>
      </c>
      <c r="H15" s="39"/>
      <c r="I15" s="42"/>
      <c r="K15" s="37" t="s">
        <v>10</v>
      </c>
      <c r="L15" s="4" t="s">
        <v>4</v>
      </c>
      <c r="M15" s="4" t="s">
        <v>16</v>
      </c>
      <c r="N15" s="1"/>
      <c r="O15" s="7" t="s">
        <v>4</v>
      </c>
      <c r="P15" s="7" t="s">
        <v>4</v>
      </c>
      <c r="Q15" s="38">
        <f>SUM(O15:O29)</f>
        <v>8860</v>
      </c>
      <c r="R15" s="41">
        <f>SUM(P15:P29)</f>
        <v>3544</v>
      </c>
    </row>
    <row r="16" spans="2:18" x14ac:dyDescent="0.25">
      <c r="B16" s="16" t="s">
        <v>15</v>
      </c>
      <c r="C16" s="4" t="s">
        <v>23</v>
      </c>
      <c r="D16" s="4">
        <v>212</v>
      </c>
      <c r="E16" s="4" t="s">
        <v>34</v>
      </c>
      <c r="F16" s="3">
        <v>235</v>
      </c>
      <c r="G16" s="3">
        <v>94</v>
      </c>
      <c r="H16" s="40"/>
      <c r="I16" s="43"/>
      <c r="K16" s="62"/>
      <c r="L16" s="4" t="s">
        <v>4</v>
      </c>
      <c r="M16" s="4" t="s">
        <v>20</v>
      </c>
      <c r="N16" s="1"/>
      <c r="O16" s="7" t="s">
        <v>4</v>
      </c>
      <c r="P16" s="7" t="s">
        <v>4</v>
      </c>
      <c r="Q16" s="39"/>
      <c r="R16" s="42"/>
    </row>
    <row r="17" spans="2:18" x14ac:dyDescent="0.25">
      <c r="B17" s="36" t="s">
        <v>10</v>
      </c>
      <c r="C17" s="4" t="s">
        <v>4</v>
      </c>
      <c r="D17" s="4" t="s">
        <v>16</v>
      </c>
      <c r="E17" s="4"/>
      <c r="F17" s="3" t="s">
        <v>4</v>
      </c>
      <c r="G17" s="3" t="s">
        <v>4</v>
      </c>
      <c r="H17" s="38">
        <f>SUM(F17:F31)</f>
        <v>10890</v>
      </c>
      <c r="I17" s="41">
        <f>SUM(G17:G31)</f>
        <v>4356</v>
      </c>
      <c r="K17" s="62"/>
      <c r="L17" s="1" t="s">
        <v>23</v>
      </c>
      <c r="M17" s="4" t="s">
        <v>76</v>
      </c>
      <c r="N17" s="1"/>
      <c r="O17" s="7">
        <v>200</v>
      </c>
      <c r="P17" s="7">
        <v>80</v>
      </c>
      <c r="Q17" s="39"/>
      <c r="R17" s="42"/>
    </row>
    <row r="18" spans="2:18" x14ac:dyDescent="0.25">
      <c r="B18" s="36"/>
      <c r="C18" s="4" t="s">
        <v>4</v>
      </c>
      <c r="D18" s="4" t="s">
        <v>20</v>
      </c>
      <c r="E18" s="4"/>
      <c r="F18" s="3" t="s">
        <v>4</v>
      </c>
      <c r="G18" s="3" t="s">
        <v>4</v>
      </c>
      <c r="H18" s="39"/>
      <c r="I18" s="42"/>
      <c r="K18" s="62"/>
      <c r="L18" s="1" t="s">
        <v>23</v>
      </c>
      <c r="M18" s="4" t="s">
        <v>81</v>
      </c>
      <c r="N18" s="1"/>
      <c r="O18" s="7">
        <v>200</v>
      </c>
      <c r="P18" s="7">
        <v>80</v>
      </c>
      <c r="Q18" s="39"/>
      <c r="R18" s="42"/>
    </row>
    <row r="19" spans="2:18" x14ac:dyDescent="0.25">
      <c r="B19" s="36"/>
      <c r="C19" s="4" t="s">
        <v>23</v>
      </c>
      <c r="D19" s="4" t="s">
        <v>53</v>
      </c>
      <c r="E19" s="4"/>
      <c r="F19" s="3">
        <v>405</v>
      </c>
      <c r="G19" s="3">
        <v>162</v>
      </c>
      <c r="H19" s="39"/>
      <c r="I19" s="42"/>
      <c r="K19" s="62"/>
      <c r="L19" s="1" t="s">
        <v>23</v>
      </c>
      <c r="M19" s="4" t="s">
        <v>80</v>
      </c>
      <c r="N19" s="1"/>
      <c r="O19" s="7">
        <v>200</v>
      </c>
      <c r="P19" s="7">
        <v>80</v>
      </c>
      <c r="Q19" s="39"/>
      <c r="R19" s="42"/>
    </row>
    <row r="20" spans="2:18" x14ac:dyDescent="0.25">
      <c r="B20" s="36"/>
      <c r="C20" s="4" t="s">
        <v>23</v>
      </c>
      <c r="D20" s="4" t="s">
        <v>54</v>
      </c>
      <c r="E20" s="4"/>
      <c r="F20" s="3">
        <v>405</v>
      </c>
      <c r="G20" s="3">
        <v>162</v>
      </c>
      <c r="H20" s="39"/>
      <c r="I20" s="42"/>
      <c r="K20" s="62"/>
      <c r="L20" s="1" t="s">
        <v>23</v>
      </c>
      <c r="M20" s="4" t="s">
        <v>79</v>
      </c>
      <c r="N20" s="1"/>
      <c r="O20" s="7">
        <v>200</v>
      </c>
      <c r="P20" s="7">
        <v>80</v>
      </c>
      <c r="Q20" s="39"/>
      <c r="R20" s="42"/>
    </row>
    <row r="21" spans="2:18" x14ac:dyDescent="0.25">
      <c r="B21" s="36"/>
      <c r="C21" s="4" t="s">
        <v>23</v>
      </c>
      <c r="D21" s="4" t="s">
        <v>55</v>
      </c>
      <c r="E21" s="4"/>
      <c r="F21" s="3">
        <v>405</v>
      </c>
      <c r="G21" s="3">
        <v>162</v>
      </c>
      <c r="H21" s="39"/>
      <c r="I21" s="42"/>
      <c r="K21" s="62"/>
      <c r="L21" s="1" t="s">
        <v>23</v>
      </c>
      <c r="M21" s="4" t="s">
        <v>78</v>
      </c>
      <c r="N21" s="4"/>
      <c r="O21" s="7">
        <v>200</v>
      </c>
      <c r="P21" s="7">
        <v>80</v>
      </c>
      <c r="Q21" s="39"/>
      <c r="R21" s="42"/>
    </row>
    <row r="22" spans="2:18" x14ac:dyDescent="0.25">
      <c r="B22" s="36"/>
      <c r="C22" s="4" t="s">
        <v>23</v>
      </c>
      <c r="D22" s="4" t="s">
        <v>56</v>
      </c>
      <c r="E22" s="4"/>
      <c r="F22" s="3">
        <v>405</v>
      </c>
      <c r="G22" s="3">
        <v>162</v>
      </c>
      <c r="H22" s="39"/>
      <c r="I22" s="42"/>
      <c r="K22" s="62"/>
      <c r="L22" s="1" t="s">
        <v>23</v>
      </c>
      <c r="M22" s="4" t="s">
        <v>77</v>
      </c>
      <c r="N22" s="4"/>
      <c r="O22" s="7">
        <v>200</v>
      </c>
      <c r="P22" s="7">
        <v>80</v>
      </c>
      <c r="Q22" s="39"/>
      <c r="R22" s="42"/>
    </row>
    <row r="23" spans="2:18" x14ac:dyDescent="0.25">
      <c r="B23" s="36"/>
      <c r="C23" s="4" t="s">
        <v>23</v>
      </c>
      <c r="D23" s="4" t="s">
        <v>57</v>
      </c>
      <c r="E23" s="4"/>
      <c r="F23" s="3">
        <v>805</v>
      </c>
      <c r="G23" s="3">
        <v>322</v>
      </c>
      <c r="H23" s="39"/>
      <c r="I23" s="42"/>
      <c r="K23" s="62"/>
      <c r="L23" s="1" t="s">
        <v>23</v>
      </c>
      <c r="M23" s="4" t="s">
        <v>59</v>
      </c>
      <c r="N23" s="4"/>
      <c r="O23" s="3">
        <v>805</v>
      </c>
      <c r="P23" s="3">
        <v>322</v>
      </c>
      <c r="Q23" s="39"/>
      <c r="R23" s="42"/>
    </row>
    <row r="24" spans="2:18" x14ac:dyDescent="0.25">
      <c r="B24" s="36"/>
      <c r="C24" s="4" t="s">
        <v>23</v>
      </c>
      <c r="D24" s="4" t="s">
        <v>58</v>
      </c>
      <c r="E24" s="4"/>
      <c r="F24" s="3">
        <v>805</v>
      </c>
      <c r="G24" s="3">
        <v>322</v>
      </c>
      <c r="H24" s="39"/>
      <c r="I24" s="42"/>
      <c r="K24" s="62"/>
      <c r="L24" s="1" t="s">
        <v>23</v>
      </c>
      <c r="M24" s="4" t="s">
        <v>60</v>
      </c>
      <c r="N24" s="4"/>
      <c r="O24" s="3">
        <v>805</v>
      </c>
      <c r="P24" s="3">
        <v>322</v>
      </c>
      <c r="Q24" s="39"/>
      <c r="R24" s="42"/>
    </row>
    <row r="25" spans="2:18" x14ac:dyDescent="0.25">
      <c r="B25" s="36"/>
      <c r="C25" s="4" t="s">
        <v>23</v>
      </c>
      <c r="D25" s="4" t="s">
        <v>59</v>
      </c>
      <c r="E25" s="4"/>
      <c r="F25" s="3">
        <v>805</v>
      </c>
      <c r="G25" s="3">
        <v>322</v>
      </c>
      <c r="H25" s="39"/>
      <c r="I25" s="42"/>
      <c r="K25" s="62"/>
      <c r="L25" s="1" t="s">
        <v>23</v>
      </c>
      <c r="M25" s="4" t="s">
        <v>61</v>
      </c>
      <c r="N25" s="4"/>
      <c r="O25" s="3">
        <v>1210</v>
      </c>
      <c r="P25" s="3">
        <v>484</v>
      </c>
      <c r="Q25" s="39"/>
      <c r="R25" s="42"/>
    </row>
    <row r="26" spans="2:18" x14ac:dyDescent="0.25">
      <c r="B26" s="36"/>
      <c r="C26" s="4" t="s">
        <v>23</v>
      </c>
      <c r="D26" s="4" t="s">
        <v>60</v>
      </c>
      <c r="E26" s="4"/>
      <c r="F26" s="3">
        <v>805</v>
      </c>
      <c r="G26" s="3">
        <v>322</v>
      </c>
      <c r="H26" s="39"/>
      <c r="I26" s="42"/>
      <c r="K26" s="62"/>
      <c r="L26" s="1" t="s">
        <v>23</v>
      </c>
      <c r="M26" s="4" t="s">
        <v>62</v>
      </c>
      <c r="N26" s="4"/>
      <c r="O26" s="3">
        <v>1210</v>
      </c>
      <c r="P26" s="3">
        <v>484</v>
      </c>
      <c r="Q26" s="39"/>
      <c r="R26" s="42"/>
    </row>
    <row r="27" spans="2:18" x14ac:dyDescent="0.25">
      <c r="B27" s="36"/>
      <c r="C27" s="4" t="s">
        <v>23</v>
      </c>
      <c r="D27" s="4" t="s">
        <v>61</v>
      </c>
      <c r="E27" s="4"/>
      <c r="F27" s="3">
        <v>1210</v>
      </c>
      <c r="G27" s="3">
        <v>484</v>
      </c>
      <c r="H27" s="39"/>
      <c r="I27" s="42"/>
      <c r="K27" s="62"/>
      <c r="L27" s="1" t="s">
        <v>23</v>
      </c>
      <c r="M27" s="4" t="s">
        <v>63</v>
      </c>
      <c r="N27" s="4"/>
      <c r="O27" s="3">
        <v>1210</v>
      </c>
      <c r="P27" s="3">
        <v>484</v>
      </c>
      <c r="Q27" s="39"/>
      <c r="R27" s="42"/>
    </row>
    <row r="28" spans="2:18" x14ac:dyDescent="0.25">
      <c r="B28" s="36"/>
      <c r="C28" s="4" t="s">
        <v>23</v>
      </c>
      <c r="D28" s="4" t="s">
        <v>62</v>
      </c>
      <c r="E28" s="4"/>
      <c r="F28" s="3">
        <v>1210</v>
      </c>
      <c r="G28" s="3">
        <v>484</v>
      </c>
      <c r="H28" s="39"/>
      <c r="I28" s="42"/>
      <c r="K28" s="62"/>
      <c r="L28" s="1" t="s">
        <v>23</v>
      </c>
      <c r="M28" s="4" t="s">
        <v>64</v>
      </c>
      <c r="N28" s="4"/>
      <c r="O28" s="3">
        <v>1210</v>
      </c>
      <c r="P28" s="3">
        <v>484</v>
      </c>
      <c r="Q28" s="39"/>
      <c r="R28" s="42"/>
    </row>
    <row r="29" spans="2:18" ht="15.75" thickBot="1" x14ac:dyDescent="0.3">
      <c r="B29" s="36"/>
      <c r="C29" s="4" t="s">
        <v>23</v>
      </c>
      <c r="D29" s="4" t="s">
        <v>63</v>
      </c>
      <c r="E29" s="4"/>
      <c r="F29" s="3">
        <v>1210</v>
      </c>
      <c r="G29" s="3">
        <v>484</v>
      </c>
      <c r="H29" s="39"/>
      <c r="I29" s="42"/>
      <c r="K29" s="62"/>
      <c r="L29" s="22" t="s">
        <v>23</v>
      </c>
      <c r="M29" s="23" t="s">
        <v>65</v>
      </c>
      <c r="N29" s="23"/>
      <c r="O29" s="2">
        <v>1210</v>
      </c>
      <c r="P29" s="2">
        <v>484</v>
      </c>
      <c r="Q29" s="39"/>
      <c r="R29" s="42"/>
    </row>
    <row r="30" spans="2:18" ht="15.75" thickBot="1" x14ac:dyDescent="0.3">
      <c r="B30" s="36"/>
      <c r="C30" s="4" t="s">
        <v>23</v>
      </c>
      <c r="D30" s="4" t="s">
        <v>64</v>
      </c>
      <c r="E30" s="4"/>
      <c r="F30" s="3">
        <v>1210</v>
      </c>
      <c r="G30" s="3">
        <v>484</v>
      </c>
      <c r="H30" s="39"/>
      <c r="I30" s="42"/>
      <c r="K30" s="24"/>
      <c r="L30" s="25"/>
      <c r="M30" s="25"/>
      <c r="N30" s="25"/>
      <c r="O30" s="25"/>
      <c r="P30" s="13" t="s">
        <v>17</v>
      </c>
      <c r="Q30" s="14">
        <f>SUM(Q7,Q15)</f>
        <v>10825</v>
      </c>
      <c r="R30" s="15">
        <f>SUM(R7,R15)</f>
        <v>4330</v>
      </c>
    </row>
    <row r="31" spans="2:18" ht="15.75" thickBot="1" x14ac:dyDescent="0.3">
      <c r="B31" s="61"/>
      <c r="C31" s="11" t="s">
        <v>23</v>
      </c>
      <c r="D31" s="11" t="s">
        <v>65</v>
      </c>
      <c r="E31" s="11"/>
      <c r="F31" s="12">
        <v>1210</v>
      </c>
      <c r="G31" s="12">
        <v>484</v>
      </c>
      <c r="H31" s="59"/>
      <c r="I31" s="60"/>
      <c r="K31" s="26"/>
      <c r="L31" s="20"/>
      <c r="M31" s="20"/>
      <c r="N31" s="20"/>
      <c r="O31" s="20"/>
      <c r="P31" s="20"/>
      <c r="Q31" s="20"/>
      <c r="R31" s="21"/>
    </row>
    <row r="32" spans="2:18" ht="15.75" thickBot="1" x14ac:dyDescent="0.3">
      <c r="B32" s="24"/>
      <c r="C32" s="25"/>
      <c r="D32" s="25"/>
      <c r="E32" s="25"/>
      <c r="F32" s="25"/>
      <c r="G32" s="13" t="s">
        <v>17</v>
      </c>
      <c r="H32" s="14">
        <f>SUM(H7,H17)</f>
        <v>13920</v>
      </c>
      <c r="I32" s="15">
        <f>SUM(I7,I17)</f>
        <v>5568</v>
      </c>
      <c r="K32" s="27" t="s">
        <v>83</v>
      </c>
      <c r="L32" s="20"/>
      <c r="M32" s="20"/>
      <c r="N32" s="20"/>
      <c r="O32" s="20"/>
      <c r="P32" s="20"/>
      <c r="Q32" s="20"/>
      <c r="R32" s="21"/>
    </row>
    <row r="33" spans="2:18" x14ac:dyDescent="0.25">
      <c r="B33" s="26"/>
      <c r="C33" s="20"/>
      <c r="D33" s="20"/>
      <c r="E33" s="20"/>
      <c r="F33" s="20"/>
      <c r="G33" s="20"/>
      <c r="H33" s="20"/>
      <c r="I33" s="21"/>
      <c r="K33" s="47" t="s">
        <v>84</v>
      </c>
      <c r="L33" s="48"/>
      <c r="M33" s="48"/>
      <c r="N33" s="48"/>
      <c r="O33" s="48"/>
      <c r="P33" s="48"/>
      <c r="Q33" s="48"/>
      <c r="R33" s="49"/>
    </row>
    <row r="34" spans="2:18" x14ac:dyDescent="0.25">
      <c r="B34" s="27" t="s">
        <v>83</v>
      </c>
      <c r="C34" s="20"/>
      <c r="D34" s="20"/>
      <c r="E34" s="20"/>
      <c r="F34" s="20"/>
      <c r="G34" s="20"/>
      <c r="H34" s="20"/>
      <c r="I34" s="21"/>
      <c r="K34" s="47" t="s">
        <v>85</v>
      </c>
      <c r="L34" s="48"/>
      <c r="M34" s="48"/>
      <c r="N34" s="48"/>
      <c r="O34" s="48"/>
      <c r="P34" s="48"/>
      <c r="Q34" s="48"/>
      <c r="R34" s="49"/>
    </row>
    <row r="35" spans="2:18" ht="27" customHeight="1" x14ac:dyDescent="0.25">
      <c r="B35" s="47" t="s">
        <v>84</v>
      </c>
      <c r="C35" s="48"/>
      <c r="D35" s="48"/>
      <c r="E35" s="48"/>
      <c r="F35" s="48"/>
      <c r="G35" s="48"/>
      <c r="H35" s="48"/>
      <c r="I35" s="49"/>
      <c r="K35" s="44" t="s">
        <v>88</v>
      </c>
      <c r="L35" s="45"/>
      <c r="M35" s="45"/>
      <c r="N35" s="45"/>
      <c r="O35" s="45"/>
      <c r="P35" s="45"/>
      <c r="Q35" s="45"/>
      <c r="R35" s="46"/>
    </row>
    <row r="36" spans="2:18" x14ac:dyDescent="0.25">
      <c r="B36" s="47" t="s">
        <v>85</v>
      </c>
      <c r="C36" s="48"/>
      <c r="D36" s="48"/>
      <c r="E36" s="48"/>
      <c r="F36" s="48"/>
      <c r="G36" s="48"/>
      <c r="H36" s="48"/>
      <c r="I36" s="49"/>
      <c r="K36" s="31" t="s">
        <v>86</v>
      </c>
      <c r="L36" s="20"/>
      <c r="M36" s="20"/>
      <c r="N36" s="20"/>
      <c r="O36" s="20"/>
      <c r="P36" s="20"/>
      <c r="Q36" s="20"/>
      <c r="R36" s="21"/>
    </row>
    <row r="37" spans="2:18" ht="30" customHeight="1" x14ac:dyDescent="0.25">
      <c r="B37" s="44" t="s">
        <v>88</v>
      </c>
      <c r="C37" s="45"/>
      <c r="D37" s="45"/>
      <c r="E37" s="45"/>
      <c r="F37" s="45"/>
      <c r="G37" s="45"/>
      <c r="H37" s="45"/>
      <c r="I37" s="46"/>
      <c r="K37" s="47" t="s">
        <v>87</v>
      </c>
      <c r="L37" s="48"/>
      <c r="M37" s="48"/>
      <c r="N37" s="48"/>
      <c r="O37" s="48"/>
      <c r="P37" s="48"/>
      <c r="Q37" s="48"/>
      <c r="R37" s="49"/>
    </row>
    <row r="38" spans="2:18" ht="28.5" customHeight="1" x14ac:dyDescent="0.25">
      <c r="B38" s="31" t="s">
        <v>86</v>
      </c>
      <c r="C38" s="20"/>
      <c r="D38" s="20"/>
      <c r="E38" s="20"/>
      <c r="F38" s="20"/>
      <c r="G38" s="20"/>
      <c r="H38" s="20"/>
      <c r="I38" s="21"/>
      <c r="K38" s="44" t="s">
        <v>90</v>
      </c>
      <c r="L38" s="45"/>
      <c r="M38" s="45"/>
      <c r="N38" s="45"/>
      <c r="O38" s="45"/>
      <c r="P38" s="45"/>
      <c r="Q38" s="45"/>
      <c r="R38" s="46"/>
    </row>
    <row r="39" spans="2:18" ht="31.5" customHeight="1" x14ac:dyDescent="0.25">
      <c r="B39" s="47" t="s">
        <v>87</v>
      </c>
      <c r="C39" s="48"/>
      <c r="D39" s="48"/>
      <c r="E39" s="48"/>
      <c r="F39" s="48"/>
      <c r="G39" s="48"/>
      <c r="H39" s="48"/>
      <c r="I39" s="49"/>
      <c r="K39" s="44" t="s">
        <v>94</v>
      </c>
      <c r="L39" s="45"/>
      <c r="M39" s="45"/>
      <c r="N39" s="45"/>
      <c r="O39" s="45"/>
      <c r="P39" s="45"/>
      <c r="Q39" s="45"/>
      <c r="R39" s="46"/>
    </row>
    <row r="40" spans="2:18" x14ac:dyDescent="0.25">
      <c r="B40" s="56" t="s">
        <v>89</v>
      </c>
      <c r="C40" s="57"/>
      <c r="D40" s="57"/>
      <c r="E40" s="57"/>
      <c r="F40" s="57"/>
      <c r="G40" s="57"/>
      <c r="H40" s="57"/>
      <c r="I40" s="58"/>
      <c r="K40" s="47" t="s">
        <v>95</v>
      </c>
      <c r="L40" s="48"/>
      <c r="M40" s="48"/>
      <c r="N40" s="48"/>
      <c r="O40" s="48"/>
      <c r="P40" s="48"/>
      <c r="Q40" s="48"/>
      <c r="R40" s="49"/>
    </row>
    <row r="41" spans="2:18" ht="44.25" customHeight="1" x14ac:dyDescent="0.25">
      <c r="B41" s="44" t="s">
        <v>90</v>
      </c>
      <c r="C41" s="45"/>
      <c r="D41" s="45"/>
      <c r="E41" s="45"/>
      <c r="F41" s="45"/>
      <c r="G41" s="45"/>
      <c r="H41" s="45"/>
      <c r="I41" s="46"/>
      <c r="K41" s="53" t="s">
        <v>96</v>
      </c>
      <c r="L41" s="54"/>
      <c r="M41" s="54"/>
      <c r="N41" s="54"/>
      <c r="O41" s="54"/>
      <c r="P41" s="54"/>
      <c r="Q41" s="54"/>
      <c r="R41" s="55"/>
    </row>
    <row r="42" spans="2:18" ht="27" customHeight="1" x14ac:dyDescent="0.25">
      <c r="B42" s="44" t="s">
        <v>91</v>
      </c>
      <c r="C42" s="45"/>
      <c r="D42" s="45"/>
      <c r="E42" s="45"/>
      <c r="F42" s="45"/>
      <c r="G42" s="45"/>
      <c r="H42" s="45"/>
      <c r="I42" s="46"/>
      <c r="K42" s="26"/>
      <c r="L42" s="20"/>
      <c r="M42" s="20"/>
      <c r="N42" s="20"/>
      <c r="O42" s="20"/>
      <c r="P42" s="20"/>
      <c r="Q42" s="20"/>
      <c r="R42" s="21"/>
    </row>
    <row r="43" spans="2:18" ht="15.75" thickBot="1" x14ac:dyDescent="0.3">
      <c r="B43" s="65" t="s">
        <v>92</v>
      </c>
      <c r="C43" s="66"/>
      <c r="D43" s="66"/>
      <c r="E43" s="66"/>
      <c r="F43" s="66"/>
      <c r="G43" s="66"/>
      <c r="H43" s="66"/>
      <c r="I43" s="67"/>
      <c r="K43" s="28"/>
      <c r="L43" s="29"/>
      <c r="M43" s="29"/>
      <c r="N43" s="29"/>
      <c r="O43" s="29"/>
      <c r="P43" s="29"/>
      <c r="Q43" s="29"/>
      <c r="R43" s="30"/>
    </row>
    <row r="44" spans="2:18" ht="31.5" customHeight="1" thickBot="1" x14ac:dyDescent="0.3">
      <c r="B44" s="50" t="s">
        <v>93</v>
      </c>
      <c r="C44" s="51"/>
      <c r="D44" s="51"/>
      <c r="E44" s="51"/>
      <c r="F44" s="51"/>
      <c r="G44" s="51"/>
      <c r="H44" s="51"/>
      <c r="I44" s="51"/>
      <c r="J44" s="51"/>
      <c r="K44" s="63"/>
      <c r="L44" s="63"/>
      <c r="M44" s="63"/>
      <c r="N44" s="63"/>
      <c r="O44" s="63"/>
      <c r="P44" s="63"/>
      <c r="Q44" s="63"/>
      <c r="R44" s="64"/>
    </row>
  </sheetData>
  <mergeCells count="29">
    <mergeCell ref="B44:R44"/>
    <mergeCell ref="B42:I42"/>
    <mergeCell ref="B43:I43"/>
    <mergeCell ref="K33:R33"/>
    <mergeCell ref="K34:R34"/>
    <mergeCell ref="K35:R35"/>
    <mergeCell ref="K37:R37"/>
    <mergeCell ref="K38:R38"/>
    <mergeCell ref="K39:R39"/>
    <mergeCell ref="K40:R40"/>
    <mergeCell ref="B35:I35"/>
    <mergeCell ref="B36:I36"/>
    <mergeCell ref="B37:I37"/>
    <mergeCell ref="B39:I39"/>
    <mergeCell ref="B40:I40"/>
    <mergeCell ref="B41:I41"/>
    <mergeCell ref="K41:R41"/>
    <mergeCell ref="H17:H31"/>
    <mergeCell ref="I17:I31"/>
    <mergeCell ref="K5:R5"/>
    <mergeCell ref="H7:H16"/>
    <mergeCell ref="B5:I5"/>
    <mergeCell ref="B17:B31"/>
    <mergeCell ref="I7:I16"/>
    <mergeCell ref="K15:K29"/>
    <mergeCell ref="Q7:Q14"/>
    <mergeCell ref="R7:R14"/>
    <mergeCell ref="Q15:Q29"/>
    <mergeCell ref="R15:R29"/>
  </mergeCells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Invenção</vt:lpstr>
      <vt:lpstr>Modelo de Utilidade</vt:lpstr>
    </vt:vector>
  </TitlesOfParts>
  <Company>INPI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Gislaine Zulli</dc:creator>
  <cp:lastModifiedBy>Gislaine Zulli</cp:lastModifiedBy>
  <dcterms:created xsi:type="dcterms:W3CDTF">2021-10-20T17:07:39Z</dcterms:created>
  <dcterms:modified xsi:type="dcterms:W3CDTF">2021-11-04T16:29:28Z</dcterms:modified>
</cp:coreProperties>
</file>