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4530" windowWidth="7200" windowHeight="3825" activeTab="0"/>
  </bookViews>
  <sheets>
    <sheet name="2016" sheetId="1" r:id="rId1"/>
  </sheets>
  <definedNames>
    <definedName name="_xlnm.Print_Area" localSheetId="0">'2016'!$A$1:$N$69</definedName>
    <definedName name="_xlnm.Print_Titles" localSheetId="0">'2016'!$3:$3</definedName>
  </definedNames>
  <calcPr fullCalcOnLoad="1"/>
</workbook>
</file>

<file path=xl/sharedStrings.xml><?xml version="1.0" encoding="utf-8"?>
<sst xmlns="http://schemas.openxmlformats.org/spreadsheetml/2006/main" count="143" uniqueCount="44">
  <si>
    <t>Jan.</t>
  </si>
  <si>
    <t>Fev.</t>
  </si>
  <si>
    <t>Mar.</t>
  </si>
  <si>
    <t>Abr.</t>
  </si>
  <si>
    <t>Maio</t>
  </si>
  <si>
    <t>Jun.</t>
  </si>
  <si>
    <t>Jul.</t>
  </si>
  <si>
    <t>Ago.</t>
  </si>
  <si>
    <t>Set.</t>
  </si>
  <si>
    <t>Out.</t>
  </si>
  <si>
    <t>Nov.</t>
  </si>
  <si>
    <t>Dez.</t>
  </si>
  <si>
    <t>Total</t>
  </si>
  <si>
    <t>MARCAS</t>
  </si>
  <si>
    <t>Arquivamentos</t>
  </si>
  <si>
    <t>Concessões</t>
  </si>
  <si>
    <t>Indeferimentos</t>
  </si>
  <si>
    <t>Mai.</t>
  </si>
  <si>
    <t>PATENTES</t>
  </si>
  <si>
    <t>Notas:</t>
  </si>
  <si>
    <t>CONTRATOS DE TECNOLOGIA</t>
  </si>
  <si>
    <t>DESENHOS INDUSTRIAIS</t>
  </si>
  <si>
    <t>INDICAÇÕES GEOGRÁFICAS</t>
  </si>
  <si>
    <t>PROGRAMAS DE COMPUTADOR</t>
  </si>
  <si>
    <t>Registros</t>
  </si>
  <si>
    <t>TOPOGRAFIAS DE CIRCUITO INTEGRADO</t>
  </si>
  <si>
    <r>
      <t>Depósitos</t>
    </r>
    <r>
      <rPr>
        <b/>
        <i/>
        <vertAlign val="superscript"/>
        <sz val="11"/>
        <color indexed="56"/>
        <rFont val="Arial"/>
        <family val="2"/>
      </rPr>
      <t>1</t>
    </r>
  </si>
  <si>
    <r>
      <t>Decisões</t>
    </r>
    <r>
      <rPr>
        <b/>
        <i/>
        <vertAlign val="superscript"/>
        <sz val="11"/>
        <color indexed="56"/>
        <rFont val="Arial"/>
        <family val="2"/>
      </rPr>
      <t>2</t>
    </r>
  </si>
  <si>
    <r>
      <t>Depósitos</t>
    </r>
    <r>
      <rPr>
        <b/>
        <i/>
        <vertAlign val="superscript"/>
        <sz val="11"/>
        <color indexed="56"/>
        <rFont val="Arial"/>
        <family val="2"/>
      </rPr>
      <t>3</t>
    </r>
  </si>
  <si>
    <t>Averbações</t>
  </si>
  <si>
    <t>Pedidos Considerados Inexistentes</t>
  </si>
  <si>
    <t>DADOS ESTATÍSTICOS MENSAIS - 2016</t>
  </si>
  <si>
    <t>Desistências Homologadas</t>
  </si>
  <si>
    <t xml:space="preserve">Fonte: Sistema de Protocolo Automatizado Geral - PAG </t>
  </si>
  <si>
    <r>
      <t>Decisões</t>
    </r>
    <r>
      <rPr>
        <b/>
        <i/>
        <vertAlign val="superscript"/>
        <sz val="11"/>
        <color indexed="56"/>
        <rFont val="Arial"/>
        <family val="2"/>
      </rPr>
      <t>4</t>
    </r>
  </si>
  <si>
    <r>
      <t>Requerimentos de Averbação/Registro</t>
    </r>
    <r>
      <rPr>
        <b/>
        <i/>
        <vertAlign val="superscript"/>
        <sz val="11"/>
        <color indexed="56"/>
        <rFont val="Arial"/>
        <family val="2"/>
      </rPr>
      <t>5</t>
    </r>
  </si>
  <si>
    <t xml:space="preserve">3 - São considerados aqueles protocolados ao longo do mês de referência. Fonte: Sistema de Protocolo Automatizado Geral - PAG </t>
  </si>
  <si>
    <t xml:space="preserve">1 - A metodologia para elaboração dos pedidos de registros de marcas foi revisada em Janeiro/2016. A partir dessa data, são considerados como depósitos de marcas todos os pedidos protocolados no mês de referência. </t>
  </si>
  <si>
    <t xml:space="preserve">5 - Requerimentos de averbação englobam os contratos novos e as petições de alteração de certificados de averbação. Fonte: Sistema de Protocolo Automatizado Geral - PAG </t>
  </si>
  <si>
    <t>4 - São considerados aqueles despachos publicados na RPI ao longo do mês de referência. Fonte: Revista da Propriedade Industrial - RPI.</t>
  </si>
  <si>
    <t>6 - As decisões de arquivamento e averbação não discriminam contratos novos e petições à processos já constituídos. Fonte: Revista da Propriedade Industrial - RPI.</t>
  </si>
  <si>
    <r>
      <t>Decisões</t>
    </r>
    <r>
      <rPr>
        <b/>
        <i/>
        <vertAlign val="superscript"/>
        <sz val="11"/>
        <color indexed="56"/>
        <rFont val="Arial"/>
        <family val="2"/>
      </rPr>
      <t>6,7</t>
    </r>
  </si>
  <si>
    <t>7 - As decisões de contratos de tecnologias referentes ao mês de março foram retificadas em maio/2016.</t>
  </si>
  <si>
    <t>2 - Para compatibilidade com a nova metodologia dos depósitos de marcas, revisada em Janeiro/2016, passaram a ser considerados como decisões de marcas os pedidos considerados inexistentes por falta de pagamento. São considerados aqueles despachos publicados na RPI ao longo do mês de referência. Fonte: Revista da Propriedade Industrial - RPI.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</si>
</sst>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\-??_);_(@_)"/>
    <numFmt numFmtId="173" formatCode="_(* #,##0_);_(* \(#,##0\);_(* \-??_);_(@_)"/>
    <numFmt numFmtId="174" formatCode="&quot;pagamento em  &quot;0&quot; parcelas&quot;"/>
    <numFmt numFmtId="175" formatCode="[$-416]dddd\,\ d&quot; de &quot;mmmm&quot; de &quot;yyyy"/>
    <numFmt numFmtId="176" formatCode="_(* #,##0.0_);_(* \(#,##0.0\);_(* \-??_);_(@_)"/>
    <numFmt numFmtId="177" formatCode="_-* #,##0_-;\-* #,##0_-;_-* &quot;-&quot;??_-;_-@_-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5"/>
      <color indexed="56"/>
      <name val="Calibri"/>
      <family val="2"/>
    </font>
    <font>
      <sz val="9"/>
      <name val="Arial"/>
      <family val="2"/>
    </font>
    <font>
      <b/>
      <sz val="14"/>
      <color indexed="56"/>
      <name val="Calibri"/>
      <family val="2"/>
    </font>
    <font>
      <b/>
      <sz val="16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i/>
      <vertAlign val="superscript"/>
      <sz val="11"/>
      <color indexed="56"/>
      <name val="Arial"/>
      <family val="2"/>
    </font>
    <font>
      <i/>
      <sz val="11"/>
      <color indexed="56"/>
      <name val="Arial"/>
      <family val="2"/>
    </font>
    <font>
      <i/>
      <sz val="9"/>
      <color indexed="56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9"/>
      <color rgb="FF002060"/>
      <name val="Arial"/>
      <family val="2"/>
    </font>
    <font>
      <i/>
      <sz val="9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ck">
        <color indexed="62"/>
      </top>
      <bottom style="thin"/>
    </border>
    <border>
      <left/>
      <right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1" fillId="9" borderId="0" applyNumberFormat="0" applyBorder="0" applyAlignment="0" applyProtection="0"/>
    <xf numFmtId="0" fontId="39" fillId="21" borderId="0" applyNumberFormat="0" applyBorder="0" applyAlignment="0" applyProtection="0"/>
    <xf numFmtId="0" fontId="1" fillId="15" borderId="0" applyNumberFormat="0" applyBorder="0" applyAlignment="0" applyProtection="0"/>
    <xf numFmtId="0" fontId="39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19" fillId="25" borderId="0" applyNumberFormat="0" applyBorder="0" applyAlignment="0" applyProtection="0"/>
    <xf numFmtId="0" fontId="40" fillId="26" borderId="0" applyNumberFormat="0" applyBorder="0" applyAlignment="0" applyProtection="0"/>
    <xf numFmtId="0" fontId="19" fillId="17" borderId="0" applyNumberFormat="0" applyBorder="0" applyAlignment="0" applyProtection="0"/>
    <xf numFmtId="0" fontId="40" fillId="18" borderId="0" applyNumberFormat="0" applyBorder="0" applyAlignment="0" applyProtection="0"/>
    <xf numFmtId="0" fontId="19" fillId="19" borderId="0" applyNumberFormat="0" applyBorder="0" applyAlignment="0" applyProtection="0"/>
    <xf numFmtId="0" fontId="40" fillId="27" borderId="0" applyNumberFormat="0" applyBorder="0" applyAlignment="0" applyProtection="0"/>
    <xf numFmtId="0" fontId="19" fillId="28" borderId="0" applyNumberFormat="0" applyBorder="0" applyAlignment="0" applyProtection="0"/>
    <xf numFmtId="0" fontId="40" fillId="29" borderId="0" applyNumberFormat="0" applyBorder="0" applyAlignment="0" applyProtection="0"/>
    <xf numFmtId="0" fontId="19" fillId="30" borderId="0" applyNumberFormat="0" applyBorder="0" applyAlignment="0" applyProtection="0"/>
    <xf numFmtId="0" fontId="40" fillId="31" borderId="0" applyNumberFormat="0" applyBorder="0" applyAlignment="0" applyProtection="0"/>
    <xf numFmtId="0" fontId="19" fillId="32" borderId="0" applyNumberFormat="0" applyBorder="0" applyAlignment="0" applyProtection="0"/>
    <xf numFmtId="0" fontId="41" fillId="33" borderId="0" applyNumberFormat="0" applyBorder="0" applyAlignment="0" applyProtection="0"/>
    <xf numFmtId="0" fontId="20" fillId="7" borderId="0" applyNumberFormat="0" applyBorder="0" applyAlignment="0" applyProtection="0"/>
    <xf numFmtId="0" fontId="42" fillId="34" borderId="1" applyNumberFormat="0" applyAlignment="0" applyProtection="0"/>
    <xf numFmtId="0" fontId="21" fillId="35" borderId="2" applyNumberFormat="0" applyAlignment="0" applyProtection="0"/>
    <xf numFmtId="0" fontId="43" fillId="36" borderId="3" applyNumberFormat="0" applyAlignment="0" applyProtection="0"/>
    <xf numFmtId="0" fontId="22" fillId="37" borderId="4" applyNumberFormat="0" applyAlignment="0" applyProtection="0"/>
    <xf numFmtId="0" fontId="44" fillId="0" borderId="5" applyNumberFormat="0" applyFill="0" applyAlignment="0" applyProtection="0"/>
    <xf numFmtId="0" fontId="23" fillId="0" borderId="6" applyNumberFormat="0" applyFill="0" applyAlignment="0" applyProtection="0"/>
    <xf numFmtId="0" fontId="40" fillId="38" borderId="0" applyNumberFormat="0" applyBorder="0" applyAlignment="0" applyProtection="0"/>
    <xf numFmtId="0" fontId="19" fillId="39" borderId="0" applyNumberFormat="0" applyBorder="0" applyAlignment="0" applyProtection="0"/>
    <xf numFmtId="0" fontId="40" fillId="40" borderId="0" applyNumberFormat="0" applyBorder="0" applyAlignment="0" applyProtection="0"/>
    <xf numFmtId="0" fontId="19" fillId="41" borderId="0" applyNumberFormat="0" applyBorder="0" applyAlignment="0" applyProtection="0"/>
    <xf numFmtId="0" fontId="40" fillId="42" borderId="0" applyNumberFormat="0" applyBorder="0" applyAlignment="0" applyProtection="0"/>
    <xf numFmtId="0" fontId="19" fillId="43" borderId="0" applyNumberFormat="0" applyBorder="0" applyAlignment="0" applyProtection="0"/>
    <xf numFmtId="0" fontId="40" fillId="44" borderId="0" applyNumberFormat="0" applyBorder="0" applyAlignment="0" applyProtection="0"/>
    <xf numFmtId="0" fontId="19" fillId="28" borderId="0" applyNumberFormat="0" applyBorder="0" applyAlignment="0" applyProtection="0"/>
    <xf numFmtId="0" fontId="40" fillId="45" borderId="0" applyNumberFormat="0" applyBorder="0" applyAlignment="0" applyProtection="0"/>
    <xf numFmtId="0" fontId="19" fillId="30" borderId="0" applyNumberFormat="0" applyBorder="0" applyAlignment="0" applyProtection="0"/>
    <xf numFmtId="0" fontId="40" fillId="46" borderId="0" applyNumberFormat="0" applyBorder="0" applyAlignment="0" applyProtection="0"/>
    <xf numFmtId="0" fontId="19" fillId="47" borderId="0" applyNumberFormat="0" applyBorder="0" applyAlignment="0" applyProtection="0"/>
    <xf numFmtId="0" fontId="45" fillId="48" borderId="1" applyNumberFormat="0" applyAlignment="0" applyProtection="0"/>
    <xf numFmtId="0" fontId="24" fillId="13" borderId="2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25" fillId="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50" borderId="0" applyNumberFormat="0" applyBorder="0" applyAlignment="0" applyProtection="0"/>
    <xf numFmtId="0" fontId="26" fillId="51" borderId="0" applyNumberFormat="0" applyBorder="0" applyAlignment="0" applyProtection="0"/>
    <xf numFmtId="0" fontId="0" fillId="52" borderId="7" applyNumberFormat="0" applyFont="0" applyAlignment="0" applyProtection="0"/>
    <xf numFmtId="0" fontId="0" fillId="53" borderId="8" applyNumberFormat="0" applyAlignment="0" applyProtection="0"/>
    <xf numFmtId="9" fontId="0" fillId="0" borderId="0" applyFont="0" applyFill="0" applyBorder="0" applyAlignment="0" applyProtection="0"/>
    <xf numFmtId="0" fontId="50" fillId="34" borderId="9" applyNumberFormat="0" applyAlignment="0" applyProtection="0"/>
    <xf numFmtId="0" fontId="27" fillId="35" borderId="10" applyNumberFormat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8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31" fillId="0" borderId="14" applyNumberFormat="0" applyFill="0" applyAlignment="0" applyProtection="0"/>
    <xf numFmtId="0" fontId="56" fillId="0" borderId="15" applyNumberFormat="0" applyFill="0" applyAlignment="0" applyProtection="0"/>
    <xf numFmtId="0" fontId="32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33" fillId="0" borderId="18" applyNumberFormat="0" applyFill="0" applyAlignment="0" applyProtection="0"/>
    <xf numFmtId="172" fontId="0" fillId="0" borderId="0" applyFill="0" applyBorder="0" applyAlignment="0" applyProtection="0"/>
  </cellStyleXfs>
  <cellXfs count="67">
    <xf numFmtId="0" fontId="0" fillId="0" borderId="0" xfId="0" applyAlignment="1">
      <alignment/>
    </xf>
    <xf numFmtId="173" fontId="3" fillId="0" borderId="0" xfId="103" applyNumberFormat="1" applyFont="1" applyFill="1" applyBorder="1" applyAlignment="1" applyProtection="1">
      <alignment/>
      <protection/>
    </xf>
    <xf numFmtId="173" fontId="4" fillId="0" borderId="0" xfId="103" applyNumberFormat="1" applyFont="1" applyFill="1" applyBorder="1" applyAlignment="1" applyProtection="1">
      <alignment/>
      <protection/>
    </xf>
    <xf numFmtId="173" fontId="5" fillId="54" borderId="0" xfId="103" applyNumberFormat="1" applyFont="1" applyFill="1" applyBorder="1" applyAlignment="1" applyProtection="1">
      <alignment horizontal="center" vertical="center"/>
      <protection/>
    </xf>
    <xf numFmtId="173" fontId="3" fillId="0" borderId="0" xfId="103" applyNumberFormat="1" applyFont="1" applyFill="1" applyBorder="1" applyAlignment="1" applyProtection="1">
      <alignment vertical="center"/>
      <protection/>
    </xf>
    <xf numFmtId="173" fontId="7" fillId="0" borderId="0" xfId="103" applyNumberFormat="1" applyFont="1" applyFill="1" applyBorder="1" applyAlignment="1" applyProtection="1">
      <alignment vertical="center"/>
      <protection/>
    </xf>
    <xf numFmtId="173" fontId="3" fillId="0" borderId="0" xfId="103" applyNumberFormat="1" applyFont="1" applyFill="1" applyBorder="1" applyAlignment="1" applyProtection="1">
      <alignment horizontal="left" indent="2"/>
      <protection/>
    </xf>
    <xf numFmtId="173" fontId="0" fillId="35" borderId="19" xfId="103" applyNumberFormat="1" applyFont="1" applyFill="1" applyBorder="1" applyAlignment="1" applyProtection="1">
      <alignment/>
      <protection/>
    </xf>
    <xf numFmtId="173" fontId="0" fillId="35" borderId="19" xfId="103" applyNumberFormat="1" applyFont="1" applyFill="1" applyBorder="1" applyAlignment="1" applyProtection="1">
      <alignment vertical="center"/>
      <protection/>
    </xf>
    <xf numFmtId="173" fontId="0" fillId="0" borderId="0" xfId="103" applyNumberFormat="1" applyFont="1" applyFill="1" applyBorder="1" applyAlignment="1" applyProtection="1">
      <alignment vertical="center"/>
      <protection/>
    </xf>
    <xf numFmtId="173" fontId="0" fillId="0" borderId="0" xfId="103" applyNumberFormat="1" applyFont="1" applyFill="1" applyBorder="1" applyAlignment="1" applyProtection="1">
      <alignment horizontal="center" vertical="center"/>
      <protection/>
    </xf>
    <xf numFmtId="173" fontId="0" fillId="0" borderId="0" xfId="103" applyNumberFormat="1" applyFont="1" applyFill="1" applyBorder="1" applyAlignment="1" applyProtection="1">
      <alignment horizontal="left" indent="2"/>
      <protection/>
    </xf>
    <xf numFmtId="173" fontId="2" fillId="0" borderId="0" xfId="103" applyNumberFormat="1" applyFont="1" applyFill="1" applyBorder="1" applyAlignment="1" applyProtection="1">
      <alignment horizontal="center" vertical="center"/>
      <protection/>
    </xf>
    <xf numFmtId="173" fontId="9" fillId="0" borderId="0" xfId="103" applyNumberFormat="1" applyFont="1" applyFill="1" applyBorder="1" applyAlignment="1" applyProtection="1">
      <alignment vertical="center"/>
      <protection/>
    </xf>
    <xf numFmtId="173" fontId="9" fillId="0" borderId="0" xfId="103" applyNumberFormat="1" applyFont="1" applyFill="1" applyBorder="1" applyAlignment="1" applyProtection="1">
      <alignment horizontal="center" vertical="center"/>
      <protection/>
    </xf>
    <xf numFmtId="173" fontId="9" fillId="0" borderId="0" xfId="103" applyNumberFormat="1" applyFont="1" applyFill="1" applyBorder="1" applyAlignment="1" applyProtection="1">
      <alignment/>
      <protection/>
    </xf>
    <xf numFmtId="174" fontId="9" fillId="0" borderId="0" xfId="103" applyNumberFormat="1" applyFont="1" applyFill="1" applyBorder="1" applyAlignment="1" applyProtection="1">
      <alignment/>
      <protection/>
    </xf>
    <xf numFmtId="173" fontId="11" fillId="0" borderId="0" xfId="103" applyNumberFormat="1" applyFont="1" applyFill="1" applyBorder="1" applyAlignment="1" applyProtection="1">
      <alignment horizontal="center" vertical="center"/>
      <protection/>
    </xf>
    <xf numFmtId="173" fontId="12" fillId="54" borderId="0" xfId="103" applyNumberFormat="1" applyFont="1" applyFill="1" applyBorder="1" applyAlignment="1" applyProtection="1">
      <alignment horizontal="left" vertical="center"/>
      <protection/>
    </xf>
    <xf numFmtId="173" fontId="15" fillId="0" borderId="19" xfId="103" applyNumberFormat="1" applyFont="1" applyFill="1" applyBorder="1" applyAlignment="1" applyProtection="1">
      <alignment horizontal="left" indent="2"/>
      <protection/>
    </xf>
    <xf numFmtId="173" fontId="16" fillId="0" borderId="0" xfId="103" applyNumberFormat="1" applyFont="1" applyFill="1" applyBorder="1" applyAlignment="1" applyProtection="1">
      <alignment horizontal="left"/>
      <protection/>
    </xf>
    <xf numFmtId="173" fontId="16" fillId="0" borderId="0" xfId="103" applyNumberFormat="1" applyFont="1" applyFill="1" applyBorder="1" applyAlignment="1" applyProtection="1">
      <alignment horizontal="left" indent="1"/>
      <protection/>
    </xf>
    <xf numFmtId="173" fontId="17" fillId="0" borderId="0" xfId="103" applyNumberFormat="1" applyFont="1" applyFill="1" applyBorder="1" applyAlignment="1" applyProtection="1">
      <alignment vertical="top"/>
      <protection/>
    </xf>
    <xf numFmtId="173" fontId="15" fillId="0" borderId="0" xfId="103" applyNumberFormat="1" applyFont="1" applyFill="1" applyBorder="1" applyAlignment="1" applyProtection="1">
      <alignment horizontal="left" indent="2"/>
      <protection/>
    </xf>
    <xf numFmtId="173" fontId="18" fillId="0" borderId="0" xfId="103" applyNumberFormat="1" applyFont="1" applyFill="1" applyBorder="1" applyAlignment="1" applyProtection="1">
      <alignment/>
      <protection/>
    </xf>
    <xf numFmtId="0" fontId="13" fillId="0" borderId="19" xfId="0" applyFont="1" applyBorder="1" applyAlignment="1">
      <alignment horizontal="left" indent="1"/>
    </xf>
    <xf numFmtId="173" fontId="6" fillId="35" borderId="19" xfId="103" applyNumberFormat="1" applyFont="1" applyFill="1" applyBorder="1" applyAlignment="1" applyProtection="1">
      <alignment vertical="center"/>
      <protection/>
    </xf>
    <xf numFmtId="0" fontId="13" fillId="0" borderId="20" xfId="0" applyFont="1" applyBorder="1" applyAlignment="1">
      <alignment horizontal="left" indent="1"/>
    </xf>
    <xf numFmtId="173" fontId="6" fillId="35" borderId="20" xfId="103" applyNumberFormat="1" applyFont="1" applyFill="1" applyBorder="1" applyAlignment="1" applyProtection="1">
      <alignment horizontal="center" vertical="center"/>
      <protection/>
    </xf>
    <xf numFmtId="173" fontId="6" fillId="35" borderId="20" xfId="103" applyNumberFormat="1" applyFont="1" applyFill="1" applyBorder="1" applyAlignment="1" applyProtection="1">
      <alignment vertical="center"/>
      <protection/>
    </xf>
    <xf numFmtId="0" fontId="13" fillId="0" borderId="21" xfId="0" applyFont="1" applyBorder="1" applyAlignment="1">
      <alignment horizontal="left" indent="1"/>
    </xf>
    <xf numFmtId="173" fontId="6" fillId="35" borderId="21" xfId="103" applyNumberFormat="1" applyFont="1" applyFill="1" applyBorder="1" applyAlignment="1" applyProtection="1">
      <alignment vertical="center"/>
      <protection/>
    </xf>
    <xf numFmtId="173" fontId="6" fillId="35" borderId="20" xfId="103" applyNumberFormat="1" applyFont="1" applyFill="1" applyBorder="1" applyAlignment="1" applyProtection="1">
      <alignment/>
      <protection/>
    </xf>
    <xf numFmtId="173" fontId="6" fillId="35" borderId="21" xfId="103" applyNumberFormat="1" applyFont="1" applyFill="1" applyBorder="1" applyAlignment="1" applyProtection="1">
      <alignment horizontal="center" vertical="center"/>
      <protection/>
    </xf>
    <xf numFmtId="173" fontId="15" fillId="0" borderId="21" xfId="103" applyNumberFormat="1" applyFont="1" applyFill="1" applyBorder="1" applyAlignment="1" applyProtection="1">
      <alignment horizontal="left" indent="2"/>
      <protection/>
    </xf>
    <xf numFmtId="173" fontId="0" fillId="0" borderId="21" xfId="103" applyNumberFormat="1" applyFont="1" applyFill="1" applyBorder="1" applyAlignment="1" applyProtection="1">
      <alignment vertical="center"/>
      <protection/>
    </xf>
    <xf numFmtId="173" fontId="0" fillId="35" borderId="21" xfId="103" applyNumberFormat="1" applyFont="1" applyFill="1" applyBorder="1" applyAlignment="1" applyProtection="1">
      <alignment vertical="center"/>
      <protection/>
    </xf>
    <xf numFmtId="173" fontId="0" fillId="35" borderId="21" xfId="103" applyNumberFormat="1" applyFont="1" applyFill="1" applyBorder="1" applyAlignment="1" applyProtection="1">
      <alignment/>
      <protection/>
    </xf>
    <xf numFmtId="173" fontId="0" fillId="35" borderId="19" xfId="103" applyNumberFormat="1" applyFont="1" applyFill="1" applyBorder="1" applyAlignment="1" applyProtection="1">
      <alignment/>
      <protection/>
    </xf>
    <xf numFmtId="173" fontId="10" fillId="55" borderId="11" xfId="92" applyNumberFormat="1" applyFont="1" applyFill="1" applyAlignment="1" applyProtection="1">
      <alignment horizontal="left" vertical="center"/>
      <protection/>
    </xf>
    <xf numFmtId="173" fontId="54" fillId="55" borderId="11" xfId="92" applyNumberFormat="1" applyFill="1" applyAlignment="1" applyProtection="1">
      <alignment horizontal="center" vertical="center"/>
      <protection/>
    </xf>
    <xf numFmtId="173" fontId="10" fillId="55" borderId="11" xfId="92" applyNumberFormat="1" applyFont="1" applyFill="1" applyAlignment="1" applyProtection="1">
      <alignment horizontal="left" vertical="center"/>
      <protection/>
    </xf>
    <xf numFmtId="173" fontId="10" fillId="55" borderId="11" xfId="92" applyNumberFormat="1" applyFont="1" applyFill="1" applyAlignment="1" applyProtection="1">
      <alignment horizontal="center" vertical="center"/>
      <protection/>
    </xf>
    <xf numFmtId="173" fontId="15" fillId="0" borderId="21" xfId="103" applyNumberFormat="1" applyFont="1" applyFill="1" applyBorder="1" applyAlignment="1" applyProtection="1">
      <alignment horizontal="left" indent="2"/>
      <protection/>
    </xf>
    <xf numFmtId="173" fontId="34" fillId="0" borderId="21" xfId="103" applyNumberFormat="1" applyFont="1" applyFill="1" applyBorder="1" applyAlignment="1" applyProtection="1">
      <alignment/>
      <protection/>
    </xf>
    <xf numFmtId="173" fontId="15" fillId="0" borderId="19" xfId="103" applyNumberFormat="1" applyFont="1" applyFill="1" applyBorder="1" applyAlignment="1" applyProtection="1">
      <alignment horizontal="left" indent="2"/>
      <protection/>
    </xf>
    <xf numFmtId="173" fontId="34" fillId="0" borderId="19" xfId="103" applyNumberFormat="1" applyFont="1" applyFill="1" applyBorder="1" applyAlignment="1" applyProtection="1">
      <alignment/>
      <protection/>
    </xf>
    <xf numFmtId="173" fontId="0" fillId="35" borderId="21" xfId="103" applyNumberFormat="1" applyFill="1" applyBorder="1" applyAlignment="1" applyProtection="1">
      <alignment/>
      <protection/>
    </xf>
    <xf numFmtId="173" fontId="0" fillId="35" borderId="19" xfId="103" applyNumberFormat="1" applyFill="1" applyBorder="1" applyAlignment="1" applyProtection="1">
      <alignment/>
      <protection/>
    </xf>
    <xf numFmtId="173" fontId="0" fillId="35" borderId="19" xfId="103" applyNumberFormat="1" applyFill="1" applyBorder="1" applyAlignment="1" applyProtection="1">
      <alignment horizontal="left" indent="2"/>
      <protection/>
    </xf>
    <xf numFmtId="173" fontId="35" fillId="0" borderId="20" xfId="103" applyNumberFormat="1" applyFont="1" applyFill="1" applyBorder="1" applyAlignment="1" applyProtection="1">
      <alignment vertical="center"/>
      <protection/>
    </xf>
    <xf numFmtId="173" fontId="35" fillId="0" borderId="21" xfId="103" applyNumberFormat="1" applyFont="1" applyFill="1" applyBorder="1" applyAlignment="1" applyProtection="1">
      <alignment vertical="center"/>
      <protection/>
    </xf>
    <xf numFmtId="173" fontId="34" fillId="0" borderId="19" xfId="103" applyNumberFormat="1" applyFont="1" applyFill="1" applyBorder="1" applyAlignment="1" applyProtection="1">
      <alignment horizontal="left" indent="2"/>
      <protection/>
    </xf>
    <xf numFmtId="173" fontId="35" fillId="0" borderId="20" xfId="103" applyNumberFormat="1" applyFont="1" applyFill="1" applyBorder="1" applyAlignment="1" applyProtection="1">
      <alignment horizontal="center" vertical="center"/>
      <protection/>
    </xf>
    <xf numFmtId="173" fontId="35" fillId="0" borderId="19" xfId="103" applyNumberFormat="1" applyFont="1" applyFill="1" applyBorder="1" applyAlignment="1" applyProtection="1">
      <alignment vertical="center"/>
      <protection/>
    </xf>
    <xf numFmtId="173" fontId="35" fillId="0" borderId="21" xfId="103" applyNumberFormat="1" applyFont="1" applyFill="1" applyBorder="1" applyAlignment="1" applyProtection="1">
      <alignment horizontal="center" vertical="center"/>
      <protection/>
    </xf>
    <xf numFmtId="173" fontId="34" fillId="0" borderId="19" xfId="103" applyNumberFormat="1" applyFont="1" applyFill="1" applyBorder="1" applyAlignment="1" applyProtection="1">
      <alignment vertical="center"/>
      <protection/>
    </xf>
    <xf numFmtId="173" fontId="34" fillId="0" borderId="19" xfId="103" applyNumberFormat="1" applyFont="1" applyFill="1" applyBorder="1" applyAlignment="1" applyProtection="1">
      <alignment horizontal="right"/>
      <protection/>
    </xf>
    <xf numFmtId="173" fontId="58" fillId="0" borderId="0" xfId="103" applyNumberFormat="1" applyFont="1" applyFill="1" applyBorder="1" applyAlignment="1" applyProtection="1">
      <alignment horizontal="left" indent="1"/>
      <protection/>
    </xf>
    <xf numFmtId="173" fontId="58" fillId="0" borderId="0" xfId="103" applyNumberFormat="1" applyFont="1" applyFill="1" applyBorder="1" applyAlignment="1" applyProtection="1">
      <alignment horizontal="center"/>
      <protection/>
    </xf>
    <xf numFmtId="173" fontId="34" fillId="0" borderId="0" xfId="103" applyNumberFormat="1" applyFont="1" applyFill="1" applyBorder="1" applyAlignment="1" applyProtection="1">
      <alignment/>
      <protection/>
    </xf>
    <xf numFmtId="173" fontId="34" fillId="0" borderId="0" xfId="103" applyNumberFormat="1" applyFont="1" applyFill="1" applyBorder="1" applyAlignment="1" applyProtection="1">
      <alignment horizontal="right"/>
      <protection/>
    </xf>
    <xf numFmtId="173" fontId="35" fillId="0" borderId="0" xfId="103" applyNumberFormat="1" applyFont="1" applyFill="1" applyBorder="1" applyAlignment="1" applyProtection="1">
      <alignment horizontal="center" vertical="center"/>
      <protection/>
    </xf>
    <xf numFmtId="173" fontId="11" fillId="0" borderId="0" xfId="103" applyNumberFormat="1" applyFont="1" applyFill="1" applyBorder="1" applyAlignment="1" applyProtection="1">
      <alignment horizontal="center" vertical="center"/>
      <protection/>
    </xf>
    <xf numFmtId="173" fontId="16" fillId="0" borderId="0" xfId="103" applyNumberFormat="1" applyFont="1" applyFill="1" applyBorder="1" applyAlignment="1" applyProtection="1">
      <alignment horizontal="left" vertical="top" wrapText="1"/>
      <protection/>
    </xf>
    <xf numFmtId="49" fontId="58" fillId="0" borderId="0" xfId="103" applyNumberFormat="1" applyFont="1" applyFill="1" applyBorder="1" applyAlignment="1" applyProtection="1">
      <alignment horizontal="left" vertical="top" wrapText="1" indent="1"/>
      <protection/>
    </xf>
    <xf numFmtId="49" fontId="59" fillId="0" borderId="0" xfId="103" applyNumberFormat="1" applyFont="1" applyFill="1" applyBorder="1" applyAlignment="1" applyProtection="1">
      <alignment horizontal="left" vertical="top" wrapText="1" indent="1"/>
      <protection/>
    </xf>
  </cellXfs>
  <cellStyles count="90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Followed Hyperlink" xfId="74"/>
    <cellStyle name="Incorreto" xfId="75"/>
    <cellStyle name="Incorreto 2" xfId="76"/>
    <cellStyle name="Currency" xfId="77"/>
    <cellStyle name="Currency [0]" xfId="78"/>
    <cellStyle name="Neutra" xfId="79"/>
    <cellStyle name="Neutra 2" xfId="80"/>
    <cellStyle name="Nota" xfId="81"/>
    <cellStyle name="Nota 2" xfId="82"/>
    <cellStyle name="Percent" xfId="83"/>
    <cellStyle name="Saída" xfId="84"/>
    <cellStyle name="Saída 2" xfId="85"/>
    <cellStyle name="Comma [0]" xfId="86"/>
    <cellStyle name="Texto de Aviso" xfId="87"/>
    <cellStyle name="Texto de Aviso 2" xfId="88"/>
    <cellStyle name="Texto Explicativo" xfId="89"/>
    <cellStyle name="Texto Explicativo 2" xfId="90"/>
    <cellStyle name="Título" xfId="91"/>
    <cellStyle name="Título 1" xfId="92"/>
    <cellStyle name="Título 1 1" xfId="93"/>
    <cellStyle name="Título 1 2" xfId="94"/>
    <cellStyle name="Título 2" xfId="95"/>
    <cellStyle name="Título 2 2" xfId="96"/>
    <cellStyle name="Título 3" xfId="97"/>
    <cellStyle name="Título 3 2" xfId="98"/>
    <cellStyle name="Título 4" xfId="99"/>
    <cellStyle name="Título 4 2" xfId="100"/>
    <cellStyle name="Total" xfId="101"/>
    <cellStyle name="Total 2" xfId="102"/>
    <cellStyle name="Comma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71"/>
  <sheetViews>
    <sheetView showGridLines="0" tabSelected="1" view="pageLayout" zoomScaleSheetLayoutView="130" workbookViewId="0" topLeftCell="A1">
      <selection activeCell="Q24" sqref="Q24"/>
    </sheetView>
  </sheetViews>
  <sheetFormatPr defaultColWidth="9.140625" defaultRowHeight="12.75"/>
  <cols>
    <col min="1" max="1" width="46.7109375" style="24" customWidth="1"/>
    <col min="2" max="13" width="9.7109375" style="1" customWidth="1"/>
    <col min="14" max="14" width="12.28125" style="1" customWidth="1"/>
    <col min="15" max="15" width="9.140625" style="1" customWidth="1"/>
    <col min="16" max="16" width="9.421875" style="1" customWidth="1"/>
    <col min="17" max="16384" width="9.140625" style="1" customWidth="1"/>
  </cols>
  <sheetData>
    <row r="3" spans="1:14" ht="20.25">
      <c r="A3" s="63" t="s">
        <v>31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5" customHeight="1">
      <c r="A4" s="17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s="4" customFormat="1" ht="15">
      <c r="A5" s="18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</row>
    <row r="6" spans="1:14" ht="19.5" thickBot="1">
      <c r="A6" s="41" t="s">
        <v>13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s="4" customFormat="1" ht="16.5" thickTop="1">
      <c r="A7" s="27" t="s">
        <v>26</v>
      </c>
      <c r="B7" s="53">
        <v>10746</v>
      </c>
      <c r="C7" s="53">
        <v>11626</v>
      </c>
      <c r="D7" s="53">
        <v>15466</v>
      </c>
      <c r="E7" s="53">
        <v>12498</v>
      </c>
      <c r="F7" s="53">
        <v>14081</v>
      </c>
      <c r="G7" s="53">
        <v>15564</v>
      </c>
      <c r="H7" s="53">
        <v>14923</v>
      </c>
      <c r="I7" s="53">
        <v>15511</v>
      </c>
      <c r="J7" s="53">
        <v>14522</v>
      </c>
      <c r="K7" s="53">
        <v>14063</v>
      </c>
      <c r="L7" s="53">
        <v>13854</v>
      </c>
      <c r="M7" s="53">
        <v>13514</v>
      </c>
      <c r="N7" s="28">
        <f aca="true" t="shared" si="0" ref="N7:N12">SUM(B7:M7)</f>
        <v>166368</v>
      </c>
    </row>
    <row r="8" spans="1:14" s="4" customFormat="1" ht="15.75">
      <c r="A8" s="25" t="s">
        <v>27</v>
      </c>
      <c r="B8" s="54">
        <f aca="true" t="shared" si="1" ref="B8:M8">SUM(B9:B12)</f>
        <v>10767</v>
      </c>
      <c r="C8" s="54">
        <f t="shared" si="1"/>
        <v>10159</v>
      </c>
      <c r="D8" s="54">
        <f t="shared" si="1"/>
        <v>11707</v>
      </c>
      <c r="E8" s="54">
        <f t="shared" si="1"/>
        <v>12891</v>
      </c>
      <c r="F8" s="54">
        <f t="shared" si="1"/>
        <v>25697</v>
      </c>
      <c r="G8" s="54">
        <f t="shared" si="1"/>
        <v>14826</v>
      </c>
      <c r="H8" s="54">
        <f t="shared" si="1"/>
        <v>17523</v>
      </c>
      <c r="I8" s="54">
        <f t="shared" si="1"/>
        <v>19341</v>
      </c>
      <c r="J8" s="54">
        <f t="shared" si="1"/>
        <v>17919</v>
      </c>
      <c r="K8" s="54">
        <f t="shared" si="1"/>
        <v>19175</v>
      </c>
      <c r="L8" s="54">
        <f t="shared" si="1"/>
        <v>19480</v>
      </c>
      <c r="M8" s="54">
        <f t="shared" si="1"/>
        <v>16411</v>
      </c>
      <c r="N8" s="26">
        <f t="shared" si="0"/>
        <v>195896</v>
      </c>
    </row>
    <row r="9" spans="1:23" ht="14.25">
      <c r="A9" s="43" t="s">
        <v>14</v>
      </c>
      <c r="B9" s="44">
        <v>593</v>
      </c>
      <c r="C9" s="44">
        <v>661</v>
      </c>
      <c r="D9" s="44">
        <v>1288</v>
      </c>
      <c r="E9" s="44">
        <v>2305</v>
      </c>
      <c r="F9" s="44">
        <v>12944</v>
      </c>
      <c r="G9" s="44">
        <v>3688</v>
      </c>
      <c r="H9" s="44">
        <v>6180</v>
      </c>
      <c r="I9" s="44">
        <v>3986</v>
      </c>
      <c r="J9" s="44">
        <v>5376</v>
      </c>
      <c r="K9" s="44">
        <v>7965</v>
      </c>
      <c r="L9" s="44">
        <v>2676</v>
      </c>
      <c r="M9" s="44">
        <v>3548</v>
      </c>
      <c r="N9" s="37">
        <f t="shared" si="0"/>
        <v>51210</v>
      </c>
      <c r="P9"/>
      <c r="Q9"/>
      <c r="R9"/>
      <c r="S9"/>
      <c r="T9"/>
      <c r="U9"/>
      <c r="V9"/>
      <c r="W9"/>
    </row>
    <row r="10" spans="1:23" ht="14.25">
      <c r="A10" s="45" t="s">
        <v>15</v>
      </c>
      <c r="B10" s="46">
        <v>8277</v>
      </c>
      <c r="C10" s="46">
        <v>6778</v>
      </c>
      <c r="D10" s="46">
        <v>5728</v>
      </c>
      <c r="E10" s="44">
        <v>6890</v>
      </c>
      <c r="F10" s="44">
        <v>8434</v>
      </c>
      <c r="G10" s="44">
        <v>7603</v>
      </c>
      <c r="H10" s="46">
        <v>7617</v>
      </c>
      <c r="I10" s="44">
        <v>11051</v>
      </c>
      <c r="J10" s="46">
        <v>8949</v>
      </c>
      <c r="K10" s="46">
        <v>7362</v>
      </c>
      <c r="L10" s="46">
        <v>12182</v>
      </c>
      <c r="M10" s="46">
        <v>9067</v>
      </c>
      <c r="N10" s="7">
        <f t="shared" si="0"/>
        <v>99938</v>
      </c>
      <c r="P10"/>
      <c r="Q10"/>
      <c r="R10"/>
      <c r="S10"/>
      <c r="T10"/>
      <c r="U10"/>
      <c r="V10"/>
      <c r="W10"/>
    </row>
    <row r="11" spans="1:23" ht="14.25">
      <c r="A11" s="19" t="s">
        <v>16</v>
      </c>
      <c r="B11" s="46">
        <v>1727</v>
      </c>
      <c r="C11" s="46">
        <v>2499</v>
      </c>
      <c r="D11" s="46">
        <v>4323</v>
      </c>
      <c r="E11" s="44">
        <v>3502</v>
      </c>
      <c r="F11" s="44">
        <v>4082</v>
      </c>
      <c r="G11" s="44">
        <v>3273</v>
      </c>
      <c r="H11" s="46">
        <v>3482</v>
      </c>
      <c r="I11" s="44">
        <v>3874</v>
      </c>
      <c r="J11" s="46">
        <v>3368</v>
      </c>
      <c r="K11" s="46">
        <v>3609</v>
      </c>
      <c r="L11" s="46">
        <v>4266</v>
      </c>
      <c r="M11" s="46">
        <v>3605</v>
      </c>
      <c r="N11" s="7">
        <f t="shared" si="0"/>
        <v>41610</v>
      </c>
      <c r="P11"/>
      <c r="Q11"/>
      <c r="R11"/>
      <c r="S11"/>
      <c r="T11"/>
      <c r="U11"/>
      <c r="V11"/>
      <c r="W11"/>
    </row>
    <row r="12" spans="1:23" ht="14.25">
      <c r="A12" s="43" t="s">
        <v>30</v>
      </c>
      <c r="B12" s="46">
        <v>170</v>
      </c>
      <c r="C12" s="46">
        <v>221</v>
      </c>
      <c r="D12" s="46">
        <v>368</v>
      </c>
      <c r="E12" s="44">
        <v>194</v>
      </c>
      <c r="F12" s="44">
        <v>237</v>
      </c>
      <c r="G12" s="44">
        <v>262</v>
      </c>
      <c r="H12" s="46">
        <v>244</v>
      </c>
      <c r="I12" s="44">
        <v>430</v>
      </c>
      <c r="J12" s="46">
        <v>226</v>
      </c>
      <c r="K12" s="46">
        <v>239</v>
      </c>
      <c r="L12" s="46">
        <v>356</v>
      </c>
      <c r="M12" s="46">
        <v>191</v>
      </c>
      <c r="N12" s="37">
        <f t="shared" si="0"/>
        <v>3138</v>
      </c>
      <c r="P12"/>
      <c r="Q12"/>
      <c r="R12"/>
      <c r="S12"/>
      <c r="T12"/>
      <c r="U12"/>
      <c r="V12"/>
      <c r="W12"/>
    </row>
    <row r="13" spans="1:14" s="2" customFormat="1" ht="14.25">
      <c r="A13" s="20" t="s">
        <v>19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9"/>
    </row>
    <row r="14" spans="1:14" ht="12">
      <c r="A14" s="58" t="s">
        <v>37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15" spans="1:14" ht="12">
      <c r="A15" s="58" t="s">
        <v>33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</row>
    <row r="16" spans="1:14" ht="12" customHeight="1">
      <c r="A16" s="65" t="s">
        <v>43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</row>
    <row r="17" spans="1:14" ht="12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1:14" s="5" customFormat="1" ht="7.5" customHeight="1">
      <c r="A18" s="2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">
      <c r="A19" s="3"/>
      <c r="B19" s="3" t="s">
        <v>0</v>
      </c>
      <c r="C19" s="3" t="s">
        <v>1</v>
      </c>
      <c r="D19" s="3" t="s">
        <v>2</v>
      </c>
      <c r="E19" s="3" t="s">
        <v>3</v>
      </c>
      <c r="F19" s="3" t="s">
        <v>17</v>
      </c>
      <c r="G19" s="3" t="s">
        <v>5</v>
      </c>
      <c r="H19" s="3" t="s">
        <v>6</v>
      </c>
      <c r="I19" s="3" t="s">
        <v>7</v>
      </c>
      <c r="J19" s="3" t="s">
        <v>8</v>
      </c>
      <c r="K19" s="3" t="s">
        <v>9</v>
      </c>
      <c r="L19" s="3" t="s">
        <v>10</v>
      </c>
      <c r="M19" s="3" t="s">
        <v>11</v>
      </c>
      <c r="N19" s="3" t="s">
        <v>12</v>
      </c>
    </row>
    <row r="20" spans="1:14" ht="20.25" thickBot="1">
      <c r="A20" s="41" t="s">
        <v>18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14" s="6" customFormat="1" ht="16.5" thickTop="1">
      <c r="A21" s="27" t="s">
        <v>28</v>
      </c>
      <c r="B21" s="50">
        <v>2203</v>
      </c>
      <c r="C21" s="50">
        <v>2372</v>
      </c>
      <c r="D21" s="50">
        <v>2680</v>
      </c>
      <c r="E21" s="50">
        <v>2567</v>
      </c>
      <c r="F21" s="50">
        <v>2633</v>
      </c>
      <c r="G21" s="50">
        <v>3027</v>
      </c>
      <c r="H21" s="50">
        <v>2304</v>
      </c>
      <c r="I21" s="50">
        <v>2430</v>
      </c>
      <c r="J21" s="50">
        <v>2685</v>
      </c>
      <c r="K21" s="50">
        <v>2603</v>
      </c>
      <c r="L21" s="50">
        <v>2702</v>
      </c>
      <c r="M21" s="50">
        <v>2814</v>
      </c>
      <c r="N21" s="29">
        <f aca="true" t="shared" si="2" ref="N21:N26">SUM(B21:M21)</f>
        <v>31020</v>
      </c>
    </row>
    <row r="22" spans="1:14" s="6" customFormat="1" ht="15.75">
      <c r="A22" s="25" t="s">
        <v>34</v>
      </c>
      <c r="B22" s="51">
        <f>SUM(B23:B26)</f>
        <v>570</v>
      </c>
      <c r="C22" s="51">
        <f aca="true" t="shared" si="3" ref="C22:M22">SUM(C23:C26)</f>
        <v>652</v>
      </c>
      <c r="D22" s="51">
        <f t="shared" si="3"/>
        <v>5720</v>
      </c>
      <c r="E22" s="51">
        <f t="shared" si="3"/>
        <v>5787</v>
      </c>
      <c r="F22" s="51">
        <f t="shared" si="3"/>
        <v>1875</v>
      </c>
      <c r="G22" s="51">
        <f t="shared" si="3"/>
        <v>892</v>
      </c>
      <c r="H22" s="51">
        <f t="shared" si="3"/>
        <v>1788</v>
      </c>
      <c r="I22" s="51">
        <f t="shared" si="3"/>
        <v>2676</v>
      </c>
      <c r="J22" s="51">
        <f t="shared" si="3"/>
        <v>1740</v>
      </c>
      <c r="K22" s="51">
        <f t="shared" si="3"/>
        <v>1135</v>
      </c>
      <c r="L22" s="51">
        <f t="shared" si="3"/>
        <v>1260</v>
      </c>
      <c r="M22" s="51">
        <f t="shared" si="3"/>
        <v>1386</v>
      </c>
      <c r="N22" s="31">
        <f t="shared" si="2"/>
        <v>25481</v>
      </c>
    </row>
    <row r="23" spans="1:14" ht="14.25">
      <c r="A23" s="43" t="s">
        <v>14</v>
      </c>
      <c r="B23" s="44">
        <v>42</v>
      </c>
      <c r="C23" s="44">
        <v>81</v>
      </c>
      <c r="D23" s="44">
        <v>4818</v>
      </c>
      <c r="E23" s="44">
        <v>5214</v>
      </c>
      <c r="F23" s="44">
        <v>1083</v>
      </c>
      <c r="G23" s="44">
        <v>236</v>
      </c>
      <c r="H23" s="44">
        <v>1072</v>
      </c>
      <c r="I23" s="44">
        <v>2114</v>
      </c>
      <c r="J23" s="44">
        <v>1141</v>
      </c>
      <c r="K23" s="44">
        <v>498</v>
      </c>
      <c r="L23" s="44">
        <v>509</v>
      </c>
      <c r="M23" s="44">
        <v>680</v>
      </c>
      <c r="N23" s="47">
        <f t="shared" si="2"/>
        <v>17488</v>
      </c>
    </row>
    <row r="24" spans="1:14" ht="14.25">
      <c r="A24" s="45" t="s">
        <v>15</v>
      </c>
      <c r="B24" s="46">
        <v>303</v>
      </c>
      <c r="C24" s="46">
        <v>297</v>
      </c>
      <c r="D24" s="44">
        <v>582</v>
      </c>
      <c r="E24" s="44">
        <v>362</v>
      </c>
      <c r="F24" s="44">
        <v>488</v>
      </c>
      <c r="G24" s="44">
        <v>359</v>
      </c>
      <c r="H24" s="46">
        <v>430</v>
      </c>
      <c r="I24" s="44">
        <v>316</v>
      </c>
      <c r="J24" s="44">
        <v>324</v>
      </c>
      <c r="K24" s="44">
        <v>337</v>
      </c>
      <c r="L24" s="44">
        <v>475</v>
      </c>
      <c r="M24" s="44">
        <v>498</v>
      </c>
      <c r="N24" s="48">
        <f t="shared" si="2"/>
        <v>4771</v>
      </c>
    </row>
    <row r="25" spans="1:14" ht="14.25">
      <c r="A25" s="45" t="s">
        <v>16</v>
      </c>
      <c r="B25" s="46">
        <v>224</v>
      </c>
      <c r="C25" s="46">
        <v>266</v>
      </c>
      <c r="D25" s="44">
        <v>320</v>
      </c>
      <c r="E25" s="44">
        <v>209</v>
      </c>
      <c r="F25" s="44">
        <v>297</v>
      </c>
      <c r="G25" s="44">
        <v>297</v>
      </c>
      <c r="H25" s="46">
        <v>284</v>
      </c>
      <c r="I25" s="46">
        <v>232</v>
      </c>
      <c r="J25" s="44">
        <v>269</v>
      </c>
      <c r="K25" s="44">
        <v>298</v>
      </c>
      <c r="L25" s="44">
        <v>264</v>
      </c>
      <c r="M25" s="44">
        <v>207</v>
      </c>
      <c r="N25" s="48">
        <f t="shared" si="2"/>
        <v>3167</v>
      </c>
    </row>
    <row r="26" spans="1:14" ht="14.25">
      <c r="A26" s="19" t="s">
        <v>32</v>
      </c>
      <c r="B26" s="52">
        <v>1</v>
      </c>
      <c r="C26" s="46">
        <v>8</v>
      </c>
      <c r="D26" s="44">
        <v>0</v>
      </c>
      <c r="E26" s="44">
        <v>2</v>
      </c>
      <c r="F26" s="44">
        <v>7</v>
      </c>
      <c r="G26" s="44">
        <v>0</v>
      </c>
      <c r="H26" s="52">
        <v>2</v>
      </c>
      <c r="I26" s="52">
        <v>14</v>
      </c>
      <c r="J26" s="44">
        <v>6</v>
      </c>
      <c r="K26" s="44">
        <v>2</v>
      </c>
      <c r="L26" s="44">
        <v>12</v>
      </c>
      <c r="M26" s="44">
        <v>1</v>
      </c>
      <c r="N26" s="49">
        <f t="shared" si="2"/>
        <v>55</v>
      </c>
    </row>
    <row r="27" spans="2:28" s="4" customFormat="1" ht="12" customHeight="1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P27" s="15"/>
      <c r="Q27" s="15"/>
      <c r="R27" s="15"/>
      <c r="S27" s="15"/>
      <c r="T27" s="15"/>
      <c r="U27" s="15"/>
      <c r="V27" s="15"/>
      <c r="W27" s="15"/>
      <c r="X27" s="15"/>
      <c r="AB27" s="1"/>
    </row>
    <row r="28" spans="1:14" ht="15">
      <c r="A28" s="3"/>
      <c r="B28" s="3" t="s">
        <v>0</v>
      </c>
      <c r="C28" s="3" t="s">
        <v>1</v>
      </c>
      <c r="D28" s="3" t="s">
        <v>2</v>
      </c>
      <c r="E28" s="3" t="s">
        <v>3</v>
      </c>
      <c r="F28" s="3" t="s">
        <v>17</v>
      </c>
      <c r="G28" s="3" t="s">
        <v>5</v>
      </c>
      <c r="H28" s="3" t="s">
        <v>6</v>
      </c>
      <c r="I28" s="3" t="s">
        <v>7</v>
      </c>
      <c r="J28" s="3" t="s">
        <v>8</v>
      </c>
      <c r="K28" s="3" t="s">
        <v>9</v>
      </c>
      <c r="L28" s="3" t="s">
        <v>10</v>
      </c>
      <c r="M28" s="3" t="s">
        <v>11</v>
      </c>
      <c r="N28" s="3" t="s">
        <v>12</v>
      </c>
    </row>
    <row r="29" spans="1:14" ht="20.25" thickBot="1">
      <c r="A29" s="39" t="s">
        <v>21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pans="1:14" ht="16.5" thickTop="1">
      <c r="A30" s="27" t="s">
        <v>28</v>
      </c>
      <c r="B30" s="50">
        <v>326</v>
      </c>
      <c r="C30" s="50">
        <v>498</v>
      </c>
      <c r="D30" s="50">
        <v>506</v>
      </c>
      <c r="E30" s="50">
        <v>483</v>
      </c>
      <c r="F30" s="50">
        <v>460</v>
      </c>
      <c r="G30" s="50">
        <v>553</v>
      </c>
      <c r="H30" s="50">
        <v>452</v>
      </c>
      <c r="I30" s="50">
        <v>542</v>
      </c>
      <c r="J30" s="50">
        <v>619</v>
      </c>
      <c r="K30" s="50">
        <v>525</v>
      </c>
      <c r="L30" s="50">
        <v>601</v>
      </c>
      <c r="M30" s="50">
        <v>462</v>
      </c>
      <c r="N30" s="29">
        <f>SUM(B30:M30)</f>
        <v>6027</v>
      </c>
    </row>
    <row r="31" spans="1:14" ht="15.75">
      <c r="A31" s="30" t="s">
        <v>34</v>
      </c>
      <c r="B31" s="55">
        <f aca="true" t="shared" si="4" ref="B31:M31">SUM(B32:B34)</f>
        <v>575</v>
      </c>
      <c r="C31" s="55">
        <f t="shared" si="4"/>
        <v>639</v>
      </c>
      <c r="D31" s="55">
        <f t="shared" si="4"/>
        <v>842</v>
      </c>
      <c r="E31" s="55">
        <f t="shared" si="4"/>
        <v>1163</v>
      </c>
      <c r="F31" s="55">
        <f t="shared" si="4"/>
        <v>1603</v>
      </c>
      <c r="G31" s="55">
        <f t="shared" si="4"/>
        <v>1181</v>
      </c>
      <c r="H31" s="55">
        <f t="shared" si="4"/>
        <v>1110</v>
      </c>
      <c r="I31" s="55">
        <f t="shared" si="4"/>
        <v>702</v>
      </c>
      <c r="J31" s="55">
        <f t="shared" si="4"/>
        <v>253</v>
      </c>
      <c r="K31" s="55">
        <f t="shared" si="4"/>
        <v>247</v>
      </c>
      <c r="L31" s="55">
        <f t="shared" si="4"/>
        <v>468</v>
      </c>
      <c r="M31" s="55">
        <f t="shared" si="4"/>
        <v>339</v>
      </c>
      <c r="N31" s="33">
        <f>SUM(B31:M31)</f>
        <v>9122</v>
      </c>
    </row>
    <row r="32" spans="1:14" ht="14.25">
      <c r="A32" s="19" t="s">
        <v>14</v>
      </c>
      <c r="B32" s="56">
        <v>161</v>
      </c>
      <c r="C32" s="56">
        <v>7</v>
      </c>
      <c r="D32" s="56">
        <v>80</v>
      </c>
      <c r="E32" s="56">
        <v>268</v>
      </c>
      <c r="F32" s="56">
        <v>154</v>
      </c>
      <c r="G32" s="56">
        <v>8</v>
      </c>
      <c r="H32" s="56">
        <v>32</v>
      </c>
      <c r="I32" s="56">
        <v>41</v>
      </c>
      <c r="J32" s="56">
        <v>5</v>
      </c>
      <c r="K32" s="56">
        <v>3</v>
      </c>
      <c r="L32" s="56">
        <v>8</v>
      </c>
      <c r="M32" s="56">
        <v>2</v>
      </c>
      <c r="N32" s="8">
        <f>SUM(B32:M32)</f>
        <v>769</v>
      </c>
    </row>
    <row r="33" spans="1:14" ht="14.25">
      <c r="A33" s="19" t="s">
        <v>15</v>
      </c>
      <c r="B33" s="56">
        <v>357</v>
      </c>
      <c r="C33" s="56">
        <v>500</v>
      </c>
      <c r="D33" s="56">
        <v>628</v>
      </c>
      <c r="E33" s="56">
        <v>681</v>
      </c>
      <c r="F33" s="56">
        <v>1162</v>
      </c>
      <c r="G33" s="56">
        <v>1023</v>
      </c>
      <c r="H33" s="56">
        <v>947</v>
      </c>
      <c r="I33" s="56">
        <v>559</v>
      </c>
      <c r="J33" s="56">
        <v>225</v>
      </c>
      <c r="K33" s="56">
        <v>207</v>
      </c>
      <c r="L33" s="56">
        <v>395</v>
      </c>
      <c r="M33" s="56">
        <v>288</v>
      </c>
      <c r="N33" s="8">
        <f>SUM(B33:M33)</f>
        <v>6972</v>
      </c>
    </row>
    <row r="34" spans="1:14" ht="14.25">
      <c r="A34" s="19" t="s">
        <v>16</v>
      </c>
      <c r="B34" s="56">
        <v>57</v>
      </c>
      <c r="C34" s="56">
        <v>132</v>
      </c>
      <c r="D34" s="56">
        <v>134</v>
      </c>
      <c r="E34" s="56">
        <v>214</v>
      </c>
      <c r="F34" s="56">
        <v>287</v>
      </c>
      <c r="G34" s="56">
        <v>150</v>
      </c>
      <c r="H34" s="56">
        <v>131</v>
      </c>
      <c r="I34" s="56">
        <v>102</v>
      </c>
      <c r="J34" s="56">
        <v>23</v>
      </c>
      <c r="K34" s="56">
        <v>37</v>
      </c>
      <c r="L34" s="56">
        <v>65</v>
      </c>
      <c r="M34" s="56">
        <v>49</v>
      </c>
      <c r="N34" s="8">
        <f>SUM(B34:M34)</f>
        <v>1381</v>
      </c>
    </row>
    <row r="35" spans="1:14" s="15" customFormat="1" ht="13.5" customHeight="1">
      <c r="A35" s="20" t="s">
        <v>19</v>
      </c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3"/>
    </row>
    <row r="36" s="15" customFormat="1" ht="12">
      <c r="A36" s="21" t="s">
        <v>36</v>
      </c>
    </row>
    <row r="37" spans="1:9" s="15" customFormat="1" ht="12">
      <c r="A37" s="21" t="s">
        <v>39</v>
      </c>
      <c r="I37" s="16"/>
    </row>
    <row r="38" spans="1:27" s="4" customFormat="1" ht="14.25">
      <c r="A38" s="2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14" ht="15">
      <c r="A39" s="18"/>
      <c r="B39" s="3" t="s">
        <v>0</v>
      </c>
      <c r="C39" s="3" t="s">
        <v>1</v>
      </c>
      <c r="D39" s="3" t="s">
        <v>2</v>
      </c>
      <c r="E39" s="3" t="s">
        <v>3</v>
      </c>
      <c r="F39" s="3" t="s">
        <v>17</v>
      </c>
      <c r="G39" s="3" t="s">
        <v>5</v>
      </c>
      <c r="H39" s="3" t="s">
        <v>6</v>
      </c>
      <c r="I39" s="3" t="s">
        <v>7</v>
      </c>
      <c r="J39" s="3" t="s">
        <v>8</v>
      </c>
      <c r="K39" s="3" t="s">
        <v>9</v>
      </c>
      <c r="L39" s="3" t="s">
        <v>10</v>
      </c>
      <c r="M39" s="3" t="s">
        <v>11</v>
      </c>
      <c r="N39" s="3" t="s">
        <v>12</v>
      </c>
    </row>
    <row r="40" spans="1:14" ht="20.25" thickBot="1">
      <c r="A40" s="39" t="s">
        <v>20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</row>
    <row r="41" spans="1:14" ht="16.5" thickTop="1">
      <c r="A41" s="27" t="s">
        <v>35</v>
      </c>
      <c r="B41" s="50">
        <v>75</v>
      </c>
      <c r="C41" s="50">
        <v>81</v>
      </c>
      <c r="D41" s="50">
        <v>83</v>
      </c>
      <c r="E41" s="50">
        <v>92</v>
      </c>
      <c r="F41" s="50">
        <v>71</v>
      </c>
      <c r="G41" s="50">
        <v>98</v>
      </c>
      <c r="H41" s="50">
        <v>80</v>
      </c>
      <c r="I41" s="50">
        <v>91</v>
      </c>
      <c r="J41" s="50">
        <v>70</v>
      </c>
      <c r="K41" s="50">
        <v>80</v>
      </c>
      <c r="L41" s="50">
        <v>82</v>
      </c>
      <c r="M41" s="50">
        <v>124</v>
      </c>
      <c r="N41" s="32">
        <f>SUM(B41:M41)</f>
        <v>1027</v>
      </c>
    </row>
    <row r="42" spans="1:14" s="4" customFormat="1" ht="15.75">
      <c r="A42" s="30" t="s">
        <v>41</v>
      </c>
      <c r="B42" s="51">
        <f aca="true" t="shared" si="5" ref="B42:M42">SUM(B43:B45)</f>
        <v>131</v>
      </c>
      <c r="C42" s="51">
        <f t="shared" si="5"/>
        <v>95</v>
      </c>
      <c r="D42" s="51">
        <f t="shared" si="5"/>
        <v>140</v>
      </c>
      <c r="E42" s="51">
        <f t="shared" si="5"/>
        <v>83</v>
      </c>
      <c r="F42" s="51">
        <f t="shared" si="5"/>
        <v>112</v>
      </c>
      <c r="G42" s="51">
        <f t="shared" si="5"/>
        <v>98</v>
      </c>
      <c r="H42" s="51">
        <f t="shared" si="5"/>
        <v>132</v>
      </c>
      <c r="I42" s="51">
        <f t="shared" si="5"/>
        <v>141</v>
      </c>
      <c r="J42" s="51">
        <f t="shared" si="5"/>
        <v>129</v>
      </c>
      <c r="K42" s="51">
        <f t="shared" si="5"/>
        <v>98</v>
      </c>
      <c r="L42" s="51">
        <f t="shared" si="5"/>
        <v>124</v>
      </c>
      <c r="M42" s="51">
        <f t="shared" si="5"/>
        <v>82</v>
      </c>
      <c r="N42" s="31">
        <f>SUM(B42:M42)</f>
        <v>1365</v>
      </c>
    </row>
    <row r="43" spans="1:14" s="4" customFormat="1" ht="14.25">
      <c r="A43" s="19" t="s">
        <v>14</v>
      </c>
      <c r="B43" s="46">
        <v>1</v>
      </c>
      <c r="C43" s="46">
        <v>6</v>
      </c>
      <c r="D43" s="46">
        <v>2</v>
      </c>
      <c r="E43" s="46">
        <v>3</v>
      </c>
      <c r="F43" s="46">
        <v>5</v>
      </c>
      <c r="G43" s="57">
        <v>11</v>
      </c>
      <c r="H43" s="57">
        <v>7</v>
      </c>
      <c r="I43" s="57">
        <v>2</v>
      </c>
      <c r="J43" s="57">
        <v>11</v>
      </c>
      <c r="K43" s="57">
        <v>2</v>
      </c>
      <c r="L43" s="57">
        <v>6</v>
      </c>
      <c r="M43" s="57">
        <v>3</v>
      </c>
      <c r="N43" s="38">
        <f>SUM(B43:M43)</f>
        <v>59</v>
      </c>
    </row>
    <row r="44" spans="1:14" ht="14.25">
      <c r="A44" s="34" t="s">
        <v>29</v>
      </c>
      <c r="B44" s="46">
        <v>110</v>
      </c>
      <c r="C44" s="46">
        <v>79</v>
      </c>
      <c r="D44" s="46">
        <v>128</v>
      </c>
      <c r="E44" s="46">
        <v>76</v>
      </c>
      <c r="F44" s="46">
        <v>101</v>
      </c>
      <c r="G44" s="57">
        <v>85</v>
      </c>
      <c r="H44" s="57">
        <v>123</v>
      </c>
      <c r="I44" s="57">
        <v>137</v>
      </c>
      <c r="J44" s="57">
        <v>117</v>
      </c>
      <c r="K44" s="57">
        <v>93</v>
      </c>
      <c r="L44" s="57">
        <v>118</v>
      </c>
      <c r="M44" s="57">
        <v>78</v>
      </c>
      <c r="N44" s="38">
        <f>SUM(B44:M44)</f>
        <v>1245</v>
      </c>
    </row>
    <row r="45" spans="1:14" ht="14.25">
      <c r="A45" s="19" t="s">
        <v>16</v>
      </c>
      <c r="B45" s="46">
        <v>20</v>
      </c>
      <c r="C45" s="46">
        <v>10</v>
      </c>
      <c r="D45" s="46">
        <v>10</v>
      </c>
      <c r="E45" s="46">
        <v>4</v>
      </c>
      <c r="F45" s="46">
        <v>6</v>
      </c>
      <c r="G45" s="57">
        <v>2</v>
      </c>
      <c r="H45" s="57">
        <v>2</v>
      </c>
      <c r="I45" s="57">
        <v>2</v>
      </c>
      <c r="J45" s="57">
        <v>1</v>
      </c>
      <c r="K45" s="57">
        <v>3</v>
      </c>
      <c r="L45" s="57">
        <v>0</v>
      </c>
      <c r="M45" s="57">
        <v>1</v>
      </c>
      <c r="N45" s="38">
        <f>SUM(B45:M45)</f>
        <v>61</v>
      </c>
    </row>
    <row r="46" spans="1:14" ht="14.25">
      <c r="A46" s="23"/>
      <c r="B46" s="60"/>
      <c r="C46" s="60"/>
      <c r="D46" s="60"/>
      <c r="E46" s="60"/>
      <c r="F46" s="60"/>
      <c r="G46" s="61"/>
      <c r="H46" s="61"/>
      <c r="I46" s="61"/>
      <c r="J46" s="61"/>
      <c r="K46" s="61"/>
      <c r="L46" s="61"/>
      <c r="M46" s="61"/>
      <c r="N46" s="61"/>
    </row>
    <row r="47" spans="1:14" ht="15">
      <c r="A47" s="18"/>
      <c r="B47" s="3" t="s">
        <v>0</v>
      </c>
      <c r="C47" s="3" t="s">
        <v>1</v>
      </c>
      <c r="D47" s="3" t="s">
        <v>2</v>
      </c>
      <c r="E47" s="3" t="s">
        <v>3</v>
      </c>
      <c r="F47" s="3" t="s">
        <v>17</v>
      </c>
      <c r="G47" s="3" t="s">
        <v>5</v>
      </c>
      <c r="H47" s="3" t="s">
        <v>6</v>
      </c>
      <c r="I47" s="3" t="s">
        <v>7</v>
      </c>
      <c r="J47" s="3" t="s">
        <v>8</v>
      </c>
      <c r="K47" s="3" t="s">
        <v>9</v>
      </c>
      <c r="L47" s="3" t="s">
        <v>10</v>
      </c>
      <c r="M47" s="3" t="s">
        <v>11</v>
      </c>
      <c r="N47" s="3" t="s">
        <v>12</v>
      </c>
    </row>
    <row r="48" spans="1:14" ht="20.25" thickBot="1">
      <c r="A48" s="39" t="s">
        <v>22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1:14" ht="16.5" thickTop="1">
      <c r="A49" s="27" t="s">
        <v>28</v>
      </c>
      <c r="B49" s="50">
        <v>0</v>
      </c>
      <c r="C49" s="50">
        <v>0</v>
      </c>
      <c r="D49" s="50">
        <v>0</v>
      </c>
      <c r="E49" s="50">
        <v>0</v>
      </c>
      <c r="F49" s="50">
        <v>1</v>
      </c>
      <c r="G49" s="50">
        <v>0</v>
      </c>
      <c r="H49" s="50">
        <v>0</v>
      </c>
      <c r="I49" s="50">
        <v>1</v>
      </c>
      <c r="J49" s="50">
        <v>1</v>
      </c>
      <c r="K49" s="50">
        <v>0</v>
      </c>
      <c r="L49" s="50">
        <v>2</v>
      </c>
      <c r="M49" s="50">
        <v>0</v>
      </c>
      <c r="N49" s="29">
        <f>SUM(B49:M49)</f>
        <v>5</v>
      </c>
    </row>
    <row r="50" spans="1:27" s="4" customFormat="1" ht="15.75">
      <c r="A50" s="30" t="s">
        <v>34</v>
      </c>
      <c r="B50" s="51">
        <f aca="true" t="shared" si="6" ref="B50:G50">SUM(B51:B53)</f>
        <v>0</v>
      </c>
      <c r="C50" s="55">
        <f t="shared" si="6"/>
        <v>1</v>
      </c>
      <c r="D50" s="55">
        <f t="shared" si="6"/>
        <v>0</v>
      </c>
      <c r="E50" s="55">
        <f t="shared" si="6"/>
        <v>1</v>
      </c>
      <c r="F50" s="55">
        <f t="shared" si="6"/>
        <v>1</v>
      </c>
      <c r="G50" s="55">
        <f t="shared" si="6"/>
        <v>0</v>
      </c>
      <c r="H50" s="55">
        <f aca="true" t="shared" si="7" ref="H50:M50">SUM(H51:H53)</f>
        <v>1</v>
      </c>
      <c r="I50" s="55">
        <f t="shared" si="7"/>
        <v>0</v>
      </c>
      <c r="J50" s="55">
        <f t="shared" si="7"/>
        <v>2</v>
      </c>
      <c r="K50" s="55">
        <f t="shared" si="7"/>
        <v>0</v>
      </c>
      <c r="L50" s="55">
        <f t="shared" si="7"/>
        <v>0</v>
      </c>
      <c r="M50" s="55">
        <f t="shared" si="7"/>
        <v>0</v>
      </c>
      <c r="N50" s="31">
        <f aca="true" t="shared" si="8" ref="N50:N59">SUM(B50:M50)</f>
        <v>6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14" ht="14.25">
      <c r="A51" s="34" t="s">
        <v>14</v>
      </c>
      <c r="B51" s="46">
        <v>0</v>
      </c>
      <c r="C51" s="46"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35">
        <v>0</v>
      </c>
      <c r="L51" s="55">
        <v>0</v>
      </c>
      <c r="M51" s="55">
        <v>0</v>
      </c>
      <c r="N51" s="36">
        <f t="shared" si="8"/>
        <v>0</v>
      </c>
    </row>
    <row r="52" spans="1:14" ht="14.25">
      <c r="A52" s="19" t="s">
        <v>15</v>
      </c>
      <c r="B52" s="46">
        <v>0</v>
      </c>
      <c r="C52" s="46">
        <v>1</v>
      </c>
      <c r="D52" s="46">
        <v>0</v>
      </c>
      <c r="E52" s="46">
        <v>1</v>
      </c>
      <c r="F52" s="46">
        <v>1</v>
      </c>
      <c r="G52" s="46">
        <v>0</v>
      </c>
      <c r="H52" s="46">
        <v>1</v>
      </c>
      <c r="I52" s="46">
        <v>0</v>
      </c>
      <c r="J52" s="46">
        <v>2</v>
      </c>
      <c r="K52" s="35">
        <v>0</v>
      </c>
      <c r="L52" s="55">
        <v>0</v>
      </c>
      <c r="M52" s="55">
        <v>0</v>
      </c>
      <c r="N52" s="36">
        <f t="shared" si="8"/>
        <v>6</v>
      </c>
    </row>
    <row r="53" spans="1:14" ht="14.25">
      <c r="A53" s="34" t="s">
        <v>16</v>
      </c>
      <c r="B53" s="46">
        <v>0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/>
      <c r="I53" s="46">
        <v>0</v>
      </c>
      <c r="J53" s="46">
        <v>0</v>
      </c>
      <c r="K53" s="35">
        <v>0</v>
      </c>
      <c r="L53" s="55">
        <v>0</v>
      </c>
      <c r="M53" s="55">
        <v>0</v>
      </c>
      <c r="N53" s="36">
        <f>SUM(B53:M53)</f>
        <v>0</v>
      </c>
    </row>
    <row r="54" spans="1:14" ht="14.25">
      <c r="A54" s="23"/>
      <c r="B54" s="60"/>
      <c r="C54" s="60"/>
      <c r="D54" s="60"/>
      <c r="E54" s="60"/>
      <c r="F54" s="60"/>
      <c r="G54" s="60"/>
      <c r="H54" s="60"/>
      <c r="I54" s="60"/>
      <c r="J54" s="60"/>
      <c r="K54" s="9"/>
      <c r="L54" s="62"/>
      <c r="M54" s="62"/>
      <c r="N54" s="62"/>
    </row>
    <row r="55" spans="1:14" ht="15">
      <c r="A55" s="18"/>
      <c r="B55" s="3" t="s">
        <v>0</v>
      </c>
      <c r="C55" s="3" t="s">
        <v>1</v>
      </c>
      <c r="D55" s="3" t="s">
        <v>2</v>
      </c>
      <c r="E55" s="3" t="s">
        <v>3</v>
      </c>
      <c r="F55" s="3" t="s">
        <v>17</v>
      </c>
      <c r="G55" s="3" t="s">
        <v>5</v>
      </c>
      <c r="H55" s="3" t="s">
        <v>6</v>
      </c>
      <c r="I55" s="3" t="s">
        <v>7</v>
      </c>
      <c r="J55" s="3" t="s">
        <v>8</v>
      </c>
      <c r="K55" s="3" t="s">
        <v>9</v>
      </c>
      <c r="L55" s="3" t="s">
        <v>10</v>
      </c>
      <c r="M55" s="3" t="s">
        <v>11</v>
      </c>
      <c r="N55" s="3" t="s">
        <v>12</v>
      </c>
    </row>
    <row r="56" spans="1:14" ht="20.25" thickBot="1">
      <c r="A56" s="39" t="s">
        <v>23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</row>
    <row r="57" spans="1:14" ht="16.5" thickTop="1">
      <c r="A57" s="27" t="s">
        <v>28</v>
      </c>
      <c r="B57" s="53">
        <v>115</v>
      </c>
      <c r="C57" s="53">
        <v>91</v>
      </c>
      <c r="D57" s="53">
        <v>137</v>
      </c>
      <c r="E57" s="53">
        <v>133</v>
      </c>
      <c r="F57" s="53">
        <v>155</v>
      </c>
      <c r="G57" s="53">
        <v>160</v>
      </c>
      <c r="H57" s="53">
        <v>151</v>
      </c>
      <c r="I57" s="53">
        <v>197</v>
      </c>
      <c r="J57" s="53">
        <v>114</v>
      </c>
      <c r="K57" s="53">
        <v>174</v>
      </c>
      <c r="L57" s="53">
        <v>186</v>
      </c>
      <c r="M57" s="53">
        <v>189</v>
      </c>
      <c r="N57" s="28">
        <f>SUM(B57:M57)</f>
        <v>1802</v>
      </c>
    </row>
    <row r="58" spans="1:14" ht="15.75">
      <c r="A58" s="30" t="s">
        <v>34</v>
      </c>
      <c r="B58" s="54">
        <f aca="true" t="shared" si="9" ref="B58:M58">SUM(B59)</f>
        <v>226</v>
      </c>
      <c r="C58" s="54">
        <f t="shared" si="9"/>
        <v>412</v>
      </c>
      <c r="D58" s="54">
        <f t="shared" si="9"/>
        <v>427</v>
      </c>
      <c r="E58" s="54">
        <f t="shared" si="9"/>
        <v>215</v>
      </c>
      <c r="F58" s="54">
        <f t="shared" si="9"/>
        <v>257</v>
      </c>
      <c r="G58" s="54">
        <f t="shared" si="9"/>
        <v>151</v>
      </c>
      <c r="H58" s="54">
        <f t="shared" si="9"/>
        <v>108</v>
      </c>
      <c r="I58" s="54">
        <f t="shared" si="9"/>
        <v>40</v>
      </c>
      <c r="J58" s="54">
        <f t="shared" si="9"/>
        <v>171</v>
      </c>
      <c r="K58" s="54">
        <f t="shared" si="9"/>
        <v>191</v>
      </c>
      <c r="L58" s="54">
        <f t="shared" si="9"/>
        <v>40</v>
      </c>
      <c r="M58" s="54">
        <f t="shared" si="9"/>
        <v>254</v>
      </c>
      <c r="N58" s="26">
        <f t="shared" si="8"/>
        <v>2492</v>
      </c>
    </row>
    <row r="59" spans="1:14" ht="14.25">
      <c r="A59" s="34" t="s">
        <v>24</v>
      </c>
      <c r="B59" s="46">
        <v>226</v>
      </c>
      <c r="C59" s="46">
        <v>412</v>
      </c>
      <c r="D59" s="46">
        <v>427</v>
      </c>
      <c r="E59" s="46">
        <v>215</v>
      </c>
      <c r="F59" s="46">
        <v>257</v>
      </c>
      <c r="G59" s="46">
        <v>151</v>
      </c>
      <c r="H59" s="46">
        <v>108</v>
      </c>
      <c r="I59" s="46">
        <v>40</v>
      </c>
      <c r="J59" s="46">
        <v>171</v>
      </c>
      <c r="K59" s="35">
        <v>191</v>
      </c>
      <c r="L59" s="35">
        <v>40</v>
      </c>
      <c r="M59" s="35">
        <v>254</v>
      </c>
      <c r="N59" s="36">
        <f t="shared" si="8"/>
        <v>2492</v>
      </c>
    </row>
    <row r="60" spans="1:14" ht="14.25">
      <c r="A60" s="23"/>
      <c r="B60" s="60"/>
      <c r="C60" s="60"/>
      <c r="D60" s="60"/>
      <c r="E60" s="60"/>
      <c r="F60" s="60"/>
      <c r="G60" s="60"/>
      <c r="H60" s="60"/>
      <c r="I60" s="60"/>
      <c r="J60" s="60"/>
      <c r="K60" s="9"/>
      <c r="L60" s="62"/>
      <c r="M60" s="62"/>
      <c r="N60" s="62"/>
    </row>
    <row r="61" spans="1:14" ht="15">
      <c r="A61" s="18"/>
      <c r="B61" s="3" t="s">
        <v>0</v>
      </c>
      <c r="C61" s="3" t="s">
        <v>1</v>
      </c>
      <c r="D61" s="3" t="s">
        <v>2</v>
      </c>
      <c r="E61" s="3" t="s">
        <v>3</v>
      </c>
      <c r="F61" s="3" t="s">
        <v>17</v>
      </c>
      <c r="G61" s="3" t="s">
        <v>5</v>
      </c>
      <c r="H61" s="3" t="s">
        <v>6</v>
      </c>
      <c r="I61" s="3" t="s">
        <v>7</v>
      </c>
      <c r="J61" s="3" t="s">
        <v>8</v>
      </c>
      <c r="K61" s="3" t="s">
        <v>9</v>
      </c>
      <c r="L61" s="3" t="s">
        <v>10</v>
      </c>
      <c r="M61" s="3" t="s">
        <v>11</v>
      </c>
      <c r="N61" s="3" t="s">
        <v>12</v>
      </c>
    </row>
    <row r="62" spans="1:14" ht="20.25" thickBot="1">
      <c r="A62" s="39" t="s">
        <v>25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</row>
    <row r="63" spans="1:14" ht="16.5" thickTop="1">
      <c r="A63" s="27" t="s">
        <v>28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6</v>
      </c>
      <c r="H63" s="53">
        <v>0</v>
      </c>
      <c r="I63" s="53">
        <v>1</v>
      </c>
      <c r="J63" s="53">
        <v>0</v>
      </c>
      <c r="K63" s="53">
        <v>1</v>
      </c>
      <c r="L63" s="53">
        <v>1</v>
      </c>
      <c r="M63" s="53">
        <v>0</v>
      </c>
      <c r="N63" s="29">
        <f>SUM(B63:M63)</f>
        <v>9</v>
      </c>
    </row>
    <row r="64" spans="1:14" ht="12.75">
      <c r="A64" s="20" t="s">
        <v>19</v>
      </c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9"/>
    </row>
    <row r="65" spans="1:14" ht="12" customHeight="1">
      <c r="A65" s="21" t="s">
        <v>36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ht="12">
      <c r="A66" s="21" t="s">
        <v>39</v>
      </c>
    </row>
    <row r="67" ht="12">
      <c r="A67" s="21" t="s">
        <v>38</v>
      </c>
    </row>
    <row r="68" ht="12">
      <c r="A68" s="21" t="s">
        <v>40</v>
      </c>
    </row>
    <row r="69" ht="12">
      <c r="A69" s="21" t="s">
        <v>42</v>
      </c>
    </row>
    <row r="70" spans="1:14" s="2" customFormat="1" ht="14.2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</row>
    <row r="71" spans="1:14" s="2" customFormat="1" ht="14.2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</row>
  </sheetData>
  <sheetProtection/>
  <mergeCells count="4">
    <mergeCell ref="A3:N3"/>
    <mergeCell ref="A71:N71"/>
    <mergeCell ref="A16:N17"/>
    <mergeCell ref="A70:N70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83" r:id="rId2"/>
  <headerFooter>
    <oddHeader>&amp;R&amp;G</oddHeader>
    <oddFooter xml:space="preserve">&amp;LElaborado pela Assessoria de Assuntos Econômicos (AECON) do INPI. 
Versão atualizada em 02/01/2017. 
&amp;C </oddFooter>
  </headerFooter>
  <rowBreaks count="1" manualBreakCount="1">
    <brk id="37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root</cp:lastModifiedBy>
  <cp:lastPrinted>2017-01-04T11:29:11Z</cp:lastPrinted>
  <dcterms:created xsi:type="dcterms:W3CDTF">2014-03-12T21:30:07Z</dcterms:created>
  <dcterms:modified xsi:type="dcterms:W3CDTF">2017-01-04T11:31:37Z</dcterms:modified>
  <cp:category/>
  <cp:version/>
  <cp:contentType/>
  <cp:contentStatus/>
</cp:coreProperties>
</file>