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2015" sheetId="1" r:id="rId1"/>
  </sheets>
  <definedNames>
    <definedName name="_xlnm.Print_Area" localSheetId="0">'2015'!$A$5:$N$63</definedName>
    <definedName name="_xlnm.Print_Titles" localSheetId="0">'2015'!$5:$5</definedName>
  </definedNames>
  <calcPr fullCalcOnLoad="1"/>
</workbook>
</file>

<file path=xl/sharedStrings.xml><?xml version="1.0" encoding="utf-8"?>
<sst xmlns="http://schemas.openxmlformats.org/spreadsheetml/2006/main" count="92" uniqueCount="42">
  <si>
    <t>DIRETORIA DE MARCAS</t>
  </si>
  <si>
    <t>Jan.</t>
  </si>
  <si>
    <t>Fev.</t>
  </si>
  <si>
    <t>Mar.</t>
  </si>
  <si>
    <t>Abr.</t>
  </si>
  <si>
    <t>Maio</t>
  </si>
  <si>
    <t>Jun.</t>
  </si>
  <si>
    <t>Jul.</t>
  </si>
  <si>
    <t>Ago.</t>
  </si>
  <si>
    <t>Set.</t>
  </si>
  <si>
    <t>Out.</t>
  </si>
  <si>
    <t>Nov.</t>
  </si>
  <si>
    <t>Dez.</t>
  </si>
  <si>
    <t>Total</t>
  </si>
  <si>
    <t>MARCAS</t>
  </si>
  <si>
    <t>Arquivamentos</t>
  </si>
  <si>
    <t>Concessões</t>
  </si>
  <si>
    <t>Indeferimentos</t>
  </si>
  <si>
    <t>DIRETORIA DE PATENTES</t>
  </si>
  <si>
    <t>Mai.</t>
  </si>
  <si>
    <t>PATENTES</t>
  </si>
  <si>
    <t>Desistências Homologadas</t>
  </si>
  <si>
    <t>Notas:</t>
  </si>
  <si>
    <t>2- São considerados aqueles despachos publicados na RPI ao longo do mês de referência. Fonte: RPI</t>
  </si>
  <si>
    <t xml:space="preserve">3- São considerados aqueles protocolados ao longo do mês de referência. Fonte: Sistema Automatizado de Protocolo Geral - PAG </t>
  </si>
  <si>
    <t>DIRETORIA DE CONTRATOS, INDICAÇÕES GEOGRAFICAS E REGISTROS</t>
  </si>
  <si>
    <t>CONTRATOS DE TECNOLOGIA</t>
  </si>
  <si>
    <t>DESENHOS INDUSTRIAIS</t>
  </si>
  <si>
    <t>INDICAÇÕES GEOGRÁFICAS</t>
  </si>
  <si>
    <t>PROGRAMAS DE COMPUTADOR</t>
  </si>
  <si>
    <t>Registros</t>
  </si>
  <si>
    <t>TOPOGRAFIAS DE CIRCUITO INTEGRADO</t>
  </si>
  <si>
    <r>
      <t>Depósitos</t>
    </r>
    <r>
      <rPr>
        <b/>
        <i/>
        <vertAlign val="superscript"/>
        <sz val="11"/>
        <color indexed="56"/>
        <rFont val="Arial"/>
        <family val="2"/>
      </rPr>
      <t>1</t>
    </r>
  </si>
  <si>
    <r>
      <t>Decisões</t>
    </r>
    <r>
      <rPr>
        <b/>
        <i/>
        <vertAlign val="superscript"/>
        <sz val="11"/>
        <color indexed="56"/>
        <rFont val="Arial"/>
        <family val="2"/>
      </rPr>
      <t>2</t>
    </r>
  </si>
  <si>
    <r>
      <t>Depósitos</t>
    </r>
    <r>
      <rPr>
        <b/>
        <i/>
        <vertAlign val="superscript"/>
        <sz val="11"/>
        <color indexed="56"/>
        <rFont val="Arial"/>
        <family val="2"/>
      </rPr>
      <t>3</t>
    </r>
  </si>
  <si>
    <r>
      <t>Requerimentos de Averbação/Registro</t>
    </r>
    <r>
      <rPr>
        <b/>
        <i/>
        <vertAlign val="superscript"/>
        <sz val="11"/>
        <color indexed="56"/>
        <rFont val="Arial"/>
        <family val="2"/>
      </rPr>
      <t>3</t>
    </r>
  </si>
  <si>
    <t>Averbações</t>
  </si>
  <si>
    <t>DADOS ESTATÍSTICOS MENSAIS - 2015</t>
  </si>
  <si>
    <t xml:space="preserve">1- São considerados aqueles protocolados ao longo do mês de referência e com pagamento efetuado. Fonte: Sistema Automatizado de Protocolo Geral - PAG </t>
  </si>
  <si>
    <t>Pedidos Considerados Inexistentes</t>
  </si>
  <si>
    <t xml:space="preserve">Elaborado pela Assessoria de Assuntos Econômicos (AECON) do INPI. </t>
  </si>
  <si>
    <t xml:space="preserve">Versão atualizada em 12/01/2016.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</si>
</sst>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_(* #,##0_);_(* \(#,##0\);_(* \-??_);_(@_)"/>
    <numFmt numFmtId="174" formatCode="&quot;pagamento em  &quot;0&quot; parcelas&quot;"/>
    <numFmt numFmtId="175" formatCode="[$-416]dddd\,\ d&quot; de &quot;mmmm&quot; de &quot;yyyy"/>
    <numFmt numFmtId="176" formatCode="_(* #,##0.0_);_(* \(#,##0.0\);_(* \-??_);_(@_)"/>
    <numFmt numFmtId="177" formatCode="_-* #,##0_-;\-* #,##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15"/>
      <color indexed="56"/>
      <name val="Calibri"/>
      <family val="2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Calibri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vertAlign val="superscript"/>
      <sz val="11"/>
      <color indexed="56"/>
      <name val="Arial"/>
      <family val="2"/>
    </font>
    <font>
      <i/>
      <sz val="11"/>
      <color indexed="56"/>
      <name val="Arial"/>
      <family val="2"/>
    </font>
    <font>
      <i/>
      <sz val="9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ck">
        <color indexed="62"/>
      </top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1" fillId="25" borderId="0" applyNumberFormat="0" applyBorder="0" applyAlignment="0" applyProtection="0"/>
    <xf numFmtId="0" fontId="41" fillId="26" borderId="0" applyNumberFormat="0" applyBorder="0" applyAlignment="0" applyProtection="0"/>
    <xf numFmtId="0" fontId="21" fillId="17" borderId="0" applyNumberFormat="0" applyBorder="0" applyAlignment="0" applyProtection="0"/>
    <xf numFmtId="0" fontId="41" fillId="18" borderId="0" applyNumberFormat="0" applyBorder="0" applyAlignment="0" applyProtection="0"/>
    <xf numFmtId="0" fontId="21" fillId="19" borderId="0" applyNumberFormat="0" applyBorder="0" applyAlignment="0" applyProtection="0"/>
    <xf numFmtId="0" fontId="41" fillId="27" borderId="0" applyNumberFormat="0" applyBorder="0" applyAlignment="0" applyProtection="0"/>
    <xf numFmtId="0" fontId="21" fillId="28" borderId="0" applyNumberFormat="0" applyBorder="0" applyAlignment="0" applyProtection="0"/>
    <xf numFmtId="0" fontId="41" fillId="29" borderId="0" applyNumberFormat="0" applyBorder="0" applyAlignment="0" applyProtection="0"/>
    <xf numFmtId="0" fontId="21" fillId="30" borderId="0" applyNumberFormat="0" applyBorder="0" applyAlignment="0" applyProtection="0"/>
    <xf numFmtId="0" fontId="41" fillId="31" borderId="0" applyNumberFormat="0" applyBorder="0" applyAlignment="0" applyProtection="0"/>
    <xf numFmtId="0" fontId="21" fillId="32" borderId="0" applyNumberFormat="0" applyBorder="0" applyAlignment="0" applyProtection="0"/>
    <xf numFmtId="0" fontId="42" fillId="33" borderId="0" applyNumberFormat="0" applyBorder="0" applyAlignment="0" applyProtection="0"/>
    <xf numFmtId="0" fontId="22" fillId="7" borderId="0" applyNumberFormat="0" applyBorder="0" applyAlignment="0" applyProtection="0"/>
    <xf numFmtId="0" fontId="43" fillId="34" borderId="1" applyNumberFormat="0" applyAlignment="0" applyProtection="0"/>
    <xf numFmtId="0" fontId="23" fillId="35" borderId="2" applyNumberFormat="0" applyAlignment="0" applyProtection="0"/>
    <xf numFmtId="0" fontId="44" fillId="36" borderId="3" applyNumberFormat="0" applyAlignment="0" applyProtection="0"/>
    <xf numFmtId="0" fontId="24" fillId="37" borderId="4" applyNumberFormat="0" applyAlignment="0" applyProtection="0"/>
    <xf numFmtId="0" fontId="45" fillId="0" borderId="5" applyNumberFormat="0" applyFill="0" applyAlignment="0" applyProtection="0"/>
    <xf numFmtId="0" fontId="25" fillId="0" borderId="6" applyNumberFormat="0" applyFill="0" applyAlignment="0" applyProtection="0"/>
    <xf numFmtId="0" fontId="41" fillId="38" borderId="0" applyNumberFormat="0" applyBorder="0" applyAlignment="0" applyProtection="0"/>
    <xf numFmtId="0" fontId="21" fillId="39" borderId="0" applyNumberFormat="0" applyBorder="0" applyAlignment="0" applyProtection="0"/>
    <xf numFmtId="0" fontId="41" fillId="40" borderId="0" applyNumberFormat="0" applyBorder="0" applyAlignment="0" applyProtection="0"/>
    <xf numFmtId="0" fontId="21" fillId="41" borderId="0" applyNumberFormat="0" applyBorder="0" applyAlignment="0" applyProtection="0"/>
    <xf numFmtId="0" fontId="41" fillId="42" borderId="0" applyNumberFormat="0" applyBorder="0" applyAlignment="0" applyProtection="0"/>
    <xf numFmtId="0" fontId="21" fillId="43" borderId="0" applyNumberFormat="0" applyBorder="0" applyAlignment="0" applyProtection="0"/>
    <xf numFmtId="0" fontId="41" fillId="44" borderId="0" applyNumberFormat="0" applyBorder="0" applyAlignment="0" applyProtection="0"/>
    <xf numFmtId="0" fontId="21" fillId="28" borderId="0" applyNumberFormat="0" applyBorder="0" applyAlignment="0" applyProtection="0"/>
    <xf numFmtId="0" fontId="41" fillId="45" borderId="0" applyNumberFormat="0" applyBorder="0" applyAlignment="0" applyProtection="0"/>
    <xf numFmtId="0" fontId="21" fillId="30" borderId="0" applyNumberFormat="0" applyBorder="0" applyAlignment="0" applyProtection="0"/>
    <xf numFmtId="0" fontId="41" fillId="46" borderId="0" applyNumberFormat="0" applyBorder="0" applyAlignment="0" applyProtection="0"/>
    <xf numFmtId="0" fontId="21" fillId="47" borderId="0" applyNumberFormat="0" applyBorder="0" applyAlignment="0" applyProtection="0"/>
    <xf numFmtId="0" fontId="46" fillId="48" borderId="1" applyNumberFormat="0" applyAlignment="0" applyProtection="0"/>
    <xf numFmtId="0" fontId="26" fillId="13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27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28" fillId="51" borderId="0" applyNumberFormat="0" applyBorder="0" applyAlignment="0" applyProtection="0"/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ont="0" applyFill="0" applyBorder="0" applyAlignment="0" applyProtection="0"/>
    <xf numFmtId="0" fontId="51" fillId="34" borderId="9" applyNumberFormat="0" applyAlignment="0" applyProtection="0"/>
    <xf numFmtId="0" fontId="29" fillId="35" borderId="10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33" fillId="0" borderId="14" applyNumberFormat="0" applyFill="0" applyAlignment="0" applyProtection="0"/>
    <xf numFmtId="0" fontId="57" fillId="0" borderId="15" applyNumberFormat="0" applyFill="0" applyAlignment="0" applyProtection="0"/>
    <xf numFmtId="0" fontId="34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35" fillId="0" borderId="18" applyNumberFormat="0" applyFill="0" applyAlignment="0" applyProtection="0"/>
    <xf numFmtId="17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173" fontId="3" fillId="0" borderId="0" xfId="103" applyNumberFormat="1" applyFont="1" applyFill="1" applyBorder="1" applyAlignment="1" applyProtection="1">
      <alignment/>
      <protection/>
    </xf>
    <xf numFmtId="173" fontId="4" fillId="0" borderId="0" xfId="103" applyNumberFormat="1" applyFont="1" applyFill="1" applyBorder="1" applyAlignment="1" applyProtection="1">
      <alignment/>
      <protection/>
    </xf>
    <xf numFmtId="173" fontId="5" fillId="54" borderId="0" xfId="103" applyNumberFormat="1" applyFont="1" applyFill="1" applyBorder="1" applyAlignment="1" applyProtection="1">
      <alignment horizontal="center" vertical="center"/>
      <protection/>
    </xf>
    <xf numFmtId="173" fontId="3" fillId="0" borderId="0" xfId="103" applyNumberFormat="1" applyFont="1" applyFill="1" applyBorder="1" applyAlignment="1" applyProtection="1">
      <alignment vertical="center"/>
      <protection/>
    </xf>
    <xf numFmtId="173" fontId="3" fillId="0" borderId="0" xfId="0" applyNumberFormat="1" applyFont="1" applyAlignment="1">
      <alignment horizontal="center"/>
    </xf>
    <xf numFmtId="173" fontId="7" fillId="0" borderId="0" xfId="103" applyNumberFormat="1" applyFont="1" applyFill="1" applyBorder="1" applyAlignment="1" applyProtection="1">
      <alignment vertical="center"/>
      <protection/>
    </xf>
    <xf numFmtId="173" fontId="3" fillId="0" borderId="0" xfId="103" applyNumberFormat="1" applyFont="1" applyFill="1" applyBorder="1" applyAlignment="1" applyProtection="1">
      <alignment horizontal="left" indent="2"/>
      <protection/>
    </xf>
    <xf numFmtId="173" fontId="0" fillId="35" borderId="19" xfId="103" applyNumberFormat="1" applyFont="1" applyFill="1" applyBorder="1" applyAlignment="1" applyProtection="1">
      <alignment/>
      <protection/>
    </xf>
    <xf numFmtId="173" fontId="0" fillId="35" borderId="19" xfId="103" applyNumberFormat="1" applyFont="1" applyFill="1" applyBorder="1" applyAlignment="1" applyProtection="1">
      <alignment vertical="center"/>
      <protection/>
    </xf>
    <xf numFmtId="173" fontId="0" fillId="0" borderId="0" xfId="103" applyNumberFormat="1" applyFont="1" applyFill="1" applyBorder="1" applyAlignment="1" applyProtection="1">
      <alignment vertical="center"/>
      <protection/>
    </xf>
    <xf numFmtId="173" fontId="0" fillId="0" borderId="0" xfId="103" applyNumberFormat="1" applyFont="1" applyFill="1" applyBorder="1" applyAlignment="1" applyProtection="1">
      <alignment horizontal="center" vertical="center"/>
      <protection/>
    </xf>
    <xf numFmtId="173" fontId="8" fillId="0" borderId="0" xfId="103" applyNumberFormat="1" applyFont="1" applyFill="1" applyBorder="1" applyAlignment="1" applyProtection="1">
      <alignment horizontal="left" wrapText="1"/>
      <protection/>
    </xf>
    <xf numFmtId="173" fontId="3" fillId="0" borderId="0" xfId="103" applyNumberFormat="1" applyFont="1" applyFill="1" applyBorder="1" applyAlignment="1" applyProtection="1">
      <alignment horizontal="left" wrapText="1"/>
      <protection/>
    </xf>
    <xf numFmtId="174" fontId="3" fillId="0" borderId="0" xfId="103" applyNumberFormat="1" applyFont="1" applyFill="1" applyBorder="1" applyAlignment="1" applyProtection="1">
      <alignment/>
      <protection/>
    </xf>
    <xf numFmtId="173" fontId="0" fillId="0" borderId="0" xfId="103" applyNumberFormat="1" applyFont="1" applyFill="1" applyBorder="1" applyAlignment="1" applyProtection="1">
      <alignment horizontal="left" indent="2"/>
      <protection/>
    </xf>
    <xf numFmtId="173" fontId="2" fillId="0" borderId="0" xfId="103" applyNumberFormat="1" applyFont="1" applyFill="1" applyBorder="1" applyAlignment="1" applyProtection="1">
      <alignment horizontal="center" vertical="center"/>
      <protection/>
    </xf>
    <xf numFmtId="173" fontId="10" fillId="0" borderId="0" xfId="103" applyNumberFormat="1" applyFont="1" applyFill="1" applyBorder="1" applyAlignment="1" applyProtection="1">
      <alignment vertical="center"/>
      <protection/>
    </xf>
    <xf numFmtId="173" fontId="10" fillId="0" borderId="0" xfId="103" applyNumberFormat="1" applyFont="1" applyFill="1" applyBorder="1" applyAlignment="1" applyProtection="1">
      <alignment horizontal="center" vertical="center"/>
      <protection/>
    </xf>
    <xf numFmtId="173" fontId="10" fillId="0" borderId="0" xfId="103" applyNumberFormat="1" applyFont="1" applyFill="1" applyBorder="1" applyAlignment="1" applyProtection="1">
      <alignment/>
      <protection/>
    </xf>
    <xf numFmtId="174" fontId="10" fillId="0" borderId="0" xfId="103" applyNumberFormat="1" applyFont="1" applyFill="1" applyBorder="1" applyAlignment="1" applyProtection="1">
      <alignment/>
      <protection/>
    </xf>
    <xf numFmtId="173" fontId="13" fillId="0" borderId="0" xfId="103" applyNumberFormat="1" applyFont="1" applyFill="1" applyBorder="1" applyAlignment="1" applyProtection="1">
      <alignment horizontal="center" vertical="center"/>
      <protection/>
    </xf>
    <xf numFmtId="173" fontId="14" fillId="54" borderId="0" xfId="103" applyNumberFormat="1" applyFont="1" applyFill="1" applyBorder="1" applyAlignment="1" applyProtection="1">
      <alignment horizontal="left" vertical="center"/>
      <protection/>
    </xf>
    <xf numFmtId="173" fontId="17" fillId="0" borderId="19" xfId="103" applyNumberFormat="1" applyFont="1" applyFill="1" applyBorder="1" applyAlignment="1" applyProtection="1">
      <alignment horizontal="left" indent="2"/>
      <protection/>
    </xf>
    <xf numFmtId="173" fontId="18" fillId="0" borderId="0" xfId="103" applyNumberFormat="1" applyFont="1" applyFill="1" applyBorder="1" applyAlignment="1" applyProtection="1">
      <alignment horizontal="left"/>
      <protection/>
    </xf>
    <xf numFmtId="173" fontId="18" fillId="0" borderId="0" xfId="103" applyNumberFormat="1" applyFont="1" applyFill="1" applyBorder="1" applyAlignment="1" applyProtection="1">
      <alignment horizontal="left" indent="1"/>
      <protection/>
    </xf>
    <xf numFmtId="173" fontId="19" fillId="0" borderId="0" xfId="103" applyNumberFormat="1" applyFont="1" applyFill="1" applyBorder="1" applyAlignment="1" applyProtection="1">
      <alignment vertical="top"/>
      <protection/>
    </xf>
    <xf numFmtId="173" fontId="17" fillId="0" borderId="0" xfId="103" applyNumberFormat="1" applyFont="1" applyFill="1" applyBorder="1" applyAlignment="1" applyProtection="1">
      <alignment horizontal="left" indent="2"/>
      <protection/>
    </xf>
    <xf numFmtId="173" fontId="20" fillId="0" borderId="0" xfId="103" applyNumberFormat="1" applyFont="1" applyFill="1" applyBorder="1" applyAlignment="1" applyProtection="1">
      <alignment/>
      <protection/>
    </xf>
    <xf numFmtId="0" fontId="15" fillId="0" borderId="19" xfId="0" applyFont="1" applyBorder="1" applyAlignment="1">
      <alignment horizontal="left" indent="1"/>
    </xf>
    <xf numFmtId="173" fontId="6" fillId="35" borderId="19" xfId="103" applyNumberFormat="1" applyFont="1" applyFill="1" applyBorder="1" applyAlignment="1" applyProtection="1">
      <alignment vertical="center"/>
      <protection/>
    </xf>
    <xf numFmtId="0" fontId="15" fillId="0" borderId="20" xfId="0" applyFont="1" applyBorder="1" applyAlignment="1">
      <alignment horizontal="left" indent="1"/>
    </xf>
    <xf numFmtId="173" fontId="6" fillId="35" borderId="20" xfId="103" applyNumberFormat="1" applyFont="1" applyFill="1" applyBorder="1" applyAlignment="1" applyProtection="1">
      <alignment horizontal="center" vertical="center"/>
      <protection/>
    </xf>
    <xf numFmtId="173" fontId="6" fillId="35" borderId="20" xfId="103" applyNumberFormat="1" applyFont="1" applyFill="1" applyBorder="1" applyAlignment="1" applyProtection="1">
      <alignment vertical="center"/>
      <protection/>
    </xf>
    <xf numFmtId="0" fontId="15" fillId="0" borderId="21" xfId="0" applyFont="1" applyBorder="1" applyAlignment="1">
      <alignment horizontal="left" indent="1"/>
    </xf>
    <xf numFmtId="173" fontId="6" fillId="35" borderId="21" xfId="103" applyNumberFormat="1" applyFont="1" applyFill="1" applyBorder="1" applyAlignment="1" applyProtection="1">
      <alignment vertical="center"/>
      <protection/>
    </xf>
    <xf numFmtId="173" fontId="6" fillId="35" borderId="20" xfId="103" applyNumberFormat="1" applyFont="1" applyFill="1" applyBorder="1" applyAlignment="1" applyProtection="1">
      <alignment/>
      <protection/>
    </xf>
    <xf numFmtId="173" fontId="6" fillId="35" borderId="21" xfId="103" applyNumberFormat="1" applyFont="1" applyFill="1" applyBorder="1" applyAlignment="1" applyProtection="1">
      <alignment horizontal="center" vertical="center"/>
      <protection/>
    </xf>
    <xf numFmtId="173" fontId="17" fillId="0" borderId="0" xfId="103" applyNumberFormat="1" applyFont="1" applyFill="1" applyBorder="1" applyAlignment="1" applyProtection="1">
      <alignment horizontal="left" wrapText="1" indent="2"/>
      <protection/>
    </xf>
    <xf numFmtId="173" fontId="17" fillId="0" borderId="21" xfId="103" applyNumberFormat="1" applyFont="1" applyFill="1" applyBorder="1" applyAlignment="1" applyProtection="1">
      <alignment horizontal="left" indent="2"/>
      <protection/>
    </xf>
    <xf numFmtId="173" fontId="0" fillId="0" borderId="21" xfId="103" applyNumberFormat="1" applyFont="1" applyFill="1" applyBorder="1" applyAlignment="1" applyProtection="1">
      <alignment vertical="center"/>
      <protection/>
    </xf>
    <xf numFmtId="173" fontId="0" fillId="35" borderId="21" xfId="103" applyNumberFormat="1" applyFont="1" applyFill="1" applyBorder="1" applyAlignment="1" applyProtection="1">
      <alignment vertical="center"/>
      <protection/>
    </xf>
    <xf numFmtId="173" fontId="0" fillId="35" borderId="21" xfId="103" applyNumberFormat="1" applyFont="1" applyFill="1" applyBorder="1" applyAlignment="1" applyProtection="1">
      <alignment/>
      <protection/>
    </xf>
    <xf numFmtId="173" fontId="0" fillId="35" borderId="19" xfId="103" applyNumberFormat="1" applyFont="1" applyFill="1" applyBorder="1" applyAlignment="1" applyProtection="1">
      <alignment/>
      <protection/>
    </xf>
    <xf numFmtId="173" fontId="0" fillId="35" borderId="0" xfId="103" applyNumberFormat="1" applyFont="1" applyFill="1" applyBorder="1" applyAlignment="1" applyProtection="1">
      <alignment vertical="center"/>
      <protection/>
    </xf>
    <xf numFmtId="173" fontId="12" fillId="55" borderId="11" xfId="92" applyNumberFormat="1" applyFont="1" applyFill="1" applyAlignment="1" applyProtection="1">
      <alignment horizontal="left" vertical="center"/>
      <protection/>
    </xf>
    <xf numFmtId="173" fontId="55" fillId="55" borderId="11" xfId="92" applyNumberFormat="1" applyFill="1" applyAlignment="1" applyProtection="1">
      <alignment horizontal="center" vertical="center"/>
      <protection/>
    </xf>
    <xf numFmtId="173" fontId="12" fillId="55" borderId="11" xfId="92" applyNumberFormat="1" applyFont="1" applyFill="1" applyAlignment="1" applyProtection="1">
      <alignment horizontal="left" vertical="center"/>
      <protection/>
    </xf>
    <xf numFmtId="173" fontId="12" fillId="55" borderId="11" xfId="92" applyNumberFormat="1" applyFont="1" applyFill="1" applyAlignment="1" applyProtection="1">
      <alignment horizontal="center" vertical="center"/>
      <protection/>
    </xf>
    <xf numFmtId="173" fontId="17" fillId="0" borderId="21" xfId="103" applyNumberFormat="1" applyFont="1" applyFill="1" applyBorder="1" applyAlignment="1" applyProtection="1">
      <alignment horizontal="left" indent="2"/>
      <protection/>
    </xf>
    <xf numFmtId="173" fontId="36" fillId="0" borderId="21" xfId="103" applyNumberFormat="1" applyFont="1" applyFill="1" applyBorder="1" applyAlignment="1" applyProtection="1">
      <alignment/>
      <protection/>
    </xf>
    <xf numFmtId="173" fontId="17" fillId="0" borderId="19" xfId="103" applyNumberFormat="1" applyFont="1" applyFill="1" applyBorder="1" applyAlignment="1" applyProtection="1">
      <alignment horizontal="left" indent="2"/>
      <protection/>
    </xf>
    <xf numFmtId="173" fontId="36" fillId="0" borderId="19" xfId="103" applyNumberFormat="1" applyFont="1" applyFill="1" applyBorder="1" applyAlignment="1" applyProtection="1">
      <alignment/>
      <protection/>
    </xf>
    <xf numFmtId="173" fontId="0" fillId="35" borderId="21" xfId="103" applyNumberFormat="1" applyFill="1" applyBorder="1" applyAlignment="1" applyProtection="1">
      <alignment/>
      <protection/>
    </xf>
    <xf numFmtId="173" fontId="0" fillId="35" borderId="19" xfId="103" applyNumberFormat="1" applyFill="1" applyBorder="1" applyAlignment="1" applyProtection="1">
      <alignment/>
      <protection/>
    </xf>
    <xf numFmtId="173" fontId="0" fillId="35" borderId="19" xfId="103" applyNumberFormat="1" applyFill="1" applyBorder="1" applyAlignment="1" applyProtection="1">
      <alignment horizontal="left" indent="2"/>
      <protection/>
    </xf>
    <xf numFmtId="173" fontId="37" fillId="0" borderId="20" xfId="103" applyNumberFormat="1" applyFont="1" applyFill="1" applyBorder="1" applyAlignment="1" applyProtection="1">
      <alignment vertical="center"/>
      <protection/>
    </xf>
    <xf numFmtId="173" fontId="37" fillId="0" borderId="21" xfId="103" applyNumberFormat="1" applyFont="1" applyFill="1" applyBorder="1" applyAlignment="1" applyProtection="1">
      <alignment vertical="center"/>
      <protection/>
    </xf>
    <xf numFmtId="173" fontId="36" fillId="0" borderId="19" xfId="103" applyNumberFormat="1" applyFont="1" applyFill="1" applyBorder="1" applyAlignment="1" applyProtection="1">
      <alignment horizontal="left" indent="2"/>
      <protection/>
    </xf>
    <xf numFmtId="173" fontId="37" fillId="0" borderId="20" xfId="103" applyNumberFormat="1" applyFont="1" applyFill="1" applyBorder="1" applyAlignment="1" applyProtection="1">
      <alignment horizontal="center" vertical="center"/>
      <protection/>
    </xf>
    <xf numFmtId="173" fontId="37" fillId="0" borderId="19" xfId="103" applyNumberFormat="1" applyFont="1" applyFill="1" applyBorder="1" applyAlignment="1" applyProtection="1">
      <alignment vertical="center"/>
      <protection/>
    </xf>
    <xf numFmtId="173" fontId="37" fillId="0" borderId="21" xfId="103" applyNumberFormat="1" applyFont="1" applyFill="1" applyBorder="1" applyAlignment="1" applyProtection="1">
      <alignment horizontal="center" vertical="center"/>
      <protection/>
    </xf>
    <xf numFmtId="173" fontId="36" fillId="0" borderId="19" xfId="103" applyNumberFormat="1" applyFont="1" applyFill="1" applyBorder="1" applyAlignment="1" applyProtection="1">
      <alignment vertical="center"/>
      <protection/>
    </xf>
    <xf numFmtId="173" fontId="36" fillId="0" borderId="0" xfId="103" applyNumberFormat="1" applyFont="1" applyFill="1" applyBorder="1" applyAlignment="1" applyProtection="1">
      <alignment vertical="center"/>
      <protection/>
    </xf>
    <xf numFmtId="173" fontId="36" fillId="0" borderId="0" xfId="103" applyNumberFormat="1" applyFont="1" applyFill="1" applyBorder="1" applyAlignment="1" applyProtection="1">
      <alignment horizontal="center" vertical="center"/>
      <protection/>
    </xf>
    <xf numFmtId="173" fontId="36" fillId="0" borderId="19" xfId="103" applyNumberFormat="1" applyFont="1" applyFill="1" applyBorder="1" applyAlignment="1" applyProtection="1">
      <alignment horizontal="right"/>
      <protection/>
    </xf>
    <xf numFmtId="173" fontId="0" fillId="0" borderId="21" xfId="103" applyNumberFormat="1" applyFont="1" applyFill="1" applyBorder="1" applyAlignment="1" applyProtection="1">
      <alignment/>
      <protection/>
    </xf>
    <xf numFmtId="173" fontId="13" fillId="0" borderId="0" xfId="103" applyNumberFormat="1" applyFont="1" applyFill="1" applyBorder="1" applyAlignment="1" applyProtection="1">
      <alignment horizontal="center" vertical="center"/>
      <protection/>
    </xf>
    <xf numFmtId="173" fontId="11" fillId="0" borderId="0" xfId="103" applyNumberFormat="1" applyFont="1" applyFill="1" applyBorder="1" applyAlignment="1" applyProtection="1">
      <alignment horizontal="left"/>
      <protection/>
    </xf>
    <xf numFmtId="173" fontId="11" fillId="0" borderId="0" xfId="103" applyNumberFormat="1" applyFont="1" applyFill="1" applyBorder="1" applyAlignment="1" applyProtection="1">
      <alignment/>
      <protection/>
    </xf>
    <xf numFmtId="173" fontId="11" fillId="0" borderId="0" xfId="103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ta" xfId="81"/>
    <cellStyle name="Nota 2" xfId="82"/>
    <cellStyle name="Percent" xfId="83"/>
    <cellStyle name="Saída" xfId="84"/>
    <cellStyle name="Saída 2" xfId="85"/>
    <cellStyle name="Comma [0]" xfId="86"/>
    <cellStyle name="Texto de Aviso" xfId="87"/>
    <cellStyle name="Texto de Aviso 2" xfId="88"/>
    <cellStyle name="Texto Explicativo" xfId="89"/>
    <cellStyle name="Texto Explicativo 2" xfId="90"/>
    <cellStyle name="Título" xfId="91"/>
    <cellStyle name="Título 1" xfId="92"/>
    <cellStyle name="Título 1 1" xfId="93"/>
    <cellStyle name="Título 1 2" xfId="94"/>
    <cellStyle name="Título 2" xfId="95"/>
    <cellStyle name="Título 2 2" xfId="96"/>
    <cellStyle name="Título 3" xfId="97"/>
    <cellStyle name="Título 3 2" xfId="98"/>
    <cellStyle name="Título 4" xfId="99"/>
    <cellStyle name="Título 4 2" xfId="100"/>
    <cellStyle name="Total" xfId="101"/>
    <cellStyle name="Total 2" xfId="102"/>
    <cellStyle name="Comma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57150</xdr:rowOff>
    </xdr:from>
    <xdr:to>
      <xdr:col>14</xdr:col>
      <xdr:colOff>9525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7150"/>
          <a:ext cx="1943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66"/>
  <sheetViews>
    <sheetView showGridLines="0" tabSelected="1" zoomScaleSheetLayoutView="130" workbookViewId="0" topLeftCell="A1">
      <selection activeCell="A20" sqref="A20"/>
    </sheetView>
  </sheetViews>
  <sheetFormatPr defaultColWidth="9.140625" defaultRowHeight="12.75"/>
  <cols>
    <col min="1" max="1" width="46.7109375" style="28" customWidth="1"/>
    <col min="2" max="7" width="11.00390625" style="1" customWidth="1"/>
    <col min="8" max="13" width="9.140625" style="1" customWidth="1"/>
    <col min="14" max="14" width="12.28125" style="1" customWidth="1"/>
    <col min="15" max="15" width="9.140625" style="1" customWidth="1"/>
    <col min="16" max="16" width="9.421875" style="1" customWidth="1"/>
    <col min="17" max="16384" width="9.140625" style="1" customWidth="1"/>
  </cols>
  <sheetData>
    <row r="1" ht="11.25"/>
    <row r="2" ht="11.25"/>
    <row r="3" ht="11.25"/>
    <row r="4" ht="11.25"/>
    <row r="5" spans="1:14" ht="20.25">
      <c r="A5" s="67" t="s">
        <v>37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7.5" customHeight="1">
      <c r="A6" s="2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8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s="4" customFormat="1" ht="15">
      <c r="A8" s="22"/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</row>
    <row r="9" spans="1:14" ht="19.5" thickBot="1">
      <c r="A9" s="47" t="s">
        <v>14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4" customFormat="1" ht="16.5" thickTop="1">
      <c r="A10" s="31" t="s">
        <v>32</v>
      </c>
      <c r="B10" s="59">
        <v>10284</v>
      </c>
      <c r="C10" s="59">
        <v>10637</v>
      </c>
      <c r="D10" s="59">
        <v>14002</v>
      </c>
      <c r="E10" s="59">
        <v>12597</v>
      </c>
      <c r="F10" s="59">
        <v>12569</v>
      </c>
      <c r="G10" s="59">
        <v>14227</v>
      </c>
      <c r="H10" s="59">
        <v>15273</v>
      </c>
      <c r="I10" s="59">
        <v>14854</v>
      </c>
      <c r="J10" s="59">
        <v>14265</v>
      </c>
      <c r="K10" s="59">
        <v>13838</v>
      </c>
      <c r="L10" s="59">
        <v>13620</v>
      </c>
      <c r="M10" s="59">
        <v>12543</v>
      </c>
      <c r="N10" s="32">
        <f aca="true" t="shared" si="0" ref="N10:N15">SUM(B10:M10)</f>
        <v>158709</v>
      </c>
    </row>
    <row r="11" spans="1:14" s="4" customFormat="1" ht="15.75">
      <c r="A11" s="29" t="s">
        <v>33</v>
      </c>
      <c r="B11" s="60">
        <f aca="true" t="shared" si="1" ref="B11:M11">SUM(B12:B15)</f>
        <v>14186</v>
      </c>
      <c r="C11" s="60">
        <f t="shared" si="1"/>
        <v>13388</v>
      </c>
      <c r="D11" s="60">
        <f t="shared" si="1"/>
        <v>14397</v>
      </c>
      <c r="E11" s="60">
        <f t="shared" si="1"/>
        <v>13695</v>
      </c>
      <c r="F11" s="60">
        <f t="shared" si="1"/>
        <v>11378</v>
      </c>
      <c r="G11" s="60">
        <f t="shared" si="1"/>
        <v>27827</v>
      </c>
      <c r="H11" s="60">
        <f t="shared" si="1"/>
        <v>16480</v>
      </c>
      <c r="I11" s="60">
        <f t="shared" si="1"/>
        <v>16089</v>
      </c>
      <c r="J11" s="60">
        <f t="shared" si="1"/>
        <v>12423</v>
      </c>
      <c r="K11" s="60">
        <f t="shared" si="1"/>
        <v>16449</v>
      </c>
      <c r="L11" s="60">
        <f t="shared" si="1"/>
        <v>16387</v>
      </c>
      <c r="M11" s="60">
        <f t="shared" si="1"/>
        <v>17217</v>
      </c>
      <c r="N11" s="30">
        <f t="shared" si="0"/>
        <v>189916</v>
      </c>
    </row>
    <row r="12" spans="1:14" ht="14.25">
      <c r="A12" s="49" t="s">
        <v>15</v>
      </c>
      <c r="B12" s="50">
        <v>4012</v>
      </c>
      <c r="C12" s="50">
        <v>2907</v>
      </c>
      <c r="D12" s="52">
        <v>1289</v>
      </c>
      <c r="E12" s="52">
        <v>5071</v>
      </c>
      <c r="F12" s="52">
        <v>1462</v>
      </c>
      <c r="G12" s="52">
        <v>14665</v>
      </c>
      <c r="H12" s="50">
        <v>4873</v>
      </c>
      <c r="I12" s="50">
        <v>5426</v>
      </c>
      <c r="J12" s="50">
        <v>902</v>
      </c>
      <c r="K12" s="50">
        <v>5566</v>
      </c>
      <c r="L12" s="50">
        <v>6144</v>
      </c>
      <c r="M12" s="50">
        <v>4096</v>
      </c>
      <c r="N12" s="42">
        <f t="shared" si="0"/>
        <v>56413</v>
      </c>
    </row>
    <row r="13" spans="1:14" ht="14.25">
      <c r="A13" s="51" t="s">
        <v>16</v>
      </c>
      <c r="B13" s="52">
        <v>7934</v>
      </c>
      <c r="C13" s="52">
        <v>7560</v>
      </c>
      <c r="D13" s="52">
        <v>8962</v>
      </c>
      <c r="E13" s="52">
        <v>5874</v>
      </c>
      <c r="F13" s="52">
        <v>6943</v>
      </c>
      <c r="G13" s="52">
        <v>9362</v>
      </c>
      <c r="H13" s="52">
        <v>8582</v>
      </c>
      <c r="I13" s="52">
        <v>7945</v>
      </c>
      <c r="J13" s="52">
        <v>8151</v>
      </c>
      <c r="K13" s="50">
        <v>7164</v>
      </c>
      <c r="L13" s="50">
        <v>7396</v>
      </c>
      <c r="M13" s="50">
        <v>10177</v>
      </c>
      <c r="N13" s="8">
        <f t="shared" si="0"/>
        <v>96050</v>
      </c>
    </row>
    <row r="14" spans="1:14" ht="14.25">
      <c r="A14" s="23" t="s">
        <v>17</v>
      </c>
      <c r="B14" s="52">
        <v>2180</v>
      </c>
      <c r="C14" s="52">
        <v>2811</v>
      </c>
      <c r="D14" s="52">
        <v>4081</v>
      </c>
      <c r="E14" s="52">
        <v>2732</v>
      </c>
      <c r="F14" s="52">
        <v>2904</v>
      </c>
      <c r="G14" s="52">
        <v>3726</v>
      </c>
      <c r="H14" s="52">
        <v>2981</v>
      </c>
      <c r="I14" s="52">
        <v>2673</v>
      </c>
      <c r="J14" s="52">
        <v>3335</v>
      </c>
      <c r="K14" s="50">
        <v>3668</v>
      </c>
      <c r="L14" s="50">
        <v>2825</v>
      </c>
      <c r="M14" s="50">
        <v>2898</v>
      </c>
      <c r="N14" s="8">
        <f t="shared" si="0"/>
        <v>36814</v>
      </c>
    </row>
    <row r="15" spans="1:14" ht="14.25">
      <c r="A15" s="49" t="s">
        <v>39</v>
      </c>
      <c r="B15" s="50">
        <v>60</v>
      </c>
      <c r="C15" s="50">
        <v>110</v>
      </c>
      <c r="D15" s="52">
        <v>65</v>
      </c>
      <c r="E15" s="52">
        <v>18</v>
      </c>
      <c r="F15" s="52">
        <v>69</v>
      </c>
      <c r="G15" s="52">
        <v>74</v>
      </c>
      <c r="H15" s="52">
        <v>44</v>
      </c>
      <c r="I15" s="52">
        <v>45</v>
      </c>
      <c r="J15" s="52">
        <v>35</v>
      </c>
      <c r="K15" s="50">
        <v>51</v>
      </c>
      <c r="L15" s="50">
        <v>22</v>
      </c>
      <c r="M15" s="50">
        <v>46</v>
      </c>
      <c r="N15" s="42">
        <f t="shared" si="0"/>
        <v>639</v>
      </c>
    </row>
    <row r="16" spans="1:14" s="2" customFormat="1" ht="14.25">
      <c r="A16" s="24" t="s">
        <v>22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/>
    </row>
    <row r="17" spans="1:14" ht="12">
      <c r="A17" s="25" t="s">
        <v>38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8" ht="12">
      <c r="A18" s="25" t="s">
        <v>23</v>
      </c>
      <c r="R18" s="5"/>
    </row>
    <row r="19" spans="1:18" ht="12">
      <c r="A19" s="25"/>
      <c r="R19" s="5"/>
    </row>
    <row r="20" spans="1:14" s="6" customFormat="1" ht="14.25">
      <c r="A20" s="2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">
      <c r="A21" s="69" t="s">
        <v>18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">
      <c r="A22" s="3"/>
      <c r="B22" s="3" t="s">
        <v>1</v>
      </c>
      <c r="C22" s="3" t="s">
        <v>2</v>
      </c>
      <c r="D22" s="3" t="s">
        <v>3</v>
      </c>
      <c r="E22" s="3" t="s">
        <v>4</v>
      </c>
      <c r="F22" s="3" t="s">
        <v>19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</row>
    <row r="23" spans="1:14" ht="20.25" thickBot="1">
      <c r="A23" s="47" t="s">
        <v>20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s="7" customFormat="1" ht="16.5" thickTop="1">
      <c r="A24" s="31" t="s">
        <v>34</v>
      </c>
      <c r="B24" s="56">
        <v>2297</v>
      </c>
      <c r="C24" s="56">
        <v>2273</v>
      </c>
      <c r="D24" s="56">
        <v>2774</v>
      </c>
      <c r="E24" s="56">
        <v>2660</v>
      </c>
      <c r="F24" s="56">
        <v>2725</v>
      </c>
      <c r="G24" s="56">
        <v>3197</v>
      </c>
      <c r="H24" s="56">
        <v>2574</v>
      </c>
      <c r="I24" s="56">
        <v>2642</v>
      </c>
      <c r="J24" s="56">
        <v>4001</v>
      </c>
      <c r="K24" s="56">
        <v>2484</v>
      </c>
      <c r="L24" s="56">
        <v>2459</v>
      </c>
      <c r="M24" s="56">
        <v>2957</v>
      </c>
      <c r="N24" s="33">
        <f aca="true" t="shared" si="2" ref="N24:N29">SUM(B24:M24)</f>
        <v>33043</v>
      </c>
    </row>
    <row r="25" spans="1:14" s="7" customFormat="1" ht="15.75">
      <c r="A25" s="29" t="s">
        <v>33</v>
      </c>
      <c r="B25" s="57">
        <f aca="true" t="shared" si="3" ref="B25:M25">SUM(B26:B29)</f>
        <v>447</v>
      </c>
      <c r="C25" s="57">
        <f t="shared" si="3"/>
        <v>362</v>
      </c>
      <c r="D25" s="57">
        <f t="shared" si="3"/>
        <v>1682</v>
      </c>
      <c r="E25" s="57">
        <f t="shared" si="3"/>
        <v>1484</v>
      </c>
      <c r="F25" s="57">
        <f t="shared" si="3"/>
        <v>798</v>
      </c>
      <c r="G25" s="57">
        <f t="shared" si="3"/>
        <v>747</v>
      </c>
      <c r="H25" s="57">
        <f t="shared" si="3"/>
        <v>1226</v>
      </c>
      <c r="I25" s="57">
        <f t="shared" si="3"/>
        <v>2869</v>
      </c>
      <c r="J25" s="57">
        <f t="shared" si="3"/>
        <v>2033</v>
      </c>
      <c r="K25" s="57">
        <f t="shared" si="3"/>
        <v>712</v>
      </c>
      <c r="L25" s="57">
        <f t="shared" si="3"/>
        <v>2337</v>
      </c>
      <c r="M25" s="57">
        <f t="shared" si="3"/>
        <v>1145</v>
      </c>
      <c r="N25" s="35">
        <f>SUM(B25:M25)</f>
        <v>15842</v>
      </c>
    </row>
    <row r="26" spans="1:14" ht="14.25">
      <c r="A26" s="49" t="s">
        <v>15</v>
      </c>
      <c r="B26" s="50">
        <v>53</v>
      </c>
      <c r="C26" s="50">
        <v>52</v>
      </c>
      <c r="D26" s="52">
        <v>1106</v>
      </c>
      <c r="E26" s="52">
        <v>1059</v>
      </c>
      <c r="F26" s="52">
        <v>456</v>
      </c>
      <c r="G26" s="52">
        <v>54</v>
      </c>
      <c r="H26" s="50">
        <v>559</v>
      </c>
      <c r="I26" s="50">
        <v>2109</v>
      </c>
      <c r="J26" s="50">
        <v>1237</v>
      </c>
      <c r="K26" s="50">
        <v>46</v>
      </c>
      <c r="L26" s="50">
        <v>1845</v>
      </c>
      <c r="M26" s="50">
        <v>402</v>
      </c>
      <c r="N26" s="53">
        <f t="shared" si="2"/>
        <v>8978</v>
      </c>
    </row>
    <row r="27" spans="1:14" ht="14.25">
      <c r="A27" s="51" t="s">
        <v>16</v>
      </c>
      <c r="B27" s="52">
        <f>39+94+27+33</f>
        <v>193</v>
      </c>
      <c r="C27" s="52">
        <v>157</v>
      </c>
      <c r="D27" s="52">
        <v>182</v>
      </c>
      <c r="E27" s="52">
        <v>185</v>
      </c>
      <c r="F27" s="52">
        <v>188</v>
      </c>
      <c r="G27" s="52">
        <v>487</v>
      </c>
      <c r="H27" s="52">
        <v>430</v>
      </c>
      <c r="I27" s="50">
        <v>496</v>
      </c>
      <c r="J27" s="50">
        <v>448</v>
      </c>
      <c r="K27" s="66">
        <v>309</v>
      </c>
      <c r="L27" s="50">
        <v>345</v>
      </c>
      <c r="M27" s="50">
        <v>475</v>
      </c>
      <c r="N27" s="54">
        <f t="shared" si="2"/>
        <v>3895</v>
      </c>
    </row>
    <row r="28" spans="1:14" ht="14.25">
      <c r="A28" s="51" t="s">
        <v>17</v>
      </c>
      <c r="B28" s="52">
        <f>12+70+29+90</f>
        <v>201</v>
      </c>
      <c r="C28" s="52">
        <v>153</v>
      </c>
      <c r="D28" s="52">
        <v>394</v>
      </c>
      <c r="E28" s="52">
        <v>240</v>
      </c>
      <c r="F28" s="52">
        <v>154</v>
      </c>
      <c r="G28" s="52">
        <v>206</v>
      </c>
      <c r="H28" s="52">
        <v>223</v>
      </c>
      <c r="I28" s="52">
        <v>264</v>
      </c>
      <c r="J28" s="50">
        <v>348</v>
      </c>
      <c r="K28" s="50">
        <v>287</v>
      </c>
      <c r="L28" s="50">
        <v>140</v>
      </c>
      <c r="M28" s="50">
        <v>254</v>
      </c>
      <c r="N28" s="54">
        <f t="shared" si="2"/>
        <v>2864</v>
      </c>
    </row>
    <row r="29" spans="1:14" ht="14.25">
      <c r="A29" s="51" t="s">
        <v>21</v>
      </c>
      <c r="B29" s="58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8">
        <v>14</v>
      </c>
      <c r="I29" s="58">
        <v>0</v>
      </c>
      <c r="J29" s="50">
        <v>0</v>
      </c>
      <c r="K29" s="50">
        <v>70</v>
      </c>
      <c r="L29" s="50">
        <v>7</v>
      </c>
      <c r="M29" s="50">
        <v>14</v>
      </c>
      <c r="N29" s="55">
        <f t="shared" si="2"/>
        <v>105</v>
      </c>
    </row>
    <row r="30" spans="1:14" s="19" customFormat="1" ht="12">
      <c r="A30" s="24" t="s">
        <v>22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7"/>
    </row>
    <row r="31" s="19" customFormat="1" ht="12">
      <c r="A31" s="25" t="s">
        <v>23</v>
      </c>
    </row>
    <row r="32" spans="1:9" s="19" customFormat="1" ht="12">
      <c r="A32" s="25" t="s">
        <v>24</v>
      </c>
      <c r="I32" s="20"/>
    </row>
    <row r="33" spans="1:14" s="4" customFormat="1" ht="14.25">
      <c r="A33" s="2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4" customFormat="1" ht="14.25">
      <c r="A34" s="2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8">
      <c r="A35" s="70" t="s">
        <v>25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5">
      <c r="A36" s="22"/>
      <c r="B36" s="3" t="s">
        <v>1</v>
      </c>
      <c r="C36" s="3" t="s">
        <v>2</v>
      </c>
      <c r="D36" s="3" t="s">
        <v>3</v>
      </c>
      <c r="E36" s="3" t="s">
        <v>4</v>
      </c>
      <c r="F36" s="3" t="s">
        <v>19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  <c r="L36" s="3" t="s">
        <v>11</v>
      </c>
      <c r="M36" s="3" t="s">
        <v>12</v>
      </c>
      <c r="N36" s="3" t="s">
        <v>13</v>
      </c>
    </row>
    <row r="37" spans="1:14" ht="20.25" thickBot="1">
      <c r="A37" s="45" t="s">
        <v>26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16.5" thickTop="1">
      <c r="A38" s="31" t="s">
        <v>35</v>
      </c>
      <c r="B38" s="56">
        <v>133</v>
      </c>
      <c r="C38" s="56">
        <v>125</v>
      </c>
      <c r="D38" s="56">
        <v>144</v>
      </c>
      <c r="E38" s="56">
        <v>111</v>
      </c>
      <c r="F38" s="56">
        <v>114</v>
      </c>
      <c r="G38" s="56">
        <v>113</v>
      </c>
      <c r="H38" s="56">
        <v>87</v>
      </c>
      <c r="I38" s="56">
        <v>94</v>
      </c>
      <c r="J38" s="56">
        <v>108</v>
      </c>
      <c r="K38" s="56">
        <v>125</v>
      </c>
      <c r="L38" s="56">
        <v>93</v>
      </c>
      <c r="M38" s="56">
        <v>153</v>
      </c>
      <c r="N38" s="36">
        <f>SUM(B38:M38)</f>
        <v>1400</v>
      </c>
    </row>
    <row r="39" spans="1:14" s="4" customFormat="1" ht="15.75">
      <c r="A39" s="34" t="s">
        <v>33</v>
      </c>
      <c r="B39" s="57">
        <f aca="true" t="shared" si="4" ref="B39:M39">SUM(B40:B42)</f>
        <v>95</v>
      </c>
      <c r="C39" s="57">
        <f t="shared" si="4"/>
        <v>161</v>
      </c>
      <c r="D39" s="57">
        <f t="shared" si="4"/>
        <v>159</v>
      </c>
      <c r="E39" s="57">
        <f t="shared" si="4"/>
        <v>184</v>
      </c>
      <c r="F39" s="57">
        <f t="shared" si="4"/>
        <v>101</v>
      </c>
      <c r="G39" s="57">
        <f t="shared" si="4"/>
        <v>139</v>
      </c>
      <c r="H39" s="57">
        <f t="shared" si="4"/>
        <v>117</v>
      </c>
      <c r="I39" s="57">
        <f t="shared" si="4"/>
        <v>172</v>
      </c>
      <c r="J39" s="57">
        <f t="shared" si="4"/>
        <v>214</v>
      </c>
      <c r="K39" s="57">
        <f t="shared" si="4"/>
        <v>112</v>
      </c>
      <c r="L39" s="57">
        <f t="shared" si="4"/>
        <v>62</v>
      </c>
      <c r="M39" s="57">
        <f t="shared" si="4"/>
        <v>156</v>
      </c>
      <c r="N39" s="35">
        <f>SUM(B39:M39)</f>
        <v>1672</v>
      </c>
    </row>
    <row r="40" spans="1:14" s="4" customFormat="1" ht="14.25">
      <c r="A40" s="23" t="s">
        <v>15</v>
      </c>
      <c r="B40" s="52">
        <v>1</v>
      </c>
      <c r="C40" s="52">
        <v>8</v>
      </c>
      <c r="D40" s="52">
        <v>6</v>
      </c>
      <c r="E40" s="52">
        <v>51</v>
      </c>
      <c r="F40" s="65">
        <v>3</v>
      </c>
      <c r="G40" s="65">
        <v>10</v>
      </c>
      <c r="H40" s="65">
        <v>7</v>
      </c>
      <c r="I40" s="65">
        <v>46</v>
      </c>
      <c r="J40" s="65">
        <v>81</v>
      </c>
      <c r="K40" s="65">
        <v>20</v>
      </c>
      <c r="L40" s="65">
        <v>5</v>
      </c>
      <c r="M40" s="65">
        <v>8</v>
      </c>
      <c r="N40" s="43">
        <f>SUM(B40:M40)</f>
        <v>246</v>
      </c>
    </row>
    <row r="41" spans="1:14" ht="14.25">
      <c r="A41" s="39" t="s">
        <v>36</v>
      </c>
      <c r="B41" s="52">
        <v>94</v>
      </c>
      <c r="C41" s="52">
        <v>146</v>
      </c>
      <c r="D41" s="52">
        <v>150</v>
      </c>
      <c r="E41" s="52">
        <v>132</v>
      </c>
      <c r="F41" s="65">
        <v>98</v>
      </c>
      <c r="G41" s="65">
        <v>127</v>
      </c>
      <c r="H41" s="65">
        <v>109</v>
      </c>
      <c r="I41" s="65">
        <v>124</v>
      </c>
      <c r="J41" s="65">
        <v>133</v>
      </c>
      <c r="K41" s="65">
        <v>92</v>
      </c>
      <c r="L41" s="65">
        <v>56</v>
      </c>
      <c r="M41" s="65">
        <v>122</v>
      </c>
      <c r="N41" s="43">
        <f>SUM(B41:M41)</f>
        <v>1383</v>
      </c>
    </row>
    <row r="42" spans="1:14" ht="14.25">
      <c r="A42" s="23" t="s">
        <v>17</v>
      </c>
      <c r="B42" s="52">
        <v>0</v>
      </c>
      <c r="C42" s="52">
        <v>7</v>
      </c>
      <c r="D42" s="52">
        <v>3</v>
      </c>
      <c r="E42" s="52">
        <v>1</v>
      </c>
      <c r="F42" s="65">
        <v>0</v>
      </c>
      <c r="G42" s="65">
        <v>2</v>
      </c>
      <c r="H42" s="65">
        <v>1</v>
      </c>
      <c r="I42" s="65">
        <v>2</v>
      </c>
      <c r="J42" s="65">
        <v>0</v>
      </c>
      <c r="K42" s="65">
        <v>0</v>
      </c>
      <c r="L42" s="65">
        <v>1</v>
      </c>
      <c r="M42" s="65">
        <v>26</v>
      </c>
      <c r="N42" s="43">
        <f>SUM(B42:M42)</f>
        <v>43</v>
      </c>
    </row>
    <row r="43" spans="1:14" ht="20.25" thickBot="1">
      <c r="A43" s="45" t="s">
        <v>28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16.5" thickTop="1">
      <c r="A44" s="31" t="s">
        <v>34</v>
      </c>
      <c r="B44" s="56">
        <v>0</v>
      </c>
      <c r="C44" s="56">
        <v>1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8</v>
      </c>
      <c r="L44" s="56">
        <v>2</v>
      </c>
      <c r="M44" s="56">
        <v>1</v>
      </c>
      <c r="N44" s="33">
        <f>SUM(B44:M44)</f>
        <v>12</v>
      </c>
    </row>
    <row r="45" spans="1:14" s="4" customFormat="1" ht="15.75">
      <c r="A45" s="34" t="s">
        <v>33</v>
      </c>
      <c r="B45" s="57">
        <f aca="true" t="shared" si="5" ref="B45:G45">SUM(B46:B48)</f>
        <v>0</v>
      </c>
      <c r="C45" s="61">
        <f t="shared" si="5"/>
        <v>0</v>
      </c>
      <c r="D45" s="61">
        <f t="shared" si="5"/>
        <v>1</v>
      </c>
      <c r="E45" s="61">
        <f t="shared" si="5"/>
        <v>0</v>
      </c>
      <c r="F45" s="61">
        <f t="shared" si="5"/>
        <v>0</v>
      </c>
      <c r="G45" s="61">
        <f t="shared" si="5"/>
        <v>0</v>
      </c>
      <c r="H45" s="61">
        <f aca="true" t="shared" si="6" ref="H45:M45">SUM(H46:H48)</f>
        <v>1</v>
      </c>
      <c r="I45" s="61">
        <f t="shared" si="6"/>
        <v>0</v>
      </c>
      <c r="J45" s="61">
        <f t="shared" si="6"/>
        <v>1</v>
      </c>
      <c r="K45" s="61">
        <f t="shared" si="6"/>
        <v>0</v>
      </c>
      <c r="L45" s="61">
        <f t="shared" si="6"/>
        <v>1</v>
      </c>
      <c r="M45" s="61">
        <f t="shared" si="6"/>
        <v>0</v>
      </c>
      <c r="N45" s="35">
        <f aca="true" t="shared" si="7" ref="N45:N58">SUM(B45:M45)</f>
        <v>4</v>
      </c>
    </row>
    <row r="46" spans="1:14" ht="14.25">
      <c r="A46" s="39" t="s">
        <v>15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40">
        <v>0</v>
      </c>
      <c r="L46" s="61">
        <v>0</v>
      </c>
      <c r="M46" s="61">
        <v>0</v>
      </c>
      <c r="N46" s="41">
        <f t="shared" si="7"/>
        <v>0</v>
      </c>
    </row>
    <row r="47" spans="1:14" ht="14.25">
      <c r="A47" s="23" t="s">
        <v>16</v>
      </c>
      <c r="B47" s="52">
        <v>0</v>
      </c>
      <c r="C47" s="52">
        <v>0</v>
      </c>
      <c r="D47" s="52">
        <v>1</v>
      </c>
      <c r="E47" s="52">
        <v>0</v>
      </c>
      <c r="F47" s="52">
        <v>0</v>
      </c>
      <c r="G47" s="52">
        <v>0</v>
      </c>
      <c r="H47" s="52">
        <v>1</v>
      </c>
      <c r="I47" s="52">
        <v>0</v>
      </c>
      <c r="J47" s="52">
        <v>1</v>
      </c>
      <c r="K47" s="40">
        <v>0</v>
      </c>
      <c r="L47" s="61">
        <v>1</v>
      </c>
      <c r="M47" s="61">
        <v>0</v>
      </c>
      <c r="N47" s="41">
        <f t="shared" si="7"/>
        <v>4</v>
      </c>
    </row>
    <row r="48" spans="1:14" ht="14.25">
      <c r="A48" s="39" t="s">
        <v>17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40">
        <v>0</v>
      </c>
      <c r="L48" s="61">
        <v>0</v>
      </c>
      <c r="M48" s="61">
        <v>0</v>
      </c>
      <c r="N48" s="41">
        <f>SUM(B48:M48)</f>
        <v>0</v>
      </c>
    </row>
    <row r="49" spans="1:14" ht="20.25" thickBot="1">
      <c r="A49" s="45" t="s">
        <v>27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6.5" thickTop="1">
      <c r="A50" s="31" t="s">
        <v>34</v>
      </c>
      <c r="B50" s="56">
        <v>511</v>
      </c>
      <c r="C50" s="56">
        <v>442</v>
      </c>
      <c r="D50" s="56">
        <v>551</v>
      </c>
      <c r="E50" s="56">
        <v>540</v>
      </c>
      <c r="F50" s="56">
        <v>480</v>
      </c>
      <c r="G50" s="56">
        <v>549</v>
      </c>
      <c r="H50" s="56">
        <v>551</v>
      </c>
      <c r="I50" s="56">
        <v>476</v>
      </c>
      <c r="J50" s="56">
        <v>405</v>
      </c>
      <c r="K50" s="56">
        <v>513</v>
      </c>
      <c r="L50" s="56">
        <v>464</v>
      </c>
      <c r="M50" s="56">
        <v>557</v>
      </c>
      <c r="N50" s="33">
        <f>SUM(B50:M50)</f>
        <v>6039</v>
      </c>
    </row>
    <row r="51" spans="1:14" ht="15.75">
      <c r="A51" s="34" t="s">
        <v>33</v>
      </c>
      <c r="B51" s="61">
        <f aca="true" t="shared" si="8" ref="B51:M51">SUM(B52:B54)</f>
        <v>190</v>
      </c>
      <c r="C51" s="61">
        <f t="shared" si="8"/>
        <v>216</v>
      </c>
      <c r="D51" s="61">
        <f t="shared" si="8"/>
        <v>118</v>
      </c>
      <c r="E51" s="61">
        <f t="shared" si="8"/>
        <v>617</v>
      </c>
      <c r="F51" s="61">
        <f t="shared" si="8"/>
        <v>242</v>
      </c>
      <c r="G51" s="61">
        <f t="shared" si="8"/>
        <v>371</v>
      </c>
      <c r="H51" s="61">
        <f t="shared" si="8"/>
        <v>310</v>
      </c>
      <c r="I51" s="61">
        <f t="shared" si="8"/>
        <v>276</v>
      </c>
      <c r="J51" s="61">
        <f t="shared" si="8"/>
        <v>689</v>
      </c>
      <c r="K51" s="61">
        <f t="shared" si="8"/>
        <v>599</v>
      </c>
      <c r="L51" s="61">
        <f t="shared" si="8"/>
        <v>639</v>
      </c>
      <c r="M51" s="61">
        <f t="shared" si="8"/>
        <v>741</v>
      </c>
      <c r="N51" s="37">
        <f t="shared" si="7"/>
        <v>5008</v>
      </c>
    </row>
    <row r="52" spans="1:14" ht="14.25">
      <c r="A52" s="23" t="s">
        <v>15</v>
      </c>
      <c r="B52" s="62">
        <v>1</v>
      </c>
      <c r="C52" s="62">
        <v>0</v>
      </c>
      <c r="D52" s="62">
        <v>0</v>
      </c>
      <c r="E52" s="62">
        <v>282</v>
      </c>
      <c r="F52" s="62">
        <v>41</v>
      </c>
      <c r="G52" s="62">
        <v>17</v>
      </c>
      <c r="H52" s="62">
        <v>15</v>
      </c>
      <c r="I52" s="62">
        <v>62</v>
      </c>
      <c r="J52" s="62">
        <v>609</v>
      </c>
      <c r="K52" s="62">
        <v>389</v>
      </c>
      <c r="L52" s="62">
        <v>3</v>
      </c>
      <c r="M52" s="62">
        <v>89</v>
      </c>
      <c r="N52" s="9">
        <f t="shared" si="7"/>
        <v>1508</v>
      </c>
    </row>
    <row r="53" spans="1:14" ht="14.25">
      <c r="A53" s="23" t="s">
        <v>16</v>
      </c>
      <c r="B53" s="62">
        <v>166</v>
      </c>
      <c r="C53" s="62">
        <v>207</v>
      </c>
      <c r="D53" s="62">
        <v>91</v>
      </c>
      <c r="E53" s="62">
        <v>335</v>
      </c>
      <c r="F53" s="62">
        <v>197</v>
      </c>
      <c r="G53" s="62">
        <v>341</v>
      </c>
      <c r="H53" s="62">
        <v>288</v>
      </c>
      <c r="I53" s="62">
        <v>208</v>
      </c>
      <c r="J53" s="62">
        <v>79</v>
      </c>
      <c r="K53" s="62">
        <v>204</v>
      </c>
      <c r="L53" s="62">
        <v>554</v>
      </c>
      <c r="M53" s="62">
        <v>615</v>
      </c>
      <c r="N53" s="9">
        <f t="shared" si="7"/>
        <v>3285</v>
      </c>
    </row>
    <row r="54" spans="1:14" ht="14.25">
      <c r="A54" s="23" t="s">
        <v>17</v>
      </c>
      <c r="B54" s="62">
        <v>23</v>
      </c>
      <c r="C54" s="62">
        <v>9</v>
      </c>
      <c r="D54" s="62">
        <v>27</v>
      </c>
      <c r="E54" s="62">
        <v>0</v>
      </c>
      <c r="F54" s="62">
        <v>4</v>
      </c>
      <c r="G54" s="62">
        <v>13</v>
      </c>
      <c r="H54" s="62">
        <v>7</v>
      </c>
      <c r="I54" s="62">
        <v>6</v>
      </c>
      <c r="J54" s="62">
        <v>1</v>
      </c>
      <c r="K54" s="62">
        <v>6</v>
      </c>
      <c r="L54" s="62">
        <v>82</v>
      </c>
      <c r="M54" s="62">
        <v>37</v>
      </c>
      <c r="N54" s="9">
        <f t="shared" si="7"/>
        <v>215</v>
      </c>
    </row>
    <row r="55" spans="1:14" ht="20.25" thickBot="1">
      <c r="A55" s="45" t="s">
        <v>29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6.5" thickTop="1">
      <c r="A56" s="31" t="s">
        <v>34</v>
      </c>
      <c r="B56" s="59">
        <v>72</v>
      </c>
      <c r="C56" s="59">
        <v>104</v>
      </c>
      <c r="D56" s="59">
        <v>131</v>
      </c>
      <c r="E56" s="59">
        <v>78</v>
      </c>
      <c r="F56" s="59">
        <v>142</v>
      </c>
      <c r="G56" s="59">
        <v>128</v>
      </c>
      <c r="H56" s="59">
        <v>173</v>
      </c>
      <c r="I56" s="59">
        <v>123</v>
      </c>
      <c r="J56" s="59">
        <v>141</v>
      </c>
      <c r="K56" s="59">
        <v>143</v>
      </c>
      <c r="L56" s="59">
        <v>217</v>
      </c>
      <c r="M56" s="59">
        <v>164</v>
      </c>
      <c r="N56" s="32">
        <f>SUM(B56:M56)</f>
        <v>1616</v>
      </c>
    </row>
    <row r="57" spans="1:14" ht="15.75">
      <c r="A57" s="29" t="s">
        <v>33</v>
      </c>
      <c r="B57" s="60">
        <f aca="true" t="shared" si="9" ref="B57:M57">SUM(B58)</f>
        <v>29</v>
      </c>
      <c r="C57" s="60">
        <f t="shared" si="9"/>
        <v>133</v>
      </c>
      <c r="D57" s="60">
        <f t="shared" si="9"/>
        <v>252</v>
      </c>
      <c r="E57" s="60">
        <f t="shared" si="9"/>
        <v>94</v>
      </c>
      <c r="F57" s="60">
        <f t="shared" si="9"/>
        <v>70</v>
      </c>
      <c r="G57" s="60">
        <f t="shared" si="9"/>
        <v>16</v>
      </c>
      <c r="H57" s="60">
        <f t="shared" si="9"/>
        <v>51</v>
      </c>
      <c r="I57" s="60">
        <f t="shared" si="9"/>
        <v>92</v>
      </c>
      <c r="J57" s="60">
        <f t="shared" si="9"/>
        <v>90</v>
      </c>
      <c r="K57" s="60">
        <f t="shared" si="9"/>
        <v>68</v>
      </c>
      <c r="L57" s="60">
        <f t="shared" si="9"/>
        <v>49</v>
      </c>
      <c r="M57" s="60">
        <f t="shared" si="9"/>
        <v>184</v>
      </c>
      <c r="N57" s="30">
        <f t="shared" si="7"/>
        <v>1128</v>
      </c>
    </row>
    <row r="58" spans="1:14" ht="14.25">
      <c r="A58" s="38" t="s">
        <v>30</v>
      </c>
      <c r="B58" s="63">
        <v>29</v>
      </c>
      <c r="C58" s="63">
        <v>133</v>
      </c>
      <c r="D58" s="64">
        <v>252</v>
      </c>
      <c r="E58" s="64">
        <v>94</v>
      </c>
      <c r="F58" s="64">
        <v>70</v>
      </c>
      <c r="G58" s="64">
        <v>16</v>
      </c>
      <c r="H58" s="64">
        <v>51</v>
      </c>
      <c r="I58" s="64">
        <v>92</v>
      </c>
      <c r="J58" s="64">
        <v>90</v>
      </c>
      <c r="K58" s="64">
        <v>68</v>
      </c>
      <c r="L58" s="64">
        <v>49</v>
      </c>
      <c r="M58" s="64">
        <v>184</v>
      </c>
      <c r="N58" s="44">
        <f t="shared" si="7"/>
        <v>1128</v>
      </c>
    </row>
    <row r="59" spans="1:14" ht="20.25" thickBot="1">
      <c r="A59" s="45" t="s">
        <v>31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6.5" thickTop="1">
      <c r="A60" s="31" t="s">
        <v>34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1</v>
      </c>
      <c r="H60" s="59">
        <v>0</v>
      </c>
      <c r="I60" s="59">
        <v>0</v>
      </c>
      <c r="J60" s="59">
        <v>0</v>
      </c>
      <c r="K60" s="59">
        <v>1</v>
      </c>
      <c r="L60" s="59">
        <v>0</v>
      </c>
      <c r="M60" s="59">
        <v>1</v>
      </c>
      <c r="N60" s="33">
        <f>SUM(B60:M60)</f>
        <v>3</v>
      </c>
    </row>
    <row r="61" spans="1:14" ht="12.75">
      <c r="A61" s="24" t="s">
        <v>22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0"/>
    </row>
    <row r="62" ht="12">
      <c r="A62" s="25" t="s">
        <v>23</v>
      </c>
    </row>
    <row r="63" spans="1:9" ht="12">
      <c r="A63" s="25" t="s">
        <v>24</v>
      </c>
      <c r="I63" s="14"/>
    </row>
    <row r="64" spans="1:9" ht="6.75" customHeight="1">
      <c r="A64" s="25"/>
      <c r="I64" s="14"/>
    </row>
    <row r="65" s="2" customFormat="1" ht="14.25">
      <c r="A65" s="24" t="s">
        <v>40</v>
      </c>
    </row>
    <row r="66" s="2" customFormat="1" ht="14.25">
      <c r="A66" s="24" t="s">
        <v>41</v>
      </c>
    </row>
  </sheetData>
  <sheetProtection/>
  <mergeCells count="4">
    <mergeCell ref="A5:N5"/>
    <mergeCell ref="A7:N7"/>
    <mergeCell ref="A21:N21"/>
    <mergeCell ref="A35:N3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1" r:id="rId3"/>
  <headerFooter>
    <oddHeader>&amp;R&amp;G</oddHeader>
    <oddFooter xml:space="preserve">&amp;LElaborado pela Assessoria de Assuntos Econômicos (AECON) do INPI. 
Versão atualizada em 12/01/2016. 
&amp;C </oddFooter>
  </headerFooter>
  <rowBreaks count="1" manualBreakCount="1">
    <brk id="33" max="1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Felipe Veiga Lopes</cp:lastModifiedBy>
  <cp:lastPrinted>2015-11-10T19:51:14Z</cp:lastPrinted>
  <dcterms:created xsi:type="dcterms:W3CDTF">2014-03-12T21:30:07Z</dcterms:created>
  <dcterms:modified xsi:type="dcterms:W3CDTF">2016-01-15T17:29:39Z</dcterms:modified>
  <cp:category/>
  <cp:version/>
  <cp:contentType/>
  <cp:contentStatus/>
</cp:coreProperties>
</file>