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Documentos\Luciana\ICMBio\PAN\Rivu\"/>
    </mc:Choice>
  </mc:AlternateContent>
  <xr:revisionPtr revIDLastSave="0" documentId="8_{A9C174B5-C1EC-408F-AE8B-CD883B89AD48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INDICADORES E METAS" sheetId="22" r:id="rId1"/>
    <sheet name="AVALIACAO MEIO TERMO" sheetId="33" r:id="rId2"/>
    <sheet name="AVALIACAO FINAL" sheetId="34" r:id="rId3"/>
    <sheet name="FIGURAS" sheetId="35" r:id="rId4"/>
  </sheets>
  <definedNames>
    <definedName name="Figuras">FIGURAS!$A$1:$B$6</definedName>
  </definedNames>
  <calcPr calcId="191028"/>
  <fileRecoveryPr autoRecover="0"/>
</workbook>
</file>

<file path=xl/calcChain.xml><?xml version="1.0" encoding="utf-8"?>
<calcChain xmlns="http://schemas.openxmlformats.org/spreadsheetml/2006/main">
  <c r="F14" i="22" l="1"/>
  <c r="E14" i="22"/>
  <c r="F11" i="22" l="1"/>
  <c r="E11" i="22"/>
  <c r="C9" i="34" l="1"/>
  <c r="C7" i="34"/>
  <c r="C7" i="33"/>
</calcChain>
</file>

<file path=xl/sharedStrings.xml><?xml version="1.0" encoding="utf-8"?>
<sst xmlns="http://schemas.openxmlformats.org/spreadsheetml/2006/main" count="153" uniqueCount="87">
  <si>
    <t xml:space="preserve"> Plano de Ação Nacional para Conservação de Espécies Ameaçadas de Extinção - PAN</t>
  </si>
  <si>
    <t>Plano de Ação para a Conservação dos Peixes Rivulídeos Ameaçados de Extinção</t>
  </si>
  <si>
    <t>OBJETIVO GERAL</t>
  </si>
  <si>
    <t xml:space="preserve">Consolidar e ampliar estratégias de conservação dos peixes rivulídeos ameaçados de extinção e dos seus ambientes, em cinco anos. </t>
  </si>
  <si>
    <t>DATA DA MATRIZ DE METAS</t>
  </si>
  <si>
    <t>DADOS DA MATRIZ DE METAS</t>
  </si>
  <si>
    <t xml:space="preserve">Nº OBJ. 
ESP. </t>
  </si>
  <si>
    <t>OBJETIVO ESPECÍFICO</t>
  </si>
  <si>
    <t>INDICADOR</t>
  </si>
  <si>
    <t>LINHA DE BASE</t>
  </si>
  <si>
    <t>META  DE MEIO TERMO</t>
  </si>
  <si>
    <t>META FINAL</t>
  </si>
  <si>
    <t>EXPECTATIVA
(Aumentar, Manter, Reduzir)</t>
  </si>
  <si>
    <t>MEIO DE VERIFICAÇÃO</t>
  </si>
  <si>
    <t xml:space="preserve"> FREQUÊNCIA DE MENSURAÇÃO</t>
  </si>
  <si>
    <t>RESPONSÁVEL</t>
  </si>
  <si>
    <t>OBSERVAÇÕES</t>
  </si>
  <si>
    <t>Ampliação e divulgação do conhecimento, de forma transversal, sobre peixes rivulídeos e seus ambientes para toda a sociedade</t>
  </si>
  <si>
    <t>Número de ações de comunicação e divulgações socioambientais</t>
  </si>
  <si>
    <t>Aumentar</t>
  </si>
  <si>
    <r>
      <t xml:space="preserve">Planilha com números de: </t>
    </r>
    <r>
      <rPr>
        <i/>
        <sz val="14"/>
        <rFont val="Arial"/>
        <family val="2"/>
      </rPr>
      <t>lives</t>
    </r>
    <r>
      <rPr>
        <sz val="14"/>
        <rFont val="Arial"/>
        <family val="2"/>
      </rPr>
      <t xml:space="preserve">/palestras; links dos materiais; número de </t>
    </r>
    <r>
      <rPr>
        <i/>
        <sz val="14"/>
        <rFont val="Arial"/>
        <family val="2"/>
      </rPr>
      <t>posts</t>
    </r>
    <r>
      <rPr>
        <sz val="14"/>
        <rFont val="Arial"/>
        <family val="2"/>
      </rPr>
      <t>; números de cursos e ações de educação ambiental.</t>
    </r>
  </si>
  <si>
    <t>semestral</t>
  </si>
  <si>
    <t>Gustavo Arruda (Rastro - Ecologia Criativa)</t>
  </si>
  <si>
    <t>Dados serão enviados por região/Alimentação online/Quantificar levantamento regional por categoria.
Linha de base (LB) (2012 a 2018): Lives/palestras: 23; Ações de educação ambiental/Cursos de capacitação: 4; Posts/notas/matérias/vídeos: 17.
Meta de meio termo: lives/palestras (LB+10), ações de educação ambiental/Cursos de capacitação (LB+6), Posts/notas/matérias/vídeos (LB+60);
Meta final: lives/palestras (LB+20), ações de educação ambiental/Cursos de capacitação (LB+12), Posts/notas/matérias/vídeos (LB+120).
Colaboradores: Marcio Silva (UFPA), Telton Ramos (Instituto Peixes da Caatinga), Fabio Origuela (Meandros Ambiental), Luis Esteban Lanés (Instituto Pró-Pampa), Rogério Machado (ICMBio/CEPTA), Werther Ramalho (Instituto Boitatá) (linha de base foi calculada com base nos resultados do 1º ciclo)</t>
  </si>
  <si>
    <t xml:space="preserve">Compatibilização das práticas agropecuárias com a conservação dos  peixes rivulídeos ameaçados e seus ambientes </t>
  </si>
  <si>
    <t xml:space="preserve">Número de proposições de instrumentos normativos e de incentivos demandados a patir do PAN </t>
  </si>
  <si>
    <t>convênios, termos de referência, proposições encaminhadas</t>
  </si>
  <si>
    <t>Anual</t>
  </si>
  <si>
    <t>Izabel Boock (ICMBio/CEPTA)</t>
  </si>
  <si>
    <t>3 documentos (âmbitos Federal, Estadual, Municipal)</t>
  </si>
  <si>
    <t xml:space="preserve">Número de reuniões e visitas técnicas feitas com órgãos públicos, federações, conselhos e associações ligadas ao agronegócio visando atender as demandas propostas pelo PAN </t>
  </si>
  <si>
    <t>Memória de reunião, lista de presença, registro de gravação</t>
  </si>
  <si>
    <t>Marcio Silva (UFPA)</t>
  </si>
  <si>
    <t>Reuniões presenciais e virtuais. Documento online para alimentação simultânea</t>
  </si>
  <si>
    <t>Inserção do tema peixes rivulídeos e seus ambientes em Políticas Públicas de planejamento territorial e controle ambiental em zonas urbanas</t>
  </si>
  <si>
    <t xml:space="preserve">Número de municípios com espécies do PAN que implementaram ações de conservação </t>
  </si>
  <si>
    <t>Ofícios, Relatórios, Propostas encaminhadas</t>
  </si>
  <si>
    <t xml:space="preserve">Luis Esteban Lanés (Instituto Pró-Pampa) </t>
  </si>
  <si>
    <t>Documento online para alimentação simultânea (linha de base refere-se ao 1º ciclo do PAN até publicação do 2º ciclo). Municípios da linha de base (3) = Casimiro de Abreu (Barra de São João)/RJ, Chuí/RS e Guanambi/BA</t>
  </si>
  <si>
    <t xml:space="preserve">Inclusão do tema peixes rivulídeos e seus ambientes nos processos de planejamento, licenciamento e financiamento de  projetos de infraestrutura </t>
  </si>
  <si>
    <t xml:space="preserve">Número de empreendimentos com termos de referência que considerem espécies de peixes rivulídeos </t>
  </si>
  <si>
    <t>Listas emitidas pelos órgão licenciadores</t>
  </si>
  <si>
    <t>Foco: Estado/IBAMA. Lei de acesso a informação (consulta por tipo de empreendimento). Documento online para alimentação simultânea. Colaborador: Daniel - IBAMA</t>
  </si>
  <si>
    <t xml:space="preserve">Porcentagem dos entes do SISNAMA comunicados sobre protocolos minimos elaborados e as áreas de ocorrência das espécies </t>
  </si>
  <si>
    <t>Oficios, mapas e protocolos enviados</t>
  </si>
  <si>
    <r>
      <rPr>
        <sz val="14"/>
        <color rgb="FF000000"/>
        <rFont val="Arial"/>
      </rPr>
      <t>Foco: municípios (ANAMMA). Meta de Meio Termo: 38%</t>
    </r>
    <r>
      <rPr>
        <sz val="14"/>
        <color rgb="FFFF0000"/>
        <rFont val="Arial"/>
      </rPr>
      <t xml:space="preserve"> </t>
    </r>
    <r>
      <rPr>
        <sz val="14"/>
        <color rgb="FF000000"/>
        <rFont val="Arial"/>
      </rPr>
      <t>(179 municípios+ IBAMA+19 estados/DF = 199 comunicados) notificação de todos os estados e municípios com espécies de rivulídeos ameaçadas;  Meta Final: 100% (491 municípios+ IBAMA+26 estados/DF = 518 comunicados), todos os municípios com ocorrência de rivulídeos (ameaçados e não ameaçados)</t>
    </r>
  </si>
  <si>
    <r>
      <rPr>
        <sz val="14"/>
        <color rgb="FF000000"/>
        <rFont val="Arial"/>
      </rPr>
      <t xml:space="preserve">Estabelecimento de estratégias para a conservação </t>
    </r>
    <r>
      <rPr>
        <i/>
        <sz val="14"/>
        <color rgb="FF000000"/>
        <rFont val="Arial"/>
      </rPr>
      <t>ex situ</t>
    </r>
    <r>
      <rPr>
        <sz val="14"/>
        <color rgb="FF000000"/>
        <rFont val="Arial"/>
      </rPr>
      <t xml:space="preserve"> e combate à explotação ilegal de peixes rivulídeos e seus ovos </t>
    </r>
  </si>
  <si>
    <t>Número de pessoas capacitadas a atuar na proteção de rivulídeos</t>
  </si>
  <si>
    <t>Lista de presenças das capacitações, número de certificados emitidos</t>
  </si>
  <si>
    <t>Daniel Carvalho (IBAMA/Guarulhos)</t>
  </si>
  <si>
    <t>Fiscalização e Proteção (peixes e ovos). Colaboradores: GAT</t>
  </si>
  <si>
    <t>Proporção de ações de fiscalização realizadas a partir de demandas do PAN</t>
  </si>
  <si>
    <t>Relatório de fiscalização, ordem de fiscalização, auto de infração, termo de embargo</t>
  </si>
  <si>
    <t>Demandadas x Atendidas (Estadual/Municipal). Pesquisar pelo SIC (sistema de informação ao cidadão)</t>
  </si>
  <si>
    <r>
      <t>Número de entidades com programas de cativeiro</t>
    </r>
    <r>
      <rPr>
        <i/>
        <sz val="14"/>
        <rFont val="Arial"/>
        <family val="2"/>
      </rPr>
      <t xml:space="preserve"> ex situ </t>
    </r>
    <r>
      <rPr>
        <sz val="14"/>
        <rFont val="Arial"/>
        <family val="2"/>
      </rPr>
      <t>implementados</t>
    </r>
  </si>
  <si>
    <t>Acordos de cooperação, portarias, convênios e normativas</t>
  </si>
  <si>
    <t>Bianual</t>
  </si>
  <si>
    <t>Fabio Origuela (Meandros Ambiental)</t>
  </si>
  <si>
    <t>Aquário Belo Horizonte (linha de base)</t>
  </si>
  <si>
    <r>
      <t xml:space="preserve">Número de espécies do PAN em programas de cativeiro </t>
    </r>
    <r>
      <rPr>
        <i/>
        <sz val="14"/>
        <rFont val="Arial"/>
        <family val="2"/>
      </rPr>
      <t xml:space="preserve">ex situ </t>
    </r>
  </si>
  <si>
    <r>
      <t>Acordo AZAB (</t>
    </r>
    <r>
      <rPr>
        <i/>
        <sz val="14"/>
        <rFont val="Arial"/>
        <family val="2"/>
      </rPr>
      <t>Ophtalmolebias constanciae</t>
    </r>
    <r>
      <rPr>
        <sz val="14"/>
        <rFont val="Arial"/>
        <family val="2"/>
      </rPr>
      <t>)</t>
    </r>
  </si>
  <si>
    <t>Plano de Ação para a Conservação [nome do PAN]</t>
  </si>
  <si>
    <t>DATA DA AVALIAÇÃO DE MEIO TERMO</t>
  </si>
  <si>
    <t>DADOS DA AVALIAÇÃO DE MEIO TERMO</t>
  </si>
  <si>
    <t>ID</t>
  </si>
  <si>
    <t xml:space="preserve">RESULTADO DA MONITORIA DO INDICADOR </t>
  </si>
  <si>
    <t>TENDÊNCIA DO INDICADOR</t>
  </si>
  <si>
    <t>ACURÁCIA DA ANÁLISE DE TENDÊNCIA</t>
  </si>
  <si>
    <t>DESCRIÇÃO DO RESULTADO DO INDICADOR</t>
  </si>
  <si>
    <t>DATA DA MENSURAÇÃO</t>
  </si>
  <si>
    <t>TENDÊNCIA DO OBJETIVO ESPECÍFICO</t>
  </si>
  <si>
    <t>ACURÁCIA DA ANÁLISE DE TENDÊNCIA
(Baixa, Média, Alta)</t>
  </si>
  <si>
    <t>DESCRIÇÃO DO RESULTADO DO OBJETIVO ESPECÍFICO</t>
  </si>
  <si>
    <t>Baixa</t>
  </si>
  <si>
    <t>Média</t>
  </si>
  <si>
    <t>Alta</t>
  </si>
  <si>
    <t>Tend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</si>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</sst>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2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sz val="14"/>
      <color rgb="FF000000"/>
      <name val="Arial"/>
    </font>
    <font>
      <sz val="14"/>
      <color rgb="FFFF0000"/>
      <name val="Arial"/>
    </font>
    <font>
      <sz val="14"/>
      <name val="Arial"/>
    </font>
    <font>
      <i/>
      <sz val="14"/>
      <color rgb="FF00000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AF2A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2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15" fillId="13" borderId="2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3" fillId="4" borderId="2" xfId="0" applyFont="1" applyFill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9" fontId="22" fillId="0" borderId="2" xfId="0" applyNumberFormat="1" applyFont="1" applyBorder="1" applyAlignment="1">
      <alignment vertical="center" wrapText="1"/>
    </xf>
    <xf numFmtId="0" fontId="22" fillId="3" borderId="2" xfId="0" applyFont="1" applyFill="1" applyBorder="1" applyAlignment="1">
      <alignment vertical="center"/>
    </xf>
    <xf numFmtId="0" fontId="30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4" fillId="7" borderId="2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4" fillId="8" borderId="4" xfId="0" applyFont="1" applyFill="1" applyBorder="1" applyAlignment="1">
      <alignment horizontal="right" vertical="center"/>
    </xf>
    <xf numFmtId="0" fontId="24" fillId="8" borderId="5" xfId="0" applyFont="1" applyFill="1" applyBorder="1" applyAlignment="1">
      <alignment horizontal="right" vertical="center"/>
    </xf>
    <xf numFmtId="14" fontId="22" fillId="0" borderId="6" xfId="0" applyNumberFormat="1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9" borderId="4" xfId="0" applyFont="1" applyFill="1" applyBorder="1" applyAlignment="1">
      <alignment horizontal="right" vertical="center"/>
    </xf>
    <xf numFmtId="0" fontId="23" fillId="9" borderId="5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9" borderId="2" xfId="0" applyFont="1" applyFill="1" applyBorder="1" applyAlignment="1">
      <alignment horizontal="right" vertical="center"/>
    </xf>
    <xf numFmtId="14" fontId="13" fillId="0" borderId="2" xfId="0" applyNumberFormat="1" applyFont="1" applyBorder="1" applyAlignment="1">
      <alignment horizontal="center" vertical="center"/>
    </xf>
    <xf numFmtId="0" fontId="6" fillId="12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 wrapText="1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5" Type="http://schemas.openxmlformats.org/officeDocument/2006/relationships/image" Target="../media/image8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303414</xdr:colOff>
      <xdr:row>15</xdr:row>
      <xdr:rowOff>81651</xdr:rowOff>
    </xdr:from>
    <xdr:to>
      <xdr:col>12</xdr:col>
      <xdr:colOff>1746809</xdr:colOff>
      <xdr:row>15</xdr:row>
      <xdr:rowOff>1428458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07000E-09F2-446F-9FF5-275FDA73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1914" y="8775378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11</xdr:row>
      <xdr:rowOff>1170071</xdr:rowOff>
    </xdr:from>
    <xdr:to>
      <xdr:col>12</xdr:col>
      <xdr:colOff>1842726</xdr:colOff>
      <xdr:row>13</xdr:row>
      <xdr:rowOff>1170397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530532-70EC-4FB1-A342-0EBA1C06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884" y="4235389"/>
          <a:ext cx="1386342" cy="1422396"/>
        </a:xfrm>
        <a:prstGeom prst="rect">
          <a:avLst/>
        </a:prstGeom>
      </xdr:spPr>
    </xdr:pic>
    <xdr:clientData/>
  </xdr:twoCellAnchor>
  <xdr:twoCellAnchor editAs="oneCell">
    <xdr:from>
      <xdr:col>12</xdr:col>
      <xdr:colOff>207817</xdr:colOff>
      <xdr:row>13</xdr:row>
      <xdr:rowOff>1453621</xdr:rowOff>
    </xdr:from>
    <xdr:to>
      <xdr:col>12</xdr:col>
      <xdr:colOff>1741999</xdr:colOff>
      <xdr:row>14</xdr:row>
      <xdr:rowOff>1433555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F87960-0189-44ED-8F58-7E5C59274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6317" y="7237894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361280</xdr:colOff>
      <xdr:row>13</xdr:row>
      <xdr:rowOff>62698</xdr:rowOff>
    </xdr:from>
    <xdr:to>
      <xdr:col>12</xdr:col>
      <xdr:colOff>1753473</xdr:colOff>
      <xdr:row>13</xdr:row>
      <xdr:rowOff>1358098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0394FD-C6B8-4603-BD6D-4AD385D7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9780" y="5846971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363682</xdr:colOff>
      <xdr:row>13</xdr:row>
      <xdr:rowOff>467591</xdr:rowOff>
    </xdr:from>
    <xdr:to>
      <xdr:col>18</xdr:col>
      <xdr:colOff>1897864</xdr:colOff>
      <xdr:row>14</xdr:row>
      <xdr:rowOff>447525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7697829-346B-4DC3-9767-7B19A326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0" y="5697682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449036</xdr:colOff>
      <xdr:row>16</xdr:row>
      <xdr:rowOff>108857</xdr:rowOff>
    </xdr:from>
    <xdr:to>
      <xdr:col>12</xdr:col>
      <xdr:colOff>1646465</xdr:colOff>
      <xdr:row>16</xdr:row>
      <xdr:rowOff>1435374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58AB952-CDA7-44A4-AA0B-E93FF422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10232571"/>
          <a:ext cx="1197429" cy="13265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372341</xdr:colOff>
      <xdr:row>15</xdr:row>
      <xdr:rowOff>1290336</xdr:rowOff>
    </xdr:from>
    <xdr:to>
      <xdr:col>18</xdr:col>
      <xdr:colOff>1906523</xdr:colOff>
      <xdr:row>16</xdr:row>
      <xdr:rowOff>688564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3C54158-0EB5-43C6-B8EF-0F333336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716" y="8529336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367090</xdr:rowOff>
    </xdr:from>
    <xdr:to>
      <xdr:col>11</xdr:col>
      <xdr:colOff>1443395</xdr:colOff>
      <xdr:row>17</xdr:row>
      <xdr:rowOff>1701527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153AD2E-F338-4F48-BD1B-499F4F3A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0153" y="1165421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267670</xdr:rowOff>
    </xdr:from>
    <xdr:to>
      <xdr:col>11</xdr:col>
      <xdr:colOff>1386342</xdr:colOff>
      <xdr:row>18</xdr:row>
      <xdr:rowOff>1677696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2D1B9A2-BA8D-494C-ABC8-64CF5CC1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5918" y="13578858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441745</xdr:rowOff>
    </xdr:from>
    <xdr:to>
      <xdr:col>11</xdr:col>
      <xdr:colOff>1534182</xdr:colOff>
      <xdr:row>16</xdr:row>
      <xdr:rowOff>1861870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989D0A59-A205-4A1D-8D2F-CE14F1BF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5" y="970480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359891</xdr:rowOff>
    </xdr:from>
    <xdr:to>
      <xdr:col>11</xdr:col>
      <xdr:colOff>1392193</xdr:colOff>
      <xdr:row>15</xdr:row>
      <xdr:rowOff>1653127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8A328D0-5791-48A2-9E1A-B671F908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4724" y="7598891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289009</xdr:rowOff>
    </xdr:from>
    <xdr:to>
      <xdr:col>11</xdr:col>
      <xdr:colOff>1386342</xdr:colOff>
      <xdr:row>19</xdr:row>
      <xdr:rowOff>1723528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BF0C079-F142-4F50-8F76-45D67975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3446" y="15624259"/>
          <a:ext cx="1386342" cy="14345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428625</xdr:rowOff>
    </xdr:from>
    <xdr:to>
      <xdr:col>11</xdr:col>
      <xdr:colOff>1197429</xdr:colOff>
      <xdr:row>14</xdr:row>
      <xdr:rowOff>1755142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78BB6C-6F38-47C7-8D01-A4E57F46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5643563"/>
          <a:ext cx="1197429" cy="132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352747</xdr:colOff>
      <xdr:row>2</xdr:row>
      <xdr:rowOff>76846</xdr:rowOff>
    </xdr:from>
    <xdr:to>
      <xdr:col>1</xdr:col>
      <xdr:colOff>1796142</xdr:colOff>
      <xdr:row>2</xdr:row>
      <xdr:rowOff>1411283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A5D190-71D1-4514-BA21-558F5B37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90" y="1777739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233648</xdr:colOff>
      <xdr:row>3</xdr:row>
      <xdr:rowOff>33673</xdr:rowOff>
    </xdr:from>
    <xdr:to>
      <xdr:col>1</xdr:col>
      <xdr:colOff>1767830</xdr:colOff>
      <xdr:row>3</xdr:row>
      <xdr:rowOff>1455964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F653B12-4C64-4DDE-AB6B-ED46D137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791" y="3272173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</xdr:col>
      <xdr:colOff>353710</xdr:colOff>
      <xdr:row>4</xdr:row>
      <xdr:rowOff>92529</xdr:rowOff>
    </xdr:from>
    <xdr:to>
      <xdr:col>1</xdr:col>
      <xdr:colOff>1745903</xdr:colOff>
      <xdr:row>4</xdr:row>
      <xdr:rowOff>1387929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E64CDB5-7377-4377-ABB8-3A238B6A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853" y="4868636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5</xdr:row>
      <xdr:rowOff>54427</xdr:rowOff>
    </xdr:from>
    <xdr:to>
      <xdr:col>1</xdr:col>
      <xdr:colOff>1714500</xdr:colOff>
      <xdr:row>5</xdr:row>
      <xdr:rowOff>1471387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2B74F0-D3DA-47E3-B5C5-A3CFD76A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43" y="6830784"/>
          <a:ext cx="1279071" cy="1416960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0</xdr:row>
      <xdr:rowOff>544287</xdr:rowOff>
    </xdr:from>
    <xdr:to>
      <xdr:col>1</xdr:col>
      <xdr:colOff>1889806</xdr:colOff>
      <xdr:row>1</xdr:row>
      <xdr:rowOff>1328384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BC3EF1C-AFC1-45B1-8DC5-987C54A3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678" y="544287"/>
          <a:ext cx="1386342" cy="14100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ana Mendes Ferraz" id="{DA5E0EB4-8A59-4648-AE97-278E508FBEFE}" userId="S::joana.ferraz@icmbio.gov.br::d4d6cc13-856f-4e27-8607-b59c081fa598" providerId="AD"/>
  <person displayName="Luciana Hitomi Hayashi Martins" id="{976178DA-F279-474D-8E75-C5D66021A635}" userId="S::luciana.martins.bolsista@icmbio.gov.br::a8d0d7ca-3792-42a2-a050-e2303690a13a" providerId="AD"/>
  <person displayName="Cintia Lepesqueur Gonçalves" id="{137E23EB-2991-4487-87DA-152088712964}" userId="S::cintia.goncalves.bolsista@icmbio.gov.br::560da53e-f674-41be-93cb-3aee512e1c8b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" dT="2023-03-22T12:54:08.68" personId="{DA5E0EB4-8A59-4648-AE97-278E508FBEFE}" id="{D06EA314-ADE2-4A8D-A201-BADAA9B7CB34}" done="1">
    <text xml:space="preserve">Sugestão: Deixar o detalhamento apenas nas observações. </text>
  </threadedComment>
  <threadedComment ref="D11" dT="2023-03-22T12:53:34.61" personId="{DA5E0EB4-8A59-4648-AE97-278E508FBEFE}" id="{ADA4B872-E6B3-4895-AC3C-7F12B1231C89}" done="1">
    <text xml:space="preserve">Dúvida: como chegaram a esse valor de linha de base? 
Somando as lives/ações de educação e posts tá dando 76. </text>
  </threadedComment>
  <threadedComment ref="D11" dT="2023-03-23T18:19:05.12" personId="{976178DA-F279-474D-8E75-C5D66021A635}" id="{5A9818B5-E193-468B-981B-9BA24E3E32F2}" parentId="{ADA4B872-E6B3-4895-AC3C-7F12B1231C89}">
    <text>Acrescentamos nas informações =)
Obrigada Jô</text>
  </threadedComment>
  <threadedComment ref="K14" dT="2023-03-22T12:57:06.59" personId="{DA5E0EB4-8A59-4648-AE97-278E508FBEFE}" id="{0C44724A-9524-4FBD-97B5-6084DF5561CF}" done="1">
    <text xml:space="preserve">Sugestão: Inserir os 3 municípios da linha de base nas observações.  </text>
  </threadedComment>
  <threadedComment ref="K16" dT="2023-03-20T18:25:24.15" personId="{137E23EB-2991-4487-87DA-152088712964}" id="{0852C08C-390E-4708-8B03-9433B090F822}" done="1">
    <text xml:space="preserve">Essa meta de Meio termo não seria 38%? </text>
  </threadedComment>
  <threadedComment ref="K16" dT="2023-03-23T18:18:16.10" personId="{976178DA-F279-474D-8E75-C5D66021A635}" id="{FA4F15B4-E960-4302-850B-81C928CA1B3D}" parentId="{0852C08C-390E-4708-8B03-9433B090F822}">
    <text xml:space="preserve">Sim, já corrigimos.
A ideia era meta de Meio-termo: todos os municípios e estados com espécies de rivulídeos ameaçadas e meta final: todos os municípios e estados com rivulídeos.
O q dá 38%, 100% meio-termo e 100% final ficou estranho mesmo.. kkkk
Obrigada
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K22"/>
  <sheetViews>
    <sheetView tabSelected="1" zoomScale="70" zoomScaleNormal="70" workbookViewId="0">
      <pane ySplit="10" topLeftCell="A11" activePane="bottomLeft" state="frozen"/>
      <selection pane="bottomLeft" activeCell="G11" sqref="G11"/>
    </sheetView>
  </sheetViews>
  <sheetFormatPr defaultColWidth="9.140625" defaultRowHeight="18.75" x14ac:dyDescent="0.2"/>
  <cols>
    <col min="1" max="1" width="7.28515625" style="2" customWidth="1"/>
    <col min="2" max="2" width="38.140625" style="2" customWidth="1"/>
    <col min="3" max="3" width="44.85546875" style="2" customWidth="1"/>
    <col min="4" max="4" width="23.5703125" style="2" customWidth="1"/>
    <col min="5" max="5" width="24.28515625" style="2" customWidth="1"/>
    <col min="6" max="6" width="21" style="2" customWidth="1"/>
    <col min="7" max="7" width="26.85546875" style="2" customWidth="1"/>
    <col min="8" max="8" width="43.85546875" style="2" customWidth="1"/>
    <col min="9" max="10" width="34.5703125" style="2" customWidth="1"/>
    <col min="11" max="11" width="48.28515625" style="2" customWidth="1"/>
    <col min="12" max="16384" width="9.140625" style="2"/>
  </cols>
  <sheetData>
    <row r="1" spans="1:11" s="29" customFormat="1" ht="39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29" customFormat="1" ht="8.2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29" customFormat="1" ht="18" x14ac:dyDescent="0.2">
      <c r="A3" s="52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29" customFormat="1" ht="18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s="29" customFormat="1" ht="26.25" customHeight="1" x14ac:dyDescent="0.2">
      <c r="A5" s="45" t="s">
        <v>2</v>
      </c>
      <c r="B5" s="46"/>
      <c r="C5" s="42" t="s">
        <v>3</v>
      </c>
      <c r="D5" s="43"/>
      <c r="E5" s="43"/>
      <c r="F5" s="43"/>
      <c r="G5" s="43"/>
      <c r="H5" s="43"/>
      <c r="I5" s="43"/>
      <c r="J5" s="43"/>
      <c r="K5" s="44"/>
    </row>
    <row r="6" spans="1:11" s="29" customFormat="1" ht="18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s="29" customFormat="1" ht="18" x14ac:dyDescent="0.2">
      <c r="A7" s="53" t="s">
        <v>4</v>
      </c>
      <c r="B7" s="54"/>
      <c r="C7" s="31">
        <v>44887</v>
      </c>
      <c r="D7" s="47"/>
      <c r="E7" s="47"/>
      <c r="F7" s="47"/>
      <c r="G7" s="47"/>
      <c r="H7" s="47"/>
      <c r="I7" s="47"/>
      <c r="J7" s="47"/>
      <c r="K7" s="48"/>
    </row>
    <row r="8" spans="1:11" s="29" customFormat="1" ht="18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11" s="29" customFormat="1" ht="21.75" customHeight="1" x14ac:dyDescent="0.2">
      <c r="A9" s="49" t="s">
        <v>5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s="29" customFormat="1" ht="90" x14ac:dyDescent="0.2">
      <c r="A10" s="30" t="s">
        <v>6</v>
      </c>
      <c r="B10" s="30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30" t="s">
        <v>13</v>
      </c>
      <c r="I10" s="30" t="s">
        <v>14</v>
      </c>
      <c r="J10" s="30" t="s">
        <v>15</v>
      </c>
      <c r="K10" s="30" t="s">
        <v>16</v>
      </c>
    </row>
    <row r="11" spans="1:11" s="29" customFormat="1" ht="139.5" customHeight="1" x14ac:dyDescent="0.2">
      <c r="A11" s="34">
        <v>1</v>
      </c>
      <c r="B11" s="34" t="s">
        <v>17</v>
      </c>
      <c r="C11" s="38" t="s">
        <v>18</v>
      </c>
      <c r="D11" s="32">
        <v>44</v>
      </c>
      <c r="E11" s="32">
        <f>44+76</f>
        <v>120</v>
      </c>
      <c r="F11" s="33">
        <f>44+152</f>
        <v>196</v>
      </c>
      <c r="G11" s="32" t="s">
        <v>19</v>
      </c>
      <c r="H11" s="32" t="s">
        <v>20</v>
      </c>
      <c r="I11" s="32" t="s">
        <v>21</v>
      </c>
      <c r="J11" s="32" t="s">
        <v>22</v>
      </c>
      <c r="K11" s="38" t="s">
        <v>23</v>
      </c>
    </row>
    <row r="12" spans="1:11" s="29" customFormat="1" ht="88.5" customHeight="1" x14ac:dyDescent="0.2">
      <c r="A12" s="50">
        <v>2</v>
      </c>
      <c r="B12" s="50" t="s">
        <v>24</v>
      </c>
      <c r="C12" s="32" t="s">
        <v>25</v>
      </c>
      <c r="D12" s="32">
        <v>0</v>
      </c>
      <c r="E12" s="32">
        <v>3</v>
      </c>
      <c r="F12" s="32">
        <v>6</v>
      </c>
      <c r="G12" s="32" t="s">
        <v>19</v>
      </c>
      <c r="H12" s="32" t="s">
        <v>26</v>
      </c>
      <c r="I12" s="32" t="s">
        <v>27</v>
      </c>
      <c r="J12" s="32" t="s">
        <v>28</v>
      </c>
      <c r="K12" s="32" t="s">
        <v>29</v>
      </c>
    </row>
    <row r="13" spans="1:11" s="29" customFormat="1" ht="109.5" customHeight="1" x14ac:dyDescent="0.2">
      <c r="A13" s="50"/>
      <c r="B13" s="50"/>
      <c r="C13" s="32" t="s">
        <v>30</v>
      </c>
      <c r="D13" s="32">
        <v>0</v>
      </c>
      <c r="E13" s="32">
        <v>6</v>
      </c>
      <c r="F13" s="32">
        <v>10</v>
      </c>
      <c r="G13" s="32" t="s">
        <v>19</v>
      </c>
      <c r="H13" s="32" t="s">
        <v>31</v>
      </c>
      <c r="I13" s="32" t="s">
        <v>27</v>
      </c>
      <c r="J13" s="32" t="s">
        <v>32</v>
      </c>
      <c r="K13" s="32" t="s">
        <v>33</v>
      </c>
    </row>
    <row r="14" spans="1:11" s="29" customFormat="1" ht="159" customHeight="1" x14ac:dyDescent="0.2">
      <c r="A14" s="34">
        <v>3</v>
      </c>
      <c r="B14" s="34" t="s">
        <v>34</v>
      </c>
      <c r="C14" s="32" t="s">
        <v>35</v>
      </c>
      <c r="D14" s="32">
        <v>3</v>
      </c>
      <c r="E14" s="32">
        <f>15+3</f>
        <v>18</v>
      </c>
      <c r="F14" s="32">
        <f>30+3</f>
        <v>33</v>
      </c>
      <c r="G14" s="32" t="s">
        <v>19</v>
      </c>
      <c r="H14" s="32" t="s">
        <v>36</v>
      </c>
      <c r="I14" s="32" t="s">
        <v>27</v>
      </c>
      <c r="J14" s="32" t="s">
        <v>37</v>
      </c>
      <c r="K14" s="32" t="s">
        <v>38</v>
      </c>
    </row>
    <row r="15" spans="1:11" s="29" customFormat="1" ht="89.25" customHeight="1" x14ac:dyDescent="0.2">
      <c r="A15" s="50">
        <v>4</v>
      </c>
      <c r="B15" s="50" t="s">
        <v>39</v>
      </c>
      <c r="C15" s="32" t="s">
        <v>40</v>
      </c>
      <c r="D15" s="32">
        <v>0</v>
      </c>
      <c r="E15" s="32">
        <v>20</v>
      </c>
      <c r="F15" s="32">
        <v>50</v>
      </c>
      <c r="G15" s="32" t="s">
        <v>19</v>
      </c>
      <c r="H15" s="32" t="s">
        <v>41</v>
      </c>
      <c r="I15" s="32" t="s">
        <v>27</v>
      </c>
      <c r="J15" s="32" t="s">
        <v>37</v>
      </c>
      <c r="K15" s="32" t="s">
        <v>42</v>
      </c>
    </row>
    <row r="16" spans="1:11" s="29" customFormat="1" ht="160.5" customHeight="1" x14ac:dyDescent="0.2">
      <c r="A16" s="50"/>
      <c r="B16" s="50"/>
      <c r="C16" s="32" t="s">
        <v>43</v>
      </c>
      <c r="D16" s="32">
        <v>0</v>
      </c>
      <c r="E16" s="35">
        <v>0.38</v>
      </c>
      <c r="F16" s="35">
        <v>1</v>
      </c>
      <c r="G16" s="32" t="s">
        <v>19</v>
      </c>
      <c r="H16" s="32" t="s">
        <v>44</v>
      </c>
      <c r="I16" s="32" t="s">
        <v>27</v>
      </c>
      <c r="J16" s="32" t="s">
        <v>28</v>
      </c>
      <c r="K16" s="37" t="s">
        <v>45</v>
      </c>
    </row>
    <row r="17" spans="1:11" s="29" customFormat="1" ht="160.5" customHeight="1" x14ac:dyDescent="0.2">
      <c r="A17" s="50">
        <v>5</v>
      </c>
      <c r="B17" s="51" t="s">
        <v>46</v>
      </c>
      <c r="C17" s="32" t="s">
        <v>47</v>
      </c>
      <c r="D17" s="32">
        <v>0</v>
      </c>
      <c r="E17" s="32">
        <v>120</v>
      </c>
      <c r="F17" s="32">
        <v>300</v>
      </c>
      <c r="G17" s="32" t="s">
        <v>19</v>
      </c>
      <c r="H17" s="32" t="s">
        <v>48</v>
      </c>
      <c r="I17" s="32" t="s">
        <v>27</v>
      </c>
      <c r="J17" s="32" t="s">
        <v>49</v>
      </c>
      <c r="K17" s="32" t="s">
        <v>50</v>
      </c>
    </row>
    <row r="18" spans="1:11" s="29" customFormat="1" ht="84" customHeight="1" x14ac:dyDescent="0.2">
      <c r="A18" s="50"/>
      <c r="B18" s="50"/>
      <c r="C18" s="32" t="s">
        <v>51</v>
      </c>
      <c r="D18" s="36">
        <v>0</v>
      </c>
      <c r="E18" s="35">
        <v>0.25</v>
      </c>
      <c r="F18" s="35">
        <v>0.5</v>
      </c>
      <c r="G18" s="32" t="s">
        <v>19</v>
      </c>
      <c r="H18" s="32" t="s">
        <v>52</v>
      </c>
      <c r="I18" s="32" t="s">
        <v>27</v>
      </c>
      <c r="J18" s="32" t="s">
        <v>28</v>
      </c>
      <c r="K18" s="32" t="s">
        <v>53</v>
      </c>
    </row>
    <row r="19" spans="1:11" s="29" customFormat="1" ht="84" customHeight="1" x14ac:dyDescent="0.2">
      <c r="A19" s="50"/>
      <c r="B19" s="50"/>
      <c r="C19" s="32" t="s">
        <v>54</v>
      </c>
      <c r="D19" s="36">
        <v>1</v>
      </c>
      <c r="E19" s="32">
        <v>5</v>
      </c>
      <c r="F19" s="32">
        <v>8</v>
      </c>
      <c r="G19" s="32" t="s">
        <v>19</v>
      </c>
      <c r="H19" s="32" t="s">
        <v>55</v>
      </c>
      <c r="I19" s="32" t="s">
        <v>56</v>
      </c>
      <c r="J19" s="32" t="s">
        <v>57</v>
      </c>
      <c r="K19" s="32" t="s">
        <v>58</v>
      </c>
    </row>
    <row r="20" spans="1:11" s="29" customFormat="1" ht="75" customHeight="1" x14ac:dyDescent="0.2">
      <c r="A20" s="50"/>
      <c r="B20" s="50"/>
      <c r="C20" s="32" t="s">
        <v>59</v>
      </c>
      <c r="D20" s="36">
        <v>1</v>
      </c>
      <c r="E20" s="32">
        <v>2</v>
      </c>
      <c r="F20" s="32">
        <v>3</v>
      </c>
      <c r="G20" s="32" t="s">
        <v>19</v>
      </c>
      <c r="H20" s="32" t="s">
        <v>55</v>
      </c>
      <c r="I20" s="32" t="s">
        <v>56</v>
      </c>
      <c r="J20" s="32" t="s">
        <v>57</v>
      </c>
      <c r="K20" s="32" t="s">
        <v>60</v>
      </c>
    </row>
    <row r="21" spans="1:11" s="29" customFormat="1" ht="18" x14ac:dyDescent="0.2"/>
    <row r="22" spans="1:11" s="29" customFormat="1" ht="18" x14ac:dyDescent="0.2"/>
  </sheetData>
  <mergeCells count="17">
    <mergeCell ref="D7:K7"/>
    <mergeCell ref="A9:K9"/>
    <mergeCell ref="A17:A20"/>
    <mergeCell ref="B17:B20"/>
    <mergeCell ref="A12:A13"/>
    <mergeCell ref="B12:B13"/>
    <mergeCell ref="A8:K8"/>
    <mergeCell ref="A7:B7"/>
    <mergeCell ref="A15:A16"/>
    <mergeCell ref="B15:B16"/>
    <mergeCell ref="A1:K1"/>
    <mergeCell ref="A2:K2"/>
    <mergeCell ref="A4:K4"/>
    <mergeCell ref="A6:K6"/>
    <mergeCell ref="A3:K3"/>
    <mergeCell ref="C5:K5"/>
    <mergeCell ref="A5:B5"/>
  </mergeCells>
  <dataValidations count="1">
    <dataValidation type="list" allowBlank="1" showInputMessage="1" showErrorMessage="1" sqref="G11:G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U52"/>
  <sheetViews>
    <sheetView zoomScale="70" zoomScaleNormal="70" workbookViewId="0">
      <pane ySplit="12" topLeftCell="A16" activePane="bottomLeft" state="frozen"/>
      <selection pane="bottomLeft" activeCell="D9" sqref="A7:U9"/>
    </sheetView>
  </sheetViews>
  <sheetFormatPr defaultColWidth="9.140625" defaultRowHeight="18.75" x14ac:dyDescent="0.2"/>
  <cols>
    <col min="1" max="1" width="8" style="2" customWidth="1"/>
    <col min="2" max="2" width="45.5703125" style="2" customWidth="1"/>
    <col min="3" max="3" width="46.85546875" style="2" customWidth="1"/>
    <col min="4" max="21" width="33.5703125" style="2" customWidth="1"/>
    <col min="22" max="16384" width="9.140625" style="2"/>
  </cols>
  <sheetData>
    <row r="1" spans="1:21" s="5" customFormat="1" ht="39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s="6" customFormat="1" ht="8.2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s="6" customFormat="1" ht="28.5" x14ac:dyDescent="0.2">
      <c r="A3" s="57" t="s">
        <v>61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6" customFormat="1" ht="12.75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1" s="1" customFormat="1" ht="29.25" customHeight="1" x14ac:dyDescent="0.2">
      <c r="A5" s="56" t="s">
        <v>2</v>
      </c>
      <c r="B5" s="56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s="1" customFormat="1" ht="11.2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1" s="1" customFormat="1" ht="31.5" customHeight="1" x14ac:dyDescent="0.2">
      <c r="A7" s="72" t="s">
        <v>4</v>
      </c>
      <c r="B7" s="72"/>
      <c r="C7" s="28">
        <f>'INDICADORES E METAS'!C7:K7</f>
        <v>44887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1:21" s="1" customFormat="1" ht="11.25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s="1" customFormat="1" ht="31.5" customHeight="1" x14ac:dyDescent="0.2">
      <c r="A9" s="63" t="s">
        <v>62</v>
      </c>
      <c r="B9" s="63"/>
      <c r="C9" s="28">
        <v>43498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8"/>
    </row>
    <row r="10" spans="1:21" ht="16.5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23.25" customHeight="1" x14ac:dyDescent="0.2">
      <c r="A11" s="62" t="s">
        <v>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59" t="s">
        <v>63</v>
      </c>
      <c r="M11" s="60"/>
      <c r="N11" s="60"/>
      <c r="O11" s="60"/>
      <c r="P11" s="60"/>
      <c r="Q11" s="60"/>
      <c r="R11" s="60"/>
      <c r="S11" s="60"/>
      <c r="T11" s="60"/>
      <c r="U11" s="60"/>
    </row>
    <row r="12" spans="1:21" ht="56.25" x14ac:dyDescent="0.2">
      <c r="A12" s="19" t="s">
        <v>64</v>
      </c>
      <c r="B12" s="19" t="s">
        <v>7</v>
      </c>
      <c r="C12" s="19" t="s">
        <v>8</v>
      </c>
      <c r="D12" s="19" t="s">
        <v>9</v>
      </c>
      <c r="E12" s="19" t="s">
        <v>10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19" t="s">
        <v>16</v>
      </c>
      <c r="L12" s="8" t="s">
        <v>65</v>
      </c>
      <c r="M12" s="8" t="s">
        <v>66</v>
      </c>
      <c r="N12" s="8" t="s">
        <v>67</v>
      </c>
      <c r="O12" s="8" t="s">
        <v>68</v>
      </c>
      <c r="P12" s="8" t="s">
        <v>69</v>
      </c>
      <c r="Q12" s="8" t="s">
        <v>15</v>
      </c>
      <c r="R12" s="8" t="s">
        <v>16</v>
      </c>
      <c r="S12" s="20" t="s">
        <v>70</v>
      </c>
      <c r="T12" s="20" t="s">
        <v>71</v>
      </c>
      <c r="U12" s="20" t="s">
        <v>72</v>
      </c>
    </row>
    <row r="13" spans="1:21" x14ac:dyDescent="0.2">
      <c r="A13" s="55">
        <v>1</v>
      </c>
      <c r="B13" s="55"/>
      <c r="C13" s="3"/>
      <c r="D13" s="3"/>
      <c r="E13" s="3"/>
      <c r="F13" s="3"/>
      <c r="G13" s="3"/>
      <c r="H13" s="3"/>
      <c r="I13" s="3"/>
      <c r="J13" s="3"/>
      <c r="K13" s="3"/>
      <c r="L13" s="9"/>
      <c r="M13" s="9"/>
      <c r="N13" s="9" t="s">
        <v>73</v>
      </c>
      <c r="O13" s="9"/>
      <c r="P13" s="9"/>
      <c r="Q13" s="9"/>
      <c r="R13" s="9"/>
      <c r="S13" s="16"/>
      <c r="T13" s="64" t="s">
        <v>73</v>
      </c>
      <c r="U13" s="64"/>
    </row>
    <row r="14" spans="1:21" ht="114" customHeight="1" x14ac:dyDescent="0.2">
      <c r="A14" s="55"/>
      <c r="B14" s="55"/>
      <c r="C14" s="3"/>
      <c r="D14" s="3"/>
      <c r="E14" s="3"/>
      <c r="F14" s="3"/>
      <c r="G14" s="3"/>
      <c r="H14" s="3"/>
      <c r="I14" s="3"/>
      <c r="J14" s="3"/>
      <c r="K14" s="3"/>
      <c r="L14" s="9"/>
      <c r="M14" s="9"/>
      <c r="N14" s="9" t="s">
        <v>74</v>
      </c>
      <c r="O14" s="9"/>
      <c r="P14" s="9"/>
      <c r="Q14" s="9"/>
      <c r="R14" s="9"/>
      <c r="S14" s="17"/>
      <c r="T14" s="65"/>
      <c r="U14" s="65"/>
    </row>
    <row r="15" spans="1:21" ht="114" customHeight="1" x14ac:dyDescent="0.2">
      <c r="A15" s="55"/>
      <c r="B15" s="55"/>
      <c r="C15" s="3"/>
      <c r="D15" s="3"/>
      <c r="E15" s="3"/>
      <c r="F15" s="3"/>
      <c r="G15" s="3"/>
      <c r="H15" s="3"/>
      <c r="I15" s="3"/>
      <c r="J15" s="3"/>
      <c r="K15" s="3"/>
      <c r="L15" s="9"/>
      <c r="M15" s="9"/>
      <c r="N15" s="9" t="s">
        <v>75</v>
      </c>
      <c r="O15" s="9"/>
      <c r="P15" s="9"/>
      <c r="Q15" s="9"/>
      <c r="R15" s="9"/>
      <c r="S15" s="17"/>
      <c r="T15" s="65"/>
      <c r="U15" s="65"/>
    </row>
    <row r="16" spans="1:21" ht="114" customHeight="1" x14ac:dyDescent="0.2">
      <c r="A16" s="55"/>
      <c r="B16" s="55"/>
      <c r="C16" s="3"/>
      <c r="D16" s="3"/>
      <c r="E16" s="3"/>
      <c r="F16" s="3"/>
      <c r="G16" s="3"/>
      <c r="H16" s="3"/>
      <c r="I16" s="3"/>
      <c r="J16" s="3"/>
      <c r="K16" s="3"/>
      <c r="L16" s="9"/>
      <c r="M16" s="9"/>
      <c r="N16" s="9"/>
      <c r="O16" s="9"/>
      <c r="P16" s="9"/>
      <c r="Q16" s="9" t="s">
        <v>76</v>
      </c>
      <c r="R16" s="9"/>
      <c r="S16" s="18"/>
      <c r="T16" s="66"/>
      <c r="U16" s="66"/>
    </row>
    <row r="17" spans="1:21" ht="114" customHeight="1" x14ac:dyDescent="0.2">
      <c r="A17" s="55">
        <v>2</v>
      </c>
      <c r="B17" s="55"/>
      <c r="C17" s="3"/>
      <c r="D17" s="3"/>
      <c r="E17" s="3"/>
      <c r="F17" s="3"/>
      <c r="G17" s="3"/>
      <c r="H17" s="3"/>
      <c r="I17" s="3"/>
      <c r="J17" s="3"/>
      <c r="K17" s="3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14" customHeight="1" x14ac:dyDescent="0.2">
      <c r="A18" s="55"/>
      <c r="B18" s="55"/>
      <c r="C18" s="3"/>
      <c r="D18" s="3"/>
      <c r="E18" s="3"/>
      <c r="F18" s="3"/>
      <c r="G18" s="3"/>
      <c r="H18" s="3"/>
      <c r="I18" s="3"/>
      <c r="J18" s="3"/>
      <c r="K18" s="3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14" customHeight="1" x14ac:dyDescent="0.2">
      <c r="A19" s="55"/>
      <c r="B19" s="55"/>
      <c r="C19" s="7"/>
      <c r="D19" s="3"/>
      <c r="E19" s="3"/>
      <c r="F19" s="3"/>
      <c r="G19" s="3"/>
      <c r="H19" s="3"/>
      <c r="I19" s="3"/>
      <c r="J19" s="3"/>
      <c r="K19" s="3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14" customHeight="1" x14ac:dyDescent="0.2">
      <c r="A20" s="55"/>
      <c r="B20" s="55"/>
      <c r="C20" s="7"/>
      <c r="D20" s="3"/>
      <c r="E20" s="4"/>
      <c r="F20" s="4"/>
      <c r="G20" s="3"/>
      <c r="H20" s="3"/>
      <c r="I20" s="3"/>
      <c r="J20" s="3"/>
      <c r="K20" s="4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14" customHeight="1" x14ac:dyDescent="0.2">
      <c r="A21" s="55">
        <v>3</v>
      </c>
      <c r="B21" s="55"/>
      <c r="C21" s="3"/>
      <c r="D21" s="3"/>
      <c r="E21" s="3"/>
      <c r="F21" s="3"/>
      <c r="G21" s="3"/>
      <c r="H21" s="3"/>
      <c r="I21" s="3"/>
      <c r="J21" s="3"/>
      <c r="K21" s="3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14" customHeight="1" x14ac:dyDescent="0.2">
      <c r="A22" s="55"/>
      <c r="B22" s="55"/>
      <c r="C22" s="3"/>
      <c r="D22" s="3"/>
      <c r="E22" s="3"/>
      <c r="F22" s="3"/>
      <c r="G22" s="3"/>
      <c r="H22" s="3"/>
      <c r="I22" s="3"/>
      <c r="J22" s="3"/>
      <c r="K22" s="3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14" customHeight="1" x14ac:dyDescent="0.2">
      <c r="A23" s="55"/>
      <c r="B23" s="55"/>
      <c r="C23" s="3"/>
      <c r="D23" s="3"/>
      <c r="E23" s="3"/>
      <c r="F23" s="3"/>
      <c r="G23" s="3"/>
      <c r="H23" s="3"/>
      <c r="I23" s="3"/>
      <c r="J23" s="3"/>
      <c r="K23" s="3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14" customHeight="1" x14ac:dyDescent="0.2">
      <c r="A24" s="55"/>
      <c r="B24" s="55"/>
      <c r="C24" s="3"/>
      <c r="D24" s="3"/>
      <c r="E24" s="3"/>
      <c r="F24" s="3"/>
      <c r="G24" s="3"/>
      <c r="H24" s="3"/>
      <c r="I24" s="3"/>
      <c r="J24" s="3"/>
      <c r="K24" s="3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14" customHeight="1" x14ac:dyDescent="0.2">
      <c r="A25" s="55">
        <v>4</v>
      </c>
      <c r="B25" s="55"/>
      <c r="C25" s="3"/>
      <c r="D25" s="3"/>
      <c r="E25" s="3"/>
      <c r="F25" s="3"/>
      <c r="G25" s="3"/>
      <c r="H25" s="3"/>
      <c r="I25" s="3"/>
      <c r="J25" s="3"/>
      <c r="K25" s="3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14" customHeight="1" x14ac:dyDescent="0.2">
      <c r="A26" s="55"/>
      <c r="B26" s="55"/>
      <c r="C26" s="3"/>
      <c r="D26" s="3"/>
      <c r="E26" s="3"/>
      <c r="F26" s="3"/>
      <c r="G26" s="3"/>
      <c r="H26" s="3"/>
      <c r="I26" s="3"/>
      <c r="J26" s="3"/>
      <c r="K26" s="3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14" customHeight="1" x14ac:dyDescent="0.2">
      <c r="A27" s="55"/>
      <c r="B27" s="55"/>
      <c r="C27" s="3"/>
      <c r="D27" s="3"/>
      <c r="E27" s="3"/>
      <c r="F27" s="3"/>
      <c r="G27" s="3"/>
      <c r="H27" s="3"/>
      <c r="I27" s="3"/>
      <c r="J27" s="3"/>
      <c r="K27" s="3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14" customHeight="1" x14ac:dyDescent="0.2">
      <c r="A28" s="55"/>
      <c r="B28" s="55"/>
      <c r="C28" s="3"/>
      <c r="D28" s="3"/>
      <c r="E28" s="3"/>
      <c r="F28" s="3"/>
      <c r="G28" s="3"/>
      <c r="H28" s="3"/>
      <c r="I28" s="3"/>
      <c r="J28" s="3"/>
      <c r="K28" s="3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14" customHeight="1" x14ac:dyDescent="0.2">
      <c r="A29" s="55">
        <v>5</v>
      </c>
      <c r="B29" s="55"/>
      <c r="C29" s="3"/>
      <c r="D29" s="3"/>
      <c r="E29" s="3"/>
      <c r="F29" s="3"/>
      <c r="G29" s="3"/>
      <c r="H29" s="3"/>
      <c r="I29" s="3"/>
      <c r="J29" s="3"/>
      <c r="K29" s="3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14" customHeight="1" x14ac:dyDescent="0.2">
      <c r="A30" s="55"/>
      <c r="B30" s="55"/>
      <c r="C30" s="3"/>
      <c r="D30" s="3"/>
      <c r="E30" s="3"/>
      <c r="F30" s="3"/>
      <c r="G30" s="3"/>
      <c r="H30" s="3"/>
      <c r="I30" s="3"/>
      <c r="J30" s="3"/>
      <c r="K30" s="3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14" customHeight="1" x14ac:dyDescent="0.2">
      <c r="A31" s="55"/>
      <c r="B31" s="55"/>
      <c r="C31" s="3"/>
      <c r="D31" s="3"/>
      <c r="E31" s="3"/>
      <c r="F31" s="3"/>
      <c r="G31" s="3"/>
      <c r="H31" s="3"/>
      <c r="I31" s="3"/>
      <c r="J31" s="3"/>
      <c r="K31" s="3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14" customHeight="1" x14ac:dyDescent="0.2">
      <c r="A32" s="55"/>
      <c r="B32" s="55"/>
      <c r="C32" s="3"/>
      <c r="D32" s="3"/>
      <c r="E32" s="3"/>
      <c r="F32" s="3"/>
      <c r="G32" s="3"/>
      <c r="H32" s="3"/>
      <c r="I32" s="3"/>
      <c r="J32" s="3"/>
      <c r="K32" s="3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14" customHeight="1" x14ac:dyDescent="0.2">
      <c r="A33" s="55">
        <v>6</v>
      </c>
      <c r="B33" s="55"/>
      <c r="C33" s="3"/>
      <c r="D33" s="3"/>
      <c r="E33" s="3"/>
      <c r="F33" s="3"/>
      <c r="G33" s="3"/>
      <c r="H33" s="3"/>
      <c r="I33" s="3"/>
      <c r="J33" s="3"/>
      <c r="K33" s="3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14" customHeight="1" x14ac:dyDescent="0.2">
      <c r="A34" s="55"/>
      <c r="B34" s="55"/>
      <c r="C34" s="3"/>
      <c r="D34" s="3"/>
      <c r="E34" s="3"/>
      <c r="F34" s="3"/>
      <c r="G34" s="3"/>
      <c r="H34" s="3"/>
      <c r="I34" s="3"/>
      <c r="J34" s="3"/>
      <c r="K34" s="3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14" customHeight="1" x14ac:dyDescent="0.2">
      <c r="A35" s="55"/>
      <c r="B35" s="55"/>
      <c r="C35" s="3"/>
      <c r="D35" s="3"/>
      <c r="E35" s="3"/>
      <c r="F35" s="3"/>
      <c r="G35" s="3"/>
      <c r="H35" s="3"/>
      <c r="I35" s="3"/>
      <c r="J35" s="3"/>
      <c r="K35" s="3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14" customHeight="1" x14ac:dyDescent="0.2">
      <c r="A36" s="55"/>
      <c r="B36" s="55"/>
      <c r="C36" s="3"/>
      <c r="D36" s="3"/>
      <c r="E36" s="3"/>
      <c r="F36" s="3"/>
      <c r="G36" s="3"/>
      <c r="H36" s="3"/>
      <c r="I36" s="3"/>
      <c r="J36" s="3"/>
      <c r="K36" s="3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14" customHeight="1" x14ac:dyDescent="0.2">
      <c r="A37" s="55">
        <v>7</v>
      </c>
      <c r="B37" s="55"/>
      <c r="C37" s="3"/>
      <c r="D37" s="3"/>
      <c r="E37" s="3"/>
      <c r="F37" s="3"/>
      <c r="G37" s="3"/>
      <c r="H37" s="3"/>
      <c r="I37" s="3"/>
      <c r="J37" s="3"/>
      <c r="K37" s="3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14" customHeight="1" x14ac:dyDescent="0.2">
      <c r="A38" s="55"/>
      <c r="B38" s="55"/>
      <c r="C38" s="3"/>
      <c r="D38" s="3"/>
      <c r="E38" s="3"/>
      <c r="F38" s="3"/>
      <c r="G38" s="3"/>
      <c r="H38" s="3"/>
      <c r="I38" s="3"/>
      <c r="J38" s="3"/>
      <c r="K38" s="3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14" customHeight="1" x14ac:dyDescent="0.2">
      <c r="A39" s="55"/>
      <c r="B39" s="55"/>
      <c r="C39" s="3"/>
      <c r="D39" s="3"/>
      <c r="E39" s="3"/>
      <c r="F39" s="3"/>
      <c r="G39" s="3"/>
      <c r="H39" s="3"/>
      <c r="I39" s="3"/>
      <c r="J39" s="3"/>
      <c r="K39" s="3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14" customHeight="1" x14ac:dyDescent="0.2">
      <c r="A40" s="55"/>
      <c r="B40" s="55"/>
      <c r="C40" s="3"/>
      <c r="D40" s="3"/>
      <c r="E40" s="3"/>
      <c r="F40" s="3"/>
      <c r="G40" s="3"/>
      <c r="H40" s="3"/>
      <c r="I40" s="3"/>
      <c r="J40" s="3"/>
      <c r="K40" s="3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14" customHeight="1" x14ac:dyDescent="0.2">
      <c r="A41" s="55">
        <v>8</v>
      </c>
      <c r="B41" s="55"/>
      <c r="C41" s="3"/>
      <c r="D41" s="3"/>
      <c r="E41" s="3"/>
      <c r="F41" s="3"/>
      <c r="G41" s="3"/>
      <c r="H41" s="3"/>
      <c r="I41" s="3"/>
      <c r="J41" s="3"/>
      <c r="K41" s="3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14" customHeight="1" x14ac:dyDescent="0.2">
      <c r="A42" s="55"/>
      <c r="B42" s="55"/>
      <c r="C42" s="3"/>
      <c r="D42" s="3"/>
      <c r="E42" s="3"/>
      <c r="F42" s="3"/>
      <c r="G42" s="3"/>
      <c r="H42" s="3"/>
      <c r="I42" s="3"/>
      <c r="J42" s="3"/>
      <c r="K42" s="3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14" customHeight="1" x14ac:dyDescent="0.2">
      <c r="A43" s="55"/>
      <c r="B43" s="55"/>
      <c r="C43" s="3"/>
      <c r="D43" s="3"/>
      <c r="E43" s="3"/>
      <c r="F43" s="3"/>
      <c r="G43" s="3"/>
      <c r="H43" s="3"/>
      <c r="I43" s="3"/>
      <c r="J43" s="3"/>
      <c r="K43" s="3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14" customHeight="1" x14ac:dyDescent="0.2">
      <c r="A44" s="55"/>
      <c r="B44" s="55"/>
      <c r="C44" s="3"/>
      <c r="D44" s="3"/>
      <c r="E44" s="3"/>
      <c r="F44" s="3"/>
      <c r="G44" s="3"/>
      <c r="H44" s="3"/>
      <c r="I44" s="3"/>
      <c r="J44" s="3"/>
      <c r="K44" s="3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14" customHeight="1" x14ac:dyDescent="0.2">
      <c r="A45" s="55">
        <v>9</v>
      </c>
      <c r="B45" s="55"/>
      <c r="C45" s="3"/>
      <c r="D45" s="3"/>
      <c r="E45" s="3"/>
      <c r="F45" s="3"/>
      <c r="G45" s="3"/>
      <c r="H45" s="3"/>
      <c r="I45" s="3"/>
      <c r="J45" s="3"/>
      <c r="K45" s="3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14" customHeight="1" x14ac:dyDescent="0.2">
      <c r="A46" s="55"/>
      <c r="B46" s="55"/>
      <c r="C46" s="3"/>
      <c r="D46" s="3"/>
      <c r="E46" s="3"/>
      <c r="F46" s="3"/>
      <c r="G46" s="3"/>
      <c r="H46" s="3"/>
      <c r="I46" s="3"/>
      <c r="J46" s="3"/>
      <c r="K46" s="3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14" customHeight="1" x14ac:dyDescent="0.2">
      <c r="A47" s="55"/>
      <c r="B47" s="55"/>
      <c r="C47" s="3"/>
      <c r="D47" s="3"/>
      <c r="E47" s="3"/>
      <c r="F47" s="3"/>
      <c r="G47" s="3"/>
      <c r="H47" s="3"/>
      <c r="I47" s="3"/>
      <c r="J47" s="3"/>
      <c r="K47" s="3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14" customHeight="1" x14ac:dyDescent="0.2">
      <c r="A48" s="55"/>
      <c r="B48" s="55"/>
      <c r="C48" s="3"/>
      <c r="D48" s="3"/>
      <c r="E48" s="3"/>
      <c r="F48" s="3"/>
      <c r="G48" s="3"/>
      <c r="H48" s="3"/>
      <c r="I48" s="3"/>
      <c r="J48" s="3"/>
      <c r="K48" s="3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14" customHeight="1" x14ac:dyDescent="0.2">
      <c r="A49" s="55">
        <v>10</v>
      </c>
      <c r="B49" s="55"/>
      <c r="C49" s="3"/>
      <c r="D49" s="3"/>
      <c r="E49" s="3"/>
      <c r="F49" s="3"/>
      <c r="G49" s="3"/>
      <c r="H49" s="3"/>
      <c r="I49" s="3"/>
      <c r="J49" s="3"/>
      <c r="K49" s="3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14" customHeight="1" x14ac:dyDescent="0.2">
      <c r="A50" s="55"/>
      <c r="B50" s="55"/>
      <c r="C50" s="3"/>
      <c r="D50" s="3"/>
      <c r="E50" s="3"/>
      <c r="F50" s="3"/>
      <c r="G50" s="3"/>
      <c r="H50" s="3"/>
      <c r="I50" s="3"/>
      <c r="J50" s="3"/>
      <c r="K50" s="3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14" customHeight="1" x14ac:dyDescent="0.2">
      <c r="A51" s="55"/>
      <c r="B51" s="55"/>
      <c r="C51" s="3"/>
      <c r="D51" s="3"/>
      <c r="E51" s="3"/>
      <c r="F51" s="3"/>
      <c r="G51" s="3"/>
      <c r="H51" s="3"/>
      <c r="I51" s="3"/>
      <c r="J51" s="3"/>
      <c r="K51" s="3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14" customHeight="1" x14ac:dyDescent="0.2">
      <c r="A52" s="55"/>
      <c r="B52" s="55"/>
      <c r="C52" s="3"/>
      <c r="D52" s="3"/>
      <c r="E52" s="3"/>
      <c r="F52" s="3"/>
      <c r="G52" s="3"/>
      <c r="H52" s="3"/>
      <c r="I52" s="3"/>
      <c r="J52" s="3"/>
      <c r="K52" s="3"/>
      <c r="L52" s="9"/>
      <c r="M52" s="9"/>
      <c r="N52" s="9"/>
      <c r="O52" s="9"/>
      <c r="P52" s="9"/>
      <c r="Q52" s="9"/>
      <c r="R52" s="9"/>
      <c r="S52" s="9"/>
      <c r="T52" s="9"/>
      <c r="U52" s="9"/>
    </row>
  </sheetData>
  <mergeCells count="37">
    <mergeCell ref="A1:U1"/>
    <mergeCell ref="A4:U4"/>
    <mergeCell ref="A2:U2"/>
    <mergeCell ref="A6:U6"/>
    <mergeCell ref="A8:U8"/>
    <mergeCell ref="A7:B7"/>
    <mergeCell ref="D7:U7"/>
    <mergeCell ref="A41:A44"/>
    <mergeCell ref="B41:B44"/>
    <mergeCell ref="A45:A48"/>
    <mergeCell ref="B45:B48"/>
    <mergeCell ref="A49:A52"/>
    <mergeCell ref="B49:B52"/>
    <mergeCell ref="A29:A32"/>
    <mergeCell ref="B29:B32"/>
    <mergeCell ref="A33:A36"/>
    <mergeCell ref="B33:B36"/>
    <mergeCell ref="A37:A40"/>
    <mergeCell ref="B37:B40"/>
    <mergeCell ref="A17:A20"/>
    <mergeCell ref="B17:B20"/>
    <mergeCell ref="A21:A24"/>
    <mergeCell ref="B21:B24"/>
    <mergeCell ref="A25:A28"/>
    <mergeCell ref="B25:B28"/>
    <mergeCell ref="A13:A16"/>
    <mergeCell ref="B13:B16"/>
    <mergeCell ref="A5:B5"/>
    <mergeCell ref="A3:U3"/>
    <mergeCell ref="C5:U5"/>
    <mergeCell ref="L11:U11"/>
    <mergeCell ref="A10:U10"/>
    <mergeCell ref="A11:K11"/>
    <mergeCell ref="A9:B9"/>
    <mergeCell ref="U13:U16"/>
    <mergeCell ref="D9:U9"/>
    <mergeCell ref="T13:T16"/>
  </mergeCells>
  <dataValidations count="1">
    <dataValidation type="list" allowBlank="1" showInputMessage="1" showErrorMessage="1" sqref="N13:N1048576 T13 T17:T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U54"/>
  <sheetViews>
    <sheetView topLeftCell="H1" zoomScale="55" zoomScaleNormal="55" workbookViewId="0">
      <pane ySplit="14" topLeftCell="A15" activePane="bottomLeft" state="frozen"/>
      <selection pane="bottomLeft" activeCell="D7" sqref="D7:U7"/>
    </sheetView>
  </sheetViews>
  <sheetFormatPr defaultColWidth="9.140625" defaultRowHeight="18.75" x14ac:dyDescent="0.2"/>
  <cols>
    <col min="1" max="1" width="8" style="15" customWidth="1"/>
    <col min="2" max="2" width="45.5703125" style="15" customWidth="1"/>
    <col min="3" max="3" width="46.85546875" style="15" customWidth="1"/>
    <col min="4" max="21" width="33.5703125" style="15" customWidth="1"/>
    <col min="22" max="16384" width="9.140625" style="15"/>
  </cols>
  <sheetData>
    <row r="1" spans="1:21" s="12" customFormat="1" ht="39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s="13" customFormat="1" ht="8.2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s="13" customFormat="1" ht="28.5" x14ac:dyDescent="0.2">
      <c r="A3" s="57" t="s">
        <v>61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s="13" customFormat="1" ht="12.75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1" s="14" customFormat="1" ht="26.25" customHeight="1" x14ac:dyDescent="0.2">
      <c r="A5" s="56" t="s">
        <v>2</v>
      </c>
      <c r="B5" s="56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s="14" customFormat="1" ht="11.25" customHeight="1" x14ac:dyDescent="0.2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1" s="14" customFormat="1" ht="31.5" customHeight="1" x14ac:dyDescent="0.2">
      <c r="A7" s="72" t="s">
        <v>4</v>
      </c>
      <c r="B7" s="72"/>
      <c r="C7" s="28">
        <f>'INDICADORES E METAS'!C7</f>
        <v>44887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8"/>
    </row>
    <row r="8" spans="1:21" s="14" customFormat="1" ht="11.25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s="14" customFormat="1" ht="31.5" customHeight="1" x14ac:dyDescent="0.2">
      <c r="A9" s="63" t="s">
        <v>62</v>
      </c>
      <c r="B9" s="63"/>
      <c r="C9" s="28">
        <f>'AVALIACAO MEIO TERMO'!C9</f>
        <v>43498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8"/>
    </row>
    <row r="10" spans="1:21" s="14" customFormat="1" ht="11.25" customHeight="1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s="14" customFormat="1" ht="31.5" customHeight="1" x14ac:dyDescent="0.2">
      <c r="A11" s="74" t="s">
        <v>77</v>
      </c>
      <c r="B11" s="74"/>
      <c r="C11" s="28">
        <v>43893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8"/>
    </row>
    <row r="12" spans="1:21" ht="16.5" customHeight="1" x14ac:dyDescent="0.2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1:21" ht="42" customHeight="1" x14ac:dyDescent="0.2">
      <c r="A13" s="77" t="s">
        <v>5</v>
      </c>
      <c r="B13" s="78"/>
      <c r="C13" s="78"/>
      <c r="D13" s="78"/>
      <c r="E13" s="78"/>
      <c r="F13" s="78"/>
      <c r="G13" s="78"/>
      <c r="H13" s="78"/>
      <c r="I13" s="78"/>
      <c r="J13" s="78"/>
      <c r="K13" s="79"/>
      <c r="L13" s="80" t="s">
        <v>78</v>
      </c>
      <c r="M13" s="80"/>
      <c r="N13" s="80"/>
      <c r="O13" s="80"/>
      <c r="P13" s="80"/>
      <c r="Q13" s="80"/>
      <c r="R13" s="80"/>
      <c r="S13" s="80"/>
      <c r="T13" s="80"/>
      <c r="U13" s="80"/>
    </row>
    <row r="14" spans="1:21" ht="108" customHeight="1" x14ac:dyDescent="0.2">
      <c r="A14" s="19" t="s">
        <v>64</v>
      </c>
      <c r="B14" s="19" t="s">
        <v>7</v>
      </c>
      <c r="C14" s="19" t="s">
        <v>8</v>
      </c>
      <c r="D14" s="19" t="s">
        <v>9</v>
      </c>
      <c r="E14" s="19" t="s">
        <v>10</v>
      </c>
      <c r="F14" s="19" t="s">
        <v>11</v>
      </c>
      <c r="G14" s="19" t="s">
        <v>12</v>
      </c>
      <c r="H14" s="19" t="s">
        <v>13</v>
      </c>
      <c r="I14" s="19" t="s">
        <v>14</v>
      </c>
      <c r="J14" s="19" t="s">
        <v>15</v>
      </c>
      <c r="K14" s="19" t="s">
        <v>16</v>
      </c>
      <c r="L14" s="21" t="s">
        <v>65</v>
      </c>
      <c r="M14" s="21" t="s">
        <v>66</v>
      </c>
      <c r="N14" s="21" t="s">
        <v>67</v>
      </c>
      <c r="O14" s="21" t="s">
        <v>68</v>
      </c>
      <c r="P14" s="21" t="s">
        <v>69</v>
      </c>
      <c r="Q14" s="21" t="s">
        <v>15</v>
      </c>
      <c r="R14" s="21" t="s">
        <v>16</v>
      </c>
      <c r="S14" s="22" t="s">
        <v>70</v>
      </c>
      <c r="T14" s="22" t="s">
        <v>71</v>
      </c>
      <c r="U14" s="22" t="s">
        <v>72</v>
      </c>
    </row>
    <row r="15" spans="1:21" ht="159.75" customHeight="1" x14ac:dyDescent="0.2">
      <c r="A15" s="55">
        <v>1</v>
      </c>
      <c r="B15" s="55"/>
      <c r="C15" s="3"/>
      <c r="D15" s="3"/>
      <c r="E15" s="3"/>
      <c r="F15" s="3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9"/>
      <c r="S15" s="64"/>
      <c r="T15" s="64" t="s">
        <v>74</v>
      </c>
      <c r="U15" s="64"/>
    </row>
    <row r="16" spans="1:21" ht="159.75" customHeight="1" x14ac:dyDescent="0.2">
      <c r="A16" s="55"/>
      <c r="B16" s="55"/>
      <c r="C16" s="3"/>
      <c r="D16" s="3"/>
      <c r="E16" s="3"/>
      <c r="F16" s="3"/>
      <c r="G16" s="3"/>
      <c r="H16" s="3"/>
      <c r="I16" s="3"/>
      <c r="J16" s="3"/>
      <c r="K16" s="3"/>
      <c r="L16" s="9"/>
      <c r="M16" s="9"/>
      <c r="N16" s="9"/>
      <c r="O16" s="9"/>
      <c r="P16" s="9"/>
      <c r="Q16" s="9"/>
      <c r="R16" s="9"/>
      <c r="S16" s="65"/>
      <c r="T16" s="65"/>
      <c r="U16" s="65"/>
    </row>
    <row r="17" spans="1:21" ht="159.75" customHeight="1" x14ac:dyDescent="0.2">
      <c r="A17" s="55"/>
      <c r="B17" s="55"/>
      <c r="C17" s="3"/>
      <c r="D17" s="3"/>
      <c r="E17" s="3"/>
      <c r="F17" s="3"/>
      <c r="G17" s="3"/>
      <c r="H17" s="3"/>
      <c r="I17" s="3"/>
      <c r="J17" s="3"/>
      <c r="K17" s="3"/>
      <c r="L17" s="9"/>
      <c r="M17" s="9"/>
      <c r="N17" s="9"/>
      <c r="O17" s="9"/>
      <c r="P17" s="9"/>
      <c r="Q17" s="9"/>
      <c r="R17" s="9"/>
      <c r="S17" s="65"/>
      <c r="T17" s="65"/>
      <c r="U17" s="65"/>
    </row>
    <row r="18" spans="1:21" ht="159.75" customHeight="1" x14ac:dyDescent="0.2">
      <c r="A18" s="55"/>
      <c r="B18" s="55"/>
      <c r="C18" s="3"/>
      <c r="D18" s="3"/>
      <c r="E18" s="3"/>
      <c r="F18" s="3"/>
      <c r="G18" s="3"/>
      <c r="H18" s="3"/>
      <c r="I18" s="3"/>
      <c r="J18" s="3"/>
      <c r="K18" s="3"/>
      <c r="L18" s="9"/>
      <c r="M18" s="9"/>
      <c r="N18" s="9"/>
      <c r="O18" s="9"/>
      <c r="P18" s="9"/>
      <c r="Q18" s="9"/>
      <c r="R18" s="9"/>
      <c r="S18" s="66"/>
      <c r="T18" s="66"/>
      <c r="U18" s="66"/>
    </row>
    <row r="19" spans="1:21" ht="159.75" customHeight="1" x14ac:dyDescent="0.2">
      <c r="A19" s="55">
        <v>2</v>
      </c>
      <c r="B19" s="55"/>
      <c r="C19" s="3"/>
      <c r="D19" s="3"/>
      <c r="E19" s="3"/>
      <c r="F19" s="3"/>
      <c r="G19" s="3"/>
      <c r="H19" s="3"/>
      <c r="I19" s="3"/>
      <c r="J19" s="3"/>
      <c r="K19" s="3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59.75" customHeight="1" x14ac:dyDescent="0.2">
      <c r="A20" s="55"/>
      <c r="B20" s="55"/>
      <c r="C20" s="3"/>
      <c r="D20" s="3"/>
      <c r="E20" s="3"/>
      <c r="F20" s="3"/>
      <c r="G20" s="3"/>
      <c r="H20" s="3"/>
      <c r="I20" s="3"/>
      <c r="J20" s="3"/>
      <c r="K20" s="3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9.75" customHeight="1" x14ac:dyDescent="0.2">
      <c r="A21" s="55"/>
      <c r="B21" s="55"/>
      <c r="C21" s="7"/>
      <c r="D21" s="3"/>
      <c r="E21" s="3"/>
      <c r="F21" s="3"/>
      <c r="G21" s="3"/>
      <c r="H21" s="3"/>
      <c r="I21" s="3"/>
      <c r="J21" s="3"/>
      <c r="K21" s="3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9.75" customHeight="1" x14ac:dyDescent="0.2">
      <c r="A22" s="55"/>
      <c r="B22" s="55"/>
      <c r="C22" s="7"/>
      <c r="D22" s="3"/>
      <c r="E22" s="4"/>
      <c r="F22" s="4"/>
      <c r="G22" s="3"/>
      <c r="H22" s="3"/>
      <c r="I22" s="3"/>
      <c r="J22" s="3"/>
      <c r="K22" s="4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9.75" customHeight="1" x14ac:dyDescent="0.2">
      <c r="A23" s="55">
        <v>3</v>
      </c>
      <c r="B23" s="55"/>
      <c r="C23" s="3"/>
      <c r="D23" s="3"/>
      <c r="E23" s="3"/>
      <c r="F23" s="3"/>
      <c r="G23" s="3"/>
      <c r="H23" s="3"/>
      <c r="I23" s="3"/>
      <c r="J23" s="3"/>
      <c r="K23" s="3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9.75" customHeight="1" x14ac:dyDescent="0.2">
      <c r="A24" s="55"/>
      <c r="B24" s="55"/>
      <c r="C24" s="3"/>
      <c r="D24" s="3"/>
      <c r="E24" s="3"/>
      <c r="F24" s="3"/>
      <c r="G24" s="3"/>
      <c r="H24" s="3"/>
      <c r="I24" s="3"/>
      <c r="J24" s="3"/>
      <c r="K24" s="3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9.75" customHeight="1" x14ac:dyDescent="0.2">
      <c r="A25" s="55"/>
      <c r="B25" s="55"/>
      <c r="C25" s="3"/>
      <c r="D25" s="3"/>
      <c r="E25" s="3"/>
      <c r="F25" s="3"/>
      <c r="G25" s="3"/>
      <c r="H25" s="3"/>
      <c r="I25" s="3"/>
      <c r="J25" s="3"/>
      <c r="K25" s="3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9.75" customHeight="1" x14ac:dyDescent="0.2">
      <c r="A26" s="55"/>
      <c r="B26" s="55"/>
      <c r="C26" s="3"/>
      <c r="D26" s="3"/>
      <c r="E26" s="3"/>
      <c r="F26" s="3"/>
      <c r="G26" s="3"/>
      <c r="H26" s="3"/>
      <c r="I26" s="3"/>
      <c r="J26" s="3"/>
      <c r="K26" s="3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9.75" customHeight="1" x14ac:dyDescent="0.2">
      <c r="A27" s="55">
        <v>4</v>
      </c>
      <c r="B27" s="55"/>
      <c r="C27" s="3"/>
      <c r="D27" s="3"/>
      <c r="E27" s="3"/>
      <c r="F27" s="3"/>
      <c r="G27" s="3"/>
      <c r="H27" s="3"/>
      <c r="I27" s="3"/>
      <c r="J27" s="3"/>
      <c r="K27" s="3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9.75" customHeight="1" x14ac:dyDescent="0.2">
      <c r="A28" s="55"/>
      <c r="B28" s="55"/>
      <c r="C28" s="3"/>
      <c r="D28" s="3"/>
      <c r="E28" s="3"/>
      <c r="F28" s="3"/>
      <c r="G28" s="3"/>
      <c r="H28" s="3"/>
      <c r="I28" s="3"/>
      <c r="J28" s="3"/>
      <c r="K28" s="3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9.75" customHeight="1" x14ac:dyDescent="0.2">
      <c r="A29" s="55"/>
      <c r="B29" s="55"/>
      <c r="C29" s="3"/>
      <c r="D29" s="3"/>
      <c r="E29" s="3"/>
      <c r="F29" s="3"/>
      <c r="G29" s="3"/>
      <c r="H29" s="3"/>
      <c r="I29" s="3"/>
      <c r="J29" s="3"/>
      <c r="K29" s="3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9.75" customHeight="1" x14ac:dyDescent="0.2">
      <c r="A30" s="55"/>
      <c r="B30" s="55"/>
      <c r="C30" s="3"/>
      <c r="D30" s="3"/>
      <c r="E30" s="3"/>
      <c r="F30" s="3"/>
      <c r="G30" s="3"/>
      <c r="H30" s="3"/>
      <c r="I30" s="3"/>
      <c r="J30" s="3"/>
      <c r="K30" s="3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9.75" customHeight="1" x14ac:dyDescent="0.2">
      <c r="A31" s="55">
        <v>5</v>
      </c>
      <c r="B31" s="55"/>
      <c r="C31" s="3"/>
      <c r="D31" s="3"/>
      <c r="E31" s="3"/>
      <c r="F31" s="3"/>
      <c r="G31" s="3"/>
      <c r="H31" s="3"/>
      <c r="I31" s="3"/>
      <c r="J31" s="3"/>
      <c r="K31" s="3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9.75" customHeight="1" x14ac:dyDescent="0.2">
      <c r="A32" s="55"/>
      <c r="B32" s="55"/>
      <c r="C32" s="3"/>
      <c r="D32" s="3"/>
      <c r="E32" s="3"/>
      <c r="F32" s="3"/>
      <c r="G32" s="3"/>
      <c r="H32" s="3"/>
      <c r="I32" s="3"/>
      <c r="J32" s="3"/>
      <c r="K32" s="3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9.75" customHeight="1" x14ac:dyDescent="0.2">
      <c r="A33" s="55"/>
      <c r="B33" s="55"/>
      <c r="C33" s="3"/>
      <c r="D33" s="3"/>
      <c r="E33" s="3"/>
      <c r="F33" s="3"/>
      <c r="G33" s="3"/>
      <c r="H33" s="3"/>
      <c r="I33" s="3"/>
      <c r="J33" s="3"/>
      <c r="K33" s="3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9.75" customHeight="1" x14ac:dyDescent="0.2">
      <c r="A34" s="55"/>
      <c r="B34" s="55"/>
      <c r="C34" s="3"/>
      <c r="D34" s="3"/>
      <c r="E34" s="3"/>
      <c r="F34" s="3"/>
      <c r="G34" s="3"/>
      <c r="H34" s="3"/>
      <c r="I34" s="3"/>
      <c r="J34" s="3"/>
      <c r="K34" s="3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9.75" customHeight="1" x14ac:dyDescent="0.2">
      <c r="A35" s="55">
        <v>6</v>
      </c>
      <c r="B35" s="55"/>
      <c r="C35" s="3"/>
      <c r="D35" s="3"/>
      <c r="E35" s="3"/>
      <c r="F35" s="3"/>
      <c r="G35" s="3"/>
      <c r="H35" s="3"/>
      <c r="I35" s="3"/>
      <c r="J35" s="3"/>
      <c r="K35" s="3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9.75" customHeight="1" x14ac:dyDescent="0.2">
      <c r="A36" s="55"/>
      <c r="B36" s="55"/>
      <c r="C36" s="3"/>
      <c r="D36" s="3"/>
      <c r="E36" s="3"/>
      <c r="F36" s="3"/>
      <c r="G36" s="3"/>
      <c r="H36" s="3"/>
      <c r="I36" s="3"/>
      <c r="J36" s="3"/>
      <c r="K36" s="3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9.75" customHeight="1" x14ac:dyDescent="0.2">
      <c r="A37" s="55"/>
      <c r="B37" s="55"/>
      <c r="C37" s="3"/>
      <c r="D37" s="3"/>
      <c r="E37" s="3"/>
      <c r="F37" s="3"/>
      <c r="G37" s="3"/>
      <c r="H37" s="3"/>
      <c r="I37" s="3"/>
      <c r="J37" s="3"/>
      <c r="K37" s="3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9.75" customHeight="1" x14ac:dyDescent="0.2">
      <c r="A38" s="55"/>
      <c r="B38" s="55"/>
      <c r="C38" s="3"/>
      <c r="D38" s="3"/>
      <c r="E38" s="3"/>
      <c r="F38" s="3"/>
      <c r="G38" s="3"/>
      <c r="H38" s="3"/>
      <c r="I38" s="3"/>
      <c r="J38" s="3"/>
      <c r="K38" s="3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9.75" customHeight="1" x14ac:dyDescent="0.2">
      <c r="A39" s="55">
        <v>7</v>
      </c>
      <c r="B39" s="55"/>
      <c r="C39" s="3"/>
      <c r="D39" s="3"/>
      <c r="E39" s="3"/>
      <c r="F39" s="3"/>
      <c r="G39" s="3"/>
      <c r="H39" s="3"/>
      <c r="I39" s="3"/>
      <c r="J39" s="3"/>
      <c r="K39" s="3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9.75" customHeight="1" x14ac:dyDescent="0.2">
      <c r="A40" s="55"/>
      <c r="B40" s="55"/>
      <c r="C40" s="3"/>
      <c r="D40" s="3"/>
      <c r="E40" s="3"/>
      <c r="F40" s="3"/>
      <c r="G40" s="3"/>
      <c r="H40" s="3"/>
      <c r="I40" s="3"/>
      <c r="J40" s="3"/>
      <c r="K40" s="3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9.75" customHeight="1" x14ac:dyDescent="0.2">
      <c r="A41" s="55"/>
      <c r="B41" s="55"/>
      <c r="C41" s="3"/>
      <c r="D41" s="3"/>
      <c r="E41" s="3"/>
      <c r="F41" s="3"/>
      <c r="G41" s="3"/>
      <c r="H41" s="3"/>
      <c r="I41" s="3"/>
      <c r="J41" s="3"/>
      <c r="K41" s="3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9.75" customHeight="1" x14ac:dyDescent="0.2">
      <c r="A42" s="55"/>
      <c r="B42" s="55"/>
      <c r="C42" s="3"/>
      <c r="D42" s="3"/>
      <c r="E42" s="3"/>
      <c r="F42" s="3"/>
      <c r="G42" s="3"/>
      <c r="H42" s="3"/>
      <c r="I42" s="3"/>
      <c r="J42" s="3"/>
      <c r="K42" s="3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9.75" customHeight="1" x14ac:dyDescent="0.2">
      <c r="A43" s="55">
        <v>8</v>
      </c>
      <c r="B43" s="55"/>
      <c r="C43" s="3"/>
      <c r="D43" s="3"/>
      <c r="E43" s="3"/>
      <c r="F43" s="3"/>
      <c r="G43" s="3"/>
      <c r="H43" s="3"/>
      <c r="I43" s="3"/>
      <c r="J43" s="3"/>
      <c r="K43" s="3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9.75" customHeight="1" x14ac:dyDescent="0.2">
      <c r="A44" s="55"/>
      <c r="B44" s="55"/>
      <c r="C44" s="3"/>
      <c r="D44" s="3"/>
      <c r="E44" s="3"/>
      <c r="F44" s="3"/>
      <c r="G44" s="3"/>
      <c r="H44" s="3"/>
      <c r="I44" s="3"/>
      <c r="J44" s="3"/>
      <c r="K44" s="3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9.75" customHeight="1" x14ac:dyDescent="0.2">
      <c r="A45" s="55"/>
      <c r="B45" s="55"/>
      <c r="C45" s="3"/>
      <c r="D45" s="3"/>
      <c r="E45" s="3"/>
      <c r="F45" s="3"/>
      <c r="G45" s="3"/>
      <c r="H45" s="3"/>
      <c r="I45" s="3"/>
      <c r="J45" s="3"/>
      <c r="K45" s="3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9.75" customHeight="1" x14ac:dyDescent="0.2">
      <c r="A46" s="55"/>
      <c r="B46" s="55"/>
      <c r="C46" s="3"/>
      <c r="D46" s="3"/>
      <c r="E46" s="3"/>
      <c r="F46" s="3"/>
      <c r="G46" s="3"/>
      <c r="H46" s="3"/>
      <c r="I46" s="3"/>
      <c r="J46" s="3"/>
      <c r="K46" s="3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9.75" customHeight="1" x14ac:dyDescent="0.2">
      <c r="A47" s="55">
        <v>9</v>
      </c>
      <c r="B47" s="55"/>
      <c r="C47" s="3"/>
      <c r="D47" s="3"/>
      <c r="E47" s="3"/>
      <c r="F47" s="3"/>
      <c r="G47" s="3"/>
      <c r="H47" s="3"/>
      <c r="I47" s="3"/>
      <c r="J47" s="3"/>
      <c r="K47" s="3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9.75" customHeight="1" x14ac:dyDescent="0.2">
      <c r="A48" s="55"/>
      <c r="B48" s="55"/>
      <c r="C48" s="3"/>
      <c r="D48" s="3"/>
      <c r="E48" s="3"/>
      <c r="F48" s="3"/>
      <c r="G48" s="3"/>
      <c r="H48" s="3"/>
      <c r="I48" s="3"/>
      <c r="J48" s="3"/>
      <c r="K48" s="3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9.75" customHeight="1" x14ac:dyDescent="0.2">
      <c r="A49" s="55"/>
      <c r="B49" s="55"/>
      <c r="C49" s="3"/>
      <c r="D49" s="3"/>
      <c r="E49" s="3"/>
      <c r="F49" s="3"/>
      <c r="G49" s="3"/>
      <c r="H49" s="3"/>
      <c r="I49" s="3"/>
      <c r="J49" s="3"/>
      <c r="K49" s="3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9.75" customHeight="1" x14ac:dyDescent="0.2">
      <c r="A50" s="55"/>
      <c r="B50" s="55"/>
      <c r="C50" s="3"/>
      <c r="D50" s="3"/>
      <c r="E50" s="3"/>
      <c r="F50" s="3"/>
      <c r="G50" s="3"/>
      <c r="H50" s="3"/>
      <c r="I50" s="3"/>
      <c r="J50" s="3"/>
      <c r="K50" s="3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9.75" customHeight="1" x14ac:dyDescent="0.2">
      <c r="A51" s="55">
        <v>10</v>
      </c>
      <c r="B51" s="55"/>
      <c r="C51" s="3"/>
      <c r="D51" s="3"/>
      <c r="E51" s="3"/>
      <c r="F51" s="3"/>
      <c r="G51" s="3"/>
      <c r="H51" s="3"/>
      <c r="I51" s="3"/>
      <c r="J51" s="3"/>
      <c r="K51" s="3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9.75" customHeight="1" x14ac:dyDescent="0.2">
      <c r="A52" s="55"/>
      <c r="B52" s="55"/>
      <c r="C52" s="3"/>
      <c r="D52" s="3"/>
      <c r="E52" s="3"/>
      <c r="F52" s="3"/>
      <c r="G52" s="3"/>
      <c r="H52" s="3"/>
      <c r="I52" s="3"/>
      <c r="J52" s="3"/>
      <c r="K52" s="3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9.75" customHeight="1" x14ac:dyDescent="0.2">
      <c r="A53" s="55"/>
      <c r="B53" s="55"/>
      <c r="C53" s="3"/>
      <c r="D53" s="3"/>
      <c r="E53" s="3"/>
      <c r="F53" s="3"/>
      <c r="G53" s="3"/>
      <c r="H53" s="3"/>
      <c r="I53" s="3"/>
      <c r="J53" s="3"/>
      <c r="K53" s="3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9.75" customHeight="1" x14ac:dyDescent="0.2">
      <c r="A54" s="55"/>
      <c r="B54" s="55"/>
      <c r="C54" s="3"/>
      <c r="D54" s="3"/>
      <c r="E54" s="3"/>
      <c r="F54" s="3"/>
      <c r="G54" s="3"/>
      <c r="H54" s="3"/>
      <c r="I54" s="3"/>
      <c r="J54" s="3"/>
      <c r="K54" s="3"/>
      <c r="L54" s="9"/>
      <c r="M54" s="9"/>
      <c r="N54" s="9"/>
      <c r="O54" s="9"/>
      <c r="P54" s="9"/>
      <c r="Q54" s="9"/>
      <c r="R54" s="9"/>
      <c r="S54" s="9"/>
      <c r="T54" s="9"/>
      <c r="U54" s="9"/>
    </row>
  </sheetData>
  <mergeCells count="41">
    <mergeCell ref="A15:A18"/>
    <mergeCell ref="B15:B18"/>
    <mergeCell ref="A19:A22"/>
    <mergeCell ref="B19:B22"/>
    <mergeCell ref="A12:U12"/>
    <mergeCell ref="S15:S18"/>
    <mergeCell ref="T15:T18"/>
    <mergeCell ref="U15:U18"/>
    <mergeCell ref="A13:K13"/>
    <mergeCell ref="L13:U13"/>
    <mergeCell ref="A47:A50"/>
    <mergeCell ref="B47:B50"/>
    <mergeCell ref="A27:A30"/>
    <mergeCell ref="B27:B30"/>
    <mergeCell ref="A31:A34"/>
    <mergeCell ref="B31:B34"/>
    <mergeCell ref="A51:A54"/>
    <mergeCell ref="B51:B54"/>
    <mergeCell ref="A1:U1"/>
    <mergeCell ref="A2:U2"/>
    <mergeCell ref="A3:U3"/>
    <mergeCell ref="A4:U4"/>
    <mergeCell ref="C5:U5"/>
    <mergeCell ref="A6:U6"/>
    <mergeCell ref="A35:A38"/>
    <mergeCell ref="B35:B38"/>
    <mergeCell ref="A39:A42"/>
    <mergeCell ref="B39:B42"/>
    <mergeCell ref="A43:A46"/>
    <mergeCell ref="B43:B46"/>
    <mergeCell ref="A23:A26"/>
    <mergeCell ref="B23:B26"/>
    <mergeCell ref="D7:U7"/>
    <mergeCell ref="D9:U9"/>
    <mergeCell ref="D11:U11"/>
    <mergeCell ref="A5:B5"/>
    <mergeCell ref="A10:U10"/>
    <mergeCell ref="A11:B11"/>
    <mergeCell ref="A7:B7"/>
    <mergeCell ref="A9:B9"/>
    <mergeCell ref="A8:U8"/>
  </mergeCells>
  <dataValidations count="1">
    <dataValidation type="list" allowBlank="1" showInputMessage="1" showErrorMessage="1" sqref="T19:T1048576 T15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zoomScale="70" zoomScaleNormal="70" workbookViewId="0">
      <selection activeCell="C6" sqref="C6"/>
    </sheetView>
  </sheetViews>
  <sheetFormatPr defaultColWidth="9.140625" defaultRowHeight="12.75" x14ac:dyDescent="0.2"/>
  <cols>
    <col min="1" max="1" width="17.5703125" style="10" bestFit="1" customWidth="1"/>
    <col min="2" max="2" width="32.42578125" style="10" customWidth="1"/>
    <col min="3" max="3" width="88.5703125" style="23" customWidth="1"/>
    <col min="4" max="16384" width="9.140625" style="10"/>
  </cols>
  <sheetData>
    <row r="1" spans="1:3" s="26" customFormat="1" ht="48.75" customHeight="1" x14ac:dyDescent="0.2">
      <c r="A1" s="25" t="s">
        <v>79</v>
      </c>
      <c r="B1" s="25" t="s">
        <v>80</v>
      </c>
      <c r="C1" s="27" t="s">
        <v>81</v>
      </c>
    </row>
    <row r="2" spans="1:3" ht="121.5" customHeight="1" x14ac:dyDescent="0.2">
      <c r="A2" s="11">
        <v>1</v>
      </c>
      <c r="B2" s="11"/>
      <c r="C2" s="24" t="s">
        <v>82</v>
      </c>
    </row>
    <row r="3" spans="1:3" ht="121.5" customHeight="1" x14ac:dyDescent="0.2">
      <c r="A3" s="11">
        <v>2</v>
      </c>
      <c r="B3" s="11"/>
      <c r="C3" s="24" t="s">
        <v>83</v>
      </c>
    </row>
    <row r="4" spans="1:3" ht="121.5" customHeight="1" x14ac:dyDescent="0.2">
      <c r="A4" s="11">
        <v>3</v>
      </c>
      <c r="B4" s="11"/>
      <c r="C4" s="24" t="s">
        <v>84</v>
      </c>
    </row>
    <row r="5" spans="1:3" ht="121.5" customHeight="1" x14ac:dyDescent="0.2">
      <c r="A5" s="11">
        <v>4</v>
      </c>
      <c r="B5" s="11"/>
      <c r="C5" s="24" t="s">
        <v>85</v>
      </c>
    </row>
    <row r="6" spans="1:3" ht="121.5" customHeight="1" x14ac:dyDescent="0.2">
      <c r="A6" s="11">
        <v>5</v>
      </c>
      <c r="B6" s="11"/>
      <c r="C6" s="24" t="s">
        <v>86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E0A747CFB3E643A171F07ECD989BB4" ma:contentTypeVersion="2" ma:contentTypeDescription="Crie um novo documento." ma:contentTypeScope="" ma:versionID="b817887218f1c054670eb1414d39f75e">
  <xsd:schema xmlns:xsd="http://www.w3.org/2001/XMLSchema" xmlns:xs="http://www.w3.org/2001/XMLSchema" xmlns:p="http://schemas.microsoft.com/office/2006/metadata/properties" xmlns:ns2="ba1bd7fa-8117-483b-ab79-2dbeb88315ce" targetNamespace="http://schemas.microsoft.com/office/2006/metadata/properties" ma:root="true" ma:fieldsID="8406dd856b168395c777d6fbc35f6306" ns2:_="">
    <xsd:import namespace="ba1bd7fa-8117-483b-ab79-2dbeb88315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bd7fa-8117-483b-ab79-2dbeb8831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1F52E5-3992-42FE-AD5E-B4B90A9688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BE7E1-8EC4-42F1-BB7E-336D466CA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bd7fa-8117-483b-ab79-2dbeb8831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Luciana Hitomi Hayashi</cp:lastModifiedBy>
  <cp:revision/>
  <dcterms:created xsi:type="dcterms:W3CDTF">2010-08-06T11:52:22Z</dcterms:created>
  <dcterms:modified xsi:type="dcterms:W3CDTF">2023-03-23T18:23:32Z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0x01010057E0A747CFB3E643A171F07ECD989BB4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2023-03-20T14:10:49Z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aa7259a7-74a8-4fc8-8190-ee42ed7f42b8</vt:lpwstr>
  </property>
  <property fmtid="{D5CDD505-2E9C-101B-9397-08002B2CF9AE}" pid="10" name="MSIP_Label_3738d5ca-cd4e-433d-8f2a-eee77df5cad2_ContentBits">
    <vt:lpwstr>0</vt:lpwstr>
  </property>
</Properties>
</file>