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55" windowWidth="15600" windowHeight="5325" tabRatio="745" firstSheet="4" activeTab="9"/>
  </bookViews>
  <sheets>
    <sheet name="Monitoria Anual - 1" sheetId="1" r:id="rId1"/>
    <sheet name="Painel de Gestão - 1" sheetId="2" r:id="rId2"/>
    <sheet name="Monitoria Anual - 2" sheetId="37" r:id="rId3"/>
    <sheet name="Painel de Gestão - 2" sheetId="38" r:id="rId4"/>
    <sheet name="Monitoria Anual - 3" sheetId="39" r:id="rId5"/>
    <sheet name="Painel de Gestão - 3" sheetId="40" r:id="rId6"/>
    <sheet name="Monitoria Anual - 4" sheetId="41" r:id="rId7"/>
    <sheet name="Painel de Gestão - 4" sheetId="42" r:id="rId8"/>
    <sheet name="Monitoria Final" sheetId="35" r:id="rId9"/>
    <sheet name="Painel de Gestão Final" sheetId="36" r:id="rId10"/>
  </sheets>
  <calcPr calcId="125725"/>
</workbook>
</file>

<file path=xl/calcChain.xml><?xml version="1.0" encoding="utf-8"?>
<calcChain xmlns="http://schemas.openxmlformats.org/spreadsheetml/2006/main">
  <c r="G25" i="36"/>
  <c r="G26"/>
  <c r="E26"/>
  <c r="E25"/>
  <c r="E27"/>
  <c r="E28"/>
  <c r="E29"/>
  <c r="E30"/>
  <c r="E31"/>
  <c r="E32"/>
  <c r="D27"/>
  <c r="D26"/>
  <c r="D25"/>
  <c r="D28"/>
  <c r="D29"/>
  <c r="D30"/>
  <c r="D31"/>
  <c r="D32"/>
  <c r="J41" i="42" l="1"/>
  <c r="I41"/>
  <c r="H41"/>
  <c r="G41"/>
  <c r="F41"/>
  <c r="E41"/>
  <c r="D41"/>
  <c r="J40"/>
  <c r="I40"/>
  <c r="H40"/>
  <c r="G40"/>
  <c r="F40"/>
  <c r="E40"/>
  <c r="D40"/>
  <c r="J39"/>
  <c r="I39"/>
  <c r="H39"/>
  <c r="G39"/>
  <c r="F39"/>
  <c r="E39"/>
  <c r="D39"/>
  <c r="J38"/>
  <c r="I38"/>
  <c r="H38"/>
  <c r="G38"/>
  <c r="F38"/>
  <c r="E38"/>
  <c r="D38"/>
  <c r="J37"/>
  <c r="I37"/>
  <c r="H37"/>
  <c r="G37"/>
  <c r="F37"/>
  <c r="E37"/>
  <c r="D37"/>
  <c r="J36"/>
  <c r="I36"/>
  <c r="H36"/>
  <c r="G36"/>
  <c r="F36"/>
  <c r="E36"/>
  <c r="D36"/>
  <c r="J35"/>
  <c r="I35"/>
  <c r="H35"/>
  <c r="G35"/>
  <c r="F35"/>
  <c r="E35"/>
  <c r="D35"/>
  <c r="J34"/>
  <c r="I34"/>
  <c r="H34"/>
  <c r="G34"/>
  <c r="F34"/>
  <c r="E34"/>
  <c r="D34"/>
  <c r="J33"/>
  <c r="I33"/>
  <c r="H33"/>
  <c r="G33"/>
  <c r="F33"/>
  <c r="E33"/>
  <c r="D33"/>
  <c r="J32"/>
  <c r="I32"/>
  <c r="H32"/>
  <c r="G32"/>
  <c r="F32"/>
  <c r="E32"/>
  <c r="D32"/>
  <c r="D29"/>
  <c r="D24"/>
  <c r="D23"/>
  <c r="D20"/>
  <c r="D19"/>
  <c r="D18"/>
  <c r="D17"/>
  <c r="D16"/>
  <c r="F15"/>
  <c r="D7"/>
  <c r="D5"/>
  <c r="B3"/>
  <c r="C166" i="41"/>
  <c r="F21" i="42" s="1"/>
  <c r="D7" i="40"/>
  <c r="J41"/>
  <c r="I41"/>
  <c r="H41"/>
  <c r="G41"/>
  <c r="F41"/>
  <c r="E41"/>
  <c r="D41"/>
  <c r="J40"/>
  <c r="I40"/>
  <c r="H40"/>
  <c r="G40"/>
  <c r="F40"/>
  <c r="E40"/>
  <c r="D40"/>
  <c r="J39"/>
  <c r="I39"/>
  <c r="H39"/>
  <c r="G39"/>
  <c r="F39"/>
  <c r="E39"/>
  <c r="D39"/>
  <c r="J38"/>
  <c r="I38"/>
  <c r="H38"/>
  <c r="G38"/>
  <c r="F38"/>
  <c r="E38"/>
  <c r="D38"/>
  <c r="J37"/>
  <c r="I37"/>
  <c r="H37"/>
  <c r="G37"/>
  <c r="F37"/>
  <c r="E37"/>
  <c r="D37"/>
  <c r="J36"/>
  <c r="I36"/>
  <c r="H36"/>
  <c r="G36"/>
  <c r="F36"/>
  <c r="E36"/>
  <c r="D36"/>
  <c r="J35"/>
  <c r="I35"/>
  <c r="H35"/>
  <c r="G35"/>
  <c r="F35"/>
  <c r="E35"/>
  <c r="D35"/>
  <c r="J34"/>
  <c r="I34"/>
  <c r="H34"/>
  <c r="G34"/>
  <c r="F34"/>
  <c r="E34"/>
  <c r="D34"/>
  <c r="J33"/>
  <c r="I33"/>
  <c r="H33"/>
  <c r="G33"/>
  <c r="F33"/>
  <c r="E33"/>
  <c r="D33"/>
  <c r="J32"/>
  <c r="I32"/>
  <c r="H32"/>
  <c r="G32"/>
  <c r="F32"/>
  <c r="E32"/>
  <c r="D32"/>
  <c r="D29"/>
  <c r="D24"/>
  <c r="D23"/>
  <c r="D20"/>
  <c r="D19"/>
  <c r="F19" s="1"/>
  <c r="D18"/>
  <c r="F18" s="1"/>
  <c r="D17"/>
  <c r="D16"/>
  <c r="F16" s="1"/>
  <c r="F15"/>
  <c r="F20"/>
  <c r="F17"/>
  <c r="D5"/>
  <c r="B3"/>
  <c r="C166" i="39"/>
  <c r="F21" i="40" s="1"/>
  <c r="J41" i="38"/>
  <c r="I41"/>
  <c r="H41"/>
  <c r="G41"/>
  <c r="F41"/>
  <c r="E41"/>
  <c r="D41"/>
  <c r="J40"/>
  <c r="I40"/>
  <c r="H40"/>
  <c r="G40"/>
  <c r="F40"/>
  <c r="E40"/>
  <c r="D40"/>
  <c r="J39"/>
  <c r="I39"/>
  <c r="H39"/>
  <c r="G39"/>
  <c r="F39"/>
  <c r="E39"/>
  <c r="D39"/>
  <c r="J38"/>
  <c r="I38"/>
  <c r="H38"/>
  <c r="G38"/>
  <c r="F38"/>
  <c r="E38"/>
  <c r="D38"/>
  <c r="J37"/>
  <c r="I37"/>
  <c r="H37"/>
  <c r="G37"/>
  <c r="F37"/>
  <c r="E37"/>
  <c r="D37"/>
  <c r="J36"/>
  <c r="I36"/>
  <c r="H36"/>
  <c r="G36"/>
  <c r="F36"/>
  <c r="E36"/>
  <c r="D36"/>
  <c r="J35"/>
  <c r="I35"/>
  <c r="H35"/>
  <c r="G35"/>
  <c r="F35"/>
  <c r="E35"/>
  <c r="D35"/>
  <c r="J34"/>
  <c r="I34"/>
  <c r="H34"/>
  <c r="G34"/>
  <c r="F34"/>
  <c r="E34"/>
  <c r="D34"/>
  <c r="J33"/>
  <c r="I33"/>
  <c r="H33"/>
  <c r="G33"/>
  <c r="F33"/>
  <c r="E33"/>
  <c r="D33"/>
  <c r="J32"/>
  <c r="I32"/>
  <c r="H32"/>
  <c r="G32"/>
  <c r="F32"/>
  <c r="E32"/>
  <c r="D32"/>
  <c r="D29"/>
  <c r="D24"/>
  <c r="D23"/>
  <c r="F21"/>
  <c r="D20"/>
  <c r="F20" s="1"/>
  <c r="D19"/>
  <c r="F19" s="1"/>
  <c r="D18"/>
  <c r="F18" s="1"/>
  <c r="D17"/>
  <c r="D16"/>
  <c r="F15"/>
  <c r="D7"/>
  <c r="D5"/>
  <c r="B3"/>
  <c r="C166" i="37"/>
  <c r="D5" i="36"/>
  <c r="F25"/>
  <c r="F26"/>
  <c r="F27"/>
  <c r="G27"/>
  <c r="F28"/>
  <c r="G28"/>
  <c r="F29"/>
  <c r="G29"/>
  <c r="F30"/>
  <c r="G30"/>
  <c r="F31"/>
  <c r="G31"/>
  <c r="F32"/>
  <c r="G32"/>
  <c r="D22"/>
  <c r="D17"/>
  <c r="D16"/>
  <c r="D15"/>
  <c r="D24" i="2"/>
  <c r="D23"/>
  <c r="D22" i="40" l="1"/>
  <c r="E19" s="1"/>
  <c r="F16" i="42"/>
  <c r="F17"/>
  <c r="F18"/>
  <c r="F19"/>
  <c r="F20"/>
  <c r="D22"/>
  <c r="E17" s="1"/>
  <c r="F22" i="40"/>
  <c r="G20" s="1"/>
  <c r="E16"/>
  <c r="F16" i="38"/>
  <c r="F17"/>
  <c r="D22"/>
  <c r="E20" s="1"/>
  <c r="F15" i="2"/>
  <c r="D20"/>
  <c r="F20" s="1"/>
  <c r="D19"/>
  <c r="F19" s="1"/>
  <c r="D18"/>
  <c r="F18" s="1"/>
  <c r="D16"/>
  <c r="F16" s="1"/>
  <c r="D17"/>
  <c r="F17" s="1"/>
  <c r="B3" i="36"/>
  <c r="C176" i="1"/>
  <c r="E17" i="40" l="1"/>
  <c r="E18"/>
  <c r="E20"/>
  <c r="G15"/>
  <c r="G17"/>
  <c r="E18" i="42"/>
  <c r="G18" i="40"/>
  <c r="G21"/>
  <c r="G19"/>
  <c r="G16"/>
  <c r="E16" i="42"/>
  <c r="F22"/>
  <c r="G17" s="1"/>
  <c r="E20"/>
  <c r="E19"/>
  <c r="E19" i="38"/>
  <c r="F22"/>
  <c r="E18"/>
  <c r="E17"/>
  <c r="E16"/>
  <c r="D18" i="36"/>
  <c r="E17" s="1"/>
  <c r="D7" i="2"/>
  <c r="E22" i="40" l="1"/>
  <c r="G22"/>
  <c r="E22" i="42"/>
  <c r="G15"/>
  <c r="G21"/>
  <c r="G19"/>
  <c r="G18"/>
  <c r="G16"/>
  <c r="G20"/>
  <c r="E22" i="38"/>
  <c r="G20"/>
  <c r="G18"/>
  <c r="G21"/>
  <c r="G19"/>
  <c r="G15"/>
  <c r="G17"/>
  <c r="G16"/>
  <c r="E15" i="36"/>
  <c r="E16"/>
  <c r="D22" i="2"/>
  <c r="G22" i="42" l="1"/>
  <c r="G22" i="38"/>
  <c r="E18" i="36"/>
  <c r="E19" i="2"/>
  <c r="E18"/>
  <c r="E16"/>
  <c r="E20"/>
  <c r="E17"/>
  <c r="E32"/>
  <c r="G32"/>
  <c r="H32"/>
  <c r="I32"/>
  <c r="J32"/>
  <c r="G33"/>
  <c r="H33"/>
  <c r="I33"/>
  <c r="J33"/>
  <c r="G34"/>
  <c r="H34"/>
  <c r="I34"/>
  <c r="J34"/>
  <c r="G35"/>
  <c r="H35"/>
  <c r="I35"/>
  <c r="J35"/>
  <c r="G36"/>
  <c r="H36"/>
  <c r="I36"/>
  <c r="J36"/>
  <c r="G37"/>
  <c r="H37"/>
  <c r="I37"/>
  <c r="J37"/>
  <c r="G38"/>
  <c r="H38"/>
  <c r="I38"/>
  <c r="J38"/>
  <c r="G39"/>
  <c r="H39"/>
  <c r="I39"/>
  <c r="J39"/>
  <c r="G40"/>
  <c r="H40"/>
  <c r="I40"/>
  <c r="J40"/>
  <c r="G41"/>
  <c r="H41"/>
  <c r="I41"/>
  <c r="J41"/>
  <c r="F41"/>
  <c r="F40"/>
  <c r="F39"/>
  <c r="F38"/>
  <c r="F37"/>
  <c r="F36"/>
  <c r="F35"/>
  <c r="F34"/>
  <c r="F33"/>
  <c r="F32"/>
  <c r="E41"/>
  <c r="E40"/>
  <c r="E39"/>
  <c r="E38"/>
  <c r="E37"/>
  <c r="E36"/>
  <c r="E35"/>
  <c r="E34"/>
  <c r="E33"/>
  <c r="F21"/>
  <c r="D41"/>
  <c r="D40"/>
  <c r="D39"/>
  <c r="D38"/>
  <c r="D37"/>
  <c r="D36"/>
  <c r="D35"/>
  <c r="D34"/>
  <c r="D33"/>
  <c r="D32"/>
  <c r="D29"/>
  <c r="D5"/>
  <c r="B3"/>
  <c r="F22" l="1"/>
  <c r="G15" l="1"/>
  <c r="G21"/>
  <c r="G19"/>
  <c r="G18"/>
  <c r="G16"/>
  <c r="G20"/>
  <c r="G17"/>
  <c r="E22" l="1"/>
  <c r="G22"/>
</calcChain>
</file>

<file path=xl/comments1.xml><?xml version="1.0" encoding="utf-8"?>
<comments xmlns="http://schemas.openxmlformats.org/spreadsheetml/2006/main">
  <authors>
    <author>01243006188</author>
    <author>05260677137</author>
  </authors>
  <commentList>
    <comment ref="F16" authorId="0">
      <text>
        <r>
          <rPr>
            <sz val="9"/>
            <color indexed="81"/>
            <rFont val="Tahoma"/>
            <family val="2"/>
          </rPr>
          <t>Usar a fórmula:
=D16 - nº de ações CINZAS excluídas ou agrupadas</t>
        </r>
      </text>
    </comment>
    <comment ref="F17" authorId="0">
      <text>
        <r>
          <rPr>
            <sz val="9"/>
            <color indexed="81"/>
            <rFont val="Tahoma"/>
            <family val="2"/>
          </rPr>
          <t xml:space="preserve">Usar a fórmula:
=D17 - nº de ações VERMELHAS excluídas ou agrupadas
</t>
        </r>
      </text>
    </comment>
    <comment ref="F18" authorId="1">
      <text>
        <r>
          <rPr>
            <b/>
            <sz val="9"/>
            <color indexed="81"/>
            <rFont val="Tahoma"/>
            <family val="2"/>
          </rPr>
          <t>05260677137:</t>
        </r>
        <r>
          <rPr>
            <sz val="9"/>
            <color indexed="81"/>
            <rFont val="Tahoma"/>
            <family val="2"/>
          </rPr>
          <t xml:space="preserve">
Usar a fórmula:
=D18 - nº de ações AMARELAS excluídas ou agrupadas</t>
        </r>
      </text>
    </comment>
    <comment ref="F19" authorId="0">
      <text>
        <r>
          <rPr>
            <sz val="9"/>
            <color indexed="81"/>
            <rFont val="Tahoma"/>
            <family val="2"/>
          </rPr>
          <t>Usar a fórmula:
=D19 - nº de ações VERDES excluídas ou agrupadas</t>
        </r>
      </text>
    </comment>
    <comment ref="F20" authorId="0">
      <text>
        <r>
          <rPr>
            <sz val="9"/>
            <color indexed="81"/>
            <rFont val="Tahoma"/>
            <family val="2"/>
          </rPr>
          <t>Ações concluídas não devem ser excluídas de uma monitoria para outra</t>
        </r>
      </text>
    </comment>
  </commentList>
</comments>
</file>

<file path=xl/comments2.xml><?xml version="1.0" encoding="utf-8"?>
<comments xmlns="http://schemas.openxmlformats.org/spreadsheetml/2006/main">
  <authors>
    <author>01243006188</author>
    <author>05260677137</author>
  </authors>
  <commentList>
    <comment ref="F16" authorId="0">
      <text>
        <r>
          <rPr>
            <sz val="9"/>
            <color indexed="81"/>
            <rFont val="Tahoma"/>
            <family val="2"/>
          </rPr>
          <t>Usar a fórmula:
=D16 - nº de ações CINZAS excluídas ou agrupadas</t>
        </r>
      </text>
    </comment>
    <comment ref="F17" authorId="0">
      <text>
        <r>
          <rPr>
            <sz val="9"/>
            <color indexed="81"/>
            <rFont val="Tahoma"/>
            <family val="2"/>
          </rPr>
          <t xml:space="preserve">Usar a fórmula:
=D17 - nº de ações VERMELHAS excluídas ou agrupadas
</t>
        </r>
      </text>
    </comment>
    <comment ref="F18" authorId="1">
      <text>
        <r>
          <rPr>
            <b/>
            <sz val="9"/>
            <color indexed="81"/>
            <rFont val="Tahoma"/>
            <family val="2"/>
          </rPr>
          <t>05260677137:</t>
        </r>
        <r>
          <rPr>
            <sz val="9"/>
            <color indexed="81"/>
            <rFont val="Tahoma"/>
            <family val="2"/>
          </rPr>
          <t xml:space="preserve">
Usar a fórmula:
=D18 - nº de ações AMARELAS excluídas ou agrupadas</t>
        </r>
      </text>
    </comment>
    <comment ref="F19" authorId="0">
      <text>
        <r>
          <rPr>
            <sz val="9"/>
            <color indexed="81"/>
            <rFont val="Tahoma"/>
            <family val="2"/>
          </rPr>
          <t>Usar a fórmula:
=D19 - nº de ações VERDES excluídas ou agrupadas</t>
        </r>
      </text>
    </comment>
    <comment ref="F20" authorId="0">
      <text>
        <r>
          <rPr>
            <sz val="9"/>
            <color indexed="81"/>
            <rFont val="Tahoma"/>
            <family val="2"/>
          </rPr>
          <t>Ações concluídas não devem ser excluídas de uma monitoria para outra</t>
        </r>
      </text>
    </comment>
  </commentList>
</comments>
</file>

<file path=xl/comments3.xml><?xml version="1.0" encoding="utf-8"?>
<comments xmlns="http://schemas.openxmlformats.org/spreadsheetml/2006/main">
  <authors>
    <author>01243006188</author>
    <author>05260677137</author>
  </authors>
  <commentList>
    <comment ref="F16" authorId="0">
      <text>
        <r>
          <rPr>
            <sz val="9"/>
            <color indexed="81"/>
            <rFont val="Tahoma"/>
            <family val="2"/>
          </rPr>
          <t>Usar a fórmula:
=D16 - nº de ações CINZAS excluídas ou agrupadas</t>
        </r>
      </text>
    </comment>
    <comment ref="F17" authorId="0">
      <text>
        <r>
          <rPr>
            <sz val="9"/>
            <color indexed="81"/>
            <rFont val="Tahoma"/>
            <family val="2"/>
          </rPr>
          <t xml:space="preserve">Usar a fórmula:
=D17 - nº de ações VERMELHAS excluídas ou agrupadas
</t>
        </r>
      </text>
    </comment>
    <comment ref="F18" authorId="1">
      <text>
        <r>
          <rPr>
            <b/>
            <sz val="9"/>
            <color indexed="81"/>
            <rFont val="Tahoma"/>
            <family val="2"/>
          </rPr>
          <t>05260677137:</t>
        </r>
        <r>
          <rPr>
            <sz val="9"/>
            <color indexed="81"/>
            <rFont val="Tahoma"/>
            <family val="2"/>
          </rPr>
          <t xml:space="preserve">
Usar a fórmula:
=D18 - nº de ações AMARELAS excluídas ou agrupadas</t>
        </r>
      </text>
    </comment>
    <comment ref="F19" authorId="0">
      <text>
        <r>
          <rPr>
            <sz val="9"/>
            <color indexed="81"/>
            <rFont val="Tahoma"/>
            <family val="2"/>
          </rPr>
          <t>Usar a fórmula:
=D19 - nº de ações VERDES excluídas ou agrupadas</t>
        </r>
      </text>
    </comment>
    <comment ref="F20" authorId="0">
      <text>
        <r>
          <rPr>
            <sz val="9"/>
            <color indexed="81"/>
            <rFont val="Tahoma"/>
            <family val="2"/>
          </rPr>
          <t>Ações concluídas não devem ser excluídas de uma monitoria para outra</t>
        </r>
      </text>
    </comment>
  </commentList>
</comments>
</file>

<file path=xl/comments4.xml><?xml version="1.0" encoding="utf-8"?>
<comments xmlns="http://schemas.openxmlformats.org/spreadsheetml/2006/main">
  <authors>
    <author>01243006188</author>
    <author>05260677137</author>
  </authors>
  <commentList>
    <comment ref="F16" authorId="0">
      <text>
        <r>
          <rPr>
            <sz val="9"/>
            <color indexed="81"/>
            <rFont val="Tahoma"/>
            <family val="2"/>
          </rPr>
          <t>Usar a fórmula:
=D16 - nº de ações CINZAS excluídas ou agrupadas</t>
        </r>
      </text>
    </comment>
    <comment ref="F17" authorId="0">
      <text>
        <r>
          <rPr>
            <sz val="9"/>
            <color indexed="81"/>
            <rFont val="Tahoma"/>
            <family val="2"/>
          </rPr>
          <t xml:space="preserve">Usar a fórmula:
=D17 - nº de ações VERMELHAS excluídas ou agrupadas
</t>
        </r>
      </text>
    </comment>
    <comment ref="F18" authorId="1">
      <text>
        <r>
          <rPr>
            <b/>
            <sz val="9"/>
            <color indexed="81"/>
            <rFont val="Tahoma"/>
            <family val="2"/>
          </rPr>
          <t>05260677137:</t>
        </r>
        <r>
          <rPr>
            <sz val="9"/>
            <color indexed="81"/>
            <rFont val="Tahoma"/>
            <family val="2"/>
          </rPr>
          <t xml:space="preserve">
Usar a fórmula:
=D18 - nº de ações AMARELAS excluídas ou agrupadas</t>
        </r>
      </text>
    </comment>
    <comment ref="F19" authorId="0">
      <text>
        <r>
          <rPr>
            <sz val="9"/>
            <color indexed="81"/>
            <rFont val="Tahoma"/>
            <family val="2"/>
          </rPr>
          <t>Usar a fórmula:
=D19 - nº de ações VERDES excluídas ou agrupadas</t>
        </r>
      </text>
    </comment>
    <comment ref="F20" authorId="0">
      <text>
        <r>
          <rPr>
            <sz val="9"/>
            <color indexed="81"/>
            <rFont val="Tahoma"/>
            <family val="2"/>
          </rPr>
          <t>Ações concluídas não devem ser excluídas de uma monitoria para outra</t>
        </r>
      </text>
    </comment>
  </commentList>
</comments>
</file>

<file path=xl/sharedStrings.xml><?xml version="1.0" encoding="utf-8"?>
<sst xmlns="http://schemas.openxmlformats.org/spreadsheetml/2006/main" count="2503" uniqueCount="660">
  <si>
    <t>Objetivo Geral do PAN</t>
  </si>
  <si>
    <t>OBJETIVOS ESPECÍFICOS</t>
  </si>
  <si>
    <t>PLANEJAMENTO DO PAN</t>
  </si>
  <si>
    <t>Ação cujo início planejado é posterior ao período monitorado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</si>
  <si>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</si>
  <si>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</si>
  <si>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</si>
  <si>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</si>
  <si>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</si>
  <si>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</si>
  <si>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</si>
  <si>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</si>
  <si>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</si>
  <si>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</si>
  <si>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</si>
  <si>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</si>
  <si>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</si>
  <si>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</si>
  <si>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</si>
  <si>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</si>
  <si>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</si>
  <si>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</si>
  <si>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</si>
  <si>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</si>
  <si>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Concluída</t>
  </si>
  <si>
    <t>%</t>
  </si>
  <si>
    <t>TOTAL DE AÇÕES DO PAN</t>
  </si>
  <si>
    <t>PAINEL DE OBJETIVOS ESPECÍFICOS DO PAN</t>
  </si>
  <si>
    <t>Objetivos Específicos</t>
  </si>
  <si>
    <t>ação 3</t>
  </si>
  <si>
    <t>Texto objetivo 1</t>
  </si>
  <si>
    <t>Texto objetivo 2</t>
  </si>
  <si>
    <t>Texto objetivo 3</t>
  </si>
  <si>
    <t>Texto objetivo 4</t>
  </si>
  <si>
    <t>ação 4</t>
  </si>
  <si>
    <t>Texto objetivo 5</t>
  </si>
  <si>
    <t>ação 5</t>
  </si>
  <si>
    <t>Ações</t>
  </si>
  <si>
    <t>OBJETIVO 1</t>
  </si>
  <si>
    <t>OBJETIVO 2</t>
  </si>
  <si>
    <t>OBJETIVO 3</t>
  </si>
  <si>
    <t>OBJETIVO 4</t>
  </si>
  <si>
    <t>OBJETIVO 5</t>
  </si>
  <si>
    <t>Texto objetivo 6</t>
  </si>
  <si>
    <t>ação 6</t>
  </si>
  <si>
    <t>OBJETIVO 6</t>
  </si>
  <si>
    <t>OBJETIVO 7</t>
  </si>
  <si>
    <t>OBJETIVO 8</t>
  </si>
  <si>
    <t>OBJETIVO 9</t>
  </si>
  <si>
    <t>OBJETIVO 10</t>
  </si>
  <si>
    <t>Texto objetivo 7</t>
  </si>
  <si>
    <t>ação 7</t>
  </si>
  <si>
    <t>Texto objetivo 8</t>
  </si>
  <si>
    <t>Texto objetivo 9</t>
  </si>
  <si>
    <t>Texto objetivo 10</t>
  </si>
  <si>
    <t>ação 8</t>
  </si>
  <si>
    <t>ação 9</t>
  </si>
  <si>
    <t>ação 10</t>
  </si>
  <si>
    <t>OBJETIVO</t>
  </si>
  <si>
    <t xml:space="preserve">SITUAÇÃO ATUAL </t>
  </si>
  <si>
    <t xml:space="preserve">Recomendações ou Observações </t>
  </si>
  <si>
    <t>x</t>
  </si>
  <si>
    <t>PÓS MONITORIA</t>
  </si>
  <si>
    <t>Excluída</t>
  </si>
  <si>
    <t xml:space="preserve">MONITORIA </t>
  </si>
  <si>
    <t>Ação</t>
  </si>
  <si>
    <t>Produto</t>
  </si>
  <si>
    <t>Resultados esperados</t>
  </si>
  <si>
    <t>Período</t>
  </si>
  <si>
    <t>Articulador</t>
  </si>
  <si>
    <t>Custo estimado (R$)</t>
  </si>
  <si>
    <t>Colaboradores</t>
  </si>
  <si>
    <t>Observações</t>
  </si>
  <si>
    <t>Início</t>
  </si>
  <si>
    <t>Fim</t>
  </si>
  <si>
    <t>Nº</t>
  </si>
  <si>
    <t>1.1</t>
  </si>
  <si>
    <t>1.2</t>
  </si>
  <si>
    <t>1.3</t>
  </si>
  <si>
    <t>1.4</t>
  </si>
  <si>
    <t>1.5</t>
  </si>
  <si>
    <t>1.6</t>
  </si>
  <si>
    <t>1.7</t>
  </si>
  <si>
    <t>1.8</t>
  </si>
  <si>
    <t>1.9</t>
  </si>
  <si>
    <t>1.10</t>
  </si>
  <si>
    <t>1.11</t>
  </si>
  <si>
    <t>1.12</t>
  </si>
  <si>
    <t>1.13</t>
  </si>
  <si>
    <t>1.14</t>
  </si>
  <si>
    <t>1.15</t>
  </si>
  <si>
    <t>2.1</t>
  </si>
  <si>
    <t>2.2</t>
  </si>
  <si>
    <t>2.3</t>
  </si>
  <si>
    <t>2.4</t>
  </si>
  <si>
    <t>2.5</t>
  </si>
  <si>
    <t>2.6</t>
  </si>
  <si>
    <t>2.7</t>
  </si>
  <si>
    <t>2.8</t>
  </si>
  <si>
    <t>2.9</t>
  </si>
  <si>
    <t>2.10</t>
  </si>
  <si>
    <t>2.11</t>
  </si>
  <si>
    <t>2.12</t>
  </si>
  <si>
    <t>2.13</t>
  </si>
  <si>
    <t>2.14</t>
  </si>
  <si>
    <t>2.15</t>
  </si>
  <si>
    <t>3.1</t>
  </si>
  <si>
    <t>3.2</t>
  </si>
  <si>
    <t>3.3</t>
  </si>
  <si>
    <t>3.4</t>
  </si>
  <si>
    <t>3.5</t>
  </si>
  <si>
    <t>3.6</t>
  </si>
  <si>
    <t>3.7</t>
  </si>
  <si>
    <t>3.8</t>
  </si>
  <si>
    <t>3.9</t>
  </si>
  <si>
    <t>3.10</t>
  </si>
  <si>
    <t>3.11</t>
  </si>
  <si>
    <t>3.12</t>
  </si>
  <si>
    <t>3.13</t>
  </si>
  <si>
    <t>3.14</t>
  </si>
  <si>
    <t>3.15</t>
  </si>
  <si>
    <t>4.1</t>
  </si>
  <si>
    <t>4.2</t>
  </si>
  <si>
    <t>4.3</t>
  </si>
  <si>
    <t>4.4</t>
  </si>
  <si>
    <t>4.5</t>
  </si>
  <si>
    <t>4.6</t>
  </si>
  <si>
    <t>4.7</t>
  </si>
  <si>
    <t>4.8</t>
  </si>
  <si>
    <t>4.9</t>
  </si>
  <si>
    <t>4.10</t>
  </si>
  <si>
    <t>4.11</t>
  </si>
  <si>
    <t>4.12</t>
  </si>
  <si>
    <t>4.13</t>
  </si>
  <si>
    <t>4.14</t>
  </si>
  <si>
    <t>4.15</t>
  </si>
  <si>
    <t>5.1</t>
  </si>
  <si>
    <t>5.2</t>
  </si>
  <si>
    <t>5.3</t>
  </si>
  <si>
    <t>5.4</t>
  </si>
  <si>
    <t>5.5</t>
  </si>
  <si>
    <t>5.6</t>
  </si>
  <si>
    <t>5.7</t>
  </si>
  <si>
    <t>5.8</t>
  </si>
  <si>
    <t>5.9</t>
  </si>
  <si>
    <t>5.10</t>
  </si>
  <si>
    <t>5.11</t>
  </si>
  <si>
    <t>5.12</t>
  </si>
  <si>
    <t>5.13</t>
  </si>
  <si>
    <t>5.14</t>
  </si>
  <si>
    <t>5.15</t>
  </si>
  <si>
    <t>SITUAÇÃO DAS AÇÕES</t>
  </si>
  <si>
    <t>Agrupada</t>
  </si>
  <si>
    <t>PLANO DE AÇÃO NACIONAL DE CONSERVAÇÃO DE ESPÉCIES AMEAÇADAS DE EXTINÇÃO - PAN</t>
  </si>
  <si>
    <t>RESUMO DA SITUAÇÃO DAS AÇÕES DO PAN</t>
  </si>
  <si>
    <t>Ação não iniciada no período previsto</t>
  </si>
  <si>
    <t>Ação iniciada e não concluída no período previsto</t>
  </si>
  <si>
    <t>Data da monitoria</t>
  </si>
  <si>
    <t>Localização</t>
  </si>
  <si>
    <t>NOVAS AÇÕES:</t>
  </si>
  <si>
    <t>PLANEJAMENTO DE NOVAS AÇÕES</t>
  </si>
  <si>
    <t>OBJETIVO ESPECÍFICO</t>
  </si>
  <si>
    <t>INSERIR O NOME DO OBJETIVO ESPECÍFICO</t>
  </si>
  <si>
    <t>Inserir nova ação</t>
  </si>
  <si>
    <t>01/10/2016 - 04/10/2016 (virtual)</t>
  </si>
  <si>
    <t>Objetivo geral do PAN</t>
  </si>
  <si>
    <t>Inserir nome do PAN - completo e resumido, ex: "Plano de Ação Nacional para a Conservação dos Ambientes Coralíneos - PAN Corais"</t>
  </si>
  <si>
    <t>Não iniciada no período previsto</t>
  </si>
  <si>
    <t>Iniciada e não concluída no período previsto</t>
  </si>
  <si>
    <t>Salvar o</t>
  </si>
  <si>
    <t>Localidades</t>
  </si>
  <si>
    <t>Área de relevância</t>
  </si>
  <si>
    <t>SITUAÇÃO ATUAL DAS AÇÕES - 1ª MONITORIA (2017)</t>
  </si>
  <si>
    <t xml:space="preserve"> Excluída ou Agrupada - Pós monitoria</t>
  </si>
  <si>
    <t xml:space="preserve"> Início planejado é posterior ao período monitorado</t>
  </si>
  <si>
    <t xml:space="preserve"> Não iniciada no período previsto</t>
  </si>
  <si>
    <t xml:space="preserve"> Em andamento com problemas de realização</t>
  </si>
  <si>
    <t xml:space="preserve"> Em andamento no período previsto </t>
  </si>
  <si>
    <t xml:space="preserve"> Concluída</t>
  </si>
  <si>
    <t xml:space="preserve"> Ações Novas - Pós monitoria</t>
  </si>
  <si>
    <r>
      <t xml:space="preserve"> </t>
    </r>
    <r>
      <rPr>
        <b/>
        <sz val="11"/>
        <color theme="0"/>
        <rFont val="Calibri"/>
        <family val="2"/>
        <scheme val="minor"/>
      </rPr>
      <t>TOTAL DE AÇÕES DO PAN</t>
    </r>
  </si>
  <si>
    <t xml:space="preserve"> Ações Excluídas na Monitoria</t>
  </si>
  <si>
    <t xml:space="preserve"> Ações Agrupadas na Monitoria</t>
  </si>
  <si>
    <t>SITUAÇÃO ATUAL DAS AÇÕES - 2ª MONITORIA (2017)</t>
  </si>
  <si>
    <t>SITUAÇÃO ATUAL DAS AÇÕES - MONITORIA FINAL (2017)</t>
  </si>
  <si>
    <t>SITUAÇÃO ATUAL DAS AÇÕES - 3ª MONITORIA (2017)</t>
  </si>
  <si>
    <t>SITUAÇÃO ATUAL DAS AÇÕES - 4ª MONITORIA (2017)</t>
  </si>
  <si>
    <t>Revisão das localidades</t>
  </si>
  <si>
    <t>Revisão Área de Relevância</t>
  </si>
  <si>
    <t>Revisão do Resultado Esperado</t>
  </si>
  <si>
    <t>6.1</t>
  </si>
  <si>
    <t>6.2</t>
  </si>
  <si>
    <t>6.3</t>
  </si>
  <si>
    <t>6.4</t>
  </si>
  <si>
    <t>6.5</t>
  </si>
  <si>
    <t>6.6</t>
  </si>
  <si>
    <t>6.7</t>
  </si>
  <si>
    <t>6.8</t>
  </si>
  <si>
    <t>6.9</t>
  </si>
  <si>
    <t>6.10</t>
  </si>
  <si>
    <t>6.11</t>
  </si>
  <si>
    <t>6.12</t>
  </si>
  <si>
    <t>6.13</t>
  </si>
  <si>
    <t>6.14</t>
  </si>
  <si>
    <t>6.15</t>
  </si>
  <si>
    <t>7.1</t>
  </si>
  <si>
    <t>7.2</t>
  </si>
  <si>
    <t>7.3</t>
  </si>
  <si>
    <t>7.4</t>
  </si>
  <si>
    <t>7.5</t>
  </si>
  <si>
    <t>7.6</t>
  </si>
  <si>
    <t>7.7</t>
  </si>
  <si>
    <t>7.8</t>
  </si>
  <si>
    <t>7.9</t>
  </si>
  <si>
    <t>7.10</t>
  </si>
  <si>
    <t>7.11</t>
  </si>
  <si>
    <t>7.12</t>
  </si>
  <si>
    <t>7.13</t>
  </si>
  <si>
    <t>7.14</t>
  </si>
  <si>
    <t>7.15</t>
  </si>
  <si>
    <t>8.1</t>
  </si>
  <si>
    <t>8.2</t>
  </si>
  <si>
    <t>8.3</t>
  </si>
  <si>
    <t>8.4</t>
  </si>
  <si>
    <t>8.5</t>
  </si>
  <si>
    <t>8.6</t>
  </si>
  <si>
    <t>8.7</t>
  </si>
  <si>
    <t>8.8</t>
  </si>
  <si>
    <t>8.9</t>
  </si>
  <si>
    <t>8.10</t>
  </si>
  <si>
    <t>8.11</t>
  </si>
  <si>
    <t>8.12</t>
  </si>
  <si>
    <t>8.13</t>
  </si>
  <si>
    <t>8.14</t>
  </si>
  <si>
    <t>8.15</t>
  </si>
  <si>
    <t>9.1</t>
  </si>
  <si>
    <t>9.2</t>
  </si>
  <si>
    <t>9.3</t>
  </si>
  <si>
    <t>9.4</t>
  </si>
  <si>
    <t>9.5</t>
  </si>
  <si>
    <t>9.6</t>
  </si>
  <si>
    <t>9.7</t>
  </si>
  <si>
    <t>9.8</t>
  </si>
  <si>
    <t>9.9</t>
  </si>
  <si>
    <t>9.10</t>
  </si>
  <si>
    <t>9.11</t>
  </si>
  <si>
    <t>9.12</t>
  </si>
  <si>
    <t>9.13</t>
  </si>
  <si>
    <t>9.14</t>
  </si>
  <si>
    <t>9.15</t>
  </si>
  <si>
    <t>10.1</t>
  </si>
  <si>
    <t>10.2</t>
  </si>
  <si>
    <t>10.3</t>
  </si>
  <si>
    <t>10.4</t>
  </si>
  <si>
    <t>10.5</t>
  </si>
  <si>
    <t>10.6</t>
  </si>
  <si>
    <t>10.7</t>
  </si>
  <si>
    <t>10.8</t>
  </si>
  <si>
    <t>10.9</t>
  </si>
  <si>
    <t>10.10</t>
  </si>
  <si>
    <t>10.11</t>
  </si>
  <si>
    <t>10.12</t>
  </si>
  <si>
    <t>10.13</t>
  </si>
  <si>
    <t>10.14</t>
  </si>
  <si>
    <t>10.15</t>
  </si>
  <si>
    <t>1. Redução e reversão da perda e fragmentação do hábitat das espécies-alvo do Plano</t>
  </si>
  <si>
    <t>Solicitar ao MMA que as bases de dados de ocorrências das espécies entrem como critério no módulo de análise do CAR (homologação de reserva legal) sendo desenvolvido pelo MMA.</t>
  </si>
  <si>
    <t>Fazer gestão para que os processos de licenciamento ambiental, na área de ocorrência das espécies-alvo deste plano, contemplem ações ambientais compensatórias e mitigatórias na mesma microbacia ou adjacências em que os empreendimentos forem implementados</t>
  </si>
  <si>
    <t xml:space="preserve">Articular junto aos órgãos licenciadores e legisladores  a inclusão do critério de fauna, especialmente nos períodos reprodutivos para A. aestiva, nas normativas federal e estaduais que regem a supressão de vegetação e os planos de manejo florestais  </t>
  </si>
  <si>
    <t>Reforçar junto ao MMA a importância da manutenção e recuperação das Reservas Legais e APP no Código Florestal para a conservação das espécies contidas neste plano</t>
  </si>
  <si>
    <t>Fortalecer  e apoiar a criação de RPPNs  nas áreas de ocorrência das espécies-alvo deste plano.</t>
  </si>
  <si>
    <t xml:space="preserve">Fazer gestão junto a FUNAI de forma que promova ações que visem minimizar o uso das espécies-alvo deste plano pelas etnias indígenas (sul da Bahia, Espirito Santo, litoral e sul do Paraná - Manguerinha, Ilha do Cardoso/SP)   </t>
  </si>
  <si>
    <t>Identificar propriedades para recuperação de APP e reservas legais com ênfase nas áreas consideradas prioriárias para conservação do papagaio-chauá</t>
  </si>
  <si>
    <t xml:space="preserve">Criar, ampliar e implementar Unidades de Conservação (municipais, estaduais e federais) em áreas de ocorrência do papagaio-chauá, em especial na região de Pancas (Pontões Capixabas), Itapemirim, Presidente Kennedy, Linhares, São Mateus, Nova Venécia e Boa Esperança  </t>
  </si>
  <si>
    <t>Solicitar prioridade na vistoria de implementação de PRADs nos munícipios de Lagoa Vermelha, Salto do Jacuí, Esmeralda, Caçapava do Sul e Santana da Boa Vista (RS).</t>
  </si>
  <si>
    <t>Apresentar manifestação ao DLF/SEMA indicando a exigência de que a Empresa RGE priorize a restauração da floresta ombrófila mista, contemplando também Araucaria angustifolia, em áreas prioritárias indicadas para o papagaio-charão.</t>
  </si>
  <si>
    <t>1.18</t>
  </si>
  <si>
    <t>1.19</t>
  </si>
  <si>
    <t>1.20</t>
  </si>
  <si>
    <t>1.21</t>
  </si>
  <si>
    <t>Elaborar o Plano de Manejo do Parque Nacional de São Joaquim (SC) e dar continuidade à regularização fundiária</t>
  </si>
  <si>
    <t>Implantar medidas de manejo de hábitat que incrementem recursos alimentares e de nidificação para papagaio-de-peito-roxo e papagaio-charão</t>
  </si>
  <si>
    <t>1.23</t>
  </si>
  <si>
    <t>1.24</t>
  </si>
  <si>
    <t>1.25</t>
  </si>
  <si>
    <t>Estimular o plantio das espécies vegetais chaves utilizadas pelo papagaio-de-cara-roxa, tais como: guanandi (Calophyllum brasiliense), maçaranduba (Manilkara subsericea), canelas (Ocotea spp.),  guapuruvu (Schizolobium parahybae), entre outras, em projetos de recuperação florestal, dentro da área de ocorrência da espécie</t>
  </si>
  <si>
    <t>Subsidiar e encaminhar formalmente proposta de criação para Unidades de Conservação nas áreas de Peruíbe, Mongaguá e Itanhaém, particularmente na região do rio Preto, rio Branco e rio Aguapeú (SP) e na planície litorânea de Pontal do Paraná; e apoiar a criação da APA da Baía da Babitonga (SC)</t>
  </si>
  <si>
    <t>1.27</t>
  </si>
  <si>
    <t>1.29</t>
  </si>
  <si>
    <t>1.30</t>
  </si>
  <si>
    <t>Subsidiar a elaboração dos planos de manejo da APA de Guaraqueçaba, APA Cananéia-Iguape-Peruibe  e APA Ilha Comprida</t>
  </si>
  <si>
    <t>Articular junto a Fundação Florestal para que haja a participação de pesquisadores com conhecimento do papagaio-de-cara-roxa nas Oficinas do Plano de Manejo da APA Ilha Comprida</t>
  </si>
  <si>
    <t>1.31</t>
  </si>
  <si>
    <t>1.32</t>
  </si>
  <si>
    <t>1.35</t>
  </si>
  <si>
    <t>Fazer gestão junto ao INCRA e Ministério Público para impedir assentamentos em áreas de ocorrência do papagaio-de-cara-roxa</t>
  </si>
  <si>
    <t>Fomentar alternativas de matéria-prima para construção de moradias e embarcações com foco na região de Guaraqueçaba/PR</t>
  </si>
  <si>
    <t>Subsidiar a elaboração do Plano de Manejo do mosaico do Jacupiranga</t>
  </si>
  <si>
    <t>Fazer gestão junto a FUNAI para que considere  os  limites da ARIE Serra da Abelha e REBIO Sassafrás de forma a não incorporá-las na proposta de ampliação das Terras Indigenas</t>
  </si>
  <si>
    <t>1.38</t>
  </si>
  <si>
    <t>1.39</t>
  </si>
  <si>
    <t xml:space="preserve">Sensibilizar os gestores para que as ações do PAN Papagaios sejam contempladas nos planos de manejo das UC's e projeto de recuperação florestal localizadas na área de ocorrência das espécies.  </t>
  </si>
  <si>
    <t>Elaborar um documento técnico informando aos órgãos ambientais, os Ministérios Públicos, as comunidades de Urupema e Painel (SC) e do norte e nordeste do Rio Grande do Sul quanto aos severos riscos que a instalação de empreendimentos eólicos pode trazer para as espécies: Amazona pretrei e Amazona vinacea.</t>
  </si>
  <si>
    <t>Documento técnico produzido enviado</t>
  </si>
  <si>
    <t>Eduardo Mussatto (FATMA)</t>
  </si>
  <si>
    <t xml:space="preserve">Documento encaminhado </t>
  </si>
  <si>
    <t>Mauro de Moura Britto (IAP/PR)</t>
  </si>
  <si>
    <t>Número de consultas formais ao grupo</t>
  </si>
  <si>
    <t>Roberto Cabral Borges (IBAMA)</t>
  </si>
  <si>
    <t>Articulação realizada</t>
  </si>
  <si>
    <t>Juciara Pelles (COPAN/ICMBio)</t>
  </si>
  <si>
    <t>Número de campanhas realizadas, número de RPPN com processos de criação em andamento</t>
  </si>
  <si>
    <t>janeiro/2016 (contínuo)</t>
  </si>
  <si>
    <t>José Luciano de Souza (RPPN/COCUC/ICMBio)</t>
  </si>
  <si>
    <t>Número de reuniões realizadas</t>
  </si>
  <si>
    <t>Patricia Serafini (CEMAVE/ICMBio)</t>
  </si>
  <si>
    <t>Mapa com áreas prioritárias para recuperação elaborado e disponibilizado</t>
  </si>
  <si>
    <t>Sônia Cordebelle (IEF/MG)</t>
  </si>
  <si>
    <t>Número de UC  com propostas de criação, incluindo RPPNs</t>
  </si>
  <si>
    <t>PRADs vistoriados</t>
  </si>
  <si>
    <t>Felipe Kohls Rangel (DUC/SEMA-RS)</t>
  </si>
  <si>
    <t>Ofício enviado indicando as áreas prioritárias para Amazona pretrei em relação à restauração da floresta ombrófila mista.</t>
  </si>
  <si>
    <t>Daniel Slomp (SEMA RS)</t>
  </si>
  <si>
    <t>Plano de Manejo elaborado, processo de regularização recomeçado</t>
  </si>
  <si>
    <t>Patricia P. Serafini (CEMAVE/ICMBio)</t>
  </si>
  <si>
    <t xml:space="preserve"> Número de áreas com manejo implantado </t>
  </si>
  <si>
    <t>Nêmora Pauletti Prestes (Projeto Charão AMA-UPF)</t>
  </si>
  <si>
    <t>Instrumento legal elaborado</t>
  </si>
  <si>
    <t>Metodologia desenvolvida e implementada</t>
  </si>
  <si>
    <t>Agenor Antônio Gedoz (ESEC Aracuri-Esmeralda)</t>
  </si>
  <si>
    <t>Mapa elaborado com áreas identificadas</t>
  </si>
  <si>
    <t>Elenise Sipinski (SPVS)</t>
  </si>
  <si>
    <t xml:space="preserve">Número de mudas entregues à proprietários rurais  </t>
  </si>
  <si>
    <t>maio/2012 (articulação)</t>
  </si>
  <si>
    <t>Unidades de Conservação criadas</t>
  </si>
  <si>
    <t>Plano de manejo com o zoneamento</t>
  </si>
  <si>
    <t>Participação efetiva dos pesquisadores</t>
  </si>
  <si>
    <t xml:space="preserve">Fátima Lisboa Collaço (Prefeitura da Ilha Comprida/SP) </t>
  </si>
  <si>
    <t>Relatório técnico</t>
  </si>
  <si>
    <t>Guadalupe Vivekananda (PARNA Superagui/ICMBio)</t>
  </si>
  <si>
    <t>Mudança da matéria-prima utilizada nas embarcações</t>
  </si>
  <si>
    <t>Plano de manejo elaborado</t>
  </si>
  <si>
    <t>Osni João Pereira (Parque Estadual do Rio Turvo)</t>
  </si>
  <si>
    <t>Terra indígena não atingindo as áreas de UC</t>
  </si>
  <si>
    <t>Poliana Francis (Coordenação de Gestão de Conflitos/ICMBio)</t>
  </si>
  <si>
    <t>Reuniões realizadas e instituições contatadas</t>
  </si>
  <si>
    <t>Identificar locais potenciais para implantação de corredores ecológicos na área de ocorrência do papagaio-de-cara-roxa</t>
  </si>
  <si>
    <t>Estabelecer alternativas de manejo do pinhão na área de ocorrência dos papagaios-de-peito-roxo e charão</t>
  </si>
  <si>
    <t>Desenvolver e implementar metodologia de controle das populações de javali na área de ocorrência dos papagaios-de-peito-roxo e charão, em especial no nordeste do RS (A. pretrei) e região de Campo Belo do Sul e meio oeste catarinense (A. vinacea)</t>
  </si>
  <si>
    <t>Ação não realizada</t>
  </si>
  <si>
    <t>O CEMAVE enviou ofício circular (35/2014) para todos os OEMAS.</t>
  </si>
  <si>
    <t xml:space="preserve">2 Consultas da FATMA; </t>
  </si>
  <si>
    <t>Patrícia Serafini (CEMAVE)</t>
  </si>
  <si>
    <r>
      <t xml:space="preserve">Durante os cinco anos de implementação do PAN Papagaios, foi realizada uma reunião sobre o tema e foi redigida uma nota técnica contextualizando o tema para a DILIC/IBAMA. Entretanto o problema persiste, indicado pela grande entrada de filhotes nos CETAS provindos de supressão no período de reprodução. Recentemente em Palma Sola em SC houve supressão de vegetação (corte de floresta plantada de </t>
    </r>
    <r>
      <rPr>
        <i/>
        <sz val="11"/>
        <color theme="1"/>
        <rFont val="Calibri"/>
        <family val="2"/>
        <scheme val="minor"/>
      </rPr>
      <t>Araucaria angustifolia</t>
    </r>
    <r>
      <rPr>
        <sz val="11"/>
        <color theme="1"/>
        <rFont val="Calibri"/>
        <family val="2"/>
        <scheme val="minor"/>
      </rPr>
      <t>) e o PAN Papagaios não foi consultado. Cronograma de supressão de vegetação deve considerar período reprodutivo e  presença de espécies ameaçadas de papagaios.</t>
    </r>
  </si>
  <si>
    <t>Ação considerada como concluída em 2012. A articuladora relatou que ocorreram várias reuniões de trabalho junto com o MMA, ICMBio e IBAMA sobre esse tema.</t>
  </si>
  <si>
    <t>Juciara Pelles e Marcelo Lima Reis (COPAN/ICMBio)</t>
  </si>
  <si>
    <r>
      <t xml:space="preserve">O Projeto Charão promoveu, com a participação do ICMBio, três encontros sobre RPPNs visando à criação de novas reservas, principalmente em áreas com ocorrência da espécie </t>
    </r>
    <r>
      <rPr>
        <i/>
        <sz val="11"/>
        <color theme="1"/>
        <rFont val="Calibri"/>
        <family val="2"/>
        <scheme val="minor"/>
      </rPr>
      <t>A. pretrei</t>
    </r>
    <r>
      <rPr>
        <sz val="11"/>
        <color theme="1"/>
        <rFont val="Calibri"/>
        <family val="2"/>
        <scheme val="minor"/>
      </rPr>
      <t xml:space="preserve">, papagaio-charão. Os encontros ocorreram nos municípios de Lages/SC (2014) Passo Fundo/RS e Bom Retiro/SC em 2015, e teve como objetivo a ampliação de Áreas Naturais Protegidas. Visitas à proprietários rurais potenciais criadores de RPPNs, principalmente para o Planalto Serrano de SC e Floresta com Araucárias (PR), Pantanal, Chaco, Floresta Estacional Semidecidual no Mato Grosso do Sul. No sul da Bahia, local de ocorrência do Papagaio-do-peito-roxo, temos 13 processos de criação de RPPN em andamento. Diversas reuniões com SEMA/PR para a criação de marco legal para o PSA  de RPPNs. A SPVS apoiou a criação de 17 RPPNs, sendo 12 municipais/urbanas em área de ocorrência do peito-roxo e 5 não urbanas.                                                                                                                   </t>
    </r>
  </si>
  <si>
    <r>
      <t xml:space="preserve">3 encontros sobre RPPNs (Lages/SC, Passo Fundo/RS e Bom Retiro/SC). Processo de criação aberto da RPPN UPF junto ao ICMBio. Criação da RPPN Grande Floresta das Araucárias (Bom Retiro/SC), RPPN Antenor Rival Crema (Bocaiúva do Sul/PR), RPPN Portal Água Branca (Urubici/SC), RPPN Rio das Furnas II (Alfredo Wagner/SC), RPPN Maragato (Passo Fundo/RS), RPPN Urú (Lapa/PR) .12 RPPNs municipais criadas em Curitiba/PR. Um processo aberto de RRPN na Serra da Bodoquena/MS (RPPN Saci). 13 processos de criação de RPPNs em andamento no Sul da Bahia.  </t>
    </r>
    <r>
      <rPr>
        <sz val="11"/>
        <color rgb="FFFF0000"/>
        <rFont val="Calibri"/>
        <family val="2"/>
        <scheme val="minor"/>
      </rPr>
      <t/>
    </r>
  </si>
  <si>
    <t>José Luciano de Souza (RPPN/COCUC/ICMBio)Elenise Sipinki (SPVS), Nêmora Prestes, (AMA-UPF), Jaime Martinez (AMA-UPF)</t>
  </si>
  <si>
    <t xml:space="preserve">Apesar de ter sido criado Grupo Interinstitucional FUNAI/ICMBio/IBAMA com forte articulação da PFE IBAMA e Roberto Cabral, faltou embasamento técnico e informações atuais e idas a campo para embasar as discussões do grupo e o delineamento de recomendações, tomada de decisões. Contudo, há inferência de que persiste no sul da Bahia, o uso de aves por etnias indígenas como problema recorrente, assim como a retirada de madeira. </t>
  </si>
  <si>
    <t>Reuniões realizadas por Roberto Cabral e PFE IBAMA.</t>
  </si>
  <si>
    <t>Dificuldade de articulação, falta de recursos humanos e financeiros, distância dos locais (sul da Bahia).</t>
  </si>
  <si>
    <t>Patricia Pereira Serafini (CEMAVE/ICMBio)</t>
  </si>
  <si>
    <t>Apesar da ação estar como concluída, pois o produto foi alcançado (reuniões realizadas e criação de um grupo interinstitucional FUNAI/ICMBio/IBAMA), essas não foram efetivas na minimização no uso das espécies-alvo do PAN por etnias indígenas.</t>
  </si>
  <si>
    <t>A Diretoria de Pesquisa e Proteção à Biodiversidade (DPBio/ IEF) articulou há alguns anos com a Subsecretaria de Gestão e Regularização Ambiental vinculada a Secretaria de Estado de Meio Ambiente e Desenvolvimento Sustentável (SEMAD) para que se tivesse acesso aos EIA/RIMA – especificamente estudos de fauna – para que fosse possível criar banco de dados de ocorrência das espécies. Não foi apresentado ao PAN diretamente compilação geral da informação e não houve geração de banco de dados devido à complexidade e  escala espacial daação. Em escalageográfica menor seria possível a articulação com a Diretoria de Desenvolvimento e Conservação Florestal (DDCF/IEF) para estabelecer áreas prioritárias para as ações de recomposição, bem como atuar através do Cadastro Ambiental Rural na aprovação da localização de reserva legal de forma a interligar as áreas onde ocorre a espécie. Esta mesma estratégia foi pensada para um projeto mais amplo apresentado ao Banco Mundial para implementação do Pró-espécies.</t>
  </si>
  <si>
    <t>Mapas não entregues</t>
  </si>
  <si>
    <t>Não há processo de criação de unidades de conservação federais nos municípios citados.</t>
  </si>
  <si>
    <t>Aldizio Lima (COCUC/ICMBio)</t>
  </si>
  <si>
    <t>Patrícia checará com estado do ES se há processos de criação até 31/03/16.</t>
  </si>
  <si>
    <t>Muitas mudanças estão ocorrendo na Secretaria em relação as agências florestais do estado.  Um colega da DLF (Divisão de Levantamento Florestal) se prontificou a realizar uma pesquisa de todos processos de PRADs daquela região para ver a real situação em relação as vistorias de implementação e monitoramento dos PRADs.</t>
  </si>
  <si>
    <t xml:space="preserve">Em junho de 2015 foi feito contato com o Fabrício Steffens, responsável pela implementação da campanha de repovoamento da Araucária da Empresa RGE. A empresa se pronunciou positivamente em apoiar as ações do PAN, em especial à ação de redução e reversão da perda e fragmentação do hábitat das espécies-alvo do PAN. Entretanto, após esse contato não houve andamento das tratativas da ação, pois não houve retorno por parte da SEMA/RS à empresa referente à necessidade de mão de obra e aos locais que seriam contemplados com o plantio e o número de mudas necessárias. </t>
  </si>
  <si>
    <t>Ofício CEMAVE enviado à SEMA/RS</t>
  </si>
  <si>
    <t>Apesar do envio do ofício o relacionamento com a empresa RGE precisa ser fortalecido.</t>
  </si>
  <si>
    <t>A empresa realiza a campanha todo ano, é possível que se forem respondidads as informações solicitadas, eles ainda estarão a disposição de colaborar.</t>
  </si>
  <si>
    <t xml:space="preserve">Processo de regularização fundiária iniciado. Plano de manejo em elaboração. </t>
  </si>
  <si>
    <t>A elaboração do Plano de Manejo pode levar anos e o produto final almejado era o Plano publicado e zoneamento finalizado.</t>
  </si>
  <si>
    <t>O atual gestor da UC (Paulo Santi)  está comprometido com a elaboração do PM e regularização fundiária.</t>
  </si>
  <si>
    <r>
      <t xml:space="preserve">Realização do curso: Resgate do Pinheiro Brasileiro (3ª ed) em agosto de 2015 no RS (UPF) e em SC (UDESC), com a participação de 142 professores representantes de 78 instituições de 12 municípios do RS e 8 do sudeste de SC, orientando sobre a instalação dos viveiros escolares para o plantio de mudas florestais de interesse para ambas espécies. Nesta fase (3ª ed.), os professores instalaram os viveiros florestais e as novas mudas serão plantadas em locais definitivos nos meses junho a agosto de 2016. Com relação às edições anteriores, as essências florestais de interesse das espécies foram plantadas em propriedades públicas ou privadas, porém não temos o acompanhamento para ver o desenvolvimento destas mudas. </t>
    </r>
    <r>
      <rPr>
        <sz val="11"/>
        <rFont val="Calibri"/>
        <family val="2"/>
        <scheme val="minor"/>
      </rPr>
      <t xml:space="preserve">Ao longo das três edições foram produzidas 9.500 mudas de árvores que foram plantadas em 150 propriedades. </t>
    </r>
    <r>
      <rPr>
        <sz val="11"/>
        <color theme="1"/>
        <rFont val="Calibri"/>
        <family val="2"/>
        <scheme val="minor"/>
      </rPr>
      <t xml:space="preserve">
</t>
    </r>
  </si>
  <si>
    <t>3 edições do curso Regaste do Pinheiro Brasileiro;                                  9500 mudas plantadas em 150 propriedades.                                              Pelo Programa Araucária +, 10 propriedades particulares envolvidas no Planalto Serrano de SC.</t>
  </si>
  <si>
    <t>Dificuldade na quantificação das áreas particulares onde as mudas foram plantadas.</t>
  </si>
  <si>
    <t>Segundo informações da DLF, existe uma "linha' para estabelecer essas alternativas, mas ainda está apenas no âmbito de conversas sobre isto, sem prazo para a realização desta ação.</t>
  </si>
  <si>
    <t xml:space="preserve">Foi desenvolvida metodologia baseada em lacinhos, que vinha se apresentando eficiente apesar de não ser completamente seletiva. Foram abatidos cerca de 40 animais na ESEC Aracuri-Esmeralda. Entretanto os lacinhos foram proibidos pela portaria do IBAMA e a metodologia teve que ser abandonada.
</t>
  </si>
  <si>
    <t>1 oficina realizada na ESEC Aracuri-Esmeralda;  1 trabalho de conclusão de curso desenvolvido dentro da ESEC Aracuri-Esmeralda; 1 tese de mestrado em desenvolvimento na ESEC Aracuri-Esmeralda e região.</t>
  </si>
  <si>
    <t xml:space="preserve">Atualmente entendemos que a questão da contaminação biológica por javalis extrapolou em muito o proposto no PAN Papagaios e está em andamento uma proposta de PAN para a questão dos javalis a nível institucional.  </t>
  </si>
  <si>
    <t>Apesar de já concluído o mapa com locais potenciais identificados (2012/2013), esta ação será ainda complementada com o resultado do projeto que iniciou em agosto/2014 em SP (projeto aprovado pela FGBPN). Foi elaborado um mapa com todas as UCs que estão contempladas na área do cara-roxa (apresentada na ultima reunião do PAN) .O projeto aprovado pela FGBPN prevê esse trabalho de forma mais detalhada, com apoio dos gestores e pesquisadores da região, como o Fabio Schunk.</t>
  </si>
  <si>
    <r>
      <t xml:space="preserve">O IAP através de sua Diretoria de Desenvolvimento Florestal, desenvolve estas espécies desde meados de 2012. Houve solicitação de encaminhamento destas mudas aos requerentes e interessados envolvidos em projetos de restauração e de licenciamento ambiental no litoral paranaense, principalmente na região de ocorrência do </t>
    </r>
    <r>
      <rPr>
        <i/>
        <sz val="11"/>
        <rFont val="Calibri"/>
        <family val="2"/>
        <scheme val="minor"/>
      </rPr>
      <t>A. brasiliensis</t>
    </r>
    <r>
      <rPr>
        <sz val="11"/>
        <rFont val="Calibri"/>
        <family val="2"/>
        <scheme val="minor"/>
      </rPr>
      <t>.  No viveiro da SPVS foi produzido guanandi, guapuruvu , que foram utilizados nas ações de reintrodução. No viveiro do ERCBA tem canelas, guanandi e guapuruvu no viveiro do ERLIT (Morretes).</t>
    </r>
  </si>
  <si>
    <t xml:space="preserve">1008 mudas de Guanandi  do viveiro da SPVS plantadas no litoral  (entre 2012 e 2015).                                                                 500 mudas de guanandi disponíveis em 2016  no viveiro da SPVS que serão plantadas nos próximos anos. 
</t>
  </si>
  <si>
    <t xml:space="preserve">No site do IAP é possível solicitar mudas, mas eles não têm um relatório da quantidade retirada e do uso. </t>
  </si>
  <si>
    <t>Mauro de Moura Britto (IAP/PR) e Elenise Sipinski (SPVS)</t>
  </si>
  <si>
    <r>
      <t xml:space="preserve">Em 2015, Mauro reforçou a necessidade  de incentivar o uso das espécies em ações de restauração no litoral, no sentido de divulgar para composição de condicionantes aos processos ocorrentes no litoral.  </t>
    </r>
    <r>
      <rPr>
        <sz val="11"/>
        <color rgb="FFFF0000"/>
        <rFont val="Calibri"/>
        <family val="2"/>
      </rPr>
      <t>.</t>
    </r>
  </si>
  <si>
    <t>Apesar da realização de visita parcial a área e do início na articulação entre os parceiros locais, o grupo do PAN Papagaios não conseguiu nestes cinco anos instruir ou subsidiar robustamente processo formal com a  proposta de criação para UCs nas áreas de Peruíbe, Mongaguá e Itanhaém, particularmente na região do rio Preto, rio Branco e rio Aguapeú (SP) e na planície litorânea de Pontal do Paraná. Por outro lado, o grupo do PAN Papagaios apoiou continuamente a criação da APA da Baía da Babitonga (SC), sendo que este processo está plenamente instruído e passou por consultas públicas. Está em fase final de discussão e aprovação de documentos para sua efetiva criação. O estágio da decisão é político e não mais técnico. Bruno Lima deu início a estudos bióticos e a campanha no AVAAZ para criação de UC na região do rio Preto e Itanhém (SP). Construção de um documento de diretrizes em parceria da Fundação Grupo Boticário com pesquisadores de projetos por ela apoiados no edital BioClima.</t>
  </si>
  <si>
    <t>Documento de diretrizes produzidos por pesquisadores no âmbito edital BioClima recomendando a criação de UCs em Itanhaém (SP) e Pontal do Paraná (PR).  Documento encaminhado para os gestores de áreas protegidas da região do Lagamar (PR e SP), Fundação Florestal  e o coordenador da CR9 (ICMBio).</t>
  </si>
  <si>
    <t>Recursos humanos e financeiros insuficientes para permitir plena instrução de processos de criação de Ucs nas áreas pretendidas. A decisão política de criação de uma UC está fora da governabilidade deste grupo do PAN Papagaios. Podemos influenciar e instruir processos, mas a decisão e homologação dos mesmos não nos cabe.</t>
  </si>
  <si>
    <t xml:space="preserve">Apesar de estarem todos em elaboração, os Planos de Manejo da Apa Cananéia-Iguape-Peruíbe, APA Ilha Comprida e APA de Guaraqueçaba ainda não encontram-se publicados, portanto a ação não foi concluida uma vez que o produto final era o PM concluído, com zoneamento (Patrícia Serafini). O projeto Papagaio-de-cara-roxa (SPVS) passou informações e participou das reuniões  técnicas do PM da APA CIP, e vem colaborando com a APA Ilha Comprida. Em relação a APA de Guaraqueçaba a SPVS participou da iniciativa da UFPR (setor de geografia – professor Eduardo Vedor) em um estudo prévio que irá subsidiar o Plano de Manejo, mas que ainda não iniciou.
Concluída para o PM APA CIP e em fase de realização para as demais UCs (Elenise).
</t>
  </si>
  <si>
    <t>O processo de elaboração de um Plano de Manejo pode levar anos e sua aprovação e publicação eram o produto almejado nesta ação.</t>
  </si>
  <si>
    <t>Patricia Pereira Serafini (CEMAVE/ICMBio) e Elenisi Sipinski (SPVS)</t>
  </si>
  <si>
    <t>Ação em andamento e deve continuar no próximo ciclo.</t>
  </si>
  <si>
    <r>
      <t>O Plano de Manejo da unidade foi retomado em meados de 08/2015, agora pelo IPÊ - Instituto de Pesquisas Ecológicas. A previsão de conclusão deste plano é de 08/2016. No dia</t>
    </r>
    <r>
      <rPr>
        <sz val="11"/>
        <rFont val="Calibri"/>
        <family val="2"/>
        <scheme val="minor"/>
      </rPr>
      <t xml:space="preserve"> 07/04/2016 foram</t>
    </r>
    <r>
      <rPr>
        <sz val="11"/>
        <color theme="1"/>
        <rFont val="Calibri"/>
        <family val="2"/>
        <scheme val="minor"/>
      </rPr>
      <t xml:space="preserve"> apresentados os resultados do Projeto papagaio-da-cara-roxa na reunião do Conselho da APA da Ilha Comprida (segunda apresentação). A equipe técnica do projeto vem colaborando e está a disposição para subsidiar o PM, inclusive já foram passadas inúmeras informações para a gestora Rosane.</t>
    </r>
  </si>
  <si>
    <t>Fátima Lisboa Collaço (Prefeitura da Ilha Comprida/SP)  e Elenise Sipinski (SPVS)</t>
  </si>
  <si>
    <t>Ação considerada como concluída na monitoria de 2012.</t>
  </si>
  <si>
    <t>Há uma mudança gradual do uso da madeira para o uso de  fibra de vidro  na construção das embarcações.</t>
  </si>
  <si>
    <t>Ação não concluída. Não tivemos uma ação incisiva sobre essa questão, mas está acontecendo uma tendência natural de confecção de barcos de fibra na região da APA de Guaraqueçaba/PR, tendo reduzido muito o corte de árvores para confecção de canoas. O corte de árvores para fazer barcos continua, inclusive, muito provavelmente, estão tirando madeira da área continental do Parque Nacional do Superagui. Operações de fiscalização serão realizadas em função desta atividade.</t>
  </si>
  <si>
    <t>Plano de Manejo não foi finalizado até o momento</t>
  </si>
  <si>
    <t>Durante o período de implementação do primeiro ciclo do PAN Papagaios foi criado um GTI que está em frequente articulação com FUNAI sobre estas questões indígenas, contudo o mesmo discute assuntos mais amplos e de abrangência nacional. Osassuntos específicos doPAN não foram abordados na profundidade necessária, por este motivo a açãonãopodeser considerada como concluída.</t>
  </si>
  <si>
    <t>Foram contatados diversos gestores de Unidades de Conservação incluídas dentro da área de distribuição das espécies-alvo do PAN, os quais foram informados sobre a existência do Plano de Ação como instrumento de conservação das espécies. Encaminhados exemplares dos livro PAN Papagaios para todas as UCs federais nos Estados de ocorrência das espécies-foco do PAN e para os órgãos estaduais de meio ambiente.</t>
  </si>
  <si>
    <t>26 gestores de UC Federais contatados diretamente. UCs estaduais foram contatados indiretamente através das OEMAs de cada Estado. Ao total foram ecaminhados 50 exemplares de planos de ação para os gestores de UC.</t>
  </si>
  <si>
    <t>Dos três parques eólicos previstos no município de Urupema/SC, a implementação de um deles foi suspensa.</t>
  </si>
  <si>
    <t>Jaime Martinez (Projeto Charão e AMA)</t>
  </si>
  <si>
    <t>Realizar operações de combate ao tráfico de animais silvestres com as diferentes instituições que tenham atividades relacionadas, em escala nacional e regional, a fim de definir um programa conjunto de proteção das espécies-alvo deste plano considerando captura, tráfico e corte seletivo</t>
  </si>
  <si>
    <t xml:space="preserve">Compilar as informações sobre o tráfico das espécies-alvo deste plano e difundir entre as instituições de fiscalização e controle, a fim de subsidiar ações integradas de inteligência </t>
  </si>
  <si>
    <t>Fazer gestão junto aos governos de países vizinhos, em especial Uruguai, Paraguai, Bolívia e Argentina para evitar o tráfico de papagaios na fronteira</t>
  </si>
  <si>
    <t xml:space="preserve">Efetuar gestão junto ao Poder Legislativo para modificação da Lei de Crimes Ambientais de modo a diferenciar o tráfico de animais silvestres dos demais crimes ambientais, em especial o aumento da pena prevista no artigo 29, no caso de captura, manutenção, transporte ou comércio que configure tráfico de animais silvestres </t>
  </si>
  <si>
    <t>Realizar campanha nacional de sensibilização contra a retirada da natureza e compra ilegal de espécies contidas neste plano, em diferentes meios de comunicação, instituições de ensino e comunidades</t>
  </si>
  <si>
    <t>2. Redução do abate, captura e comércio ilegal de espécimes das espécies-alvo do Plano</t>
  </si>
  <si>
    <t xml:space="preserve">Intensificar a fiscalização nos locais de reprodução, no período reprodutivo (dez-fev) do chauá, com ênfase nas localidades: a. Litoral de Alagoas, nas adjacências de Barra de São Miguel, Marechal Deodoro, Pilar e São Miguel dos Campos; b. Litoral de Sergipe, nos municípios de Itaporanga d’Ajuda, Indiaroba, Estância e Santa Lúcia do Itanhy; c. Sul do estado da Bahia; d. Estado do Espírito Santo, na macrorregião norte (municípios de Jaguaré, São Mateus, Conceição da Barra, Pinheiros, Pedro Canário e Montanha), macrorregião sul (municípios de Presidente Kennedy e Mimoso do Sul), macrorregião metropolitana (municípios de Itapemirim, Laranja da Terra, Afonso Cláudio, Itaguaçu, Itarana, São Roque do Canaã, Aracruz, Linhares, Rio Bananal e Sooretama) e macrorregião noroeste do estado (municípios de Colatina, Marilândia, Baixo Guandu, Pancas, Governador Lindenberg, São Domingos do Norte, São Gabriel da Palha, Vila Valério, Nova Venécia, Vila Pavão e Boa Esperança) (divisão de macrorregiões de planejamento segundo Lei 5.120 de 01/12/95; Fonte SEPLOG/IPES); e. Norte do estado do Rio de Janeiro; f. no leste do estado de Minas Gerais (intensificar a partir de setembro), principalmente nos municípios de Aimorés, Itueta e Resplendor  </t>
  </si>
  <si>
    <t>ntensificar a fiscalização e realizar operações de fiscalização nos locais de reprodução, no período reprodutivo (nov-jan) do papagaio-charão, com ênfase nas localidades:  Lagoa Vermelha, Salto do Jacuí e Esmeralda (RS) e ao longo da BR 386, entre Soledade e Lageado, para coibir a venda de filhotes de papagaio-charão</t>
  </si>
  <si>
    <t>Intensificar a fiscalização nos locais de reprodução, no período reprodutivo (out-fev) do papagaio-de-cara-roxa, com ênfase nas localidades: a. Estado do Paraná, nos municípios de Paranaguá, Guaraqueçaba, Guaratuba, Antonina e complexo insular; b. Estado de São Paulo, em Cananéia, Iguape, Itanhaém, Ilha Comprida e demais ilhas do complexo insular do sul do estado</t>
  </si>
  <si>
    <t xml:space="preserve">Intensificar a fiscalização nos locais de reprodução, no período reprodutivo (nov-fev) do papagaio-de-peito-roxo, com ênfase nas localidades: a. Estado de São Paulo, em Campos do Jordão, Parque Estadual do Turvo, BR-116, município de Jacupiranga; b. Estado do Paraná, no vale do Ribeira (municípios de Adrianópolis, Bocaiuva do Sul, Campina Grande do Sul, Cerro Azul, Colombo e Tunas do Paraná) e sul do estado (municípios de Palmas e União da Vitória); c. Santa Catarina (Cerro Negro, Guatambú e Abdon Batista); d. Fronteira com a Argentina e Paraguai </t>
  </si>
  <si>
    <t>Mínimo de uma operação integrada por ano</t>
  </si>
  <si>
    <t>Banco de dados criado, número de instituições envolvidas e registros</t>
  </si>
  <si>
    <t>Marcelo Américo de Almeida (PF)</t>
  </si>
  <si>
    <t>Acordos ou convênios firmados e relatórios periódicos de atividades envolvendo cooperação internacional para evitar o tráfico de fronteira</t>
  </si>
  <si>
    <t>Lei modificada</t>
  </si>
  <si>
    <t>Raquel Monti Sabaini (DIPRO/IBAMA)</t>
  </si>
  <si>
    <t>Número de eventos realizados</t>
  </si>
  <si>
    <t>Yara Barros (SZB e Parque das Aves)</t>
  </si>
  <si>
    <t>Número de operações realizadas</t>
  </si>
  <si>
    <t xml:space="preserve">Ao longo dos cinco anos de implementação do PAN papagaios não houveram operações conjuntas relatadas ao Grupo Assessor que tenham tido foco específico no tráfico das espécies ameaçadas- objetos de conservação do Plano. </t>
  </si>
  <si>
    <t>Não houveram condições propícias para  implantar esse sistema. Diversos órgãos não se mostraram dispostos a participar e difundir suas informações; alguns dos órgãos que se dispuseram participar previamente, não tem as informações informatizadas e outros, as tem em plataformas que não se comunicam.</t>
  </si>
  <si>
    <t xml:space="preserve">Em 24/11/2011, a PF assinou um Acordo de Cooperação Interinstitucional com a Polícia Nacional do Uruguai, que previa a cooperação técnica entre as unidades policiais, intercâmbio de dados de inteligência e realização de operações conjuntas nas fronteiras para combater crimes transnacionais, especialmente o tráfico de animais silvestres.
Independente de acordos intergovernamentais, a PF faz rotineiramente várias ações de combate ao tráfico de animais silvestres nas fronteiras desses países com a participação/colaboração das respectivas polícias nacionais.
</t>
  </si>
  <si>
    <t>Relatórios específicos para operações envolvenddo papagaios não foram enviados e não constam entre os produtos entregues, apesar de Acordos terem sido firmados e operações gerais contra o tráfico realizadas. Apenas por este motivo a ação não pode ser considerada como plenamente concluída.</t>
  </si>
  <si>
    <r>
      <t>Foi feita a gestão, inclusive durante a revisão do Código Penal, no qual será inserido a Lei de Crimes de Ambientais, mas infelizmente, a última versão não faz diferenciação entre traficantes e quem mantém o animal em cativeiro irregular.</t>
    </r>
    <r>
      <rPr>
        <sz val="11"/>
        <color indexed="8"/>
        <rFont val="Calibri"/>
        <family val="2"/>
      </rPr>
      <t xml:space="preserve"> Vários projetos de leis atualmente estão tramitando também sobre o artigo 29 da lei de crimes, nestes esta inserida a proposta de tipificação do tráfico. Tentativa de incluir na revisão do Código Penal ainda persiste (ainda está PL, mas já passou pela câmara de deputados e senado).</t>
    </r>
  </si>
  <si>
    <t xml:space="preserve">Eventos semanais realizados no Paqrue da Aves (segunda contra o tráfico). Eventos realizados por todos o projetos de conservação. </t>
  </si>
  <si>
    <t>Iniciativa nacional da SZB contra o tráfico, culminando no Ano do Papagaio em março de 2016.</t>
  </si>
  <si>
    <t xml:space="preserve">Ao longo dos cinco anos de implementação do PAN papagaios não houveram operações relatadas ao Grupo Assessor que tenham sido embasadas na informação de onde estão concentradas os locais exatos de reprodução das espécies ameaçadas- objetos de conservação do Plano. </t>
  </si>
  <si>
    <t xml:space="preserve">Necessidade de melhorar informação quanto aos locais de captura - informação muito ampla que inviabiliza ação fiscalizatória. Além disso, atualmente operações de fiscalização estão concentradas na Amazônia no mesmo período de reprodução das espécies do PAN. </t>
  </si>
  <si>
    <t>3. Ampliação do conhecimento científico sobre as espécies-alvo deste plano</t>
  </si>
  <si>
    <t>Ampliar o conhecimento sobre a estrutura genética populacional do papagaio-de-cara-roxa e papagaio-charão e iniciar os estudos para papagaio-de-peito-roxo</t>
  </si>
  <si>
    <t>Elaborar e iniciar implementação do projeto de conservação para o papagaio-chauá (Amazona rhodocorytha)</t>
  </si>
  <si>
    <t>Realizar o monitoramento de produção e coleta de pinhão nos municípios do Sudeste de SC e correlacionar com o tamanho da população e taxa de reprodução do papagaio-charão</t>
  </si>
  <si>
    <t>Monitorar as populações conhecidas do papagaio-charão, intensificando os esforços para atualizar as rotas migratórias e novos dormitórios coletivos na área de reprodução</t>
  </si>
  <si>
    <t>Caracterizar o perfil sanitário das populações do papagaio-de-peito-roxo, papagaio-charão e o papagaio-de-cara-roxa em vida livre</t>
  </si>
  <si>
    <t xml:space="preserve">Realizar a Análise de Viabilidade de População e de Hábitat (AVPH) do papagaio-charão e papagaio-de-cara-roxa </t>
  </si>
  <si>
    <t>Articular junto à FUNAI e chefes indígenas o acesso dos pesquisadores às terras indígenas de ocorrência do papagaio-de-cara-roxa</t>
  </si>
  <si>
    <t>Avaliar ocorrência e status das populações do papagaio-de-cara-roxa nos limites de distribuição: ao norte, Mongaguá, Peruíbe, Itanhaém, Iguape em São Paulo e ao sul, Guaratuba no Paraná, São Francisco, Araguari, Garuva e Itapoá em Santa Catarina</t>
  </si>
  <si>
    <t>Realizar um estudo fitossociológico com foco no guanandi (Callophylum brasiliense) e caixeta (Tabebuia sp.) principalmente nas ilhas Rasa, Mel, Superagui e Peças no litoral do PR</t>
  </si>
  <si>
    <t>Desenvolver estudos sobre reprodução e alimentação do papagaio-de-cara-roxa nos estados de São Paulo, Paraná e Santa Catarina</t>
  </si>
  <si>
    <t>3.16</t>
  </si>
  <si>
    <t>Realizar estudo do repertório vocal do papagaio-de-cara-roxa</t>
  </si>
  <si>
    <t>3.17</t>
  </si>
  <si>
    <t>Monitorar aspectos populacionais (tamanho e dinâmica populacional) nos dormitórios conhecidos do papagaio-de-cara-roxa</t>
  </si>
  <si>
    <t>3.18</t>
  </si>
  <si>
    <t>3.19</t>
  </si>
  <si>
    <t>3.20</t>
  </si>
  <si>
    <t xml:space="preserve">Elaborar mapas de distribuição potencial para papagaio-de-peito-roxo </t>
  </si>
  <si>
    <t>Realizar inventários nas áreas com lacunas de informação do papagaio-de-peito-roxo com metodologia padronizada priorizando o estado do Paraná</t>
  </si>
  <si>
    <t>3.22</t>
  </si>
  <si>
    <t>3.23</t>
  </si>
  <si>
    <t>Criar e divulgar protocolos para padronização das metodologias de estimativas de abundância do papagaio-de-peito-roxo</t>
  </si>
  <si>
    <t xml:space="preserve">Caracterizar a estrutura e dinâmica populacional, identificando os deslocamentos sazonais do papagaio-de-peito-roxo </t>
  </si>
  <si>
    <t>3.24</t>
  </si>
  <si>
    <t>Estudar a ecologia alimentar do papagaio-de-peito-roxo com ênfase na interação com a Araucaria angustifolia</t>
  </si>
  <si>
    <t>Identificar áreas de reprodução e alimentação do papagaio-de-peito-roxo</t>
  </si>
  <si>
    <t>3.25</t>
  </si>
  <si>
    <t xml:space="preserve">Identificar as espécies e características das árvores utilizadas na alimentação e nidificação do papagaio-de-peito-roxo e propor estratégias de manejo sustentável das mesmas </t>
  </si>
  <si>
    <t>Uma população por espécie por ano geneticamente caracterizada</t>
  </si>
  <si>
    <t>Renato Caparroz (UnB)</t>
  </si>
  <si>
    <r>
      <t xml:space="preserve">Mapa com os pontos atuais de ocorrência de </t>
    </r>
    <r>
      <rPr>
        <i/>
        <sz val="11"/>
        <rFont val="Calibri"/>
        <family val="2"/>
      </rPr>
      <t>A. rhodocorytha</t>
    </r>
  </si>
  <si>
    <t>Pedro Scherer Neto
(MHNCI)</t>
  </si>
  <si>
    <t>Estudo realizado</t>
  </si>
  <si>
    <t>Jaime Martinez  (Projeto Charão)</t>
  </si>
  <si>
    <t>100% das populações conhecidas fora da estação reprodutiva e 40% das populações conhecidas monitoradas no período reprodutivo; rotas migratórias e novos dormitórios identificados; monitoramento de 20 aves com rádio colar por ano</t>
  </si>
  <si>
    <t>Principais patógenos com prevalência determinada</t>
  </si>
  <si>
    <t>Modelagem realizada</t>
  </si>
  <si>
    <t xml:space="preserve">Número  de permissões concedidas </t>
  </si>
  <si>
    <r>
      <t xml:space="preserve">Ocorrência e </t>
    </r>
    <r>
      <rPr>
        <i/>
        <sz val="11"/>
        <rFont val="Calibri"/>
        <family val="2"/>
      </rPr>
      <t>status</t>
    </r>
    <r>
      <rPr>
        <sz val="11"/>
        <rFont val="Calibri"/>
        <family val="2"/>
      </rPr>
      <t xml:space="preserve"> avaliado</t>
    </r>
  </si>
  <si>
    <t>Estudos realizados</t>
  </si>
  <si>
    <t>Pedro Scherer Neto (MHNCI)</t>
  </si>
  <si>
    <t>Estudos realizados e divulgados</t>
  </si>
  <si>
    <t>setembro/2012 (desde década de 80)</t>
  </si>
  <si>
    <t>Repertório vocal da espécie determinado</t>
  </si>
  <si>
    <t>Fabio Schunck (Museu de Zoologia da USP)</t>
  </si>
  <si>
    <t>maio/2011  (ações realizadas anteriormente - década de 80)</t>
  </si>
  <si>
    <t>Mapas confeccionados</t>
  </si>
  <si>
    <t xml:space="preserve">Eliara Muller (UNOCHAPECO) </t>
  </si>
  <si>
    <t>Número de localidades  inventariadas</t>
  </si>
  <si>
    <t>Protocolos elaborados e divulgados</t>
  </si>
  <si>
    <t>Caracterização da dinâmica populacional da espécie e identificação de rotas de deslocamentos através da radiotelemetria</t>
  </si>
  <si>
    <t>Mapa com as áreas identificadas</t>
  </si>
  <si>
    <t>Proposta elaborada e divulgada</t>
  </si>
  <si>
    <r>
      <t xml:space="preserve">Ação em andamento pelo  projeto do papagaio-de-cara-roxa no estado de SP – via FGB. Repasse de amostras de todos os filhotes monitorados (PR e SP).
No ano passado (2015), foi caracterizada a variabilidade genética da população de </t>
    </r>
    <r>
      <rPr>
        <i/>
        <sz val="11"/>
        <rFont val="Calibri"/>
        <family val="2"/>
      </rPr>
      <t xml:space="preserve">A. vinacea </t>
    </r>
    <r>
      <rPr>
        <sz val="11"/>
        <rFont val="Calibri"/>
        <family val="2"/>
      </rPr>
      <t xml:space="preserve">do Rio Grande do Sul e Santa Catarina, a qual vem sendo monitorada pela equipe coordenada pelo Jaime e pela Nêmora. Além disso, uma aluna de pós-graduação da Profª Cristina Miyaki está finalizando seu trabalho focando a análise da estrutura genética de </t>
    </r>
    <r>
      <rPr>
        <i/>
        <sz val="11"/>
        <rFont val="Calibri"/>
        <family val="2"/>
      </rPr>
      <t>A. aestiva/A. ochrocephala</t>
    </r>
    <r>
      <rPr>
        <sz val="11"/>
        <rFont val="Calibri"/>
        <family val="2"/>
      </rPr>
      <t xml:space="preserve"> (Renato).</t>
    </r>
  </si>
  <si>
    <t>Elenise Sipinski (SPVS) e Renato Caparroz (UnB)</t>
  </si>
  <si>
    <t xml:space="preserve">Faltam mais dados de SP. Perspectiva para este ano é realizar expedições de campo para coleta de informações biológicas e amostras de tecido para estudos genéticos em locais ao norte da distribuição (São Paulo e Minas Gerais). Desta forma, será possível avaliar o nível de estrutura genética nesta espécie. </t>
  </si>
  <si>
    <t>Elaborado projeto de pesquisa em campo contendo todos os passos para a obtenção de resultados. O projeto está em posse da Fundação Neotrópica, que o tem utilizado na captação de recursos para realizar etapas do projeto. Três expedições já foram realizadas: 2 em MG e 1 no norte do RJ.</t>
  </si>
  <si>
    <t>Mapa com pontos de ocorrência em MG e RJ.</t>
  </si>
  <si>
    <t>Pedro Scherer</t>
  </si>
  <si>
    <t>Ação em andamento e deve continuar para o ano de 2016.</t>
  </si>
  <si>
    <t>Estudo realizado onde foram correlacionadas a produção de pinhão no sudeste de Santa Catarina e o tamanho populacional de Amazona pretrei. No mesmo trabalho foram projetadas áreas mínimas a serem conservadas com florestas com araucárias para dar suporte às populações de A. pretrei e A. vinacea  Ação Concluída.</t>
  </si>
  <si>
    <t>Resultados em Prestes, Martinez e Kilpp (2014).</t>
  </si>
  <si>
    <t xml:space="preserve">Rotas migratórias bem conhecidas para o papagio-charão e em pesquisa para o papagaio-de-peito-roxo. </t>
  </si>
  <si>
    <t>Rotas para  o papagaio-charão identificadas</t>
  </si>
  <si>
    <t>Bolsista de mestrado da UFPR, atual doutorando da USP, realizou em parceria com a SPVS, USP e CEMAVE, amplo projeto de monitoramento da saúde das populações em vida livre do papagaio-de-cara-roxa. Para Amazona brasiliensis esta caracterização tem sido realizada sistematicamete, desde 1998. Especificamente a avaliação da saúde das populações no Paraná. Em SP de forma pontual. Para estudos de biologia molecular existem amostras disponíveis de A. vinacea,  A. aestiva e A. pretrei. Doutorado de Frederico Fontanelli Vaz abordará o perfil sanitário para as demais espécies do PAN Papagaios. Para Amazona aestiva a avaliação sanitária da população ocorre desde 1999 (Profª Dr. Tânia Raso).</t>
  </si>
  <si>
    <t>Patógenos com prevalência determinada e perfil sanitário estabelecido parcialmente para Amazona brasiliensis. Início dos estudos para Amazona vinacea e projeto de doutorado aprovado para incluir também Amazona pretrei nas análises de prevalência de patógenos.</t>
  </si>
  <si>
    <t xml:space="preserve">Avaliação sanitária de uma população animal requer recursos não apenas para as análises laboratoriais, mas também para o monitoramento dos indivíduos em campo, envolvendo captura. Por este motivo, os recursos humanos e financeiros disponíveis foram suficientes nestes primeiros cinco anos do PAN apenas para as ações aqui descritas. </t>
  </si>
  <si>
    <t xml:space="preserve">Projeto em franco andamento irá sanar a lacuna remanescente em relação a esta ação para as outras três espécies-alvo nos próximos anos. </t>
  </si>
  <si>
    <t>Oficina para papagaio-de-cara-roxa realizada em novembro de 2014.</t>
  </si>
  <si>
    <t>AVP realizado para Amazona brasiliensis. Relatório a ser finalizado para publicação (coordenação da Elenise Sipinski).</t>
  </si>
  <si>
    <t>Falta de recurso orçamentário do ICMBio para arcar com custos do moderador e da oficina presencial para o papagaio-charão.</t>
  </si>
  <si>
    <t xml:space="preserve">Pesquisadores não tem acesso às Terras Indígenas. </t>
  </si>
  <si>
    <t xml:space="preserve">Início em 2012 com apoio de Funbio até 2016 com apoio da FGB e Loroparque.  Limite sul – não há registro em SC e no PR poucos indivíduos (Guaratuba)
Limite norte – cerca de 200 indivíduos.   Status das áreas limites – ameaça, fragilidade e possibilidade de extinção local. 
</t>
  </si>
  <si>
    <t>Relatório apresentado aos financiadores com avaliação realizada. Resumo em congresso.</t>
  </si>
  <si>
    <t>Ação não implementada.</t>
  </si>
  <si>
    <t>Recursos financeiros e pessoal</t>
  </si>
  <si>
    <t>Sugerimos que esta ação seja encaminhada à Elenise Sipinski (SPVS) que tem maior poder de  captação de recursos e desenvolvimento da ação.</t>
  </si>
  <si>
    <t xml:space="preserve">Ação realizada. Atualmente é feito o monitoramento – ação contínua.
Fenologia de 7 espécies desde 2013.
Monitoramento reprodutivo no PR desde 1998 e em SP desde 2013.
</t>
  </si>
  <si>
    <t>Gravações foram (e seriam) realizadas em parte durante as atividades do censo anual da espécie, realizada na região de Cananéia e Ilha Comprida em colaboração com a SPVS (Projeto papagaio-de-cara-roxa), mas pensamos também em gravar em outras regiões do estado de SP e nos estados do PR e SC. As gravações da região de Cananéia e Ilha Comprida (na verdade apenas da Ilha Comprida) foram realizadas com sucesso, mas não consegui realizar a atividade em outras áreas de SP e nos demais estados previstos, como tínhamos pensado em fazer inicialmente.</t>
  </si>
  <si>
    <t>Material gravado em Ilha Comprida (SP)</t>
  </si>
  <si>
    <t>Tempo escasso do articulador, falta de recurso financeiro, falta de articulação, falta de interesse dos colaboradores.</t>
  </si>
  <si>
    <t>Para concluir esta ação temos que gravar a espécie em outros lugares de SP, além do PR e SC, analisar dados, que também não é uma tarefa muito fácil por se tratar de um grupo de aves com vocalizações complexas e elaboradas. Sugiro  a exclusão da ação do próximo ciclo.</t>
  </si>
  <si>
    <t>Realizada – Início em 2012 com apoio de Funbio até 2016 com apoio da FGB e Loroparque.                                                                      SC - Não há registros                                                                  2012 - PR (4141)                                                                               2013 - PR (4950) e SP (921)                                                      2014 - PR (5959) e SP (1492)                                                    2015 - PR (7431) e SP (1714)                                             Próximo censo em maio de 2016.</t>
  </si>
  <si>
    <t xml:space="preserve">Avaliação realizada: Sipinski, e. A. B.;, Abbud,  M. C. ., Sezerban R. M. 1, Serafini, P. P., Bóçon, R., Manica, L. T., &amp; Guaraldo, A. C. 2014.  Tendência populacional do papagaio-de-cara-roxa Amazona brasiliensis) no litoral do estado do Paraná. Ornithologia 6(2):136-143, setembro.                               Monitoramento contínuo.  </t>
  </si>
  <si>
    <t>Inserir referências</t>
  </si>
  <si>
    <t>Mapas elaborados destacando os dormitórios-coletivos, locais de nidificação de A. pretrei e A. vinacea pela Universidade Regional Integrada – URI Campus Erechim e pelo CEMAVE/ICMBio. As coordenadas de ambas as espécies fazem parte do banco de dados do CEMAVE.</t>
  </si>
  <si>
    <t>Mapas elaborados para distribução real.</t>
  </si>
  <si>
    <t>Ação em andamento abrangendo primeiramente uma região de Floresta Ombrófila Mista nos municípios de Castro, Piraí do Sul e Jaguariaíva (PR). Realizadas três expedições pelo ornitólogo Tony A. B. Teixeira.</t>
  </si>
  <si>
    <t>Relatório técnico enviado ao CEMAVE em 2016.</t>
  </si>
  <si>
    <t>Outras expedições devem acontecer em 2016.</t>
  </si>
  <si>
    <t xml:space="preserve">A metodologia utilizada pelo Projeto Charão há 25 anos através dos censos simultâneos se adapta perfeitamente para o papagaio-de-peito-roxo.                                                                     Realizadas contagens nacional  (SP, PR, SC e RS) e internacional (Argentina, Paraguai) durante o período de 01 a 10 de maio de 2015.  </t>
  </si>
  <si>
    <t>Metodologia divulgada em Prestes et al. (2014).                                                População total mínima conhecida para o Brasil,  2.139 indivíduos.                               População total mínima para a área de distribuição da espécie, 3.133 indivíduos.</t>
  </si>
  <si>
    <t>Novas contagens nacional e mundial para a espécie estão programadas para o período de 29 de abril a 15 de maio.</t>
  </si>
  <si>
    <t>A estrutura da população de A. vinacea ainda não é conhecida. Os deslocamentos sazonais estão parcialmente conhecidos através dos estudos de radiotelemetria. Os dados de deslocamento compõem o banco de dados do CEMAVE/ICMBio.</t>
  </si>
  <si>
    <t xml:space="preserve">Resultados divulgados nos anais do XX CBO e em Prestes et al. (2014). </t>
  </si>
  <si>
    <t>É necessário ampliar os estudos para conhecer a estrutura de população do A. vinacea. Necessário maior esforço de campo para melhor compreensão dos deslocamentos sazonais.</t>
  </si>
  <si>
    <t>Esta ação foi implementada atravês do esforço de pesquisadores em diferentes instituições.</t>
  </si>
  <si>
    <t>Prestes et al. (2014); Kilpp et al. (2015); Zulian et al. (2012).</t>
  </si>
  <si>
    <t xml:space="preserve">Nêmora Pauletti Prestes (Projeto Charão AMA-UPF) e Eliara Muller (UNOCHAPECO) </t>
  </si>
  <si>
    <t xml:space="preserve">Incluir o estado do Paraná no próximo ciclo. </t>
  </si>
  <si>
    <t xml:space="preserve">Áreas de reprodução e de alimentação já são conhecidas no planalto catarinense em especial nos municípios de Painel, Urupema para onde converge parte da população de A. vinacea durante o período de maturação do pinhão (março e julho).
Reforçamos áreas importantes de reprodução de A.vinacea: Urubici, Abdom Batista, Painel e Rio Rufino.
</t>
  </si>
  <si>
    <t>Elaborados mapas destacando os dormitórios-coletivos, locais de nidificação de A. pretrei e A. vinacea  (URI e CEMAVE/ICMBio). As coordenadas de ambas as espécies fazem parte do banco de dados do CEMAVE.</t>
  </si>
  <si>
    <t>Resultados podem ser encontrados em Prestes et al. (2014) e em Kilpp et al. (2015) Dieta alimentar de Amazona vinacea no sul e sudeste de Santa Catarina, Brasil.</t>
  </si>
  <si>
    <t xml:space="preserve">Prestes et al. (2014) e  Kilpp et al. (2015) </t>
  </si>
  <si>
    <t>4. Adequação das práticas de manejo ex situ das espécies-alvo deste Plano</t>
  </si>
  <si>
    <t>Elaborar e implementar o Programa de Conservação em Cativeiro para as espécies contidas neste plano</t>
  </si>
  <si>
    <t xml:space="preserve">Ampliar o número de marcadores moleculares para teste de filiação de filhotes </t>
  </si>
  <si>
    <t>Regulamentar a obrigatoriedade de controle de plantéis de criadouros por meio da realização de testes de filiação (DNA)</t>
  </si>
  <si>
    <t>Fiscalizar os criadouros registrados no período reprodutivo das espécies-alvo deste plano para validar seu  relatório anual (Cadatro Técnico Federal)</t>
  </si>
  <si>
    <t xml:space="preserve">Divulgar a possibilidade de adquirir animais silvestres provenientes de comércio ou criadouros registrados </t>
  </si>
  <si>
    <t>Definir e implementar a padronização de diâmetro, material e caracteres das anilhas de criadores, mantenedouros de fauna, zoológicos e CETAS</t>
  </si>
  <si>
    <t xml:space="preserve">Programa de ações estratégicas, studbook (registro genealógico), protocolos de manejo (orientações) </t>
  </si>
  <si>
    <t>Yara Barros (SZB)</t>
  </si>
  <si>
    <t xml:space="preserve">Marcadores moleculares desenvolvidos, protocolo desenvolvido </t>
  </si>
  <si>
    <t>Norma publicada</t>
  </si>
  <si>
    <t xml:space="preserve">Número de criadouros fiscalizados </t>
  </si>
  <si>
    <t>Número de campanhas realizadas</t>
  </si>
  <si>
    <t>José Eurico Selmi (Criadouro Comercial AVIBRASIL, NUTRÓPICA)</t>
  </si>
  <si>
    <t>IN publicada e resolução CONAMA encaminhada</t>
  </si>
  <si>
    <t>Ainda neste semestre, devemos começar a busca por marcadores microssatélites no genoma de A. aestiva visando com isso identificar e ampliar o número de marcadores para realização de estudos populacionais e de filiação nesta espécie. Além disso, os locos de microssatélites identificados serão também testados quanto a aplicação nas demais espécies-alvo deste plano.</t>
  </si>
  <si>
    <t>A iniciativa original de testes de filiação é demanda de 2008 apresentada por criadores de São Paulo (certificado digital e o teste de paternidade por DNA, sugeridos por Renato Severi Costa, Ivan Salies, José Maurício Barbante e CBRAS para servidores do IBAMA SP Jury e Vincent Kurt Lo). Apesar de ter sido discutida amplamente em várias esferas, nenhuma norma publicada até o momento regulamenta especificamente a obrigatoriedade de controle de plantéis de criadouros por meio da realização de testes de filiação (DNA) como rotina de manejo.</t>
  </si>
  <si>
    <t>Nenhuma norma publicada até o momento regulamenta especificamente a obrigatoriedade de controle de plantéis de criadouros por meio da realização de testes de filiação (DNA)</t>
  </si>
  <si>
    <t xml:space="preserve">Ao longo dos cinco anos de implementação do PAN papagaios não houveram operações relatadas ao Grupo Assessor que tenham tido foco específico na  reprodução ex-situ das espécies ameaçadas- objetos de conservação do Plano. </t>
  </si>
  <si>
    <t>Câmara Setorial Pet tem sido o foco das Associações que representam os criadores. A partir desta tem sido fomentados através de associações cursos e palestras com o objetivo de deixar claro para a população que existe a possibilidade de adquirir animais silvestres legais e promovendo a sensibilização contra o tráfico de animais. Diversas palestras em Universidades são realizadas ao longo do ano. Esta campanha será associada a outras campanhas de educação, como a que será conduzida em 2015 pelo Parque das Aves/SZB.</t>
  </si>
  <si>
    <t xml:space="preserve">Norma geral para marcação e padronização de procedimetos ainda não encaminhada como provável resolução CONAMA. Instrução Normativa 14 de 03 de outubro de 2014, para cadastramento no SISFAUNA aborda o tema. </t>
  </si>
  <si>
    <t>5. Redução das solturas inadequadas</t>
  </si>
  <si>
    <t>Realizar uma oficina para definição de critérios de manejo ex situ e destinação das espécies contidas neste plano.</t>
  </si>
  <si>
    <t>Promover campanha pública de divulgação sobre os riscos da soltura indiscriminada de animais silvestres</t>
  </si>
  <si>
    <t>Capacitar agentes de fiscalização nas áreas de abrangência das espécies contidas nesse plano, quanto a procedimentos adequados nas ações de apreensão, manejo, destinação e coleta padronizada da informação</t>
  </si>
  <si>
    <t>Divulgar e sensibilizar agentes de fiscalização e de gestão em relação aos procedimentos recomendados para a destinação das espécies apreendidas alvo deste plano.</t>
  </si>
  <si>
    <t>Recomendar aos órgãos ambientais competentes que não sejam realizados eventos de soltura, reintrodução, introdução e revigoramento populacional das espécies contidas nesse plano até a normatização dos critérios para destinação de espécimes (ação 5.1)</t>
  </si>
  <si>
    <t>Critérios de destinação para as espécies-alvo deste plano definidos e divulgados em IN específica</t>
  </si>
  <si>
    <t>Camile Lugarini (CEMAVE/ICMBio)</t>
  </si>
  <si>
    <t>Vanessa Tavares Kanaan  (Espaço Silvestre- Instituto Carijós - UFSC)</t>
  </si>
  <si>
    <t>Número de agentes capacitados</t>
  </si>
  <si>
    <t>Material elaborado e divulgado</t>
  </si>
  <si>
    <t>Recomendações encaminhadas para Instituições Federais e Estaduais de fiscalização</t>
  </si>
  <si>
    <t xml:space="preserve">Oficina realizada no período de 16 a 20 de julho de 2012 </t>
  </si>
  <si>
    <t>Critérios de destinação incluídos em relatório da oficina e fluxogramas de destinação</t>
  </si>
  <si>
    <t>IN programa cativeiro publicada (IN ICMBio 22 de 27/03/2012); critérios de manejo ex-situ discutidos e compilados após a oficina de 16-20 JULHO 2012, contudo os Programas de Cativeiro dos papagaios-de-cara-roxa e papagaio-de-peito-roxo não foram aprovados pela CGESP/DIBIO/ICMBio. Parecer: as justificativas apresentadas não demonstraram que a população in situ requer revigoramento para justificar a condução do programa de cativeiro pelo ICMBio. Recomendado o estabelecimento formal de protocolos de destinação para estas espécies. Sociedade Brasileira de Zoológicos conduzirá os programas de cativeiro previamente elaborados. Instrumento jurídico IBAMA/ICMBio específico para destinação deste grupo.</t>
  </si>
  <si>
    <t xml:space="preserve">Além da campanha "Não prenda, mas também não solte" veiculada em formato digital para o público em geral há alguns anos, o Instituto Espaço Silvestre está trabalhando em conjunto com a SZB  para lançar a campanha nacional "Soltura legal é soltura responsável" cujo o público alvo serão os órgãos ambientais. Essa ação está prevista também no PAN Aves da Mata Atlântica e teve a colaboração dos membros do PAN Papagaios e órgãos ambientais, com apoio financeiro da Fundação O Boticário e Parque das Aves.
</t>
  </si>
  <si>
    <t>1 Campanha virtual</t>
  </si>
  <si>
    <t>As principais dificuldades são falta de pessoas envolvidas e recursos financeiros para implementação. As principais dificuldades incluem o fato dos parceiros serem instituições e não pessoas. Seria interessante ter outros candidatos participando.</t>
  </si>
  <si>
    <t xml:space="preserve">A campanha deve ser nacional, com foco ampliado para as espécies do PAN e apoio institucional (IBAMA e ICMBio). Consulta ao GAT quanto ao teor do material a ser divulgado e solicitação de seu apoio para divulgação via assessorias e departamentos de comunicação de cada instituição/Estado. </t>
  </si>
  <si>
    <t xml:space="preserve">Promoção de eventos de capacitação pela PF e Ministério de Justiça. Nos últimos anos, a Polícia Federal vem atuando intensivamente no combate aos crimes ambientais, especialmente os relacionados ao tráfico de animais silvestres, com inúmeras operações de abrangência nacional e internacional que contribuíram para a repressão ao comércio ilegal da fauna brasileira.
Com a ampliação do seu quadro de especialistas forenses, na última década, várias iniciativas de incremento da qualidade científica da investigação criminal vêm sendo implantadas no órgão. Dentre elas, destacam-se: 
(1) o desenvolvimento de protocolos nacionais de atuação pericial aplicados a crimes contra a fauna;
(2) a elaboração de um Guia de Identificação de Aves Traficadas;
(3) a implantação do serviço de genética forense aplicada à fauna e do Laboratório de Medicina Veterinária Forense do Instituto Nacional de Criminalística da PF, 
(4) a participação em diversos nos Plano de Ação Nacional (PAN) para Conservação das Espécies Ameaçadas de Extinção e 
(5) o envolvimento em macroprojetos de pesquisa relacionados a crimes contra a fauna do Programa Ciência Forenses (Pró-Forenses) da Coordenação de Aperfeiçoamento de Pessoal de Nível Superior (Capes), em parceria com universidades como UNICAMP, UNB, UNESP, UFPR e UFRPE.
</t>
  </si>
  <si>
    <t xml:space="preserve">Curso de Combate a Crimes contra a Fauna: EAD, anualmente nos períodos: 1º, 2º, 3º e 4º trimestres;
- Curso sobre Crimes Ambientais: EAD, anualmente nos períodos: 2º e 4º trimestres;
- V Seminário de Perícias de Crimes Ambientais: Brasília/DF, período: 29/11 a 03/12/2010;
- Treinamento de Identificação e Manejo de Fauna Traficada: Brasília/DF, período: 3º trimestre/2014;
- Workshop para Preservação do Meio Ambiente e Equilíbrio Ecológico - Tema 1 – Fortalecendo parceria a favor da biodiversidade: Brasília/DF, período: 17 a 19/11/2014;
- 1º Curso de Perícia em Tráfico de Animais Silvestres: Belo Horizonte/MG, período: 10 a 15/08/2015;
- VI Seminário de Perícias de Crimes Ambientais: Brasília/DF, período: 21 a 25/09/2015.
</t>
  </si>
  <si>
    <t xml:space="preserve">Foi enviado em fevereiro de 2015 (Of. Circular 02/2015) a todas as OEMAs de abrangência do PAN, na forma de ofício da coordenação deste, as diretrizes formuladas em junho de 2012. O produto/material divulgado foi relatório com diretrizes produzido em workshop que definiu as estratégias em relação a estes procedimentos para destinação das espécies do PAN Papagaios. Simultaneamente Major Simanovic comprometeu-se em enviar  este relatório/material para os alunos do Curso de imersão de estratégias para conservação da Natureza do Instituto Homem Pantaneiro. </t>
  </si>
  <si>
    <t>Relatório com as diretrizes de destinação enviado a gestores e agentes de fiscalização.                     Palestra para Polícia Ambiental em 2015 (SPVS).</t>
  </si>
  <si>
    <t>Patricia Pereira Serafini (CEMAVE/ICMBio) e Elenise Sipinski (SPVS)</t>
  </si>
  <si>
    <t xml:space="preserve">Ofício encaminhado em 2012 para os órgãos gestores de interesse. </t>
  </si>
  <si>
    <t>Nota técnica produzida em 2012 (CEMAVE/ICMBio) com as recomendações aos órgãos ambientais competentes para que não fossem  realizados eventos de soltura, reintrodução, introdução e revigoramento populacional das espécies contidas nesse plano até a oficina de junho de 2012, onde critérios foram estabelecidos participativamente para as espécies do PAN Papagaios.</t>
  </si>
  <si>
    <t>6. Agregação de novos colaboradores  e identificação de financiadores para a implementação deste Plano</t>
  </si>
  <si>
    <t>Fazer gestão com as instituições de fomento (públicas e privadas) para aplicação de recursos financeiros para a realização das ações deste plano</t>
  </si>
  <si>
    <t>Articular junto ao Ministério Público Federal e Justiça Federal para viabilizar a composição prévia do dano para viabilizar  direcionamento da conversão penal para os programas de conservação das espécies-alvos deste plano</t>
  </si>
  <si>
    <t>Captar recursos no Brasil e no exterior para ampliar a implementação de uma campanha regional de sensibilização para a conservação das espécies-alvo deste plano</t>
  </si>
  <si>
    <t>Articular para que os estados que possuem programas de PSA ampliem sua área de atuação para regiões prioritárias para a conservação das espécies-alvo deste plano</t>
  </si>
  <si>
    <t>Promover articulação entre Ministério Público e órgãos estaduais de meio ambiente para levantamento e aplicação de recursos para a recuperação de APPs e reserva legal nas áreas consideradas priorioritárias para conservação do papagaio-chauá</t>
  </si>
  <si>
    <t>Número de ações financiadas por instituições de fomento</t>
  </si>
  <si>
    <t>Ugo Vercillo (MMA)</t>
  </si>
  <si>
    <t>Número de projetos apoiados</t>
  </si>
  <si>
    <t>Yara M. Barros (Foz Tropicana Parque das Aves)</t>
  </si>
  <si>
    <t>Número de penas direcionadas para ações de conservação das espécies</t>
  </si>
  <si>
    <t>Programas de PSA ampliados para as áreas consideradas prioritárias para conservação das espécies-alvo deste plano</t>
  </si>
  <si>
    <t>Gustavo Adolfo Rosa (IEMA)</t>
  </si>
  <si>
    <t>Convênios estabelecidos entre Ministério Público e órgãos estaduais de meio ambiente</t>
  </si>
  <si>
    <t>Sara M. B. Alves (SEMA/BA)</t>
  </si>
  <si>
    <t>Apoio ao Projeto Chauá com financiamento de duas expedições realizadas no ano de 2016. Lançamento da campanha "Ano do papagaio" em 2016, durante o 40º Congresso SZB</t>
  </si>
  <si>
    <t xml:space="preserve">Reunião com o MPFe MPEstaduais DF, SP, MG, BA, APaconteceu para abordar o tema, contudo constatou-se que os promotores e procuradores são independentes e as decisões muitas vezes vem do juizado especial ou de pequenas causas e a prévia composição do dano ambiental nem sempre consegue ser internalizada. IBAMA e ICMBio (Roberto e Ugo) aceitaram a idéia de criar a pasta de CETAS dentro da Carteira de Fauna, falta apenas operacionalizar. Ministério Público também está envolvido na consolidação desta proposta. Na carteira de fauna entra recurso proveniente de multas atualmente. Nesta nova discussão a carteira de fauna receberia recursos provenientes da prévia composição do dano ambiental  (ocorre antes da transação penal e eventual pagamento de multa). O Conselho Nacional de Promotores Públicos e a Rede Latino Americana de Promotores Públicos Ambientais podem ser importantes contatos para implementação desta ação no futuro. </t>
  </si>
  <si>
    <t>Bahia e Santa Catarina não possuem ainda formalização de PSA, ES não possui flexibilidade para alterar foco do programa de PSA aprovado. Paraná já possui lei tratando do assunto, contudo no decreto está sendo discutida a necessidade de priorizar também a floresta ombrófila densa do litoral. No MS um desenho de PSA está sendo elaborado com foco no municipio de Bonito (legislação municipal) e Campo Grande já possui. Tem sido discutido um PSA para o bioma Pantanal, discussão inicial.</t>
  </si>
  <si>
    <t>Articuladora entrou em contato com o setor responsável (CEFIR), mas não obteve resposta.</t>
  </si>
  <si>
    <t>7. Ampliação do envolvimento da sociedade na conservação das espécies-alvo do Plano</t>
  </si>
  <si>
    <t>Realizar reuniões estaduais e/ou regionais com instituições e outros atores sociais locais, ao longo da distribuição das espécies-alvo deste plano, para difundir as ações de conservação deste plano e envolver atores locais</t>
  </si>
  <si>
    <t>Construir e implementar estratégias de educação ambiental direcionadas às espécies-alvo deste plano</t>
  </si>
  <si>
    <t xml:space="preserve">Viabilizar projetos de alternativa de renda em florestas conservadas, como, por exemplo o  "Projeto mel e pinhão", para pequenos produtores rurais da área de ocorrência do papagaio-charão </t>
  </si>
  <si>
    <t>Viabilizar projetos de alternativa de renda nas áreas de ocorrência do papagaio-de-cara-roxa (por exemplo: ecoturismo, artesanato, serviços)</t>
  </si>
  <si>
    <t>Fazer gestão junto à FUNAI a fim de promover ações de educação para conservação de A. brasiliensis</t>
  </si>
  <si>
    <t>Reuniões/eventos realizadas e instituições atingidas</t>
  </si>
  <si>
    <t>Número de estratégias desenvolvidas</t>
  </si>
  <si>
    <t>Número de projetos desenvolvidos e produtores envolvidos</t>
  </si>
  <si>
    <t>Projetos de geração de renda desenvolvidos</t>
  </si>
  <si>
    <t>Ações de educação para a conservação realizadas</t>
  </si>
  <si>
    <t>01/01/2016 (contínuo)</t>
  </si>
  <si>
    <t>Marcio Barragana (APA Cananéia-Iguape-Peruíbe)</t>
  </si>
  <si>
    <t xml:space="preserve">Esta ação tem ocorrido pelos projetos específicos, participantes e coordenação do PAN na área de ocorrência de cada espécie. (Patrícia Serafini) 
O projeto de conservação do papagaio-de-cara-roxa realiza essa divulgação no PR e SP junto a gestores, reuniões de conselho e em eventos educativos. Também  em eventos científicos (congressos, simpósios, etc). 
</t>
  </si>
  <si>
    <t>Reuniões realizadas</t>
  </si>
  <si>
    <t>Viabilizados recursos pela Fundação Grupo O Boticário de Proteção à Natureza, Funbio através do acordo TFCA para finaciamento da reedição da obra "As aventuras do papagaio-charão" em quadrinhos, que vem sendo divulgada em e-books e em breve pelo site http://www.upf.br/editora. Folders e cartazes do papagaio-do-peito-roxo   utilizados em palestras e outras atividades do Projeto Charão.</t>
  </si>
  <si>
    <t>Reedição da obra  "As aventuras do papagaio-charão" em quadrinhos.                          Folders e cartazes do papagaio-do-peito-roxo</t>
  </si>
  <si>
    <t xml:space="preserve">O Projeto Charão está trabalhando em conjunto com o Programa Araucária +, iniciativa que busca melhorar diversos aspectos da cadeia produtiva da araucária e erva-mate. Está em fase piloto com alguns proprietários de terras em Painel e Urupema. Além disso, participou do II Seminário Sul Brasileiro sobre a sustentabilidade da Araucária em junho de 2014, onde foram apresentadas diversas estratégias de obtenção de renda para os agricultores através do manejo da floresta com araucárias. </t>
  </si>
  <si>
    <t xml:space="preserve">Parceria com Programa Araucária Mais, desenvolvido pela Fundação Certi e com apoio da Fundação Grupo O Boticário de Proteção á Natureza.                                               </t>
  </si>
  <si>
    <t>No estado do PR algumas ações estão em andamento (Cooperguará, plano de manejo, conversa com as comunidades, meliponicultura, artesanato).  Artesanato tem se mostrado uma alternativa viável, acontecendo com mais intensidade na cidade de Guaraqueçaba, Vila das Peças e Ariri (SP), sendo que neste último local mais relacionado com o mico-leão-de-cara-preta. Plano de Manejo do PARNA Superagui será finalizado em breve e contempla o ordenamento e estratégias para estes projetos. Projeto de meliponicultura está sendo desenvolvido na Ilha Rasa/PR.</t>
  </si>
  <si>
    <t>Inserção da comunidade nas atividades do Parque e incentivo, organização de turismo nas comunidades de entorno do Parque, apoio a Cooperguará, oficina de meliponicultura na Ilha Rasa (sítio reprodutivo do papagaio-de-cara-roxa), fortalecimento e apoio à Associação dos Criadores de Abelhas nativas da APA de Guaraqueçaba (ACRIAPA)</t>
  </si>
  <si>
    <t>Baixa mobilização da comunidade. O estímulo tem sido contínuo e caso haja descontinuidade há o risco iminente de desmobilização.</t>
  </si>
  <si>
    <t>Marcio Barragana e sua equipe fizeram pelo menos duas reuniões com a FUNAI sobre o assunto e esta instituição está sendo inserida nos Conselhos da APA Cananéia-Iguape-Peruíbe e também no Conselho do Lagamar possibilitando a promoção em longo prazo de ações contínuas de educação ambiental envolvendo comunidades indígenas.</t>
  </si>
  <si>
    <t>Ações específicas de educação para a conservação não foram realizadas conforme proposto</t>
  </si>
  <si>
    <t>8. Espécie de interesse especial - Amazona aestiva / Responsável pela implementação e monitoria: Glaucia H. F. Seixas (F. Neotrópica do Brasil)</t>
  </si>
  <si>
    <t>Elaborar e subsidiar Unidades de Conservação em áreas de reprodução e alimentação conhecidas do papagaio-verdadeiro, especialmente no domínio da Floresta Estacional no Mato Grosso do Sul</t>
  </si>
  <si>
    <t>Ampliar a caracterização do padrão filogeográfico e a estrutura genética do papagaio-verdadeiro em toda a sua área de distribuição</t>
  </si>
  <si>
    <t>Caracterizar a estrutura e dinâmica populacional do papagaio-verdadeiro em sua área de distribuição</t>
  </si>
  <si>
    <t xml:space="preserve">Ampliar estudos demográficos e ecológicos sobre o papagaio-verdadeiro em áreas com informações deficientes, especialmente Bacia do Paraná e nos limites de distribuição da espécie em áreas de contato com A. ochrocephala </t>
  </si>
  <si>
    <t>Incentivar a realização da revisão taxonômica do complexo A. aestiva e A. ochrocephala.</t>
  </si>
  <si>
    <t xml:space="preserve">Coletar dados sobre a captura ilegal de espécimes do papagaio-verdadeiro </t>
  </si>
  <si>
    <t>Intensificar a fiscalização nos locais de reproduçao e no período reprodutivo (ago-nov) de A. aestiva, com ênfase nas localidades: Mato Grosso do Sul (Três Lagoas, Ivinhema, Cassilândia, Anaurilândia, Brasilândia e Mundo Novo); Bahia (Uauá, Feira de Santana, Juazeiro e Paulo Afonso); Pernambuco (Petrolina); São Paulo (Porto Primavera, Presidente Epitácio, Rosana e Panorama); Minas Gerais (Paracatu e Unaí); Goiás (Cristalina e Catalão)</t>
  </si>
  <si>
    <t xml:space="preserve">Recomendar aos órgãos ambientais responsáveis pelo licenciamento que observem o impacto de empreendimentos  à espécie A. aestiva sugerindo estudos e monitoramento </t>
  </si>
  <si>
    <t>Realizar um AVP do Amazona aestiva.</t>
  </si>
  <si>
    <t>Número de UCs criadas</t>
  </si>
  <si>
    <t>Glaucia H. F. Seixas (F. Neotrópica do Brasil)</t>
  </si>
  <si>
    <t>Estrutura genética  caracterizada</t>
  </si>
  <si>
    <t>Cristina Miyaki (USP)</t>
  </si>
  <si>
    <t>Estudo realizado no cerrado e caatinga, ampliando o esforço contínuo para o Pantanal</t>
  </si>
  <si>
    <t>Revisão taxonômica publicada</t>
  </si>
  <si>
    <t>AVP realizado</t>
  </si>
  <si>
    <t>AVP</t>
  </si>
  <si>
    <t>Glaucia Seixas (Fundação Neotropica)</t>
  </si>
  <si>
    <t>Patricia Pereira Serafini</t>
  </si>
  <si>
    <t>Dissertação de Fernanda Midori Sato intitulada "Análise filogeográfica multilocos do complexo Amazona aestiva/A. ochrocephala (Aves, Psittacidae)", defesa marcada para abril.</t>
  </si>
  <si>
    <t>Dissertação concluída</t>
  </si>
  <si>
    <t>Ação não realizada.</t>
  </si>
  <si>
    <t>Podemos avançar nesta ação dependendo dos resultados obtidos com o estudo da aluna de pós-graduação da Profª Cristina Miyaki. Além deste, não conseguimos estimular nenhum outro estudo nesta direção.</t>
  </si>
  <si>
    <t>Oficina não realizada devido à escassez de recursos orçamentários e falta de priorização frente a outras demandas.</t>
  </si>
  <si>
    <t>nenhum</t>
  </si>
  <si>
    <t>Falta de recurso orçamentário do ICMBio para arcar com custos do moderador e da oficina presencial para o papagaio-verdadeiro</t>
  </si>
  <si>
    <t>Plano de Ação Nacional para a Conservação dos Papagaios da Mata Atlântica</t>
  </si>
  <si>
    <t>Garantir a integridade genética e demográfica das populações naturais das espécies-alvo deste PAN, por meio da ampliação do conhecimento científico, da redução da perda de hábitat e da retirada de espécimes da natureza, nos próximos 5 anos.</t>
  </si>
</sst>
</file>

<file path=xl/styles.xml><?xml version="1.0" encoding="utf-8"?>
<styleSheet xmlns="http://schemas.openxmlformats.org/spreadsheetml/2006/main">
  <numFmts count="5">
    <numFmt numFmtId="164" formatCode="[$-416]mmmm\-yy;@"/>
    <numFmt numFmtId="166" formatCode="mmm\-yy;@"/>
    <numFmt numFmtId="167" formatCode="mm/yy"/>
    <numFmt numFmtId="168" formatCode="&quot;R$ &quot;#.##0"/>
    <numFmt numFmtId="169" formatCode="mmmm/yyyy"/>
  </numFmts>
  <fonts count="3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b/>
      <sz val="12"/>
      <color theme="0"/>
      <name val="Calibri"/>
      <family val="2"/>
      <scheme val="minor"/>
    </font>
    <font>
      <b/>
      <sz val="16"/>
      <name val="Calibri"/>
      <family val="2"/>
      <scheme val="minor"/>
    </font>
    <font>
      <sz val="11"/>
      <color rgb="FFFF0000"/>
      <name val="Calibri"/>
      <family val="2"/>
      <scheme val="minor"/>
    </font>
    <font>
      <sz val="9"/>
      <color indexed="81"/>
      <name val="Tahoma"/>
      <family val="2"/>
    </font>
    <font>
      <b/>
      <sz val="11"/>
      <color rgb="FFFF0000"/>
      <name val="Calibri"/>
      <family val="2"/>
      <scheme val="minor"/>
    </font>
    <font>
      <sz val="12"/>
      <color theme="0"/>
      <name val="Calibri"/>
      <family val="2"/>
      <scheme val="minor"/>
    </font>
    <font>
      <sz val="12"/>
      <name val="Calibri"/>
      <family val="2"/>
      <scheme val="minor"/>
    </font>
    <font>
      <sz val="11"/>
      <name val="Calibri"/>
      <family val="2"/>
      <scheme val="minor"/>
    </font>
    <font>
      <b/>
      <sz val="16"/>
      <color theme="0"/>
      <name val="Calibri"/>
      <family val="2"/>
      <scheme val="minor"/>
    </font>
    <font>
      <b/>
      <sz val="16"/>
      <color theme="1"/>
      <name val="Calibri"/>
      <family val="2"/>
      <scheme val="minor"/>
    </font>
    <font>
      <sz val="14"/>
      <color theme="1"/>
      <name val="Calibri"/>
      <family val="2"/>
      <scheme val="minor"/>
    </font>
    <font>
      <b/>
      <sz val="18"/>
      <color theme="1"/>
      <name val="Calibri"/>
      <family val="2"/>
      <scheme val="minor"/>
    </font>
    <font>
      <b/>
      <sz val="9"/>
      <color indexed="81"/>
      <name val="Tahoma"/>
      <family val="2"/>
    </font>
    <font>
      <sz val="12"/>
      <name val="Calibri"/>
      <family val="2"/>
    </font>
    <font>
      <sz val="11"/>
      <color rgb="FF0070C0"/>
      <name val="Calibri"/>
      <family val="2"/>
      <scheme val="minor"/>
    </font>
    <font>
      <sz val="11"/>
      <color indexed="8"/>
      <name val="Calibri"/>
      <family val="2"/>
    </font>
    <font>
      <sz val="11"/>
      <color indexed="10"/>
      <name val="Calibri"/>
      <family val="2"/>
    </font>
    <font>
      <sz val="12"/>
      <color indexed="8"/>
      <name val="Calibri"/>
      <family val="2"/>
    </font>
    <font>
      <sz val="11"/>
      <name val="Calibri"/>
      <family val="2"/>
    </font>
    <font>
      <sz val="11"/>
      <color indexed="51"/>
      <name val="Calibri"/>
      <family val="2"/>
    </font>
    <font>
      <sz val="11"/>
      <color indexed="50"/>
      <name val="Calibri"/>
      <family val="2"/>
    </font>
    <font>
      <sz val="11"/>
      <color indexed="30"/>
      <name val="Calibri"/>
      <family val="2"/>
    </font>
    <font>
      <i/>
      <sz val="11"/>
      <name val="Calibri"/>
      <family val="2"/>
    </font>
    <font>
      <sz val="11"/>
      <color indexed="56"/>
      <name val="Calibri"/>
      <family val="2"/>
    </font>
    <font>
      <sz val="11"/>
      <color indexed="36"/>
      <name val="Calibri"/>
      <family val="2"/>
    </font>
    <font>
      <i/>
      <sz val="11"/>
      <color theme="1"/>
      <name val="Calibri"/>
      <family val="2"/>
      <scheme val="minor"/>
    </font>
    <font>
      <sz val="11"/>
      <color rgb="FFFF0000"/>
      <name val="Calibri"/>
      <family val="2"/>
    </font>
    <font>
      <i/>
      <sz val="11"/>
      <name val="Calibri"/>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rgb="FFFF99CC"/>
        <bgColor indexed="64"/>
      </patternFill>
    </fill>
    <fill>
      <patternFill patternType="solid">
        <fgColor rgb="FF00B050"/>
        <bgColor indexed="64"/>
      </patternFill>
    </fill>
    <fill>
      <patternFill patternType="solid">
        <fgColor rgb="FF7030A0"/>
        <bgColor indexed="64"/>
      </patternFill>
    </fill>
    <fill>
      <patternFill patternType="solid">
        <fgColor rgb="FF006600"/>
        <bgColor indexed="64"/>
      </patternFill>
    </fill>
    <fill>
      <patternFill patternType="solid">
        <fgColor theme="6" tint="0.79998168889431442"/>
        <bgColor indexed="64"/>
      </patternFill>
    </fill>
  </fills>
  <borders count="58">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 fillId="0" borderId="0"/>
  </cellStyleXfs>
  <cellXfs count="324">
    <xf numFmtId="0" fontId="0" fillId="0" borderId="0" xfId="0"/>
    <xf numFmtId="0" fontId="0" fillId="4" borderId="0" xfId="0" applyFill="1"/>
    <xf numFmtId="0" fontId="0" fillId="0" borderId="0" xfId="0" applyAlignment="1">
      <alignment vertical="center"/>
    </xf>
    <xf numFmtId="0" fontId="15" fillId="0" borderId="0" xfId="0" applyFont="1" applyBorder="1" applyAlignment="1">
      <alignment horizontal="center"/>
    </xf>
    <xf numFmtId="0" fontId="13" fillId="0" borderId="0" xfId="0" applyFont="1" applyBorder="1" applyAlignment="1">
      <alignment horizontal="center" wrapText="1"/>
    </xf>
    <xf numFmtId="9" fontId="6" fillId="0" borderId="0" xfId="1" applyFont="1" applyBorder="1" applyAlignment="1">
      <alignment horizontal="center"/>
    </xf>
    <xf numFmtId="9" fontId="0" fillId="0" borderId="0" xfId="0" applyNumberFormat="1" applyBorder="1" applyAlignment="1">
      <alignment horizontal="center"/>
    </xf>
    <xf numFmtId="0" fontId="0" fillId="0" borderId="0" xfId="0" applyBorder="1"/>
    <xf numFmtId="0" fontId="2" fillId="0" borderId="0" xfId="0" applyFont="1" applyFill="1" applyBorder="1" applyAlignment="1">
      <alignment horizontal="center" vertical="center"/>
    </xf>
    <xf numFmtId="0" fontId="2" fillId="17" borderId="19" xfId="0" applyFont="1" applyFill="1" applyBorder="1" applyAlignment="1">
      <alignment horizontal="center" vertical="center" wrapText="1"/>
    </xf>
    <xf numFmtId="0" fontId="2" fillId="17" borderId="19" xfId="0" applyFont="1" applyFill="1" applyBorder="1" applyAlignment="1">
      <alignment horizontal="center" vertical="center"/>
    </xf>
    <xf numFmtId="0" fontId="2" fillId="17" borderId="20" xfId="0" applyFont="1" applyFill="1" applyBorder="1" applyAlignment="1">
      <alignment horizontal="center" vertical="center"/>
    </xf>
    <xf numFmtId="0" fontId="13" fillId="0" borderId="0" xfId="0" applyFont="1" applyBorder="1" applyAlignment="1"/>
    <xf numFmtId="0" fontId="0" fillId="19" borderId="0" xfId="0" applyFill="1"/>
    <xf numFmtId="0" fontId="0" fillId="0" borderId="0" xfId="0" applyFill="1"/>
    <xf numFmtId="0" fontId="0" fillId="0" borderId="0" xfId="0" applyFill="1" applyAlignment="1">
      <alignment wrapText="1"/>
    </xf>
    <xf numFmtId="0" fontId="0" fillId="0" borderId="0" xfId="0" applyFill="1" applyAlignment="1">
      <alignment vertical="center"/>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4" fillId="0" borderId="0" xfId="0" applyFont="1" applyFill="1"/>
    <xf numFmtId="0" fontId="4" fillId="19" borderId="0" xfId="0" applyFont="1" applyFill="1"/>
    <xf numFmtId="0" fontId="0" fillId="0" borderId="0" xfId="0" applyFill="1" applyBorder="1"/>
    <xf numFmtId="0" fontId="16" fillId="0" borderId="0" xfId="0" applyFont="1" applyFill="1" applyAlignment="1">
      <alignment horizontal="left" vertical="center"/>
    </xf>
    <xf numFmtId="0" fontId="0" fillId="19" borderId="0" xfId="0" applyFill="1" applyBorder="1"/>
    <xf numFmtId="0" fontId="0" fillId="19" borderId="0" xfId="0" applyFill="1" applyAlignment="1">
      <alignment vertical="center"/>
    </xf>
    <xf numFmtId="0" fontId="2" fillId="15" borderId="9" xfId="0" applyFont="1" applyFill="1" applyBorder="1" applyAlignment="1">
      <alignment horizontal="center" vertical="center" wrapText="1"/>
    </xf>
    <xf numFmtId="0" fontId="0" fillId="13" borderId="9" xfId="0" applyFill="1" applyBorder="1"/>
    <xf numFmtId="0" fontId="0" fillId="3" borderId="9" xfId="0" applyFill="1" applyBorder="1"/>
    <xf numFmtId="0" fontId="0" fillId="7" borderId="9" xfId="0" applyFill="1" applyBorder="1"/>
    <xf numFmtId="0" fontId="0" fillId="18" borderId="9" xfId="0" applyFill="1" applyBorder="1"/>
    <xf numFmtId="0" fontId="0" fillId="8" borderId="9" xfId="0" applyFill="1" applyBorder="1"/>
    <xf numFmtId="0" fontId="0" fillId="9" borderId="9" xfId="0" applyFill="1" applyBorder="1"/>
    <xf numFmtId="0" fontId="0" fillId="10" borderId="10" xfId="0" applyFill="1" applyBorder="1"/>
    <xf numFmtId="0" fontId="2" fillId="17" borderId="18" xfId="0" applyFont="1" applyFill="1" applyBorder="1" applyAlignment="1">
      <alignment horizontal="center" vertical="center"/>
    </xf>
    <xf numFmtId="9" fontId="17" fillId="0" borderId="17" xfId="1" applyFont="1" applyBorder="1" applyAlignment="1">
      <alignment horizontal="center" vertical="center"/>
    </xf>
    <xf numFmtId="0" fontId="17" fillId="0" borderId="2" xfId="0" applyFont="1" applyBorder="1" applyAlignment="1">
      <alignment horizontal="center" vertical="center"/>
    </xf>
    <xf numFmtId="9" fontId="17" fillId="0" borderId="12" xfId="1" applyFont="1" applyBorder="1" applyAlignment="1">
      <alignment horizontal="center" vertical="center"/>
    </xf>
    <xf numFmtId="9" fontId="17" fillId="0" borderId="21" xfId="1" applyFont="1" applyBorder="1" applyAlignment="1">
      <alignment horizontal="center" vertical="center"/>
    </xf>
    <xf numFmtId="0" fontId="18" fillId="0" borderId="19" xfId="0" applyFont="1" applyBorder="1" applyAlignment="1">
      <alignment horizontal="center" vertical="center"/>
    </xf>
    <xf numFmtId="9" fontId="18" fillId="0" borderId="20" xfId="0" applyNumberFormat="1" applyFont="1" applyBorder="1" applyAlignment="1">
      <alignment horizontal="center" vertical="center"/>
    </xf>
    <xf numFmtId="0" fontId="2" fillId="15" borderId="8" xfId="0" applyFont="1" applyFill="1" applyBorder="1" applyAlignment="1">
      <alignment horizontal="center" vertical="center" wrapText="1"/>
    </xf>
    <xf numFmtId="0" fontId="0" fillId="2" borderId="6" xfId="0" applyFont="1" applyFill="1" applyBorder="1" applyAlignment="1">
      <alignment horizontal="center"/>
    </xf>
    <xf numFmtId="0" fontId="0" fillId="2" borderId="24" xfId="0" applyFont="1" applyFill="1" applyBorder="1" applyAlignment="1">
      <alignment horizontal="center"/>
    </xf>
    <xf numFmtId="0" fontId="0" fillId="2" borderId="2" xfId="0" applyFont="1" applyFill="1" applyBorder="1" applyAlignment="1">
      <alignment horizontal="center"/>
    </xf>
    <xf numFmtId="0" fontId="0" fillId="2" borderId="12" xfId="0" applyFont="1" applyFill="1" applyBorder="1" applyAlignment="1">
      <alignment horizontal="center"/>
    </xf>
    <xf numFmtId="0" fontId="0" fillId="2" borderId="25" xfId="0" applyFont="1" applyFill="1" applyBorder="1" applyAlignment="1">
      <alignment horizontal="center"/>
    </xf>
    <xf numFmtId="0" fontId="0" fillId="2" borderId="14" xfId="0" applyFont="1" applyFill="1" applyBorder="1" applyAlignment="1">
      <alignment horizontal="center"/>
    </xf>
    <xf numFmtId="0" fontId="0" fillId="2" borderId="15" xfId="0" applyFont="1" applyFill="1" applyBorder="1" applyAlignment="1">
      <alignment horizontal="center"/>
    </xf>
    <xf numFmtId="0" fontId="0" fillId="7" borderId="11" xfId="0" applyFont="1" applyFill="1" applyBorder="1" applyAlignment="1">
      <alignment horizontal="left" vertical="center"/>
    </xf>
    <xf numFmtId="0" fontId="4" fillId="18" borderId="11" xfId="0" applyFont="1" applyFill="1" applyBorder="1" applyAlignment="1">
      <alignment horizontal="left" vertical="center"/>
    </xf>
    <xf numFmtId="0" fontId="0" fillId="10" borderId="11" xfId="0" applyFont="1" applyFill="1" applyBorder="1" applyAlignment="1">
      <alignment horizontal="left" vertical="center"/>
    </xf>
    <xf numFmtId="0" fontId="4" fillId="15" borderId="18" xfId="0" applyFont="1" applyFill="1" applyBorder="1" applyAlignment="1">
      <alignment horizontal="left" vertical="center" wrapText="1"/>
    </xf>
    <xf numFmtId="0" fontId="0" fillId="0" borderId="0" xfId="0"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8" fillId="0" borderId="0" xfId="0" applyFont="1" applyFill="1" applyBorder="1" applyAlignment="1">
      <alignment horizontal="center" vertical="center"/>
    </xf>
    <xf numFmtId="0" fontId="20" fillId="0" borderId="31" xfId="0" applyFont="1" applyFill="1" applyBorder="1" applyAlignment="1">
      <alignment horizontal="left" vertical="center"/>
    </xf>
    <xf numFmtId="0" fontId="20" fillId="0" borderId="30" xfId="0" applyFont="1" applyFill="1" applyBorder="1" applyAlignment="1">
      <alignment horizontal="left" vertical="center"/>
    </xf>
    <xf numFmtId="0" fontId="20" fillId="0" borderId="0" xfId="0" applyFont="1" applyFill="1" applyBorder="1" applyAlignment="1">
      <alignment horizontal="left" vertical="center"/>
    </xf>
    <xf numFmtId="0" fontId="0" fillId="6" borderId="2" xfId="0" applyFill="1" applyBorder="1" applyAlignment="1">
      <alignment horizontal="center" vertical="center"/>
    </xf>
    <xf numFmtId="0" fontId="0" fillId="6" borderId="14" xfId="0" applyFill="1" applyBorder="1" applyAlignment="1">
      <alignment horizontal="center" vertical="center"/>
    </xf>
    <xf numFmtId="0" fontId="10" fillId="19" borderId="0" xfId="0" applyFont="1" applyFill="1" applyBorder="1" applyAlignment="1">
      <alignment horizontal="right" vertical="center"/>
    </xf>
    <xf numFmtId="0" fontId="22" fillId="16" borderId="29"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22" xfId="0" applyFont="1" applyFill="1" applyBorder="1" applyAlignment="1">
      <alignment horizontal="center" vertical="center"/>
    </xf>
    <xf numFmtId="0" fontId="0" fillId="19" borderId="0" xfId="0" applyFill="1" applyAlignment="1">
      <alignment vertical="center" wrapText="1"/>
    </xf>
    <xf numFmtId="0" fontId="5" fillId="0" borderId="1" xfId="0" applyFont="1" applyFill="1" applyBorder="1" applyAlignment="1">
      <alignment horizontal="left" vertical="center"/>
    </xf>
    <xf numFmtId="0" fontId="0" fillId="0" borderId="1" xfId="0" applyFill="1" applyBorder="1" applyAlignment="1">
      <alignment vertical="center"/>
    </xf>
    <xf numFmtId="0" fontId="0" fillId="0" borderId="0" xfId="0" applyFill="1" applyAlignment="1">
      <alignment vertical="center" wrapText="1"/>
    </xf>
    <xf numFmtId="0" fontId="4" fillId="0" borderId="0" xfId="0" applyFont="1" applyFill="1" applyAlignment="1">
      <alignment vertical="center"/>
    </xf>
    <xf numFmtId="0" fontId="9" fillId="5" borderId="19" xfId="0" applyFont="1" applyFill="1" applyBorder="1" applyAlignment="1">
      <alignment horizontal="center" vertical="center"/>
    </xf>
    <xf numFmtId="0" fontId="0" fillId="0" borderId="4" xfId="0" applyFill="1" applyBorder="1" applyAlignment="1">
      <alignment vertical="center"/>
    </xf>
    <xf numFmtId="0" fontId="0" fillId="0" borderId="4" xfId="0" applyFill="1" applyBorder="1" applyAlignment="1" applyProtection="1">
      <alignment vertical="center"/>
      <protection locked="0"/>
    </xf>
    <xf numFmtId="0" fontId="6" fillId="0" borderId="4" xfId="0" applyFont="1" applyFill="1" applyBorder="1" applyAlignment="1">
      <alignment horizontal="center" vertical="center"/>
    </xf>
    <xf numFmtId="0" fontId="0" fillId="0" borderId="2" xfId="0" applyFill="1" applyBorder="1" applyAlignment="1">
      <alignment vertical="center"/>
    </xf>
    <xf numFmtId="0" fontId="0" fillId="0" borderId="0" xfId="0" applyFill="1" applyAlignment="1">
      <alignment horizontal="center" vertical="center"/>
    </xf>
    <xf numFmtId="0" fontId="0" fillId="0" borderId="0" xfId="0" applyFill="1" applyBorder="1" applyAlignment="1">
      <alignment vertical="center" wrapText="1"/>
    </xf>
    <xf numFmtId="0" fontId="15" fillId="0" borderId="0" xfId="0" applyFont="1" applyBorder="1" applyAlignment="1">
      <alignment horizontal="center"/>
    </xf>
    <xf numFmtId="0" fontId="0" fillId="2" borderId="4" xfId="0" applyFont="1" applyFill="1" applyBorder="1" applyAlignment="1">
      <alignment horizontal="center"/>
    </xf>
    <xf numFmtId="0" fontId="0" fillId="2" borderId="17" xfId="0" applyFont="1" applyFill="1" applyBorder="1" applyAlignment="1">
      <alignment horizontal="center"/>
    </xf>
    <xf numFmtId="0" fontId="3" fillId="0" borderId="7" xfId="0" applyFont="1" applyFill="1" applyBorder="1" applyAlignment="1">
      <alignment horizontal="center" vertical="center"/>
    </xf>
    <xf numFmtId="0" fontId="20" fillId="16" borderId="8" xfId="0" applyFont="1" applyFill="1" applyBorder="1" applyAlignment="1">
      <alignment vertical="center"/>
    </xf>
    <xf numFmtId="0" fontId="20" fillId="16" borderId="9" xfId="0" applyFont="1" applyFill="1" applyBorder="1" applyAlignment="1">
      <alignment vertical="center"/>
    </xf>
    <xf numFmtId="0" fontId="20" fillId="16" borderId="10" xfId="0" applyFont="1" applyFill="1" applyBorder="1" applyAlignment="1">
      <alignment vertical="center"/>
    </xf>
    <xf numFmtId="0" fontId="20" fillId="16" borderId="30" xfId="0" applyFont="1" applyFill="1" applyBorder="1" applyAlignment="1">
      <alignment vertical="center"/>
    </xf>
    <xf numFmtId="0" fontId="0" fillId="0" borderId="30" xfId="0" applyFill="1" applyBorder="1" applyAlignment="1">
      <alignment vertical="center"/>
    </xf>
    <xf numFmtId="0" fontId="15" fillId="0" borderId="0" xfId="0" applyFont="1" applyBorder="1" applyAlignment="1">
      <alignment horizontal="center"/>
    </xf>
    <xf numFmtId="0" fontId="0" fillId="2" borderId="16" xfId="0" applyFont="1" applyFill="1" applyBorder="1" applyAlignment="1">
      <alignment horizontal="center"/>
    </xf>
    <xf numFmtId="0" fontId="0" fillId="2" borderId="11" xfId="0" applyFont="1" applyFill="1" applyBorder="1" applyAlignment="1">
      <alignment horizontal="center"/>
    </xf>
    <xf numFmtId="0" fontId="4" fillId="13" borderId="44" xfId="0" applyFont="1" applyFill="1" applyBorder="1" applyAlignment="1">
      <alignment horizontal="left" vertical="center"/>
    </xf>
    <xf numFmtId="0" fontId="4" fillId="13" borderId="45" xfId="0" applyFont="1" applyFill="1" applyBorder="1" applyAlignment="1">
      <alignment horizontal="left" vertical="center"/>
    </xf>
    <xf numFmtId="0" fontId="0" fillId="2" borderId="26" xfId="0" applyFont="1" applyFill="1" applyBorder="1" applyAlignment="1">
      <alignment horizontal="center"/>
    </xf>
    <xf numFmtId="0" fontId="0" fillId="2" borderId="27" xfId="0" applyFont="1" applyFill="1" applyBorder="1" applyAlignment="1">
      <alignment horizontal="center"/>
    </xf>
    <xf numFmtId="0" fontId="0" fillId="2" borderId="28" xfId="0" applyFont="1" applyFill="1" applyBorder="1" applyAlignment="1">
      <alignment horizontal="center"/>
    </xf>
    <xf numFmtId="0" fontId="2" fillId="15" borderId="7" xfId="0" applyFont="1" applyFill="1" applyBorder="1" applyAlignment="1">
      <alignment horizontal="center" vertical="center" wrapText="1"/>
    </xf>
    <xf numFmtId="0" fontId="4" fillId="13" borderId="46" xfId="0" applyFont="1" applyFill="1" applyBorder="1" applyAlignment="1">
      <alignment horizontal="left" vertical="center"/>
    </xf>
    <xf numFmtId="0" fontId="0" fillId="3" borderId="47" xfId="0" applyFill="1" applyBorder="1" applyAlignment="1">
      <alignment horizontal="left" vertical="center"/>
    </xf>
    <xf numFmtId="0" fontId="0" fillId="7" borderId="47" xfId="0" applyFill="1" applyBorder="1" applyAlignment="1">
      <alignment horizontal="left" vertical="center"/>
    </xf>
    <xf numFmtId="0" fontId="0" fillId="8" borderId="47" xfId="0" applyFill="1" applyBorder="1" applyAlignment="1">
      <alignment horizontal="left" vertical="center"/>
    </xf>
    <xf numFmtId="0" fontId="0" fillId="9" borderId="47" xfId="0" applyFill="1" applyBorder="1" applyAlignment="1">
      <alignment horizontal="left" vertical="center"/>
    </xf>
    <xf numFmtId="0" fontId="0" fillId="10" borderId="47" xfId="0" applyFill="1" applyBorder="1" applyAlignment="1">
      <alignment horizontal="left" vertical="center"/>
    </xf>
    <xf numFmtId="0" fontId="0" fillId="16" borderId="48" xfId="0" applyFill="1" applyBorder="1" applyAlignment="1">
      <alignment horizontal="left" vertical="center"/>
    </xf>
    <xf numFmtId="0" fontId="17" fillId="0" borderId="6" xfId="0" applyFont="1" applyBorder="1" applyAlignment="1">
      <alignment horizontal="center" vertical="center"/>
    </xf>
    <xf numFmtId="0" fontId="17" fillId="0" borderId="24" xfId="0" applyFont="1" applyBorder="1" applyAlignment="1">
      <alignment horizontal="center" vertical="center"/>
    </xf>
    <xf numFmtId="0" fontId="17" fillId="4" borderId="24" xfId="0" applyFont="1" applyFill="1" applyBorder="1" applyAlignment="1">
      <alignment horizontal="center" vertical="center"/>
    </xf>
    <xf numFmtId="0" fontId="17" fillId="0" borderId="49" xfId="0" applyFont="1" applyBorder="1" applyAlignment="1">
      <alignment horizontal="center" vertical="center"/>
    </xf>
    <xf numFmtId="0" fontId="17" fillId="0" borderId="39" xfId="0" applyFont="1" applyBorder="1" applyAlignment="1">
      <alignment horizontal="center" vertical="center"/>
    </xf>
    <xf numFmtId="9" fontId="17" fillId="0" borderId="33" xfId="1"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9" fontId="17" fillId="0" borderId="15" xfId="1" applyFont="1" applyBorder="1" applyAlignment="1">
      <alignment horizontal="center" vertical="center"/>
    </xf>
    <xf numFmtId="0" fontId="4" fillId="15" borderId="8" xfId="0" applyFont="1" applyFill="1" applyBorder="1" applyAlignment="1">
      <alignment horizontal="left" vertical="center" wrapText="1"/>
    </xf>
    <xf numFmtId="0" fontId="18" fillId="0" borderId="34" xfId="0" applyFont="1" applyBorder="1" applyAlignment="1">
      <alignment horizontal="center" vertical="center"/>
    </xf>
    <xf numFmtId="0" fontId="18" fillId="0" borderId="18" xfId="0" applyFont="1" applyBorder="1" applyAlignment="1">
      <alignment horizontal="center" vertical="center"/>
    </xf>
    <xf numFmtId="0" fontId="0" fillId="19" borderId="0" xfId="0" applyFill="1" applyBorder="1" applyAlignment="1">
      <alignment vertical="center" wrapText="1"/>
    </xf>
    <xf numFmtId="0" fontId="0" fillId="19" borderId="0" xfId="0" applyFill="1" applyBorder="1" applyAlignment="1">
      <alignment vertical="center"/>
    </xf>
    <xf numFmtId="164" fontId="24" fillId="6" borderId="2" xfId="0" applyNumberFormat="1" applyFont="1" applyFill="1" applyBorder="1" applyAlignment="1">
      <alignment horizontal="center" vertical="center" wrapText="1"/>
    </xf>
    <xf numFmtId="0" fontId="0" fillId="0" borderId="52" xfId="0" applyFill="1" applyBorder="1" applyAlignment="1">
      <alignment vertical="center"/>
    </xf>
    <xf numFmtId="0" fontId="0" fillId="0" borderId="53" xfId="0" applyFill="1" applyBorder="1" applyAlignment="1">
      <alignment vertical="center"/>
    </xf>
    <xf numFmtId="0" fontId="0" fillId="0" borderId="6" xfId="0" applyFill="1" applyBorder="1" applyAlignment="1">
      <alignment vertical="center"/>
    </xf>
    <xf numFmtId="0" fontId="0" fillId="0" borderId="24" xfId="0" applyFill="1" applyBorder="1" applyAlignment="1">
      <alignment vertical="center"/>
    </xf>
    <xf numFmtId="0" fontId="0" fillId="0" borderId="11" xfId="0" applyFill="1" applyBorder="1" applyAlignment="1">
      <alignment vertical="center"/>
    </xf>
    <xf numFmtId="0" fontId="6" fillId="0" borderId="12" xfId="0" applyFont="1" applyFill="1" applyBorder="1" applyAlignment="1">
      <alignment horizontal="center" vertical="center"/>
    </xf>
    <xf numFmtId="0" fontId="0" fillId="0" borderId="13" xfId="0" applyFill="1" applyBorder="1" applyAlignment="1">
      <alignment vertical="center"/>
    </xf>
    <xf numFmtId="0" fontId="0" fillId="0" borderId="14" xfId="0" applyFill="1" applyBorder="1" applyAlignment="1">
      <alignment vertical="center"/>
    </xf>
    <xf numFmtId="0" fontId="6" fillId="0" borderId="15" xfId="0" applyFont="1" applyFill="1" applyBorder="1" applyAlignment="1">
      <alignment horizontal="center" vertical="center"/>
    </xf>
    <xf numFmtId="0" fontId="0" fillId="0" borderId="16" xfId="0" applyFill="1" applyBorder="1" applyAlignment="1">
      <alignment vertical="center"/>
    </xf>
    <xf numFmtId="0" fontId="6" fillId="0" borderId="17" xfId="0" applyFont="1" applyFill="1" applyBorder="1" applyAlignment="1">
      <alignment horizontal="center" vertical="center"/>
    </xf>
    <xf numFmtId="0" fontId="0" fillId="0" borderId="4" xfId="0" applyFill="1" applyBorder="1" applyAlignment="1">
      <alignment horizontal="center" vertical="center"/>
    </xf>
    <xf numFmtId="164" fontId="24" fillId="6" borderId="14" xfId="0" applyNumberFormat="1" applyFont="1" applyFill="1" applyBorder="1" applyAlignment="1">
      <alignment horizontal="center" vertical="center" wrapText="1"/>
    </xf>
    <xf numFmtId="0" fontId="0" fillId="0" borderId="4" xfId="0" applyFill="1" applyBorder="1" applyAlignment="1">
      <alignment horizontal="center" vertical="center"/>
    </xf>
    <xf numFmtId="0" fontId="17" fillId="6" borderId="2" xfId="0" applyFont="1" applyFill="1" applyBorder="1" applyAlignment="1">
      <alignment horizontal="center" vertical="center"/>
    </xf>
    <xf numFmtId="0" fontId="6" fillId="12" borderId="32"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2" borderId="38" xfId="0" applyFont="1" applyFill="1" applyBorder="1" applyAlignment="1">
      <alignment horizontal="center" vertical="center" wrapText="1"/>
    </xf>
    <xf numFmtId="0" fontId="6" fillId="12" borderId="50" xfId="0" applyFont="1" applyFill="1" applyBorder="1" applyAlignment="1">
      <alignment horizontal="center"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34" xfId="0" applyFont="1" applyFill="1" applyBorder="1" applyAlignment="1">
      <alignment horizontal="center" vertical="center"/>
    </xf>
    <xf numFmtId="0" fontId="6" fillId="6" borderId="2" xfId="0" applyFont="1" applyFill="1" applyBorder="1" applyAlignment="1">
      <alignment horizontal="center"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38" xfId="0" applyFill="1" applyBorder="1" applyAlignment="1">
      <alignment horizontal="center" vertical="center"/>
    </xf>
    <xf numFmtId="0" fontId="6" fillId="12" borderId="36" xfId="0" applyFont="1" applyFill="1" applyBorder="1" applyAlignment="1">
      <alignment horizontal="center" vertical="center" wrapText="1"/>
    </xf>
    <xf numFmtId="0" fontId="6" fillId="12" borderId="42" xfId="0" applyFont="1" applyFill="1" applyBorder="1" applyAlignment="1">
      <alignment horizontal="center" vertical="center" wrapText="1"/>
    </xf>
    <xf numFmtId="0" fontId="6" fillId="6" borderId="4" xfId="0" applyFont="1" applyFill="1" applyBorder="1" applyAlignment="1">
      <alignment horizontal="center" vertical="center"/>
    </xf>
    <xf numFmtId="0" fontId="6" fillId="6" borderId="14" xfId="0" applyFont="1" applyFill="1" applyBorder="1" applyAlignment="1">
      <alignment horizontal="center" vertical="center"/>
    </xf>
    <xf numFmtId="0" fontId="9" fillId="10" borderId="32" xfId="0" applyFont="1" applyFill="1" applyBorder="1" applyAlignment="1">
      <alignment horizontal="center" vertical="center" wrapText="1"/>
    </xf>
    <xf numFmtId="0" fontId="9" fillId="10" borderId="14" xfId="0" applyFont="1" applyFill="1" applyBorder="1" applyAlignment="1">
      <alignment horizontal="center" vertical="center" wrapText="1"/>
    </xf>
    <xf numFmtId="0" fontId="9" fillId="13" borderId="32" xfId="0" applyFont="1" applyFill="1" applyBorder="1" applyAlignment="1">
      <alignment horizontal="center" vertical="center" wrapText="1"/>
    </xf>
    <xf numFmtId="0" fontId="9" fillId="13" borderId="14"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17" fillId="6" borderId="36" xfId="0" applyFont="1" applyFill="1" applyBorder="1" applyAlignment="1">
      <alignment horizontal="center" vertical="center"/>
    </xf>
    <xf numFmtId="0" fontId="17" fillId="6" borderId="37" xfId="0" applyFont="1" applyFill="1" applyBorder="1" applyAlignment="1">
      <alignment horizontal="center" vertical="center"/>
    </xf>
    <xf numFmtId="0" fontId="6" fillId="14" borderId="36" xfId="0" applyFont="1" applyFill="1" applyBorder="1" applyAlignment="1">
      <alignment horizontal="center" vertical="center" wrapText="1"/>
    </xf>
    <xf numFmtId="0" fontId="6" fillId="14" borderId="42" xfId="0" applyFont="1" applyFill="1" applyBorder="1" applyAlignment="1">
      <alignment horizontal="center" vertical="center" wrapText="1"/>
    </xf>
    <xf numFmtId="0" fontId="6" fillId="12" borderId="39" xfId="0" applyFont="1" applyFill="1" applyBorder="1" applyAlignment="1">
      <alignment horizontal="center" vertical="center" wrapText="1"/>
    </xf>
    <xf numFmtId="0" fontId="6" fillId="12" borderId="13"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7" borderId="3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14" xfId="0" applyFont="1" applyFill="1" applyBorder="1" applyAlignment="1">
      <alignment horizontal="center" vertical="center" wrapText="1"/>
    </xf>
    <xf numFmtId="1" fontId="9" fillId="9" borderId="32" xfId="0" applyNumberFormat="1" applyFont="1" applyFill="1" applyBorder="1" applyAlignment="1">
      <alignment horizontal="center" vertical="center" wrapText="1"/>
    </xf>
    <xf numFmtId="1" fontId="9" fillId="9" borderId="14" xfId="0" applyNumberFormat="1"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7" fillId="0" borderId="23" xfId="0" applyFont="1" applyFill="1" applyBorder="1" applyAlignment="1">
      <alignment horizontal="left" vertical="center"/>
    </xf>
    <xf numFmtId="0" fontId="7" fillId="0" borderId="6"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6" xfId="0" applyFont="1" applyFill="1" applyBorder="1" applyAlignment="1">
      <alignment horizontal="left" vertical="center"/>
    </xf>
    <xf numFmtId="0" fontId="11" fillId="19" borderId="8" xfId="0" applyFont="1" applyFill="1" applyBorder="1" applyAlignment="1">
      <alignment horizontal="center" vertical="center"/>
    </xf>
    <xf numFmtId="0" fontId="11" fillId="19" borderId="9" xfId="0" applyFont="1" applyFill="1" applyBorder="1" applyAlignment="1">
      <alignment horizontal="center" vertical="center"/>
    </xf>
    <xf numFmtId="0" fontId="11" fillId="19" borderId="10" xfId="0" applyFont="1" applyFill="1" applyBorder="1" applyAlignment="1">
      <alignment horizontal="center" vertical="center"/>
    </xf>
    <xf numFmtId="0" fontId="19" fillId="19" borderId="0" xfId="0" applyFont="1" applyFill="1" applyAlignment="1">
      <alignment horizontal="left" vertical="center"/>
    </xf>
    <xf numFmtId="0" fontId="12" fillId="0" borderId="1" xfId="0" applyFont="1" applyFill="1" applyBorder="1" applyAlignment="1">
      <alignment horizontal="left" vertical="center"/>
    </xf>
    <xf numFmtId="0" fontId="9" fillId="11" borderId="41" xfId="0" applyFont="1" applyFill="1" applyBorder="1" applyAlignment="1">
      <alignment horizontal="center" vertical="center"/>
    </xf>
    <xf numFmtId="0" fontId="9" fillId="11" borderId="43" xfId="0" applyFont="1" applyFill="1" applyBorder="1" applyAlignment="1">
      <alignment horizontal="center" vertical="center"/>
    </xf>
    <xf numFmtId="0" fontId="9" fillId="11" borderId="40"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4"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8" fillId="6" borderId="5" xfId="0" applyFont="1" applyFill="1" applyBorder="1" applyAlignment="1">
      <alignment horizontal="center" vertical="center"/>
    </xf>
    <xf numFmtId="0" fontId="8" fillId="6" borderId="4" xfId="0" applyFont="1" applyFill="1" applyBorder="1" applyAlignment="1">
      <alignment horizontal="center" vertical="center"/>
    </xf>
    <xf numFmtId="0" fontId="6" fillId="6" borderId="2" xfId="0" applyFont="1" applyFill="1" applyBorder="1" applyAlignment="1">
      <alignment horizontal="center" vertical="center" wrapText="1"/>
    </xf>
    <xf numFmtId="0" fontId="8" fillId="6" borderId="2" xfId="0" applyFont="1" applyFill="1" applyBorder="1" applyAlignment="1">
      <alignment horizontal="center" vertical="center"/>
    </xf>
    <xf numFmtId="0" fontId="19" fillId="19" borderId="0" xfId="0" applyFont="1" applyFill="1" applyAlignment="1">
      <alignment horizontal="center" vertical="center"/>
    </xf>
    <xf numFmtId="0" fontId="6" fillId="0" borderId="23" xfId="0" applyFont="1" applyFill="1" applyBorder="1" applyAlignment="1">
      <alignment horizontal="center" vertical="center"/>
    </xf>
    <xf numFmtId="0" fontId="6"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20" fillId="0" borderId="23" xfId="0" applyFont="1" applyFill="1" applyBorder="1" applyAlignment="1">
      <alignment horizontal="center"/>
    </xf>
    <xf numFmtId="0" fontId="19" fillId="19" borderId="0" xfId="0" applyFont="1" applyFill="1" applyBorder="1" applyAlignment="1">
      <alignment horizontal="center" vertical="center"/>
    </xf>
    <xf numFmtId="0" fontId="15" fillId="0" borderId="0" xfId="0" applyFont="1" applyBorder="1" applyAlignment="1">
      <alignment horizontal="center"/>
    </xf>
    <xf numFmtId="0" fontId="10" fillId="19" borderId="8" xfId="0" applyFont="1" applyFill="1" applyBorder="1" applyAlignment="1">
      <alignment horizontal="center" vertical="center" wrapText="1"/>
    </xf>
    <xf numFmtId="0" fontId="10" fillId="19" borderId="9" xfId="0" applyFont="1" applyFill="1" applyBorder="1" applyAlignment="1">
      <alignment horizontal="center" vertical="center" wrapText="1"/>
    </xf>
    <xf numFmtId="0" fontId="10" fillId="19" borderId="10" xfId="0" applyFont="1" applyFill="1" applyBorder="1" applyAlignment="1">
      <alignment horizontal="center" vertical="center" wrapText="1"/>
    </xf>
    <xf numFmtId="0" fontId="2" fillId="19" borderId="0" xfId="0" applyFont="1" applyFill="1" applyBorder="1" applyAlignment="1">
      <alignment horizontal="center" vertical="center"/>
    </xf>
    <xf numFmtId="0" fontId="7" fillId="0" borderId="2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9" fillId="5" borderId="51" xfId="0" applyFont="1" applyFill="1" applyBorder="1" applyAlignment="1">
      <alignment horizontal="center" vertical="center"/>
    </xf>
    <xf numFmtId="0" fontId="9" fillId="5" borderId="43" xfId="0" applyFont="1" applyFill="1" applyBorder="1" applyAlignment="1">
      <alignment horizontal="center" vertical="center"/>
    </xf>
    <xf numFmtId="0" fontId="9" fillId="3" borderId="39"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13" borderId="33"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6" fillId="14" borderId="37"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6" borderId="52" xfId="0" applyFont="1" applyFill="1" applyBorder="1" applyAlignment="1">
      <alignment horizontal="center" vertical="center"/>
    </xf>
    <xf numFmtId="0" fontId="6" fillId="6" borderId="42" xfId="0" applyFont="1" applyFill="1" applyBorder="1" applyAlignment="1">
      <alignment horizontal="center" vertical="center"/>
    </xf>
    <xf numFmtId="0" fontId="9" fillId="11" borderId="35"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0" fontId="11" fillId="18" borderId="32" xfId="0" applyFont="1" applyFill="1" applyBorder="1" applyAlignment="1">
      <alignment horizontal="center" vertical="center" wrapText="1"/>
    </xf>
    <xf numFmtId="0" fontId="9" fillId="18" borderId="14" xfId="0" applyFont="1" applyFill="1" applyBorder="1" applyAlignment="1">
      <alignment horizontal="center" vertical="center" wrapText="1"/>
    </xf>
    <xf numFmtId="0" fontId="6" fillId="0" borderId="23" xfId="0" applyFont="1" applyFill="1" applyBorder="1" applyAlignment="1">
      <alignment horizontal="left" vertical="center"/>
    </xf>
    <xf numFmtId="0" fontId="6" fillId="0" borderId="6" xfId="0" applyFont="1" applyFill="1" applyBorder="1" applyAlignment="1">
      <alignment horizontal="left" vertical="center"/>
    </xf>
    <xf numFmtId="0" fontId="6" fillId="6" borderId="54" xfId="0" applyFont="1" applyFill="1" applyBorder="1" applyAlignment="1">
      <alignment horizontal="center" vertical="center" wrapText="1"/>
    </xf>
    <xf numFmtId="0" fontId="6" fillId="6" borderId="55" xfId="0" applyFont="1" applyFill="1" applyBorder="1" applyAlignment="1">
      <alignment horizontal="center" vertical="center" wrapText="1"/>
    </xf>
    <xf numFmtId="0" fontId="0" fillId="0" borderId="38"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vertical="center" wrapText="1"/>
    </xf>
    <xf numFmtId="0" fontId="0" fillId="0" borderId="2" xfId="0" applyFill="1" applyBorder="1" applyAlignment="1">
      <alignment vertical="center" wrapText="1"/>
    </xf>
    <xf numFmtId="0" fontId="20" fillId="16" borderId="9" xfId="0" applyFont="1" applyFill="1" applyBorder="1" applyAlignment="1">
      <alignment vertical="center" wrapText="1"/>
    </xf>
    <xf numFmtId="0" fontId="20" fillId="0" borderId="30" xfId="0" applyFont="1" applyFill="1" applyBorder="1" applyAlignment="1">
      <alignment horizontal="left" vertical="center" wrapText="1"/>
    </xf>
    <xf numFmtId="0" fontId="22" fillId="0" borderId="22" xfId="0" applyFont="1" applyFill="1" applyBorder="1" applyAlignment="1">
      <alignment horizontal="center" vertical="center" wrapText="1"/>
    </xf>
    <xf numFmtId="0" fontId="0" fillId="0" borderId="2" xfId="0" applyNumberFormat="1" applyFill="1" applyBorder="1" applyAlignment="1">
      <alignment vertical="center" wrapText="1"/>
    </xf>
    <xf numFmtId="0" fontId="28" fillId="0" borderId="2" xfId="0" applyFont="1" applyFill="1" applyBorder="1" applyAlignment="1">
      <alignment horizontal="center" wrapText="1"/>
    </xf>
    <xf numFmtId="0" fontId="6" fillId="6" borderId="5" xfId="0" applyFont="1" applyFill="1" applyBorder="1" applyAlignment="1">
      <alignment horizontal="center" vertical="center" wrapText="1"/>
    </xf>
    <xf numFmtId="0" fontId="31" fillId="0" borderId="2" xfId="0" applyFont="1" applyFill="1" applyBorder="1" applyAlignment="1">
      <alignment horizontal="center" wrapText="1"/>
    </xf>
    <xf numFmtId="0" fontId="25" fillId="0" borderId="2" xfId="0" applyFont="1" applyFill="1" applyBorder="1" applyAlignment="1">
      <alignment wrapText="1"/>
    </xf>
    <xf numFmtId="0" fontId="30" fillId="0" borderId="2" xfId="0" applyFont="1" applyFill="1" applyBorder="1" applyAlignment="1">
      <alignment horizontal="center" wrapText="1"/>
    </xf>
    <xf numFmtId="0" fontId="0" fillId="0" borderId="2" xfId="0" applyFill="1" applyBorder="1" applyAlignment="1">
      <alignment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32" fillId="0" borderId="2" xfId="0" applyFont="1" applyFill="1" applyBorder="1" applyAlignment="1">
      <alignment horizontal="center" wrapText="1"/>
    </xf>
    <xf numFmtId="169" fontId="29"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167" fontId="29" fillId="0" borderId="2" xfId="0" applyNumberFormat="1" applyFont="1" applyFill="1" applyBorder="1" applyAlignment="1">
      <alignment horizontal="center" vertical="center" wrapText="1"/>
    </xf>
    <xf numFmtId="17" fontId="18" fillId="0" borderId="2" xfId="0" applyNumberFormat="1" applyFont="1" applyFill="1" applyBorder="1" applyAlignment="1">
      <alignment horizontal="center" vertical="center" wrapText="1"/>
    </xf>
    <xf numFmtId="0" fontId="0" fillId="0" borderId="2" xfId="0" applyFill="1" applyBorder="1" applyAlignment="1">
      <alignment horizontal="left" vertical="top" wrapText="1"/>
    </xf>
    <xf numFmtId="0" fontId="37"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2" xfId="0" applyNumberFormat="1" applyFont="1" applyFill="1" applyBorder="1" applyAlignment="1">
      <alignment horizontal="left" vertical="center" wrapText="1"/>
    </xf>
    <xf numFmtId="0" fontId="18" fillId="0" borderId="2" xfId="0" applyFont="1" applyFill="1" applyBorder="1" applyAlignment="1">
      <alignment horizontal="left" vertical="center" wrapText="1"/>
    </xf>
    <xf numFmtId="0" fontId="35" fillId="0"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6" fillId="6" borderId="56"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4" xfId="0" applyNumberFormat="1" applyFill="1" applyBorder="1" applyAlignment="1">
      <alignment vertical="center" wrapText="1"/>
    </xf>
    <xf numFmtId="0" fontId="0" fillId="0" borderId="5" xfId="0" applyFill="1" applyBorder="1" applyAlignment="1">
      <alignment horizontal="center" vertical="center" wrapText="1"/>
    </xf>
    <xf numFmtId="169" fontId="29" fillId="0" borderId="2" xfId="2" applyNumberFormat="1" applyFont="1" applyFill="1" applyBorder="1" applyAlignment="1">
      <alignment horizontal="center" vertical="center" wrapText="1"/>
    </xf>
    <xf numFmtId="166" fontId="29"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29" fillId="0" borderId="2" xfId="0" applyNumberFormat="1" applyFont="1" applyFill="1" applyBorder="1" applyAlignment="1">
      <alignment horizontal="center" vertical="center" wrapText="1"/>
    </xf>
    <xf numFmtId="4" fontId="29"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49" fontId="29" fillId="0" borderId="2" xfId="2" applyNumberFormat="1" applyFont="1" applyFill="1" applyBorder="1" applyAlignment="1">
      <alignment horizontal="center" vertical="center" wrapText="1"/>
    </xf>
    <xf numFmtId="0" fontId="29" fillId="0" borderId="2" xfId="2" applyFont="1" applyFill="1" applyBorder="1" applyAlignment="1">
      <alignment horizontal="center"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2" applyFont="1" applyFill="1" applyBorder="1" applyAlignment="1">
      <alignment horizontal="left" vertical="center" wrapText="1"/>
    </xf>
    <xf numFmtId="0" fontId="29" fillId="0" borderId="2" xfId="0" applyFont="1" applyFill="1" applyBorder="1" applyAlignment="1">
      <alignment horizontal="left" vertical="top" wrapText="1"/>
    </xf>
    <xf numFmtId="0" fontId="26" fillId="0" borderId="2" xfId="0" applyFont="1" applyFill="1" applyBorder="1" applyAlignment="1">
      <alignment horizontal="left" vertical="center" wrapText="1"/>
    </xf>
    <xf numFmtId="0" fontId="0" fillId="0" borderId="2" xfId="0" applyFill="1" applyBorder="1" applyAlignment="1">
      <alignment horizontal="left" vertical="center"/>
    </xf>
    <xf numFmtId="168" fontId="29"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0" fillId="20" borderId="2" xfId="0" applyFill="1" applyBorder="1" applyAlignment="1">
      <alignment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20" borderId="2" xfId="0" applyFill="1" applyBorder="1" applyAlignment="1">
      <alignment wrapText="1"/>
    </xf>
    <xf numFmtId="0" fontId="32" fillId="20" borderId="2" xfId="0" applyFont="1" applyFill="1" applyBorder="1" applyAlignment="1">
      <alignment horizont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0" fontId="27" fillId="0" borderId="2" xfId="0" applyFont="1" applyFill="1" applyBorder="1" applyAlignment="1">
      <alignment horizontal="center" wrapText="1"/>
    </xf>
    <xf numFmtId="0" fontId="29" fillId="0" borderId="2" xfId="0" applyFont="1" applyFill="1" applyBorder="1" applyAlignment="1">
      <alignment horizontal="center" vertical="top" wrapText="1"/>
    </xf>
    <xf numFmtId="0" fontId="29" fillId="0" borderId="2" xfId="2" applyFont="1" applyFill="1" applyBorder="1" applyAlignment="1">
      <alignment horizontal="center"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0" fontId="0" fillId="0" borderId="2" xfId="0" applyFill="1" applyBorder="1" applyAlignment="1">
      <alignment vertical="top"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17" fontId="21" fillId="0" borderId="23" xfId="0" applyNumberFormat="1" applyFont="1" applyFill="1" applyBorder="1" applyAlignment="1">
      <alignment horizontal="left" vertical="center"/>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0" fontId="17" fillId="0" borderId="0" xfId="0" applyFont="1" applyFill="1" applyBorder="1" applyAlignment="1">
      <alignment horizontal="center" vertical="center" wrapText="1"/>
    </xf>
    <xf numFmtId="17" fontId="6" fillId="0" borderId="23" xfId="0" applyNumberFormat="1" applyFont="1" applyFill="1" applyBorder="1" applyAlignment="1">
      <alignment horizontal="left" vertical="center"/>
    </xf>
    <xf numFmtId="0" fontId="0" fillId="2" borderId="0" xfId="0" applyFont="1" applyFill="1" applyBorder="1" applyAlignment="1">
      <alignment horizontal="center"/>
    </xf>
    <xf numFmtId="0" fontId="6" fillId="0" borderId="57" xfId="0" applyFont="1" applyFill="1" applyBorder="1" applyAlignment="1">
      <alignment horizontal="center" vertical="center"/>
    </xf>
    <xf numFmtId="0" fontId="6" fillId="0" borderId="0" xfId="0" applyFont="1" applyFill="1" applyBorder="1" applyAlignment="1">
      <alignment horizontal="center" vertical="center"/>
    </xf>
  </cellXfs>
  <cellStyles count="3">
    <cellStyle name="Normal" xfId="0" builtinId="0"/>
    <cellStyle name="Normal 2" xfId="2"/>
    <cellStyle name="Porcentagem" xfId="1" builtinId="5"/>
  </cellStyles>
  <dxfs count="45">
    <dxf>
      <font>
        <color theme="0"/>
      </font>
    </dxf>
    <dxf>
      <font>
        <color rgb="FF7030A0"/>
      </font>
      <fill>
        <patternFill>
          <bgColor rgb="FF7030A0"/>
        </patternFill>
      </fill>
    </dxf>
    <dxf>
      <font>
        <color rgb="FF0070C0"/>
      </font>
      <fill>
        <patternFill>
          <bgColor rgb="FF0070C0"/>
        </patternFill>
      </fill>
    </dxf>
    <dxf>
      <font>
        <color rgb="FFFF0000"/>
      </font>
      <fill>
        <patternFill>
          <bgColor rgb="FFFF0000"/>
        </patternFill>
      </fill>
    </dxf>
    <dxf>
      <font>
        <color theme="0"/>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s>
  <tableStyles count="0" defaultTableStyle="TableStyleMedium2" defaultPivotStyle="PivotStyleLight16"/>
  <colors>
    <mruColors>
      <color rgb="FF006600"/>
      <color rgb="FFFF99CC"/>
      <color rgb="FFB15407"/>
      <color rgb="FF009900"/>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- 1'!$C$32:$C$41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- 1'!$E$32:$E$41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spPr>
            <a:solidFill>
              <a:schemeClr val="bg1">
                <a:lumMod val="65000"/>
              </a:schemeClr>
            </a:solidFill>
          </c:spPr>
          <c:cat>
            <c:strRef>
              <c:f>'Painel de Gestão - 1'!$C$32:$C$41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- 1'!$F$32:$F$41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spPr>
            <a:solidFill>
              <a:srgbClr val="FF0000"/>
            </a:solidFill>
          </c:spPr>
          <c:cat>
            <c:strRef>
              <c:f>'Painel de Gestão - 1'!$C$32:$C$41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- 1'!$G$32:$G$41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spPr>
            <a:solidFill>
              <a:srgbClr val="FFC000"/>
            </a:solidFill>
          </c:spPr>
          <c:cat>
            <c:strRef>
              <c:f>'Painel de Gestão - 1'!$C$32:$C$41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- 1'!$H$32:$H$41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spPr>
            <a:solidFill>
              <a:srgbClr val="92D050"/>
            </a:solidFill>
          </c:spPr>
          <c:cat>
            <c:strRef>
              <c:f>'Painel de Gestão - 1'!$C$32:$C$41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- 1'!$I$32:$I$41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spPr>
            <a:solidFill>
              <a:srgbClr val="0070C0"/>
            </a:solidFill>
          </c:spPr>
          <c:cat>
            <c:strRef>
              <c:f>'Painel de Gestão - 1'!$C$32:$C$41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- 1'!$J$32:$J$41</c:f>
              <c:numCache>
                <c:formatCode>General</c:formatCode>
                <c:ptCount val="10"/>
                <c:pt idx="0">
                  <c:v>0</c:v>
                </c:pt>
                <c:pt idx="1">
                  <c:v>0</c:v>
                </c:pt>
                <c:pt idx="2">
                  <c:v>0</c:v>
                </c:pt>
                <c:pt idx="3">
                  <c:v>0</c:v>
                </c:pt>
                <c:pt idx="4">
                  <c:v>0</c:v>
                </c:pt>
                <c:pt idx="5">
                  <c:v>0</c:v>
                </c:pt>
                <c:pt idx="6">
                  <c:v>0</c:v>
                </c:pt>
                <c:pt idx="7">
                  <c:v>0</c:v>
                </c:pt>
                <c:pt idx="8">
                  <c:v>0</c:v>
                </c:pt>
                <c:pt idx="9">
                  <c:v>0</c:v>
                </c:pt>
              </c:numCache>
            </c:numRef>
          </c:val>
        </c:ser>
        <c:dLbls/>
        <c:overlap val="100"/>
        <c:axId val="112577152"/>
        <c:axId val="113754880"/>
      </c:barChart>
      <c:catAx>
        <c:axId val="112577152"/>
        <c:scaling>
          <c:orientation val="maxMin"/>
        </c:scaling>
        <c:axPos val="l"/>
        <c:tickLblPos val="nextTo"/>
        <c:txPr>
          <a:bodyPr/>
          <a:lstStyle/>
          <a:p>
            <a:pPr>
              <a:defRPr sz="1100"/>
            </a:pPr>
            <a:endParaRPr lang="pt-BR"/>
          </a:p>
        </c:txPr>
        <c:crossAx val="113754880"/>
        <c:crosses val="autoZero"/>
        <c:auto val="1"/>
        <c:lblAlgn val="ctr"/>
        <c:lblOffset val="100"/>
      </c:catAx>
      <c:valAx>
        <c:axId val="113754880"/>
        <c:scaling>
          <c:orientation val="minMax"/>
        </c:scaling>
        <c:axPos val="t"/>
        <c:majorGridlines/>
        <c:numFmt formatCode="General" sourceLinked="1"/>
        <c:tickLblPos val="nextTo"/>
        <c:crossAx val="112577152"/>
        <c:crosses val="autoZero"/>
        <c:crossBetween val="between"/>
        <c:majorUnit val="2"/>
      </c:valAx>
    </c:plotArea>
    <c:plotVisOnly val="1"/>
    <c:dispBlanksAs val="gap"/>
  </c:chart>
  <c:printSettings>
    <c:headerFooter/>
    <c:pageMargins b="0.78740157499999996" l="0.511811024" r="0.511811024" t="0.78740157499999996" header="0.31496062000000113" footer="0.3149606200000011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- 4'!$C$32:$C$41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- 4'!$E$32:$E$41</c:f>
              <c:numCache>
                <c:formatCode>General</c:formatCode>
                <c:ptCount val="10"/>
                <c:pt idx="0">
                  <c:v>5</c:v>
                </c:pt>
                <c:pt idx="1">
                  <c:v>2</c:v>
                </c:pt>
                <c:pt idx="2">
                  <c:v>0</c:v>
                </c:pt>
                <c:pt idx="3">
                  <c:v>1</c:v>
                </c:pt>
                <c:pt idx="4">
                  <c:v>0</c:v>
                </c:pt>
                <c:pt idx="5">
                  <c:v>0</c:v>
                </c:pt>
                <c:pt idx="6">
                  <c:v>0</c:v>
                </c:pt>
                <c:pt idx="7">
                  <c:v>0</c:v>
                </c:pt>
                <c:pt idx="8">
                  <c:v>0</c:v>
                </c:pt>
                <c:pt idx="9">
                  <c:v>2</c:v>
                </c:pt>
              </c:numCache>
            </c:numRef>
          </c:val>
        </c:ser>
        <c:ser>
          <c:idx val="1"/>
          <c:order val="1"/>
          <c:spPr>
            <a:solidFill>
              <a:schemeClr val="bg1">
                <a:lumMod val="65000"/>
              </a:schemeClr>
            </a:solidFill>
          </c:spPr>
          <c:cat>
            <c:strRef>
              <c:f>'Painel de Gestão - 4'!$C$32:$C$41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- 4'!$F$32:$F$41</c:f>
              <c:numCache>
                <c:formatCode>General</c:formatCode>
                <c:ptCount val="10"/>
                <c:pt idx="0">
                  <c:v>1</c:v>
                </c:pt>
                <c:pt idx="1">
                  <c:v>0</c:v>
                </c:pt>
                <c:pt idx="2">
                  <c:v>1</c:v>
                </c:pt>
                <c:pt idx="3">
                  <c:v>0</c:v>
                </c:pt>
                <c:pt idx="4">
                  <c:v>0</c:v>
                </c:pt>
                <c:pt idx="5">
                  <c:v>0</c:v>
                </c:pt>
                <c:pt idx="6">
                  <c:v>0</c:v>
                </c:pt>
                <c:pt idx="7">
                  <c:v>0</c:v>
                </c:pt>
                <c:pt idx="8">
                  <c:v>0</c:v>
                </c:pt>
                <c:pt idx="9">
                  <c:v>0</c:v>
                </c:pt>
              </c:numCache>
            </c:numRef>
          </c:val>
        </c:ser>
        <c:ser>
          <c:idx val="2"/>
          <c:order val="2"/>
          <c:spPr>
            <a:solidFill>
              <a:srgbClr val="FF0000"/>
            </a:solidFill>
          </c:spPr>
          <c:cat>
            <c:strRef>
              <c:f>'Painel de Gestão - 4'!$C$32:$C$41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- 4'!$G$32:$G$41</c:f>
              <c:numCache>
                <c:formatCode>General</c:formatCode>
                <c:ptCount val="10"/>
                <c:pt idx="0">
                  <c:v>6</c:v>
                </c:pt>
                <c:pt idx="1">
                  <c:v>6</c:v>
                </c:pt>
                <c:pt idx="2">
                  <c:v>6</c:v>
                </c:pt>
                <c:pt idx="3">
                  <c:v>6</c:v>
                </c:pt>
                <c:pt idx="4">
                  <c:v>0</c:v>
                </c:pt>
                <c:pt idx="5">
                  <c:v>0</c:v>
                </c:pt>
                <c:pt idx="6">
                  <c:v>11</c:v>
                </c:pt>
                <c:pt idx="7">
                  <c:v>0</c:v>
                </c:pt>
                <c:pt idx="8">
                  <c:v>4</c:v>
                </c:pt>
                <c:pt idx="9">
                  <c:v>12</c:v>
                </c:pt>
              </c:numCache>
            </c:numRef>
          </c:val>
        </c:ser>
        <c:ser>
          <c:idx val="3"/>
          <c:order val="3"/>
          <c:spPr>
            <a:solidFill>
              <a:srgbClr val="FFC000"/>
            </a:solidFill>
          </c:spPr>
          <c:cat>
            <c:strRef>
              <c:f>'Painel de Gestão - 4'!$C$32:$C$41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- 4'!$H$32:$H$41</c:f>
              <c:numCache>
                <c:formatCode>General</c:formatCode>
                <c:ptCount val="10"/>
                <c:pt idx="0">
                  <c:v>3</c:v>
                </c:pt>
                <c:pt idx="1">
                  <c:v>2</c:v>
                </c:pt>
                <c:pt idx="2">
                  <c:v>1</c:v>
                </c:pt>
                <c:pt idx="3">
                  <c:v>2</c:v>
                </c:pt>
                <c:pt idx="4">
                  <c:v>12</c:v>
                </c:pt>
                <c:pt idx="5">
                  <c:v>0</c:v>
                </c:pt>
                <c:pt idx="6">
                  <c:v>0</c:v>
                </c:pt>
                <c:pt idx="7">
                  <c:v>5</c:v>
                </c:pt>
                <c:pt idx="8">
                  <c:v>4</c:v>
                </c:pt>
                <c:pt idx="9">
                  <c:v>0</c:v>
                </c:pt>
              </c:numCache>
            </c:numRef>
          </c:val>
        </c:ser>
        <c:ser>
          <c:idx val="4"/>
          <c:order val="4"/>
          <c:spPr>
            <a:solidFill>
              <a:srgbClr val="92D050"/>
            </a:solidFill>
          </c:spPr>
          <c:cat>
            <c:strRef>
              <c:f>'Painel de Gestão - 4'!$C$32:$C$41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- 4'!$I$32:$I$41</c:f>
              <c:numCache>
                <c:formatCode>General</c:formatCode>
                <c:ptCount val="10"/>
                <c:pt idx="0">
                  <c:v>1</c:v>
                </c:pt>
                <c:pt idx="1">
                  <c:v>3</c:v>
                </c:pt>
                <c:pt idx="2">
                  <c:v>5</c:v>
                </c:pt>
                <c:pt idx="3">
                  <c:v>5</c:v>
                </c:pt>
                <c:pt idx="4">
                  <c:v>0</c:v>
                </c:pt>
                <c:pt idx="5">
                  <c:v>12</c:v>
                </c:pt>
                <c:pt idx="6">
                  <c:v>0</c:v>
                </c:pt>
                <c:pt idx="7">
                  <c:v>7</c:v>
                </c:pt>
                <c:pt idx="8">
                  <c:v>4</c:v>
                </c:pt>
                <c:pt idx="9">
                  <c:v>0</c:v>
                </c:pt>
              </c:numCache>
            </c:numRef>
          </c:val>
        </c:ser>
        <c:ser>
          <c:idx val="5"/>
          <c:order val="5"/>
          <c:spPr>
            <a:solidFill>
              <a:srgbClr val="0070C0"/>
            </a:solidFill>
          </c:spPr>
          <c:cat>
            <c:strRef>
              <c:f>'Painel de Gestão - 4'!$C$32:$C$41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- 4'!$J$32:$J$41</c:f>
              <c:numCache>
                <c:formatCode>General</c:formatCode>
                <c:ptCount val="10"/>
                <c:pt idx="0">
                  <c:v>4</c:v>
                </c:pt>
                <c:pt idx="1">
                  <c:v>4</c:v>
                </c:pt>
                <c:pt idx="2">
                  <c:v>2</c:v>
                </c:pt>
                <c:pt idx="3">
                  <c:v>2</c:v>
                </c:pt>
                <c:pt idx="4">
                  <c:v>3</c:v>
                </c:pt>
                <c:pt idx="5">
                  <c:v>3</c:v>
                </c:pt>
                <c:pt idx="6">
                  <c:v>3</c:v>
                </c:pt>
                <c:pt idx="7">
                  <c:v>3</c:v>
                </c:pt>
                <c:pt idx="8">
                  <c:v>3</c:v>
                </c:pt>
                <c:pt idx="9">
                  <c:v>3</c:v>
                </c:pt>
              </c:numCache>
            </c:numRef>
          </c:val>
        </c:ser>
        <c:dLbls/>
        <c:overlap val="100"/>
        <c:axId val="58130816"/>
        <c:axId val="58132352"/>
      </c:barChart>
      <c:catAx>
        <c:axId val="58130816"/>
        <c:scaling>
          <c:orientation val="maxMin"/>
        </c:scaling>
        <c:axPos val="l"/>
        <c:tickLblPos val="nextTo"/>
        <c:txPr>
          <a:bodyPr/>
          <a:lstStyle/>
          <a:p>
            <a:pPr>
              <a:defRPr sz="1100"/>
            </a:pPr>
            <a:endParaRPr lang="pt-BR"/>
          </a:p>
        </c:txPr>
        <c:crossAx val="58132352"/>
        <c:crosses val="autoZero"/>
        <c:auto val="1"/>
        <c:lblAlgn val="ctr"/>
        <c:lblOffset val="100"/>
      </c:catAx>
      <c:valAx>
        <c:axId val="58132352"/>
        <c:scaling>
          <c:orientation val="minMax"/>
        </c:scaling>
        <c:axPos val="t"/>
        <c:majorGridlines/>
        <c:numFmt formatCode="General" sourceLinked="1"/>
        <c:tickLblPos val="nextTo"/>
        <c:crossAx val="58130816"/>
        <c:crosses val="autoZero"/>
        <c:crossBetween val="between"/>
        <c:majorUnit val="2"/>
      </c:valAx>
    </c:plotArea>
    <c:plotVisOnly val="1"/>
    <c:dispBlanksAs val="gap"/>
  </c:chart>
  <c:printSettings>
    <c:headerFooter/>
    <c:pageMargins b="0.78740157499999996" l="0.511811024" r="0.511811024" t="0.78740157499999996" header="0.31496062000000158" footer="0.31496062000000158"/>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l">
              <a:defRPr sz="1600"/>
            </a:pPr>
            <a:r>
              <a:rPr lang="pt-BR" sz="1600"/>
              <a:t>Situação atual </a:t>
            </a:r>
            <a:r>
              <a:rPr lang="pt-BR" sz="1600" baseline="0"/>
              <a:t>do PAN </a:t>
            </a:r>
          </a:p>
          <a:p>
            <a:pPr algn="l">
              <a:defRPr sz="1600"/>
            </a:pPr>
            <a:r>
              <a:rPr lang="pt-BR" sz="1600" baseline="0"/>
              <a:t>Monitoria atual</a:t>
            </a:r>
            <a:endParaRPr lang="pt-BR" sz="1600"/>
          </a:p>
        </c:rich>
      </c:tx>
      <c:layout>
        <c:manualLayout>
          <c:xMode val="edge"/>
          <c:yMode val="edge"/>
          <c:x val="7.9304461942257733E-3"/>
          <c:y val="1.6489186112599717E-2"/>
        </c:manualLayout>
      </c:layout>
      <c:spPr>
        <a:noFill/>
      </c:spPr>
    </c:title>
    <c:plotArea>
      <c:layout>
        <c:manualLayout>
          <c:layoutTarget val="inner"/>
          <c:xMode val="edge"/>
          <c:yMode val="edge"/>
          <c:x val="8.1141294838144959E-2"/>
          <c:y val="0.2193788835198055"/>
          <c:w val="0.46168875765529332"/>
          <c:h val="0.68515846659657986"/>
        </c:manualLayout>
      </c:layout>
      <c:doughnutChart>
        <c:varyColors val="1"/>
        <c:ser>
          <c:idx val="0"/>
          <c:order val="0"/>
          <c:spPr>
            <a:solidFill>
              <a:srgbClr val="FFFF00"/>
            </a:solidFill>
          </c:spPr>
          <c:dPt>
            <c:idx val="0"/>
            <c:spPr>
              <a:solidFill>
                <a:schemeClr val="bg1">
                  <a:lumMod val="50000"/>
                </a:schemeClr>
              </a:solidFill>
            </c:spPr>
          </c:dPt>
          <c:dPt>
            <c:idx val="1"/>
            <c:spPr>
              <a:solidFill>
                <a:srgbClr val="FF0000"/>
              </a:solidFill>
            </c:spPr>
          </c:dPt>
          <c:dPt>
            <c:idx val="3"/>
            <c:spPr>
              <a:solidFill>
                <a:srgbClr val="92D050"/>
              </a:solidFill>
            </c:spPr>
          </c:dPt>
          <c:dPt>
            <c:idx val="4"/>
            <c:spPr>
              <a:solidFill>
                <a:srgbClr val="0070C0"/>
              </a:solidFill>
            </c:spPr>
          </c:dPt>
          <c:cat>
            <c:strRef>
              <c:f>'Painel de Gestão - 4'!$C$16:$C$20</c:f>
              <c:strCache>
                <c:ptCount val="5"/>
                <c:pt idx="0">
                  <c:v> Início planejado é posterior ao período monitorado</c:v>
                </c:pt>
                <c:pt idx="1">
                  <c:v> Não iniciada no período previsto</c:v>
                </c:pt>
                <c:pt idx="2">
                  <c:v> Em andamento com problemas de realização</c:v>
                </c:pt>
                <c:pt idx="3">
                  <c:v> Em andamento no período previsto </c:v>
                </c:pt>
                <c:pt idx="4">
                  <c:v> Concluída</c:v>
                </c:pt>
              </c:strCache>
            </c:strRef>
          </c:cat>
          <c:val>
            <c:numRef>
              <c:f>'Painel de Gestão - 4'!$E$16:$E$20</c:f>
              <c:numCache>
                <c:formatCode>0%</c:formatCode>
                <c:ptCount val="5"/>
                <c:pt idx="0">
                  <c:v>1.3422818791946308E-2</c:v>
                </c:pt>
                <c:pt idx="1">
                  <c:v>0.34228187919463088</c:v>
                </c:pt>
                <c:pt idx="2">
                  <c:v>0.19463087248322147</c:v>
                </c:pt>
                <c:pt idx="3">
                  <c:v>0.24832214765100671</c:v>
                </c:pt>
                <c:pt idx="4">
                  <c:v>0.20134228187919462</c:v>
                </c:pt>
              </c:numCache>
            </c:numRef>
          </c:val>
        </c:ser>
        <c:dLbls>
          <c:showVal val="1"/>
        </c:dLbls>
        <c:firstSliceAng val="0"/>
        <c:holeSize val="50"/>
      </c:doughnutChart>
    </c:plotArea>
    <c:legend>
      <c:legendPos val="r"/>
      <c:layout>
        <c:manualLayout>
          <c:xMode val="edge"/>
          <c:yMode val="edge"/>
          <c:x val="0.57029166666666664"/>
          <c:y val="0.14367663552499471"/>
          <c:w val="0.40163082802031924"/>
          <c:h val="0.79544382716049522"/>
        </c:manualLayout>
      </c:layout>
      <c:txPr>
        <a:bodyPr/>
        <a:lstStyle/>
        <a:p>
          <a:pPr>
            <a:defRPr sz="1100"/>
          </a:pPr>
          <a:endParaRPr lang="pt-BR"/>
        </a:p>
      </c:txPr>
    </c:legend>
    <c:plotVisOnly val="1"/>
    <c:dispBlanksAs val="zero"/>
  </c:chart>
  <c:printSettings>
    <c:headerFooter/>
    <c:pageMargins b="0.78740157499999996" l="0.511811024" r="0.511811024" t="0.78740157499999996" header="0.31496062000000113" footer="0.3149606200000011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l">
              <a:defRPr sz="1600"/>
            </a:pPr>
            <a:r>
              <a:rPr lang="pt-BR" sz="1600"/>
              <a:t>Situação </a:t>
            </a:r>
            <a:r>
              <a:rPr lang="pt-BR" sz="1600" baseline="0"/>
              <a:t>do PAN </a:t>
            </a:r>
          </a:p>
          <a:p>
            <a:pPr algn="l">
              <a:defRPr sz="1600"/>
            </a:pPr>
            <a:r>
              <a:rPr lang="pt-BR" sz="1600" baseline="0"/>
              <a:t>Pós Monitoria</a:t>
            </a:r>
            <a:endParaRPr lang="pt-BR" sz="1600"/>
          </a:p>
        </c:rich>
      </c:tx>
      <c:layout>
        <c:manualLayout>
          <c:xMode val="edge"/>
          <c:yMode val="edge"/>
          <c:x val="7.9304461942257733E-3"/>
          <c:y val="1.6489186112599717E-2"/>
        </c:manualLayout>
      </c:layout>
      <c:spPr>
        <a:noFill/>
      </c:spPr>
    </c:title>
    <c:plotArea>
      <c:layout>
        <c:manualLayout>
          <c:layoutTarget val="inner"/>
          <c:xMode val="edge"/>
          <c:yMode val="edge"/>
          <c:x val="9.5030183727034145E-2"/>
          <c:y val="0.2193788835198055"/>
          <c:w val="0.46168875765529332"/>
          <c:h val="0.68515846659657986"/>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FF00"/>
              </a:solidFill>
            </c:spPr>
          </c:dPt>
          <c:dPt>
            <c:idx val="3"/>
            <c:spPr>
              <a:solidFill>
                <a:srgbClr val="92D050"/>
              </a:solidFill>
            </c:spPr>
          </c:dPt>
          <c:dPt>
            <c:idx val="4"/>
            <c:spPr>
              <a:solidFill>
                <a:srgbClr val="0070C0"/>
              </a:solidFill>
            </c:spPr>
          </c:dPt>
          <c:dPt>
            <c:idx val="5"/>
            <c:spPr>
              <a:solidFill>
                <a:srgbClr val="FF99CC"/>
              </a:solidFill>
            </c:spPr>
          </c:dPt>
          <c:dLbls>
            <c:dLbl>
              <c:idx val="0"/>
              <c:layout>
                <c:manualLayout>
                  <c:x val="8.1410256410256402E-3"/>
                  <c:y val="-3.94460286701191E-2"/>
                </c:manualLayout>
              </c:layout>
              <c:showVal val="1"/>
            </c:dLbl>
            <c:showVal val="1"/>
          </c:dLbls>
          <c:cat>
            <c:strRef>
              <c:f>'Painel de Gestão - 4'!$C$16:$C$21</c:f>
              <c:strCache>
                <c:ptCount val="6"/>
                <c:pt idx="0">
                  <c:v> Início planejado é posterior ao período monitorado</c:v>
                </c:pt>
                <c:pt idx="1">
                  <c:v> Não iniciada no período previsto</c:v>
                </c:pt>
                <c:pt idx="2">
                  <c:v> Em andamento com problemas de realização</c:v>
                </c:pt>
                <c:pt idx="3">
                  <c:v> Em andamento no período previsto </c:v>
                </c:pt>
                <c:pt idx="4">
                  <c:v> Concluída</c:v>
                </c:pt>
                <c:pt idx="5">
                  <c:v> Ações Novas - Pós monitoria</c:v>
                </c:pt>
              </c:strCache>
            </c:strRef>
          </c:cat>
          <c:val>
            <c:numRef>
              <c:f>'Painel de Gestão - 4'!$G$16:$G$21</c:f>
              <c:numCache>
                <c:formatCode>0%</c:formatCode>
                <c:ptCount val="6"/>
                <c:pt idx="0">
                  <c:v>1.3986013986013986E-2</c:v>
                </c:pt>
                <c:pt idx="1">
                  <c:v>0.32867132867132864</c:v>
                </c:pt>
                <c:pt idx="2">
                  <c:v>0.17482517482517482</c:v>
                </c:pt>
                <c:pt idx="3">
                  <c:v>0.25874125874125875</c:v>
                </c:pt>
                <c:pt idx="4">
                  <c:v>0.20279720279720279</c:v>
                </c:pt>
                <c:pt idx="5">
                  <c:v>2.097902097902098E-2</c:v>
                </c:pt>
              </c:numCache>
            </c:numRef>
          </c:val>
        </c:ser>
        <c:dLbls>
          <c:showVal val="1"/>
        </c:dLbls>
        <c:firstSliceAng val="0"/>
        <c:holeSize val="50"/>
      </c:doughnutChart>
      <c:spPr>
        <a:noFill/>
        <a:ln w="25400">
          <a:noFill/>
        </a:ln>
      </c:spPr>
    </c:plotArea>
    <c:legend>
      <c:legendPos val="r"/>
      <c:layout>
        <c:manualLayout>
          <c:xMode val="edge"/>
          <c:yMode val="edge"/>
          <c:x val="0.59897799484626713"/>
          <c:y val="0.11768286970423393"/>
          <c:w val="0.38477668980593793"/>
          <c:h val="0.81849175118189321"/>
        </c:manualLayout>
      </c:layout>
      <c:txPr>
        <a:bodyPr/>
        <a:lstStyle/>
        <a:p>
          <a:pPr>
            <a:defRPr sz="1100"/>
          </a:pPr>
          <a:endParaRPr lang="pt-BR"/>
        </a:p>
      </c:txPr>
    </c:legend>
    <c:plotVisOnly val="1"/>
    <c:dispBlanksAs val="zero"/>
  </c:chart>
  <c:printSettings>
    <c:headerFooter/>
    <c:pageMargins b="0.78740157499999996" l="0.511811024" r="0.511811024" t="0.78740157499999996" header="0.31496062000000113" footer="0.3149606200000011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FF0000"/>
            </a:solidFill>
          </c:spPr>
          <c:cat>
            <c:strRef>
              <c:f>'Painel de Gestão Final'!$C$25:$C$32</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Final'!$E$25:$E$32</c:f>
              <c:numCache>
                <c:formatCode>General</c:formatCode>
                <c:ptCount val="8"/>
                <c:pt idx="0">
                  <c:v>14</c:v>
                </c:pt>
                <c:pt idx="1">
                  <c:v>8</c:v>
                </c:pt>
                <c:pt idx="2">
                  <c:v>7</c:v>
                </c:pt>
                <c:pt idx="3">
                  <c:v>6</c:v>
                </c:pt>
                <c:pt idx="4">
                  <c:v>0</c:v>
                </c:pt>
                <c:pt idx="5">
                  <c:v>3</c:v>
                </c:pt>
                <c:pt idx="6">
                  <c:v>1</c:v>
                </c:pt>
                <c:pt idx="7">
                  <c:v>8</c:v>
                </c:pt>
              </c:numCache>
            </c:numRef>
          </c:val>
        </c:ser>
        <c:ser>
          <c:idx val="3"/>
          <c:order val="1"/>
          <c:spPr>
            <a:solidFill>
              <a:srgbClr val="7030A0"/>
            </a:solidFill>
          </c:spPr>
          <c:cat>
            <c:strRef>
              <c:f>'Painel de Gestão Final'!$C$25:$C$32</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Final'!$F$25:$F$32</c:f>
              <c:numCache>
                <c:formatCode>General</c:formatCode>
                <c:ptCount val="8"/>
                <c:pt idx="0">
                  <c:v>0</c:v>
                </c:pt>
                <c:pt idx="1">
                  <c:v>0</c:v>
                </c:pt>
                <c:pt idx="2">
                  <c:v>0</c:v>
                </c:pt>
                <c:pt idx="3">
                  <c:v>0</c:v>
                </c:pt>
                <c:pt idx="4">
                  <c:v>0</c:v>
                </c:pt>
                <c:pt idx="5">
                  <c:v>0</c:v>
                </c:pt>
                <c:pt idx="6">
                  <c:v>0</c:v>
                </c:pt>
                <c:pt idx="7">
                  <c:v>0</c:v>
                </c:pt>
              </c:numCache>
            </c:numRef>
          </c:val>
        </c:ser>
        <c:ser>
          <c:idx val="1"/>
          <c:order val="2"/>
          <c:spPr>
            <a:solidFill>
              <a:srgbClr val="0070C0"/>
            </a:solidFill>
          </c:spPr>
          <c:val>
            <c:numRef>
              <c:f>'Painel de Gestão Final'!$G$25:$G$32</c:f>
              <c:numCache>
                <c:formatCode>General</c:formatCode>
                <c:ptCount val="8"/>
                <c:pt idx="0">
                  <c:v>11</c:v>
                </c:pt>
                <c:pt idx="1">
                  <c:v>1</c:v>
                </c:pt>
                <c:pt idx="2">
                  <c:v>12</c:v>
                </c:pt>
                <c:pt idx="3">
                  <c:v>0</c:v>
                </c:pt>
                <c:pt idx="4">
                  <c:v>5</c:v>
                </c:pt>
                <c:pt idx="5">
                  <c:v>2</c:v>
                </c:pt>
                <c:pt idx="6">
                  <c:v>4</c:v>
                </c:pt>
                <c:pt idx="7">
                  <c:v>1</c:v>
                </c:pt>
              </c:numCache>
            </c:numRef>
          </c:val>
        </c:ser>
        <c:dLbls/>
        <c:overlap val="100"/>
        <c:axId val="80931456"/>
        <c:axId val="84918656"/>
      </c:barChart>
      <c:catAx>
        <c:axId val="80931456"/>
        <c:scaling>
          <c:orientation val="maxMin"/>
        </c:scaling>
        <c:axPos val="l"/>
        <c:tickLblPos val="nextTo"/>
        <c:crossAx val="84918656"/>
        <c:crosses val="autoZero"/>
        <c:auto val="1"/>
        <c:lblAlgn val="ctr"/>
        <c:lblOffset val="100"/>
      </c:catAx>
      <c:valAx>
        <c:axId val="84918656"/>
        <c:scaling>
          <c:orientation val="minMax"/>
        </c:scaling>
        <c:axPos val="t"/>
        <c:majorGridlines/>
        <c:numFmt formatCode="General" sourceLinked="1"/>
        <c:tickLblPos val="nextTo"/>
        <c:crossAx val="80931456"/>
        <c:crosses val="autoZero"/>
        <c:crossBetween val="between"/>
        <c:majorUnit val="2"/>
      </c:valAx>
    </c:plotArea>
    <c:plotVisOnly val="1"/>
    <c:dispBlanksAs val="gap"/>
  </c:chart>
  <c:printSettings>
    <c:headerFooter/>
    <c:pageMargins b="0.78740157499999996" l="0.511811024" r="0.511811024" t="0.78740157499999996" header="0.31496062000000191" footer="0.3149606200000019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l">
              <a:defRPr sz="1600"/>
            </a:pPr>
            <a:r>
              <a:rPr lang="pt-BR" sz="1600"/>
              <a:t>Situação atual </a:t>
            </a:r>
            <a:r>
              <a:rPr lang="pt-BR" sz="1600" baseline="0"/>
              <a:t>do PAN </a:t>
            </a:r>
          </a:p>
          <a:p>
            <a:pPr algn="l">
              <a:defRPr sz="1600"/>
            </a:pPr>
            <a:r>
              <a:rPr lang="pt-BR" sz="1600" baseline="0"/>
              <a:t>Monitoria atual</a:t>
            </a:r>
            <a:endParaRPr lang="pt-BR" sz="1600"/>
          </a:p>
        </c:rich>
      </c:tx>
      <c:layout>
        <c:manualLayout>
          <c:xMode val="edge"/>
          <c:yMode val="edge"/>
          <c:x val="7.9304461942257785E-3"/>
          <c:y val="1.6489186112599717E-2"/>
        </c:manualLayout>
      </c:layout>
      <c:spPr>
        <a:noFill/>
      </c:spPr>
    </c:title>
    <c:plotArea>
      <c:layout>
        <c:manualLayout>
          <c:layoutTarget val="inner"/>
          <c:xMode val="edge"/>
          <c:yMode val="edge"/>
          <c:x val="8.1141294838144959E-2"/>
          <c:y val="0.21937888351980556"/>
          <c:w val="0.46168875765529332"/>
          <c:h val="0.68515846659658031"/>
        </c:manualLayout>
      </c:layout>
      <c:doughnutChart>
        <c:varyColors val="1"/>
        <c:ser>
          <c:idx val="0"/>
          <c:order val="0"/>
          <c:spPr>
            <a:solidFill>
              <a:srgbClr val="FF0000"/>
            </a:solidFill>
          </c:spPr>
          <c:dPt>
            <c:idx val="0"/>
          </c:dPt>
          <c:dPt>
            <c:idx val="1"/>
            <c:spPr>
              <a:solidFill>
                <a:srgbClr val="7030A0"/>
              </a:solidFill>
            </c:spPr>
          </c:dPt>
          <c:dPt>
            <c:idx val="2"/>
            <c:spPr>
              <a:solidFill>
                <a:srgbClr val="0070C0"/>
              </a:solidFill>
            </c:spPr>
          </c:dPt>
          <c:cat>
            <c:strRef>
              <c:f>'Painel de Gestão Final'!$C$15:$C$17</c:f>
              <c:strCache>
                <c:ptCount val="3"/>
                <c:pt idx="0">
                  <c:v>Não iniciada no período previsto</c:v>
                </c:pt>
                <c:pt idx="1">
                  <c:v>Iniciada e não concluída no período previsto</c:v>
                </c:pt>
                <c:pt idx="2">
                  <c:v>Concluída</c:v>
                </c:pt>
              </c:strCache>
            </c:strRef>
          </c:cat>
          <c:val>
            <c:numRef>
              <c:f>'Painel de Gestão Final'!$E$15:$E$17</c:f>
              <c:numCache>
                <c:formatCode>0%</c:formatCode>
                <c:ptCount val="3"/>
                <c:pt idx="0">
                  <c:v>0.5662650602409639</c:v>
                </c:pt>
                <c:pt idx="1">
                  <c:v>0</c:v>
                </c:pt>
                <c:pt idx="2">
                  <c:v>0.43373493975903615</c:v>
                </c:pt>
              </c:numCache>
            </c:numRef>
          </c:val>
        </c:ser>
        <c:dLbls>
          <c:showVal val="1"/>
        </c:dLbls>
        <c:firstSliceAng val="0"/>
        <c:holeSize val="50"/>
      </c:doughnutChart>
    </c:plotArea>
    <c:legend>
      <c:legendPos val="r"/>
      <c:layout>
        <c:manualLayout>
          <c:xMode val="edge"/>
          <c:yMode val="edge"/>
          <c:x val="0.57029166666666664"/>
          <c:y val="0.19587952117740579"/>
          <c:w val="0.41304166666666681"/>
          <c:h val="0.76513556350657796"/>
        </c:manualLayout>
      </c:layout>
      <c:txPr>
        <a:bodyPr/>
        <a:lstStyle/>
        <a:p>
          <a:pPr>
            <a:defRPr sz="1200"/>
          </a:pPr>
          <a:endParaRPr lang="pt-BR"/>
        </a:p>
      </c:txPr>
    </c:legend>
    <c:plotVisOnly val="1"/>
    <c:dispBlanksAs val="zero"/>
  </c:chart>
  <c:printSettings>
    <c:headerFooter/>
    <c:pageMargins b="0.78740157499999996" l="0.511811024" r="0.511811024" t="0.78740157499999996" header="0.31496062000000136" footer="0.3149606200000013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l">
              <a:defRPr sz="1600"/>
            </a:pPr>
            <a:r>
              <a:rPr lang="pt-BR" sz="1600"/>
              <a:t>Situação atual </a:t>
            </a:r>
            <a:r>
              <a:rPr lang="pt-BR" sz="1600" baseline="0"/>
              <a:t>do PAN </a:t>
            </a:r>
          </a:p>
          <a:p>
            <a:pPr algn="l">
              <a:defRPr sz="1600"/>
            </a:pPr>
            <a:r>
              <a:rPr lang="pt-BR" sz="1600" baseline="0"/>
              <a:t>Monitoria atual</a:t>
            </a:r>
            <a:endParaRPr lang="pt-BR" sz="1600"/>
          </a:p>
        </c:rich>
      </c:tx>
      <c:layout>
        <c:manualLayout>
          <c:xMode val="edge"/>
          <c:yMode val="edge"/>
          <c:x val="7.9304461942257577E-3"/>
          <c:y val="1.6489186112599717E-2"/>
        </c:manualLayout>
      </c:layout>
      <c:spPr>
        <a:noFill/>
      </c:spPr>
    </c:title>
    <c:plotArea>
      <c:layout>
        <c:manualLayout>
          <c:layoutTarget val="inner"/>
          <c:xMode val="edge"/>
          <c:yMode val="edge"/>
          <c:x val="8.1141294838144959E-2"/>
          <c:y val="0.21937888351980533"/>
          <c:w val="0.46168875765529332"/>
          <c:h val="0.68515846659657875"/>
        </c:manualLayout>
      </c:layout>
      <c:doughnutChart>
        <c:varyColors val="1"/>
        <c:ser>
          <c:idx val="0"/>
          <c:order val="0"/>
          <c:spPr>
            <a:solidFill>
              <a:srgbClr val="FFFF00"/>
            </a:solidFill>
          </c:spPr>
          <c:dPt>
            <c:idx val="0"/>
            <c:spPr>
              <a:solidFill>
                <a:schemeClr val="bg1">
                  <a:lumMod val="50000"/>
                </a:schemeClr>
              </a:solidFill>
            </c:spPr>
          </c:dPt>
          <c:dPt>
            <c:idx val="1"/>
            <c:spPr>
              <a:solidFill>
                <a:srgbClr val="FF0000"/>
              </a:solidFill>
            </c:spPr>
          </c:dPt>
          <c:dPt>
            <c:idx val="3"/>
            <c:spPr>
              <a:solidFill>
                <a:srgbClr val="92D050"/>
              </a:solidFill>
            </c:spPr>
          </c:dPt>
          <c:dPt>
            <c:idx val="4"/>
            <c:spPr>
              <a:solidFill>
                <a:srgbClr val="0070C0"/>
              </a:solidFill>
            </c:spPr>
          </c:dPt>
          <c:cat>
            <c:strRef>
              <c:f>'Painel de Gestão - 1'!$C$16:$C$20</c:f>
              <c:strCache>
                <c:ptCount val="5"/>
                <c:pt idx="0">
                  <c:v> Início planejado é posterior ao período monitorado</c:v>
                </c:pt>
                <c:pt idx="1">
                  <c:v> Não iniciada no período previsto</c:v>
                </c:pt>
                <c:pt idx="2">
                  <c:v> Em andamento com problemas de realização</c:v>
                </c:pt>
                <c:pt idx="3">
                  <c:v> Em andamento no período previsto </c:v>
                </c:pt>
                <c:pt idx="4">
                  <c:v> Concluída</c:v>
                </c:pt>
              </c:strCache>
            </c:strRef>
          </c:cat>
          <c:val>
            <c:numRef>
              <c:f>'Painel de Gestão - 1'!$E$16:$E$20</c:f>
              <c:numCache>
                <c:formatCode>0%</c:formatCode>
                <c:ptCount val="5"/>
                <c:pt idx="0">
                  <c:v>0</c:v>
                </c:pt>
                <c:pt idx="1">
                  <c:v>0</c:v>
                </c:pt>
                <c:pt idx="2">
                  <c:v>0</c:v>
                </c:pt>
                <c:pt idx="3">
                  <c:v>0</c:v>
                </c:pt>
                <c:pt idx="4">
                  <c:v>0</c:v>
                </c:pt>
              </c:numCache>
            </c:numRef>
          </c:val>
        </c:ser>
        <c:dLbls>
          <c:showVal val="1"/>
        </c:dLbls>
        <c:firstSliceAng val="0"/>
        <c:holeSize val="50"/>
      </c:doughnutChart>
    </c:plotArea>
    <c:legend>
      <c:legendPos val="r"/>
      <c:layout>
        <c:manualLayout>
          <c:xMode val="edge"/>
          <c:yMode val="edge"/>
          <c:x val="0.57029166666666664"/>
          <c:y val="0.14367663552499471"/>
          <c:w val="0.40163082802031924"/>
          <c:h val="0.79544382716049455"/>
        </c:manualLayout>
      </c:layout>
      <c:txPr>
        <a:bodyPr/>
        <a:lstStyle/>
        <a:p>
          <a:pPr>
            <a:defRPr sz="1100"/>
          </a:pPr>
          <a:endParaRPr lang="pt-BR"/>
        </a:p>
      </c:txPr>
    </c:legend>
    <c:plotVisOnly val="1"/>
    <c:dispBlanksAs val="zero"/>
  </c:chart>
  <c:printSettings>
    <c:headerFooter/>
    <c:pageMargins b="0.78740157499999996" l="0.511811024" r="0.511811024" t="0.78740157499999996" header="0.31496062000000075" footer="0.3149606200000007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l">
              <a:defRPr sz="1600"/>
            </a:pPr>
            <a:r>
              <a:rPr lang="pt-BR" sz="1600"/>
              <a:t>Situação </a:t>
            </a:r>
            <a:r>
              <a:rPr lang="pt-BR" sz="1600" baseline="0"/>
              <a:t>do PAN </a:t>
            </a:r>
          </a:p>
          <a:p>
            <a:pPr algn="l">
              <a:defRPr sz="1600"/>
            </a:pPr>
            <a:r>
              <a:rPr lang="pt-BR" sz="1600" baseline="0"/>
              <a:t>Pós Monitoria</a:t>
            </a:r>
            <a:endParaRPr lang="pt-BR" sz="1600"/>
          </a:p>
        </c:rich>
      </c:tx>
      <c:layout>
        <c:manualLayout>
          <c:xMode val="edge"/>
          <c:yMode val="edge"/>
          <c:x val="7.9304461942257577E-3"/>
          <c:y val="1.6489186112599717E-2"/>
        </c:manualLayout>
      </c:layout>
      <c:spPr>
        <a:noFill/>
      </c:spPr>
    </c:title>
    <c:plotArea>
      <c:layout>
        <c:manualLayout>
          <c:layoutTarget val="inner"/>
          <c:xMode val="edge"/>
          <c:yMode val="edge"/>
          <c:x val="9.5030183727034145E-2"/>
          <c:y val="0.21937888351980533"/>
          <c:w val="0.46168875765529332"/>
          <c:h val="0.68515846659657875"/>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FF00"/>
              </a:solidFill>
            </c:spPr>
          </c:dPt>
          <c:dPt>
            <c:idx val="3"/>
            <c:spPr>
              <a:solidFill>
                <a:srgbClr val="92D050"/>
              </a:solidFill>
            </c:spPr>
          </c:dPt>
          <c:dPt>
            <c:idx val="4"/>
            <c:spPr>
              <a:solidFill>
                <a:srgbClr val="0070C0"/>
              </a:solidFill>
            </c:spPr>
          </c:dPt>
          <c:dPt>
            <c:idx val="5"/>
            <c:spPr>
              <a:solidFill>
                <a:srgbClr val="FF99CC"/>
              </a:solidFill>
            </c:spPr>
          </c:dPt>
          <c:dLbls>
            <c:dLbl>
              <c:idx val="0"/>
              <c:layout>
                <c:manualLayout>
                  <c:x val="8.1410256410256402E-3"/>
                  <c:y val="-3.9446028670119059E-2"/>
                </c:manualLayout>
              </c:layout>
              <c:showVal val="1"/>
            </c:dLbl>
            <c:showVal val="1"/>
          </c:dLbls>
          <c:cat>
            <c:strRef>
              <c:f>'Painel de Gestão - 1'!$C$16:$C$21</c:f>
              <c:strCache>
                <c:ptCount val="6"/>
                <c:pt idx="0">
                  <c:v> Início planejado é posterior ao período monitorado</c:v>
                </c:pt>
                <c:pt idx="1">
                  <c:v> Não iniciada no período previsto</c:v>
                </c:pt>
                <c:pt idx="2">
                  <c:v> Em andamento com problemas de realização</c:v>
                </c:pt>
                <c:pt idx="3">
                  <c:v> Em andamento no período previsto </c:v>
                </c:pt>
                <c:pt idx="4">
                  <c:v> Concluída</c:v>
                </c:pt>
                <c:pt idx="5">
                  <c:v> Ações Novas - Pós monitoria</c:v>
                </c:pt>
              </c:strCache>
            </c:strRef>
          </c:cat>
          <c:val>
            <c:numRef>
              <c:f>'Painel de Gestão - 1'!$G$16:$G$21</c:f>
              <c:numCache>
                <c:formatCode>0%</c:formatCode>
                <c:ptCount val="6"/>
                <c:pt idx="0">
                  <c:v>0</c:v>
                </c:pt>
                <c:pt idx="1">
                  <c:v>0.66666666666666663</c:v>
                </c:pt>
                <c:pt idx="2">
                  <c:v>0.66666666666666663</c:v>
                </c:pt>
                <c:pt idx="3">
                  <c:v>0</c:v>
                </c:pt>
                <c:pt idx="4">
                  <c:v>0.16666666666666666</c:v>
                </c:pt>
                <c:pt idx="5">
                  <c:v>-0.5</c:v>
                </c:pt>
              </c:numCache>
            </c:numRef>
          </c:val>
        </c:ser>
        <c:dLbls>
          <c:showVal val="1"/>
        </c:dLbls>
        <c:firstSliceAng val="0"/>
        <c:holeSize val="50"/>
      </c:doughnutChart>
      <c:spPr>
        <a:noFill/>
        <a:ln w="25400">
          <a:noFill/>
        </a:ln>
      </c:spPr>
    </c:plotArea>
    <c:legend>
      <c:legendPos val="r"/>
      <c:layout>
        <c:manualLayout>
          <c:xMode val="edge"/>
          <c:yMode val="edge"/>
          <c:x val="0.59897799484626835"/>
          <c:y val="0.11768286970423393"/>
          <c:w val="0.38477668980593738"/>
          <c:h val="0.81849175118189255"/>
        </c:manualLayout>
      </c:layout>
      <c:txPr>
        <a:bodyPr/>
        <a:lstStyle/>
        <a:p>
          <a:pPr>
            <a:defRPr sz="1100"/>
          </a:pPr>
          <a:endParaRPr lang="pt-BR"/>
        </a:p>
      </c:txPr>
    </c:legend>
    <c:plotVisOnly val="1"/>
    <c:dispBlanksAs val="zero"/>
  </c:chart>
  <c:printSettings>
    <c:headerFooter/>
    <c:pageMargins b="0.78740157499999996" l="0.511811024" r="0.511811024" t="0.78740157499999996" header="0.31496062000000075" footer="0.3149606200000007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- 2'!$C$32:$C$41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- 2'!$E$32:$E$41</c:f>
              <c:numCache>
                <c:formatCode>General</c:formatCode>
                <c:ptCount val="10"/>
                <c:pt idx="0">
                  <c:v>5</c:v>
                </c:pt>
                <c:pt idx="1">
                  <c:v>2</c:v>
                </c:pt>
                <c:pt idx="2">
                  <c:v>0</c:v>
                </c:pt>
                <c:pt idx="3">
                  <c:v>1</c:v>
                </c:pt>
                <c:pt idx="4">
                  <c:v>0</c:v>
                </c:pt>
                <c:pt idx="5">
                  <c:v>0</c:v>
                </c:pt>
                <c:pt idx="6">
                  <c:v>0</c:v>
                </c:pt>
                <c:pt idx="7">
                  <c:v>0</c:v>
                </c:pt>
                <c:pt idx="8">
                  <c:v>0</c:v>
                </c:pt>
                <c:pt idx="9">
                  <c:v>2</c:v>
                </c:pt>
              </c:numCache>
            </c:numRef>
          </c:val>
        </c:ser>
        <c:ser>
          <c:idx val="1"/>
          <c:order val="1"/>
          <c:spPr>
            <a:solidFill>
              <a:schemeClr val="bg1">
                <a:lumMod val="65000"/>
              </a:schemeClr>
            </a:solidFill>
          </c:spPr>
          <c:cat>
            <c:strRef>
              <c:f>'Painel de Gestão - 2'!$C$32:$C$41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- 2'!$F$32:$F$41</c:f>
              <c:numCache>
                <c:formatCode>General</c:formatCode>
                <c:ptCount val="10"/>
                <c:pt idx="0">
                  <c:v>1</c:v>
                </c:pt>
                <c:pt idx="1">
                  <c:v>0</c:v>
                </c:pt>
                <c:pt idx="2">
                  <c:v>1</c:v>
                </c:pt>
                <c:pt idx="3">
                  <c:v>0</c:v>
                </c:pt>
                <c:pt idx="4">
                  <c:v>0</c:v>
                </c:pt>
                <c:pt idx="5">
                  <c:v>0</c:v>
                </c:pt>
                <c:pt idx="6">
                  <c:v>0</c:v>
                </c:pt>
                <c:pt idx="7">
                  <c:v>0</c:v>
                </c:pt>
                <c:pt idx="8">
                  <c:v>0</c:v>
                </c:pt>
                <c:pt idx="9">
                  <c:v>0</c:v>
                </c:pt>
              </c:numCache>
            </c:numRef>
          </c:val>
        </c:ser>
        <c:ser>
          <c:idx val="2"/>
          <c:order val="2"/>
          <c:spPr>
            <a:solidFill>
              <a:srgbClr val="FF0000"/>
            </a:solidFill>
          </c:spPr>
          <c:cat>
            <c:strRef>
              <c:f>'Painel de Gestão - 2'!$C$32:$C$41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- 2'!$G$32:$G$41</c:f>
              <c:numCache>
                <c:formatCode>General</c:formatCode>
                <c:ptCount val="10"/>
                <c:pt idx="0">
                  <c:v>6</c:v>
                </c:pt>
                <c:pt idx="1">
                  <c:v>6</c:v>
                </c:pt>
                <c:pt idx="2">
                  <c:v>6</c:v>
                </c:pt>
                <c:pt idx="3">
                  <c:v>6</c:v>
                </c:pt>
                <c:pt idx="4">
                  <c:v>0</c:v>
                </c:pt>
                <c:pt idx="5">
                  <c:v>0</c:v>
                </c:pt>
                <c:pt idx="6">
                  <c:v>11</c:v>
                </c:pt>
                <c:pt idx="7">
                  <c:v>0</c:v>
                </c:pt>
                <c:pt idx="8">
                  <c:v>4</c:v>
                </c:pt>
                <c:pt idx="9">
                  <c:v>12</c:v>
                </c:pt>
              </c:numCache>
            </c:numRef>
          </c:val>
        </c:ser>
        <c:ser>
          <c:idx val="3"/>
          <c:order val="3"/>
          <c:spPr>
            <a:solidFill>
              <a:srgbClr val="FFC000"/>
            </a:solidFill>
          </c:spPr>
          <c:cat>
            <c:strRef>
              <c:f>'Painel de Gestão - 2'!$C$32:$C$41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- 2'!$H$32:$H$41</c:f>
              <c:numCache>
                <c:formatCode>General</c:formatCode>
                <c:ptCount val="10"/>
                <c:pt idx="0">
                  <c:v>3</c:v>
                </c:pt>
                <c:pt idx="1">
                  <c:v>2</c:v>
                </c:pt>
                <c:pt idx="2">
                  <c:v>1</c:v>
                </c:pt>
                <c:pt idx="3">
                  <c:v>2</c:v>
                </c:pt>
                <c:pt idx="4">
                  <c:v>12</c:v>
                </c:pt>
                <c:pt idx="5">
                  <c:v>0</c:v>
                </c:pt>
                <c:pt idx="6">
                  <c:v>0</c:v>
                </c:pt>
                <c:pt idx="7">
                  <c:v>5</c:v>
                </c:pt>
                <c:pt idx="8">
                  <c:v>4</c:v>
                </c:pt>
                <c:pt idx="9">
                  <c:v>0</c:v>
                </c:pt>
              </c:numCache>
            </c:numRef>
          </c:val>
        </c:ser>
        <c:ser>
          <c:idx val="4"/>
          <c:order val="4"/>
          <c:spPr>
            <a:solidFill>
              <a:srgbClr val="92D050"/>
            </a:solidFill>
          </c:spPr>
          <c:cat>
            <c:strRef>
              <c:f>'Painel de Gestão - 2'!$C$32:$C$41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- 2'!$I$32:$I$41</c:f>
              <c:numCache>
                <c:formatCode>General</c:formatCode>
                <c:ptCount val="10"/>
                <c:pt idx="0">
                  <c:v>1</c:v>
                </c:pt>
                <c:pt idx="1">
                  <c:v>3</c:v>
                </c:pt>
                <c:pt idx="2">
                  <c:v>5</c:v>
                </c:pt>
                <c:pt idx="3">
                  <c:v>5</c:v>
                </c:pt>
                <c:pt idx="4">
                  <c:v>0</c:v>
                </c:pt>
                <c:pt idx="5">
                  <c:v>12</c:v>
                </c:pt>
                <c:pt idx="6">
                  <c:v>0</c:v>
                </c:pt>
                <c:pt idx="7">
                  <c:v>7</c:v>
                </c:pt>
                <c:pt idx="8">
                  <c:v>4</c:v>
                </c:pt>
                <c:pt idx="9">
                  <c:v>0</c:v>
                </c:pt>
              </c:numCache>
            </c:numRef>
          </c:val>
        </c:ser>
        <c:ser>
          <c:idx val="5"/>
          <c:order val="5"/>
          <c:spPr>
            <a:solidFill>
              <a:srgbClr val="0070C0"/>
            </a:solidFill>
          </c:spPr>
          <c:cat>
            <c:strRef>
              <c:f>'Painel de Gestão - 2'!$C$32:$C$41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- 2'!$J$32:$J$41</c:f>
              <c:numCache>
                <c:formatCode>General</c:formatCode>
                <c:ptCount val="10"/>
                <c:pt idx="0">
                  <c:v>4</c:v>
                </c:pt>
                <c:pt idx="1">
                  <c:v>4</c:v>
                </c:pt>
                <c:pt idx="2">
                  <c:v>2</c:v>
                </c:pt>
                <c:pt idx="3">
                  <c:v>2</c:v>
                </c:pt>
                <c:pt idx="4">
                  <c:v>3</c:v>
                </c:pt>
                <c:pt idx="5">
                  <c:v>3</c:v>
                </c:pt>
                <c:pt idx="6">
                  <c:v>3</c:v>
                </c:pt>
                <c:pt idx="7">
                  <c:v>3</c:v>
                </c:pt>
                <c:pt idx="8">
                  <c:v>3</c:v>
                </c:pt>
                <c:pt idx="9">
                  <c:v>3</c:v>
                </c:pt>
              </c:numCache>
            </c:numRef>
          </c:val>
        </c:ser>
        <c:dLbls/>
        <c:overlap val="100"/>
        <c:axId val="44360448"/>
        <c:axId val="44361984"/>
      </c:barChart>
      <c:catAx>
        <c:axId val="44360448"/>
        <c:scaling>
          <c:orientation val="maxMin"/>
        </c:scaling>
        <c:axPos val="l"/>
        <c:tickLblPos val="nextTo"/>
        <c:txPr>
          <a:bodyPr/>
          <a:lstStyle/>
          <a:p>
            <a:pPr>
              <a:defRPr sz="1100"/>
            </a:pPr>
            <a:endParaRPr lang="pt-BR"/>
          </a:p>
        </c:txPr>
        <c:crossAx val="44361984"/>
        <c:crosses val="autoZero"/>
        <c:auto val="1"/>
        <c:lblAlgn val="ctr"/>
        <c:lblOffset val="100"/>
      </c:catAx>
      <c:valAx>
        <c:axId val="44361984"/>
        <c:scaling>
          <c:orientation val="minMax"/>
        </c:scaling>
        <c:axPos val="t"/>
        <c:majorGridlines/>
        <c:numFmt formatCode="General" sourceLinked="1"/>
        <c:tickLblPos val="nextTo"/>
        <c:crossAx val="44360448"/>
        <c:crosses val="autoZero"/>
        <c:crossBetween val="between"/>
        <c:majorUnit val="2"/>
      </c:valAx>
    </c:plotArea>
    <c:plotVisOnly val="1"/>
    <c:dispBlanksAs val="gap"/>
  </c:chart>
  <c:printSettings>
    <c:headerFooter/>
    <c:pageMargins b="0.78740157499999996" l="0.511811024" r="0.511811024" t="0.78740157499999996" header="0.31496062000000136" footer="0.3149606200000013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l">
              <a:defRPr sz="1600"/>
            </a:pPr>
            <a:r>
              <a:rPr lang="pt-BR" sz="1600"/>
              <a:t>Situação atual </a:t>
            </a:r>
            <a:r>
              <a:rPr lang="pt-BR" sz="1600" baseline="0"/>
              <a:t>do PAN </a:t>
            </a:r>
          </a:p>
          <a:p>
            <a:pPr algn="l">
              <a:defRPr sz="1600"/>
            </a:pPr>
            <a:r>
              <a:rPr lang="pt-BR" sz="1600" baseline="0"/>
              <a:t>Monitoria atual</a:t>
            </a:r>
            <a:endParaRPr lang="pt-BR" sz="1600"/>
          </a:p>
        </c:rich>
      </c:tx>
      <c:layout>
        <c:manualLayout>
          <c:xMode val="edge"/>
          <c:yMode val="edge"/>
          <c:x val="7.9304461942257612E-3"/>
          <c:y val="1.6489186112599717E-2"/>
        </c:manualLayout>
      </c:layout>
      <c:spPr>
        <a:noFill/>
      </c:spPr>
    </c:title>
    <c:plotArea>
      <c:layout>
        <c:manualLayout>
          <c:layoutTarget val="inner"/>
          <c:xMode val="edge"/>
          <c:yMode val="edge"/>
          <c:x val="8.1141294838144959E-2"/>
          <c:y val="0.21937888351980539"/>
          <c:w val="0.46168875765529332"/>
          <c:h val="0.68515846659657909"/>
        </c:manualLayout>
      </c:layout>
      <c:doughnutChart>
        <c:varyColors val="1"/>
        <c:ser>
          <c:idx val="0"/>
          <c:order val="0"/>
          <c:spPr>
            <a:solidFill>
              <a:srgbClr val="FFFF00"/>
            </a:solidFill>
          </c:spPr>
          <c:dPt>
            <c:idx val="0"/>
            <c:spPr>
              <a:solidFill>
                <a:schemeClr val="bg1">
                  <a:lumMod val="50000"/>
                </a:schemeClr>
              </a:solidFill>
            </c:spPr>
          </c:dPt>
          <c:dPt>
            <c:idx val="1"/>
            <c:spPr>
              <a:solidFill>
                <a:srgbClr val="FF0000"/>
              </a:solidFill>
            </c:spPr>
          </c:dPt>
          <c:dPt>
            <c:idx val="3"/>
            <c:spPr>
              <a:solidFill>
                <a:srgbClr val="92D050"/>
              </a:solidFill>
            </c:spPr>
          </c:dPt>
          <c:dPt>
            <c:idx val="4"/>
            <c:spPr>
              <a:solidFill>
                <a:srgbClr val="0070C0"/>
              </a:solidFill>
            </c:spPr>
          </c:dPt>
          <c:cat>
            <c:strRef>
              <c:f>'Painel de Gestão - 2'!$C$16:$C$20</c:f>
              <c:strCache>
                <c:ptCount val="5"/>
                <c:pt idx="0">
                  <c:v> Início planejado é posterior ao período monitorado</c:v>
                </c:pt>
                <c:pt idx="1">
                  <c:v> Não iniciada no período previsto</c:v>
                </c:pt>
                <c:pt idx="2">
                  <c:v> Em andamento com problemas de realização</c:v>
                </c:pt>
                <c:pt idx="3">
                  <c:v> Em andamento no período previsto </c:v>
                </c:pt>
                <c:pt idx="4">
                  <c:v> Concluída</c:v>
                </c:pt>
              </c:strCache>
            </c:strRef>
          </c:cat>
          <c:val>
            <c:numRef>
              <c:f>'Painel de Gestão - 2'!$E$16:$E$20</c:f>
              <c:numCache>
                <c:formatCode>0%</c:formatCode>
                <c:ptCount val="5"/>
                <c:pt idx="0">
                  <c:v>1.3422818791946308E-2</c:v>
                </c:pt>
                <c:pt idx="1">
                  <c:v>0.34228187919463088</c:v>
                </c:pt>
                <c:pt idx="2">
                  <c:v>0.19463087248322147</c:v>
                </c:pt>
                <c:pt idx="3">
                  <c:v>0.24832214765100671</c:v>
                </c:pt>
                <c:pt idx="4">
                  <c:v>0.20134228187919462</c:v>
                </c:pt>
              </c:numCache>
            </c:numRef>
          </c:val>
        </c:ser>
        <c:dLbls>
          <c:showVal val="1"/>
        </c:dLbls>
        <c:firstSliceAng val="0"/>
        <c:holeSize val="50"/>
      </c:doughnutChart>
    </c:plotArea>
    <c:legend>
      <c:legendPos val="r"/>
      <c:layout>
        <c:manualLayout>
          <c:xMode val="edge"/>
          <c:yMode val="edge"/>
          <c:x val="0.57029166666666664"/>
          <c:y val="0.14367663552499471"/>
          <c:w val="0.40163082802031924"/>
          <c:h val="0.79544382716049478"/>
        </c:manualLayout>
      </c:layout>
      <c:txPr>
        <a:bodyPr/>
        <a:lstStyle/>
        <a:p>
          <a:pPr>
            <a:defRPr sz="1100"/>
          </a:pPr>
          <a:endParaRPr lang="pt-BR"/>
        </a:p>
      </c:txPr>
    </c:legend>
    <c:plotVisOnly val="1"/>
    <c:dispBlanksAs val="zero"/>
  </c:chart>
  <c:printSettings>
    <c:headerFooter/>
    <c:pageMargins b="0.78740157499999996" l="0.511811024" r="0.511811024" t="0.78740157499999996" header="0.31496062000000091" footer="0.3149606200000009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l">
              <a:defRPr sz="1600"/>
            </a:pPr>
            <a:r>
              <a:rPr lang="pt-BR" sz="1600"/>
              <a:t>Situação </a:t>
            </a:r>
            <a:r>
              <a:rPr lang="pt-BR" sz="1600" baseline="0"/>
              <a:t>do PAN </a:t>
            </a:r>
          </a:p>
          <a:p>
            <a:pPr algn="l">
              <a:defRPr sz="1600"/>
            </a:pPr>
            <a:r>
              <a:rPr lang="pt-BR" sz="1600" baseline="0"/>
              <a:t>Pós Monitoria</a:t>
            </a:r>
            <a:endParaRPr lang="pt-BR" sz="1600"/>
          </a:p>
        </c:rich>
      </c:tx>
      <c:layout>
        <c:manualLayout>
          <c:xMode val="edge"/>
          <c:yMode val="edge"/>
          <c:x val="7.9304461942257612E-3"/>
          <c:y val="1.6489186112599717E-2"/>
        </c:manualLayout>
      </c:layout>
      <c:spPr>
        <a:noFill/>
      </c:spPr>
    </c:title>
    <c:plotArea>
      <c:layout>
        <c:manualLayout>
          <c:layoutTarget val="inner"/>
          <c:xMode val="edge"/>
          <c:yMode val="edge"/>
          <c:x val="9.5030183727034145E-2"/>
          <c:y val="0.21937888351980539"/>
          <c:w val="0.46168875765529332"/>
          <c:h val="0.68515846659657909"/>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FF00"/>
              </a:solidFill>
            </c:spPr>
          </c:dPt>
          <c:dPt>
            <c:idx val="3"/>
            <c:spPr>
              <a:solidFill>
                <a:srgbClr val="92D050"/>
              </a:solidFill>
            </c:spPr>
          </c:dPt>
          <c:dPt>
            <c:idx val="4"/>
            <c:spPr>
              <a:solidFill>
                <a:srgbClr val="0070C0"/>
              </a:solidFill>
            </c:spPr>
          </c:dPt>
          <c:dPt>
            <c:idx val="5"/>
            <c:spPr>
              <a:solidFill>
                <a:srgbClr val="FF99CC"/>
              </a:solidFill>
            </c:spPr>
          </c:dPt>
          <c:dLbls>
            <c:dLbl>
              <c:idx val="0"/>
              <c:layout>
                <c:manualLayout>
                  <c:x val="8.1410256410256402E-3"/>
                  <c:y val="-3.9446028670119072E-2"/>
                </c:manualLayout>
              </c:layout>
              <c:showVal val="1"/>
            </c:dLbl>
            <c:showVal val="1"/>
          </c:dLbls>
          <c:cat>
            <c:strRef>
              <c:f>'Painel de Gestão - 2'!$C$16:$C$21</c:f>
              <c:strCache>
                <c:ptCount val="6"/>
                <c:pt idx="0">
                  <c:v> Início planejado é posterior ao período monitorado</c:v>
                </c:pt>
                <c:pt idx="1">
                  <c:v> Não iniciada no período previsto</c:v>
                </c:pt>
                <c:pt idx="2">
                  <c:v> Em andamento com problemas de realização</c:v>
                </c:pt>
                <c:pt idx="3">
                  <c:v> Em andamento no período previsto </c:v>
                </c:pt>
                <c:pt idx="4">
                  <c:v> Concluída</c:v>
                </c:pt>
                <c:pt idx="5">
                  <c:v> Ações Novas - Pós monitoria</c:v>
                </c:pt>
              </c:strCache>
            </c:strRef>
          </c:cat>
          <c:val>
            <c:numRef>
              <c:f>'Painel de Gestão - 2'!$G$16:$G$21</c:f>
              <c:numCache>
                <c:formatCode>0%</c:formatCode>
                <c:ptCount val="6"/>
                <c:pt idx="0">
                  <c:v>1.3986013986013986E-2</c:v>
                </c:pt>
                <c:pt idx="1">
                  <c:v>0.32867132867132864</c:v>
                </c:pt>
                <c:pt idx="2">
                  <c:v>0.17482517482517482</c:v>
                </c:pt>
                <c:pt idx="3">
                  <c:v>0.25874125874125875</c:v>
                </c:pt>
                <c:pt idx="4">
                  <c:v>0.20279720279720279</c:v>
                </c:pt>
                <c:pt idx="5">
                  <c:v>2.097902097902098E-2</c:v>
                </c:pt>
              </c:numCache>
            </c:numRef>
          </c:val>
        </c:ser>
        <c:dLbls>
          <c:showVal val="1"/>
        </c:dLbls>
        <c:firstSliceAng val="0"/>
        <c:holeSize val="50"/>
      </c:doughnutChart>
      <c:spPr>
        <a:noFill/>
        <a:ln w="25400">
          <a:noFill/>
        </a:ln>
      </c:spPr>
    </c:plotArea>
    <c:legend>
      <c:legendPos val="r"/>
      <c:layout>
        <c:manualLayout>
          <c:xMode val="edge"/>
          <c:yMode val="edge"/>
          <c:x val="0.5989779948462679"/>
          <c:y val="0.11768286970423393"/>
          <c:w val="0.38477668980593754"/>
          <c:h val="0.81849175118189277"/>
        </c:manualLayout>
      </c:layout>
      <c:txPr>
        <a:bodyPr/>
        <a:lstStyle/>
        <a:p>
          <a:pPr>
            <a:defRPr sz="1100"/>
          </a:pPr>
          <a:endParaRPr lang="pt-BR"/>
        </a:p>
      </c:txPr>
    </c:legend>
    <c:plotVisOnly val="1"/>
    <c:dispBlanksAs val="zero"/>
  </c:chart>
  <c:printSettings>
    <c:headerFooter/>
    <c:pageMargins b="0.78740157499999996" l="0.511811024" r="0.511811024" t="0.78740157499999996" header="0.31496062000000091" footer="0.3149606200000009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- 3'!$C$32:$C$41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- 3'!$E$32:$E$41</c:f>
              <c:numCache>
                <c:formatCode>General</c:formatCode>
                <c:ptCount val="10"/>
                <c:pt idx="0">
                  <c:v>5</c:v>
                </c:pt>
                <c:pt idx="1">
                  <c:v>2</c:v>
                </c:pt>
                <c:pt idx="2">
                  <c:v>0</c:v>
                </c:pt>
                <c:pt idx="3">
                  <c:v>1</c:v>
                </c:pt>
                <c:pt idx="4">
                  <c:v>0</c:v>
                </c:pt>
                <c:pt idx="5">
                  <c:v>0</c:v>
                </c:pt>
                <c:pt idx="6">
                  <c:v>0</c:v>
                </c:pt>
                <c:pt idx="7">
                  <c:v>0</c:v>
                </c:pt>
                <c:pt idx="8">
                  <c:v>0</c:v>
                </c:pt>
                <c:pt idx="9">
                  <c:v>2</c:v>
                </c:pt>
              </c:numCache>
            </c:numRef>
          </c:val>
        </c:ser>
        <c:ser>
          <c:idx val="1"/>
          <c:order val="1"/>
          <c:spPr>
            <a:solidFill>
              <a:schemeClr val="bg1">
                <a:lumMod val="65000"/>
              </a:schemeClr>
            </a:solidFill>
          </c:spPr>
          <c:cat>
            <c:strRef>
              <c:f>'Painel de Gestão - 3'!$C$32:$C$41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- 3'!$F$32:$F$41</c:f>
              <c:numCache>
                <c:formatCode>General</c:formatCode>
                <c:ptCount val="10"/>
                <c:pt idx="0">
                  <c:v>1</c:v>
                </c:pt>
                <c:pt idx="1">
                  <c:v>0</c:v>
                </c:pt>
                <c:pt idx="2">
                  <c:v>1</c:v>
                </c:pt>
                <c:pt idx="3">
                  <c:v>0</c:v>
                </c:pt>
                <c:pt idx="4">
                  <c:v>0</c:v>
                </c:pt>
                <c:pt idx="5">
                  <c:v>0</c:v>
                </c:pt>
                <c:pt idx="6">
                  <c:v>0</c:v>
                </c:pt>
                <c:pt idx="7">
                  <c:v>0</c:v>
                </c:pt>
                <c:pt idx="8">
                  <c:v>0</c:v>
                </c:pt>
                <c:pt idx="9">
                  <c:v>0</c:v>
                </c:pt>
              </c:numCache>
            </c:numRef>
          </c:val>
        </c:ser>
        <c:ser>
          <c:idx val="2"/>
          <c:order val="2"/>
          <c:spPr>
            <a:solidFill>
              <a:srgbClr val="FF0000"/>
            </a:solidFill>
          </c:spPr>
          <c:cat>
            <c:strRef>
              <c:f>'Painel de Gestão - 3'!$C$32:$C$41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- 3'!$G$32:$G$41</c:f>
              <c:numCache>
                <c:formatCode>General</c:formatCode>
                <c:ptCount val="10"/>
                <c:pt idx="0">
                  <c:v>6</c:v>
                </c:pt>
                <c:pt idx="1">
                  <c:v>6</c:v>
                </c:pt>
                <c:pt idx="2">
                  <c:v>6</c:v>
                </c:pt>
                <c:pt idx="3">
                  <c:v>6</c:v>
                </c:pt>
                <c:pt idx="4">
                  <c:v>0</c:v>
                </c:pt>
                <c:pt idx="5">
                  <c:v>0</c:v>
                </c:pt>
                <c:pt idx="6">
                  <c:v>11</c:v>
                </c:pt>
                <c:pt idx="7">
                  <c:v>0</c:v>
                </c:pt>
                <c:pt idx="8">
                  <c:v>4</c:v>
                </c:pt>
                <c:pt idx="9">
                  <c:v>12</c:v>
                </c:pt>
              </c:numCache>
            </c:numRef>
          </c:val>
        </c:ser>
        <c:ser>
          <c:idx val="3"/>
          <c:order val="3"/>
          <c:spPr>
            <a:solidFill>
              <a:srgbClr val="FFC000"/>
            </a:solidFill>
          </c:spPr>
          <c:cat>
            <c:strRef>
              <c:f>'Painel de Gestão - 3'!$C$32:$C$41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- 3'!$H$32:$H$41</c:f>
              <c:numCache>
                <c:formatCode>General</c:formatCode>
                <c:ptCount val="10"/>
                <c:pt idx="0">
                  <c:v>3</c:v>
                </c:pt>
                <c:pt idx="1">
                  <c:v>2</c:v>
                </c:pt>
                <c:pt idx="2">
                  <c:v>1</c:v>
                </c:pt>
                <c:pt idx="3">
                  <c:v>2</c:v>
                </c:pt>
                <c:pt idx="4">
                  <c:v>12</c:v>
                </c:pt>
                <c:pt idx="5">
                  <c:v>0</c:v>
                </c:pt>
                <c:pt idx="6">
                  <c:v>0</c:v>
                </c:pt>
                <c:pt idx="7">
                  <c:v>5</c:v>
                </c:pt>
                <c:pt idx="8">
                  <c:v>4</c:v>
                </c:pt>
                <c:pt idx="9">
                  <c:v>0</c:v>
                </c:pt>
              </c:numCache>
            </c:numRef>
          </c:val>
        </c:ser>
        <c:ser>
          <c:idx val="4"/>
          <c:order val="4"/>
          <c:spPr>
            <a:solidFill>
              <a:srgbClr val="92D050"/>
            </a:solidFill>
          </c:spPr>
          <c:cat>
            <c:strRef>
              <c:f>'Painel de Gestão - 3'!$C$32:$C$41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- 3'!$I$32:$I$41</c:f>
              <c:numCache>
                <c:formatCode>General</c:formatCode>
                <c:ptCount val="10"/>
                <c:pt idx="0">
                  <c:v>1</c:v>
                </c:pt>
                <c:pt idx="1">
                  <c:v>3</c:v>
                </c:pt>
                <c:pt idx="2">
                  <c:v>5</c:v>
                </c:pt>
                <c:pt idx="3">
                  <c:v>5</c:v>
                </c:pt>
                <c:pt idx="4">
                  <c:v>0</c:v>
                </c:pt>
                <c:pt idx="5">
                  <c:v>12</c:v>
                </c:pt>
                <c:pt idx="6">
                  <c:v>0</c:v>
                </c:pt>
                <c:pt idx="7">
                  <c:v>7</c:v>
                </c:pt>
                <c:pt idx="8">
                  <c:v>4</c:v>
                </c:pt>
                <c:pt idx="9">
                  <c:v>0</c:v>
                </c:pt>
              </c:numCache>
            </c:numRef>
          </c:val>
        </c:ser>
        <c:ser>
          <c:idx val="5"/>
          <c:order val="5"/>
          <c:spPr>
            <a:solidFill>
              <a:srgbClr val="0070C0"/>
            </a:solidFill>
          </c:spPr>
          <c:cat>
            <c:strRef>
              <c:f>'Painel de Gestão - 3'!$C$32:$C$41</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- 3'!$J$32:$J$41</c:f>
              <c:numCache>
                <c:formatCode>General</c:formatCode>
                <c:ptCount val="10"/>
                <c:pt idx="0">
                  <c:v>4</c:v>
                </c:pt>
                <c:pt idx="1">
                  <c:v>4</c:v>
                </c:pt>
                <c:pt idx="2">
                  <c:v>2</c:v>
                </c:pt>
                <c:pt idx="3">
                  <c:v>2</c:v>
                </c:pt>
                <c:pt idx="4">
                  <c:v>3</c:v>
                </c:pt>
                <c:pt idx="5">
                  <c:v>3</c:v>
                </c:pt>
                <c:pt idx="6">
                  <c:v>3</c:v>
                </c:pt>
                <c:pt idx="7">
                  <c:v>3</c:v>
                </c:pt>
                <c:pt idx="8">
                  <c:v>3</c:v>
                </c:pt>
                <c:pt idx="9">
                  <c:v>3</c:v>
                </c:pt>
              </c:numCache>
            </c:numRef>
          </c:val>
        </c:ser>
        <c:dLbls/>
        <c:overlap val="100"/>
        <c:axId val="44622208"/>
        <c:axId val="44623744"/>
      </c:barChart>
      <c:catAx>
        <c:axId val="44622208"/>
        <c:scaling>
          <c:orientation val="maxMin"/>
        </c:scaling>
        <c:axPos val="l"/>
        <c:tickLblPos val="nextTo"/>
        <c:txPr>
          <a:bodyPr/>
          <a:lstStyle/>
          <a:p>
            <a:pPr>
              <a:defRPr sz="1100"/>
            </a:pPr>
            <a:endParaRPr lang="pt-BR"/>
          </a:p>
        </c:txPr>
        <c:crossAx val="44623744"/>
        <c:crosses val="autoZero"/>
        <c:auto val="1"/>
        <c:lblAlgn val="ctr"/>
        <c:lblOffset val="100"/>
      </c:catAx>
      <c:valAx>
        <c:axId val="44623744"/>
        <c:scaling>
          <c:orientation val="minMax"/>
        </c:scaling>
        <c:axPos val="t"/>
        <c:majorGridlines/>
        <c:numFmt formatCode="General" sourceLinked="1"/>
        <c:tickLblPos val="nextTo"/>
        <c:crossAx val="44622208"/>
        <c:crosses val="autoZero"/>
        <c:crossBetween val="between"/>
        <c:majorUnit val="2"/>
      </c:valAx>
    </c:plotArea>
    <c:plotVisOnly val="1"/>
    <c:dispBlanksAs val="gap"/>
  </c:chart>
  <c:printSettings>
    <c:headerFooter/>
    <c:pageMargins b="0.78740157499999996" l="0.511811024" r="0.511811024" t="0.78740157499999996" header="0.31496062000000147" footer="0.3149606200000014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l">
              <a:defRPr sz="1600"/>
            </a:pPr>
            <a:r>
              <a:rPr lang="pt-BR" sz="1600"/>
              <a:t>Situação atual </a:t>
            </a:r>
            <a:r>
              <a:rPr lang="pt-BR" sz="1600" baseline="0"/>
              <a:t>do PAN </a:t>
            </a:r>
          </a:p>
          <a:p>
            <a:pPr algn="l">
              <a:defRPr sz="1600"/>
            </a:pPr>
            <a:r>
              <a:rPr lang="pt-BR" sz="1600" baseline="0"/>
              <a:t>Monitoria atual</a:t>
            </a:r>
            <a:endParaRPr lang="pt-BR" sz="1600"/>
          </a:p>
        </c:rich>
      </c:tx>
      <c:layout>
        <c:manualLayout>
          <c:xMode val="edge"/>
          <c:yMode val="edge"/>
          <c:x val="7.9304461942257664E-3"/>
          <c:y val="1.6489186112599717E-2"/>
        </c:manualLayout>
      </c:layout>
      <c:spPr>
        <a:noFill/>
      </c:spPr>
    </c:title>
    <c:plotArea>
      <c:layout>
        <c:manualLayout>
          <c:layoutTarget val="inner"/>
          <c:xMode val="edge"/>
          <c:yMode val="edge"/>
          <c:x val="8.1141294838144959E-2"/>
          <c:y val="0.21937888351980545"/>
          <c:w val="0.46168875765529332"/>
          <c:h val="0.68515846659657953"/>
        </c:manualLayout>
      </c:layout>
      <c:doughnutChart>
        <c:varyColors val="1"/>
        <c:ser>
          <c:idx val="0"/>
          <c:order val="0"/>
          <c:spPr>
            <a:solidFill>
              <a:srgbClr val="FFFF00"/>
            </a:solidFill>
          </c:spPr>
          <c:dPt>
            <c:idx val="0"/>
            <c:spPr>
              <a:solidFill>
                <a:schemeClr val="bg1">
                  <a:lumMod val="50000"/>
                </a:schemeClr>
              </a:solidFill>
            </c:spPr>
          </c:dPt>
          <c:dPt>
            <c:idx val="1"/>
            <c:spPr>
              <a:solidFill>
                <a:srgbClr val="FF0000"/>
              </a:solidFill>
            </c:spPr>
          </c:dPt>
          <c:dPt>
            <c:idx val="3"/>
            <c:spPr>
              <a:solidFill>
                <a:srgbClr val="92D050"/>
              </a:solidFill>
            </c:spPr>
          </c:dPt>
          <c:dPt>
            <c:idx val="4"/>
            <c:spPr>
              <a:solidFill>
                <a:srgbClr val="0070C0"/>
              </a:solidFill>
            </c:spPr>
          </c:dPt>
          <c:cat>
            <c:strRef>
              <c:f>'Painel de Gestão - 3'!$C$16:$C$20</c:f>
              <c:strCache>
                <c:ptCount val="5"/>
                <c:pt idx="0">
                  <c:v> Início planejado é posterior ao período monitorado</c:v>
                </c:pt>
                <c:pt idx="1">
                  <c:v> Não iniciada no período previsto</c:v>
                </c:pt>
                <c:pt idx="2">
                  <c:v> Em andamento com problemas de realização</c:v>
                </c:pt>
                <c:pt idx="3">
                  <c:v> Em andamento no período previsto </c:v>
                </c:pt>
                <c:pt idx="4">
                  <c:v> Concluída</c:v>
                </c:pt>
              </c:strCache>
            </c:strRef>
          </c:cat>
          <c:val>
            <c:numRef>
              <c:f>'Painel de Gestão - 3'!$E$16:$E$20</c:f>
              <c:numCache>
                <c:formatCode>0%</c:formatCode>
                <c:ptCount val="5"/>
                <c:pt idx="0">
                  <c:v>1.3422818791946308E-2</c:v>
                </c:pt>
                <c:pt idx="1">
                  <c:v>0.34228187919463088</c:v>
                </c:pt>
                <c:pt idx="2">
                  <c:v>0.19463087248322147</c:v>
                </c:pt>
                <c:pt idx="3">
                  <c:v>0.24832214765100671</c:v>
                </c:pt>
                <c:pt idx="4">
                  <c:v>0.20134228187919462</c:v>
                </c:pt>
              </c:numCache>
            </c:numRef>
          </c:val>
        </c:ser>
        <c:dLbls>
          <c:showVal val="1"/>
        </c:dLbls>
        <c:firstSliceAng val="0"/>
        <c:holeSize val="50"/>
      </c:doughnutChart>
    </c:plotArea>
    <c:legend>
      <c:legendPos val="r"/>
      <c:layout>
        <c:manualLayout>
          <c:xMode val="edge"/>
          <c:yMode val="edge"/>
          <c:x val="0.57029166666666664"/>
          <c:y val="0.14367663552499471"/>
          <c:w val="0.40163082802031924"/>
          <c:h val="0.795443827160495"/>
        </c:manualLayout>
      </c:layout>
      <c:txPr>
        <a:bodyPr/>
        <a:lstStyle/>
        <a:p>
          <a:pPr>
            <a:defRPr sz="1100"/>
          </a:pPr>
          <a:endParaRPr lang="pt-BR"/>
        </a:p>
      </c:txPr>
    </c:legend>
    <c:plotVisOnly val="1"/>
    <c:dispBlanksAs val="zero"/>
  </c:chart>
  <c:printSettings>
    <c:headerFooter/>
    <c:pageMargins b="0.78740157499999996" l="0.511811024" r="0.511811024" t="0.78740157499999996" header="0.31496062000000102" footer="0.314960620000001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l">
              <a:defRPr sz="1600"/>
            </a:pPr>
            <a:r>
              <a:rPr lang="pt-BR" sz="1600"/>
              <a:t>Situação </a:t>
            </a:r>
            <a:r>
              <a:rPr lang="pt-BR" sz="1600" baseline="0"/>
              <a:t>do PAN </a:t>
            </a:r>
          </a:p>
          <a:p>
            <a:pPr algn="l">
              <a:defRPr sz="1600"/>
            </a:pPr>
            <a:r>
              <a:rPr lang="pt-BR" sz="1600" baseline="0"/>
              <a:t>Pós Monitoria</a:t>
            </a:r>
            <a:endParaRPr lang="pt-BR" sz="1600"/>
          </a:p>
        </c:rich>
      </c:tx>
      <c:layout>
        <c:manualLayout>
          <c:xMode val="edge"/>
          <c:yMode val="edge"/>
          <c:x val="7.9304461942257664E-3"/>
          <c:y val="1.6489186112599717E-2"/>
        </c:manualLayout>
      </c:layout>
      <c:spPr>
        <a:noFill/>
      </c:spPr>
    </c:title>
    <c:plotArea>
      <c:layout>
        <c:manualLayout>
          <c:layoutTarget val="inner"/>
          <c:xMode val="edge"/>
          <c:yMode val="edge"/>
          <c:x val="9.5030183727034145E-2"/>
          <c:y val="0.21937888351980545"/>
          <c:w val="0.46168875765529332"/>
          <c:h val="0.68515846659657953"/>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FF00"/>
              </a:solidFill>
            </c:spPr>
          </c:dPt>
          <c:dPt>
            <c:idx val="3"/>
            <c:spPr>
              <a:solidFill>
                <a:srgbClr val="92D050"/>
              </a:solidFill>
            </c:spPr>
          </c:dPt>
          <c:dPt>
            <c:idx val="4"/>
            <c:spPr>
              <a:solidFill>
                <a:srgbClr val="0070C0"/>
              </a:solidFill>
            </c:spPr>
          </c:dPt>
          <c:dPt>
            <c:idx val="5"/>
            <c:spPr>
              <a:solidFill>
                <a:srgbClr val="FF99CC"/>
              </a:solidFill>
            </c:spPr>
          </c:dPt>
          <c:dLbls>
            <c:dLbl>
              <c:idx val="0"/>
              <c:layout>
                <c:manualLayout>
                  <c:x val="8.1410256410256402E-3"/>
                  <c:y val="-3.9446028670119086E-2"/>
                </c:manualLayout>
              </c:layout>
              <c:showVal val="1"/>
            </c:dLbl>
            <c:showVal val="1"/>
          </c:dLbls>
          <c:cat>
            <c:strRef>
              <c:f>'Painel de Gestão - 3'!$C$16:$C$21</c:f>
              <c:strCache>
                <c:ptCount val="6"/>
                <c:pt idx="0">
                  <c:v> Início planejado é posterior ao período monitorado</c:v>
                </c:pt>
                <c:pt idx="1">
                  <c:v> Não iniciada no período previsto</c:v>
                </c:pt>
                <c:pt idx="2">
                  <c:v> Em andamento com problemas de realização</c:v>
                </c:pt>
                <c:pt idx="3">
                  <c:v> Em andamento no período previsto </c:v>
                </c:pt>
                <c:pt idx="4">
                  <c:v> Concluída</c:v>
                </c:pt>
                <c:pt idx="5">
                  <c:v> Ações Novas - Pós monitoria</c:v>
                </c:pt>
              </c:strCache>
            </c:strRef>
          </c:cat>
          <c:val>
            <c:numRef>
              <c:f>'Painel de Gestão - 3'!$G$16:$G$21</c:f>
              <c:numCache>
                <c:formatCode>0%</c:formatCode>
                <c:ptCount val="6"/>
                <c:pt idx="0">
                  <c:v>1.3986013986013986E-2</c:v>
                </c:pt>
                <c:pt idx="1">
                  <c:v>0.32867132867132864</c:v>
                </c:pt>
                <c:pt idx="2">
                  <c:v>0.17482517482517482</c:v>
                </c:pt>
                <c:pt idx="3">
                  <c:v>0.25874125874125875</c:v>
                </c:pt>
                <c:pt idx="4">
                  <c:v>0.20279720279720279</c:v>
                </c:pt>
                <c:pt idx="5">
                  <c:v>2.097902097902098E-2</c:v>
                </c:pt>
              </c:numCache>
            </c:numRef>
          </c:val>
        </c:ser>
        <c:dLbls>
          <c:showVal val="1"/>
        </c:dLbls>
        <c:firstSliceAng val="0"/>
        <c:holeSize val="50"/>
      </c:doughnutChart>
      <c:spPr>
        <a:noFill/>
        <a:ln w="25400">
          <a:noFill/>
        </a:ln>
      </c:spPr>
    </c:plotArea>
    <c:legend>
      <c:legendPos val="r"/>
      <c:layout>
        <c:manualLayout>
          <c:xMode val="edge"/>
          <c:yMode val="edge"/>
          <c:x val="0.59897799484626746"/>
          <c:y val="0.11768286970423393"/>
          <c:w val="0.38477668980593777"/>
          <c:h val="0.81849175118189299"/>
        </c:manualLayout>
      </c:layout>
      <c:txPr>
        <a:bodyPr/>
        <a:lstStyle/>
        <a:p>
          <a:pPr>
            <a:defRPr sz="1100"/>
          </a:pPr>
          <a:endParaRPr lang="pt-BR"/>
        </a:p>
      </c:txPr>
    </c:legend>
    <c:plotVisOnly val="1"/>
    <c:dispBlanksAs val="zero"/>
  </c:chart>
  <c:printSettings>
    <c:headerFooter/>
    <c:pageMargins b="0.78740157499999996" l="0.511811024" r="0.511811024" t="0.78740157499999996" header="0.31496062000000102" footer="0.314960620000001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SUM&#193;RIO!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31</xdr:col>
      <xdr:colOff>1234440</xdr:colOff>
      <xdr:row>3</xdr:row>
      <xdr:rowOff>60960</xdr:rowOff>
    </xdr:from>
    <xdr:to>
      <xdr:col>34</xdr:col>
      <xdr:colOff>1435417</xdr:colOff>
      <xdr:row>5</xdr:row>
      <xdr:rowOff>133612</xdr:rowOff>
    </xdr:to>
    <xdr:sp macro="" textlink="">
      <xdr:nvSpPr>
        <xdr:cNvPr id="2" name="Retângulo de cantos arredondados 1">
          <a:hlinkClick xmlns:r="http://schemas.openxmlformats.org/officeDocument/2006/relationships" r:id="rId1"/>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193219</xdr:colOff>
      <xdr:row>28</xdr:row>
      <xdr:rowOff>0</xdr:rowOff>
    </xdr:from>
    <xdr:to>
      <xdr:col>21</xdr:col>
      <xdr:colOff>142874</xdr:colOff>
      <xdr:row>40</xdr:row>
      <xdr:rowOff>201387</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163284</xdr:colOff>
      <xdr:row>11</xdr:row>
      <xdr:rowOff>182938</xdr:rowOff>
    </xdr:from>
    <xdr:to>
      <xdr:col>14</xdr:col>
      <xdr:colOff>420963</xdr:colOff>
      <xdr:row>24</xdr:row>
      <xdr:rowOff>41563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550332</xdr:colOff>
      <xdr:row>11</xdr:row>
      <xdr:rowOff>182938</xdr:rowOff>
    </xdr:from>
    <xdr:to>
      <xdr:col>22</xdr:col>
      <xdr:colOff>336864</xdr:colOff>
      <xdr:row>24</xdr:row>
      <xdr:rowOff>41563</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1234440</xdr:colOff>
      <xdr:row>3</xdr:row>
      <xdr:rowOff>60960</xdr:rowOff>
    </xdr:from>
    <xdr:to>
      <xdr:col>34</xdr:col>
      <xdr:colOff>1435417</xdr:colOff>
      <xdr:row>5</xdr:row>
      <xdr:rowOff>133612</xdr:rowOff>
    </xdr:to>
    <xdr:sp macro="" textlink="">
      <xdr:nvSpPr>
        <xdr:cNvPr id="2" name="Retângulo de cantos arredondados 1">
          <a:hlinkClick xmlns:r="http://schemas.openxmlformats.org/officeDocument/2006/relationships" r:id="rId1"/>
        </xdr:cNvPr>
        <xdr:cNvSpPr/>
      </xdr:nvSpPr>
      <xdr:spPr>
        <a:xfrm>
          <a:off x="57984390" y="1118235"/>
          <a:ext cx="1448752" cy="8346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193219</xdr:colOff>
      <xdr:row>28</xdr:row>
      <xdr:rowOff>0</xdr:rowOff>
    </xdr:from>
    <xdr:to>
      <xdr:col>21</xdr:col>
      <xdr:colOff>142874</xdr:colOff>
      <xdr:row>40</xdr:row>
      <xdr:rowOff>201387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163284</xdr:colOff>
      <xdr:row>11</xdr:row>
      <xdr:rowOff>182938</xdr:rowOff>
    </xdr:from>
    <xdr:to>
      <xdr:col>14</xdr:col>
      <xdr:colOff>420963</xdr:colOff>
      <xdr:row>24</xdr:row>
      <xdr:rowOff>41563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550332</xdr:colOff>
      <xdr:row>11</xdr:row>
      <xdr:rowOff>182938</xdr:rowOff>
    </xdr:from>
    <xdr:to>
      <xdr:col>22</xdr:col>
      <xdr:colOff>336864</xdr:colOff>
      <xdr:row>24</xdr:row>
      <xdr:rowOff>41563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31</xdr:col>
      <xdr:colOff>1234440</xdr:colOff>
      <xdr:row>3</xdr:row>
      <xdr:rowOff>60960</xdr:rowOff>
    </xdr:from>
    <xdr:to>
      <xdr:col>34</xdr:col>
      <xdr:colOff>1435417</xdr:colOff>
      <xdr:row>5</xdr:row>
      <xdr:rowOff>133612</xdr:rowOff>
    </xdr:to>
    <xdr:sp macro="" textlink="">
      <xdr:nvSpPr>
        <xdr:cNvPr id="2" name="Retângulo de cantos arredondados 1">
          <a:hlinkClick xmlns:r="http://schemas.openxmlformats.org/officeDocument/2006/relationships" r:id="rId1"/>
        </xdr:cNvPr>
        <xdr:cNvSpPr/>
      </xdr:nvSpPr>
      <xdr:spPr>
        <a:xfrm>
          <a:off x="57984390" y="1118235"/>
          <a:ext cx="1448752" cy="8346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193219</xdr:colOff>
      <xdr:row>28</xdr:row>
      <xdr:rowOff>0</xdr:rowOff>
    </xdr:from>
    <xdr:to>
      <xdr:col>21</xdr:col>
      <xdr:colOff>142874</xdr:colOff>
      <xdr:row>40</xdr:row>
      <xdr:rowOff>201387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163284</xdr:colOff>
      <xdr:row>11</xdr:row>
      <xdr:rowOff>182938</xdr:rowOff>
    </xdr:from>
    <xdr:to>
      <xdr:col>14</xdr:col>
      <xdr:colOff>420963</xdr:colOff>
      <xdr:row>24</xdr:row>
      <xdr:rowOff>41563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550332</xdr:colOff>
      <xdr:row>11</xdr:row>
      <xdr:rowOff>182938</xdr:rowOff>
    </xdr:from>
    <xdr:to>
      <xdr:col>22</xdr:col>
      <xdr:colOff>336864</xdr:colOff>
      <xdr:row>24</xdr:row>
      <xdr:rowOff>41563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33</xdr:col>
      <xdr:colOff>1234440</xdr:colOff>
      <xdr:row>3</xdr:row>
      <xdr:rowOff>60960</xdr:rowOff>
    </xdr:from>
    <xdr:to>
      <xdr:col>34</xdr:col>
      <xdr:colOff>1435417</xdr:colOff>
      <xdr:row>5</xdr:row>
      <xdr:rowOff>133612</xdr:rowOff>
    </xdr:to>
    <xdr:sp macro="" textlink="">
      <xdr:nvSpPr>
        <xdr:cNvPr id="2" name="Retângulo de cantos arredondados 1">
          <a:hlinkClick xmlns:r="http://schemas.openxmlformats.org/officeDocument/2006/relationships" r:id="rId1"/>
        </xdr:cNvPr>
        <xdr:cNvSpPr/>
      </xdr:nvSpPr>
      <xdr:spPr>
        <a:xfrm>
          <a:off x="57984390" y="1118235"/>
          <a:ext cx="1448752" cy="8346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193219</xdr:colOff>
      <xdr:row>28</xdr:row>
      <xdr:rowOff>0</xdr:rowOff>
    </xdr:from>
    <xdr:to>
      <xdr:col>21</xdr:col>
      <xdr:colOff>142874</xdr:colOff>
      <xdr:row>40</xdr:row>
      <xdr:rowOff>201387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163284</xdr:colOff>
      <xdr:row>11</xdr:row>
      <xdr:rowOff>182938</xdr:rowOff>
    </xdr:from>
    <xdr:to>
      <xdr:col>14</xdr:col>
      <xdr:colOff>420963</xdr:colOff>
      <xdr:row>24</xdr:row>
      <xdr:rowOff>41563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550332</xdr:colOff>
      <xdr:row>11</xdr:row>
      <xdr:rowOff>182938</xdr:rowOff>
    </xdr:from>
    <xdr:to>
      <xdr:col>22</xdr:col>
      <xdr:colOff>336864</xdr:colOff>
      <xdr:row>24</xdr:row>
      <xdr:rowOff>41563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252752</xdr:colOff>
      <xdr:row>21</xdr:row>
      <xdr:rowOff>404814</xdr:rowOff>
    </xdr:from>
    <xdr:to>
      <xdr:col>16</xdr:col>
      <xdr:colOff>331675</xdr:colOff>
      <xdr:row>34</xdr:row>
      <xdr:rowOff>34699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234722</xdr:colOff>
      <xdr:row>10</xdr:row>
      <xdr:rowOff>182937</xdr:rowOff>
    </xdr:from>
    <xdr:to>
      <xdr:col>15</xdr:col>
      <xdr:colOff>285750</xdr:colOff>
      <xdr:row>21</xdr:row>
      <xdr:rowOff>47625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N343"/>
  <sheetViews>
    <sheetView showGridLines="0" zoomScale="60" zoomScaleNormal="60" workbookViewId="0">
      <pane ySplit="9" topLeftCell="A10" activePane="bottomLeft" state="frozen"/>
      <selection activeCell="A9" sqref="A9"/>
      <selection pane="bottomLeft" activeCell="B7" sqref="B7"/>
    </sheetView>
  </sheetViews>
  <sheetFormatPr defaultColWidth="8.85546875" defaultRowHeight="15"/>
  <cols>
    <col min="1" max="1" width="25.85546875" style="16" customWidth="1"/>
    <col min="2" max="2" width="7.28515625" style="16" customWidth="1"/>
    <col min="3" max="3" width="73.5703125" style="70" customWidth="1"/>
    <col min="4" max="4" width="18.7109375" style="16" customWidth="1"/>
    <col min="5" max="5" width="19.42578125" style="16" customWidth="1"/>
    <col min="6" max="6" width="25.7109375" style="16" customWidth="1"/>
    <col min="7" max="7" width="27.5703125" style="16" customWidth="1"/>
    <col min="8" max="12" width="25.140625" style="16" customWidth="1"/>
    <col min="13" max="13" width="27.7109375" style="16" bestFit="1" customWidth="1"/>
    <col min="14" max="19" width="26.7109375" style="70" customWidth="1"/>
    <col min="20" max="20" width="37.85546875" style="16" customWidth="1"/>
    <col min="21" max="21" width="28.7109375" style="16" customWidth="1"/>
    <col min="22" max="22" width="40" style="16" customWidth="1"/>
    <col min="23" max="24" width="26.7109375" style="16" customWidth="1"/>
    <col min="25" max="27" width="28.85546875" style="16" customWidth="1"/>
    <col min="28" max="32" width="18.7109375" style="16" customWidth="1"/>
    <col min="33" max="33" width="23" style="16" bestFit="1" customWidth="1"/>
    <col min="34" max="34" width="18.7109375" style="16" customWidth="1"/>
    <col min="35" max="35" width="22.7109375" style="16" customWidth="1"/>
    <col min="36" max="36" width="7" style="16" customWidth="1"/>
    <col min="37" max="39" width="8.85546875" style="16"/>
    <col min="40" max="40" width="8.85546875" style="16" hidden="1" customWidth="1"/>
    <col min="41" max="16384" width="8.85546875" style="16"/>
  </cols>
  <sheetData>
    <row r="1" spans="1:40" ht="33.75" customHeight="1">
      <c r="A1" s="179" t="s">
        <v>153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24"/>
    </row>
    <row r="2" spans="1:40" s="52" customFormat="1" ht="33.75" customHeight="1" thickBot="1">
      <c r="A2" s="180" t="s">
        <v>658</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17"/>
    </row>
    <row r="3" spans="1:40" ht="15.75" thickTop="1">
      <c r="AJ3" s="24"/>
    </row>
    <row r="4" spans="1:40" ht="45" customHeight="1">
      <c r="A4" s="63" t="s">
        <v>165</v>
      </c>
      <c r="B4" s="172" t="s">
        <v>659</v>
      </c>
      <c r="C4" s="172"/>
      <c r="D4" s="172"/>
      <c r="E4" s="172"/>
      <c r="F4" s="172"/>
      <c r="G4" s="173"/>
      <c r="H4" s="17"/>
      <c r="I4" s="17"/>
      <c r="J4" s="17"/>
      <c r="K4" s="17"/>
      <c r="L4" s="17"/>
      <c r="M4" s="17"/>
      <c r="N4" s="17"/>
      <c r="O4" s="17"/>
      <c r="P4" s="17"/>
      <c r="Q4" s="17"/>
      <c r="R4" s="17"/>
      <c r="S4" s="52"/>
      <c r="AJ4" s="24"/>
    </row>
    <row r="5" spans="1:40">
      <c r="A5" s="52"/>
      <c r="B5" s="52"/>
      <c r="C5" s="78"/>
      <c r="D5" s="52"/>
      <c r="E5" s="52"/>
      <c r="F5" s="52"/>
      <c r="G5" s="52"/>
      <c r="H5" s="52"/>
      <c r="I5" s="52"/>
      <c r="AJ5" s="24"/>
    </row>
    <row r="6" spans="1:40" ht="27" customHeight="1">
      <c r="A6" s="63" t="s">
        <v>157</v>
      </c>
      <c r="B6" s="313">
        <v>42430</v>
      </c>
      <c r="C6" s="175"/>
      <c r="D6" s="52"/>
      <c r="E6" s="52"/>
      <c r="F6" s="52"/>
      <c r="G6" s="52"/>
      <c r="H6" s="52"/>
      <c r="I6" s="52"/>
      <c r="J6" s="52"/>
      <c r="K6" s="52"/>
      <c r="L6" s="52"/>
      <c r="M6" s="70"/>
      <c r="AJ6" s="24"/>
      <c r="AN6" s="16" t="s">
        <v>152</v>
      </c>
    </row>
    <row r="7" spans="1:40" ht="15.75" thickBot="1">
      <c r="AJ7" s="24"/>
      <c r="AN7" s="71" t="s">
        <v>63</v>
      </c>
    </row>
    <row r="8" spans="1:40" ht="27" customHeight="1" thickBot="1">
      <c r="A8" s="176" t="s">
        <v>2</v>
      </c>
      <c r="B8" s="177"/>
      <c r="C8" s="177"/>
      <c r="D8" s="177"/>
      <c r="E8" s="177"/>
      <c r="F8" s="177"/>
      <c r="G8" s="177"/>
      <c r="H8" s="177"/>
      <c r="I8" s="177"/>
      <c r="J8" s="177"/>
      <c r="K8" s="177"/>
      <c r="L8" s="177"/>
      <c r="M8" s="178"/>
      <c r="N8" s="138" t="s">
        <v>59</v>
      </c>
      <c r="O8" s="139"/>
      <c r="P8" s="139"/>
      <c r="Q8" s="139"/>
      <c r="R8" s="139"/>
      <c r="S8" s="139"/>
      <c r="T8" s="139"/>
      <c r="U8" s="139"/>
      <c r="V8" s="139"/>
      <c r="W8" s="139"/>
      <c r="X8" s="140"/>
      <c r="Y8" s="181" t="s">
        <v>20</v>
      </c>
      <c r="Z8" s="182"/>
      <c r="AA8" s="182"/>
      <c r="AB8" s="182"/>
      <c r="AC8" s="182"/>
      <c r="AD8" s="182"/>
      <c r="AE8" s="182"/>
      <c r="AF8" s="182"/>
      <c r="AG8" s="182"/>
      <c r="AH8" s="182"/>
      <c r="AI8" s="183"/>
      <c r="AJ8" s="24"/>
    </row>
    <row r="9" spans="1:40" ht="64.5" customHeight="1">
      <c r="A9" s="224" t="s">
        <v>1</v>
      </c>
      <c r="B9" s="148" t="s">
        <v>75</v>
      </c>
      <c r="C9" s="186" t="s">
        <v>65</v>
      </c>
      <c r="D9" s="148" t="s">
        <v>66</v>
      </c>
      <c r="E9" s="186" t="s">
        <v>67</v>
      </c>
      <c r="F9" s="148" t="s">
        <v>68</v>
      </c>
      <c r="G9" s="148"/>
      <c r="H9" s="148" t="s">
        <v>69</v>
      </c>
      <c r="I9" s="148" t="s">
        <v>70</v>
      </c>
      <c r="J9" s="148" t="s">
        <v>71</v>
      </c>
      <c r="K9" s="156" t="s">
        <v>158</v>
      </c>
      <c r="L9" s="157"/>
      <c r="M9" s="148" t="s">
        <v>72</v>
      </c>
      <c r="N9" s="162" t="s">
        <v>3</v>
      </c>
      <c r="O9" s="164" t="s">
        <v>155</v>
      </c>
      <c r="P9" s="166" t="s">
        <v>4</v>
      </c>
      <c r="Q9" s="168" t="s">
        <v>5</v>
      </c>
      <c r="R9" s="150" t="s">
        <v>6</v>
      </c>
      <c r="S9" s="152" t="s">
        <v>7</v>
      </c>
      <c r="T9" s="154" t="s">
        <v>8</v>
      </c>
      <c r="U9" s="154" t="s">
        <v>9</v>
      </c>
      <c r="V9" s="154" t="s">
        <v>10</v>
      </c>
      <c r="W9" s="154" t="s">
        <v>11</v>
      </c>
      <c r="X9" s="158" t="s">
        <v>60</v>
      </c>
      <c r="Y9" s="160" t="s">
        <v>12</v>
      </c>
      <c r="Z9" s="134" t="s">
        <v>13</v>
      </c>
      <c r="AA9" s="136" t="s">
        <v>189</v>
      </c>
      <c r="AB9" s="134" t="s">
        <v>14</v>
      </c>
      <c r="AC9" s="134" t="s">
        <v>15</v>
      </c>
      <c r="AD9" s="134" t="s">
        <v>16</v>
      </c>
      <c r="AE9" s="134" t="s">
        <v>17</v>
      </c>
      <c r="AF9" s="146" t="s">
        <v>18</v>
      </c>
      <c r="AG9" s="134" t="s">
        <v>187</v>
      </c>
      <c r="AH9" s="134" t="s">
        <v>188</v>
      </c>
      <c r="AI9" s="170" t="s">
        <v>19</v>
      </c>
      <c r="AJ9" s="24"/>
    </row>
    <row r="10" spans="1:40" ht="45.75" customHeight="1" thickBot="1">
      <c r="A10" s="225"/>
      <c r="B10" s="149"/>
      <c r="C10" s="187"/>
      <c r="D10" s="149"/>
      <c r="E10" s="236"/>
      <c r="F10" s="62" t="s">
        <v>73</v>
      </c>
      <c r="G10" s="62" t="s">
        <v>74</v>
      </c>
      <c r="H10" s="149"/>
      <c r="I10" s="149"/>
      <c r="J10" s="149"/>
      <c r="K10" s="131" t="s">
        <v>170</v>
      </c>
      <c r="L10" s="131" t="s">
        <v>171</v>
      </c>
      <c r="M10" s="149"/>
      <c r="N10" s="163"/>
      <c r="O10" s="165"/>
      <c r="P10" s="167"/>
      <c r="Q10" s="169"/>
      <c r="R10" s="151"/>
      <c r="S10" s="153"/>
      <c r="T10" s="155"/>
      <c r="U10" s="155"/>
      <c r="V10" s="155"/>
      <c r="W10" s="155"/>
      <c r="X10" s="159"/>
      <c r="Y10" s="161"/>
      <c r="Z10" s="135"/>
      <c r="AA10" s="137"/>
      <c r="AB10" s="135"/>
      <c r="AC10" s="135"/>
      <c r="AD10" s="135"/>
      <c r="AE10" s="135"/>
      <c r="AF10" s="147"/>
      <c r="AG10" s="135"/>
      <c r="AH10" s="135"/>
      <c r="AI10" s="171"/>
      <c r="AJ10" s="24"/>
    </row>
    <row r="11" spans="1:40" ht="30" customHeight="1">
      <c r="A11" s="226"/>
      <c r="B11" s="56"/>
      <c r="C11" s="229"/>
      <c r="D11" s="241"/>
      <c r="E11" s="76"/>
      <c r="F11" s="244"/>
      <c r="G11" s="244"/>
      <c r="H11" s="241"/>
      <c r="I11" s="73"/>
      <c r="J11" s="73"/>
      <c r="K11" s="73"/>
      <c r="L11" s="73"/>
      <c r="M11" s="73"/>
      <c r="N11" s="73"/>
      <c r="O11" s="240"/>
      <c r="P11" s="240"/>
      <c r="Q11" s="240"/>
      <c r="R11" s="240"/>
      <c r="S11" s="235"/>
      <c r="T11" s="252"/>
      <c r="U11" s="252"/>
      <c r="V11" s="252"/>
      <c r="W11" s="253"/>
      <c r="X11" s="255"/>
      <c r="Y11" s="73"/>
      <c r="Z11" s="73"/>
      <c r="AA11" s="73"/>
      <c r="AB11" s="73"/>
      <c r="AC11" s="73"/>
      <c r="AD11" s="73"/>
      <c r="AE11" s="73"/>
      <c r="AF11" s="73"/>
      <c r="AG11" s="73"/>
      <c r="AH11" s="73"/>
      <c r="AI11" s="73"/>
      <c r="AJ11" s="24"/>
    </row>
    <row r="12" spans="1:40" ht="30" customHeight="1">
      <c r="A12" s="227"/>
      <c r="B12" s="55"/>
      <c r="C12" s="230"/>
      <c r="D12" s="241"/>
      <c r="E12" s="76"/>
      <c r="F12" s="244"/>
      <c r="G12" s="244"/>
      <c r="H12" s="241"/>
      <c r="I12" s="76"/>
      <c r="J12" s="76"/>
      <c r="K12" s="76"/>
      <c r="L12" s="76"/>
      <c r="M12" s="76"/>
      <c r="N12" s="73"/>
      <c r="O12" s="240"/>
      <c r="P12" s="240"/>
      <c r="Q12" s="240"/>
      <c r="R12" s="240"/>
      <c r="S12" s="235"/>
      <c r="T12" s="252"/>
      <c r="U12" s="252"/>
      <c r="V12" s="252"/>
      <c r="W12" s="253"/>
      <c r="X12" s="251"/>
      <c r="Y12" s="76"/>
      <c r="Z12" s="76"/>
      <c r="AA12" s="76"/>
      <c r="AB12" s="76"/>
      <c r="AC12" s="76"/>
      <c r="AD12" s="76"/>
      <c r="AE12" s="76"/>
      <c r="AF12" s="76"/>
      <c r="AG12" s="76"/>
      <c r="AH12" s="76"/>
      <c r="AI12" s="76"/>
      <c r="AJ12" s="24"/>
    </row>
    <row r="13" spans="1:40" ht="30" customHeight="1">
      <c r="A13" s="227"/>
      <c r="B13" s="55"/>
      <c r="C13" s="230"/>
      <c r="D13" s="241"/>
      <c r="E13" s="76"/>
      <c r="F13" s="244"/>
      <c r="G13" s="244"/>
      <c r="H13" s="241"/>
      <c r="I13" s="76"/>
      <c r="J13" s="76"/>
      <c r="K13" s="76"/>
      <c r="L13" s="76"/>
      <c r="M13" s="76"/>
      <c r="N13" s="73"/>
      <c r="O13" s="240"/>
      <c r="P13" s="240"/>
      <c r="Q13" s="240"/>
      <c r="R13" s="240"/>
      <c r="S13" s="235"/>
      <c r="T13" s="248"/>
      <c r="U13" s="252"/>
      <c r="V13" s="252"/>
      <c r="W13" s="253"/>
      <c r="X13" s="250"/>
      <c r="Y13" s="76"/>
      <c r="Z13" s="76"/>
      <c r="AA13" s="76"/>
      <c r="AB13" s="76"/>
      <c r="AC13" s="76"/>
      <c r="AD13" s="76"/>
      <c r="AE13" s="76"/>
      <c r="AF13" s="76"/>
      <c r="AG13" s="76"/>
      <c r="AH13" s="76"/>
      <c r="AI13" s="76"/>
      <c r="AJ13" s="24"/>
    </row>
    <row r="14" spans="1:40" ht="30" customHeight="1">
      <c r="A14" s="227"/>
      <c r="B14" s="55"/>
      <c r="C14" s="230"/>
      <c r="D14" s="241"/>
      <c r="E14" s="76"/>
      <c r="F14" s="244"/>
      <c r="G14" s="244"/>
      <c r="H14" s="241"/>
      <c r="I14" s="76"/>
      <c r="J14" s="76"/>
      <c r="K14" s="76"/>
      <c r="L14" s="76"/>
      <c r="M14" s="76"/>
      <c r="N14" s="73"/>
      <c r="O14" s="240"/>
      <c r="P14" s="240"/>
      <c r="Q14" s="240"/>
      <c r="R14" s="240"/>
      <c r="S14" s="235"/>
      <c r="T14" s="252"/>
      <c r="U14" s="252"/>
      <c r="V14" s="252"/>
      <c r="W14" s="253"/>
      <c r="X14" s="251"/>
      <c r="Y14" s="76"/>
      <c r="Z14" s="76"/>
      <c r="AA14" s="76"/>
      <c r="AB14" s="76"/>
      <c r="AC14" s="76"/>
      <c r="AD14" s="76"/>
      <c r="AE14" s="76"/>
      <c r="AF14" s="76"/>
      <c r="AG14" s="76"/>
      <c r="AH14" s="76"/>
      <c r="AI14" s="76"/>
      <c r="AJ14" s="24"/>
    </row>
    <row r="15" spans="1:40" ht="30" customHeight="1">
      <c r="A15" s="227"/>
      <c r="B15" s="55"/>
      <c r="C15" s="230"/>
      <c r="D15" s="241"/>
      <c r="E15" s="76"/>
      <c r="F15" s="244"/>
      <c r="G15" s="244"/>
      <c r="H15" s="241"/>
      <c r="I15" s="76"/>
      <c r="J15" s="76"/>
      <c r="K15" s="76"/>
      <c r="L15" s="76"/>
      <c r="M15" s="76"/>
      <c r="N15" s="73"/>
      <c r="O15" s="240"/>
      <c r="P15" s="240"/>
      <c r="Q15" s="240"/>
      <c r="R15" s="240"/>
      <c r="S15" s="235"/>
      <c r="T15" s="252"/>
      <c r="U15" s="252"/>
      <c r="V15" s="252"/>
      <c r="W15" s="253"/>
      <c r="X15" s="255"/>
      <c r="Y15" s="76"/>
      <c r="Z15" s="76"/>
      <c r="AA15" s="76"/>
      <c r="AB15" s="76"/>
      <c r="AC15" s="76"/>
      <c r="AD15" s="76"/>
      <c r="AE15" s="76"/>
      <c r="AF15" s="76"/>
      <c r="AG15" s="76"/>
      <c r="AH15" s="76"/>
      <c r="AI15" s="76"/>
      <c r="AJ15" s="24"/>
    </row>
    <row r="16" spans="1:40" ht="30" customHeight="1">
      <c r="A16" s="227"/>
      <c r="B16" s="55"/>
      <c r="C16" s="230"/>
      <c r="D16" s="241"/>
      <c r="E16" s="76"/>
      <c r="F16" s="244"/>
      <c r="G16" s="244"/>
      <c r="H16" s="245"/>
      <c r="I16" s="76"/>
      <c r="J16" s="76"/>
      <c r="K16" s="76"/>
      <c r="L16" s="76"/>
      <c r="M16" s="76"/>
      <c r="N16" s="73"/>
      <c r="O16" s="240"/>
      <c r="P16" s="240"/>
      <c r="Q16" s="240"/>
      <c r="R16" s="238"/>
      <c r="S16" s="235"/>
      <c r="T16" s="252"/>
      <c r="U16" s="252"/>
      <c r="V16" s="252"/>
      <c r="W16" s="253"/>
      <c r="X16" s="252"/>
      <c r="Y16" s="76"/>
      <c r="Z16" s="76"/>
      <c r="AA16" s="76"/>
      <c r="AB16" s="76"/>
      <c r="AC16" s="76"/>
      <c r="AD16" s="76"/>
      <c r="AE16" s="76"/>
      <c r="AF16" s="76"/>
      <c r="AG16" s="76"/>
      <c r="AH16" s="76"/>
      <c r="AI16" s="76"/>
      <c r="AJ16" s="24"/>
    </row>
    <row r="17" spans="1:36" ht="30" customHeight="1">
      <c r="A17" s="227"/>
      <c r="B17" s="55"/>
      <c r="C17" s="230"/>
      <c r="D17" s="241"/>
      <c r="E17" s="76"/>
      <c r="F17" s="244"/>
      <c r="G17" s="244"/>
      <c r="H17" s="241"/>
      <c r="I17" s="76"/>
      <c r="J17" s="76"/>
      <c r="K17" s="76"/>
      <c r="L17" s="76"/>
      <c r="M17" s="76"/>
      <c r="N17" s="73"/>
      <c r="O17" s="240"/>
      <c r="P17" s="240"/>
      <c r="Q17" s="240"/>
      <c r="R17" s="240"/>
      <c r="S17" s="235"/>
      <c r="T17" s="252"/>
      <c r="U17" s="252"/>
      <c r="V17" s="252"/>
      <c r="W17" s="253"/>
      <c r="X17" s="249"/>
      <c r="Y17" s="76"/>
      <c r="Z17" s="76"/>
      <c r="AA17" s="76"/>
      <c r="AB17" s="76"/>
      <c r="AC17" s="76"/>
      <c r="AD17" s="76"/>
      <c r="AE17" s="76"/>
      <c r="AF17" s="76"/>
      <c r="AG17" s="76"/>
      <c r="AH17" s="76"/>
      <c r="AI17" s="76"/>
      <c r="AJ17" s="24"/>
    </row>
    <row r="18" spans="1:36" ht="30" customHeight="1">
      <c r="A18" s="227"/>
      <c r="B18" s="55"/>
      <c r="C18" s="234"/>
      <c r="D18" s="241"/>
      <c r="E18" s="76"/>
      <c r="F18" s="244"/>
      <c r="G18" s="244"/>
      <c r="H18" s="245"/>
      <c r="I18" s="76"/>
      <c r="J18" s="76"/>
      <c r="K18" s="76"/>
      <c r="L18" s="76"/>
      <c r="M18" s="76"/>
      <c r="N18" s="73"/>
      <c r="O18" s="240"/>
      <c r="P18" s="240"/>
      <c r="Q18" s="240"/>
      <c r="R18" s="240"/>
      <c r="S18" s="235"/>
      <c r="T18" s="252"/>
      <c r="U18" s="252"/>
      <c r="V18" s="252"/>
      <c r="W18" s="245"/>
      <c r="X18" s="256"/>
      <c r="Y18" s="76"/>
      <c r="Z18" s="76"/>
      <c r="AA18" s="76"/>
      <c r="AB18" s="76"/>
      <c r="AC18" s="76"/>
      <c r="AD18" s="76"/>
      <c r="AE18" s="76"/>
      <c r="AF18" s="76"/>
      <c r="AG18" s="76"/>
      <c r="AH18" s="76"/>
      <c r="AI18" s="76"/>
      <c r="AJ18" s="24"/>
    </row>
    <row r="19" spans="1:36" ht="30" customHeight="1">
      <c r="A19" s="227"/>
      <c r="B19" s="55"/>
      <c r="C19" s="230"/>
      <c r="D19" s="241"/>
      <c r="E19" s="76"/>
      <c r="F19" s="244"/>
      <c r="G19" s="244"/>
      <c r="H19" s="245"/>
      <c r="I19" s="76"/>
      <c r="J19" s="76"/>
      <c r="K19" s="76"/>
      <c r="L19" s="76"/>
      <c r="M19" s="76"/>
      <c r="N19" s="73"/>
      <c r="O19" s="240"/>
      <c r="P19" s="240"/>
      <c r="Q19" s="240"/>
      <c r="R19" s="240"/>
      <c r="S19" s="235"/>
      <c r="T19" s="257"/>
      <c r="U19" s="252"/>
      <c r="V19" s="252"/>
      <c r="W19" s="245"/>
      <c r="X19" s="255"/>
      <c r="Y19" s="76"/>
      <c r="Z19" s="76"/>
      <c r="AA19" s="76"/>
      <c r="AB19" s="76"/>
      <c r="AC19" s="76"/>
      <c r="AD19" s="76"/>
      <c r="AE19" s="76"/>
      <c r="AF19" s="76"/>
      <c r="AG19" s="76"/>
      <c r="AH19" s="76"/>
      <c r="AI19" s="76"/>
      <c r="AJ19" s="24"/>
    </row>
    <row r="20" spans="1:36" ht="30" customHeight="1">
      <c r="A20" s="227"/>
      <c r="B20" s="55"/>
      <c r="C20" s="230"/>
      <c r="D20" s="241"/>
      <c r="E20" s="76"/>
      <c r="F20" s="244"/>
      <c r="G20" s="244"/>
      <c r="H20" s="245"/>
      <c r="I20" s="76"/>
      <c r="J20" s="76"/>
      <c r="K20" s="76"/>
      <c r="L20" s="76"/>
      <c r="M20" s="76"/>
      <c r="N20" s="73"/>
      <c r="O20" s="240"/>
      <c r="P20" s="240"/>
      <c r="Q20" s="240"/>
      <c r="R20" s="240"/>
      <c r="S20" s="235"/>
      <c r="T20" s="252"/>
      <c r="U20" s="257"/>
      <c r="V20" s="252"/>
      <c r="W20" s="245"/>
      <c r="X20" s="255"/>
      <c r="Y20" s="76"/>
      <c r="Z20" s="76"/>
      <c r="AA20" s="76"/>
      <c r="AB20" s="76"/>
      <c r="AC20" s="76"/>
      <c r="AD20" s="76"/>
      <c r="AE20" s="76"/>
      <c r="AF20" s="76"/>
      <c r="AG20" s="76"/>
      <c r="AH20" s="76"/>
      <c r="AI20" s="76"/>
      <c r="AJ20" s="24"/>
    </row>
    <row r="21" spans="1:36" ht="30" customHeight="1">
      <c r="A21" s="227"/>
      <c r="B21" s="55"/>
      <c r="C21" s="230"/>
      <c r="D21" s="241"/>
      <c r="E21" s="76"/>
      <c r="F21" s="244"/>
      <c r="G21" s="244"/>
      <c r="H21" s="241"/>
      <c r="I21" s="76"/>
      <c r="J21" s="76"/>
      <c r="K21" s="76"/>
      <c r="L21" s="76"/>
      <c r="M21" s="76"/>
      <c r="N21" s="73"/>
      <c r="O21" s="240"/>
      <c r="P21" s="240"/>
      <c r="Q21" s="240"/>
      <c r="R21" s="240"/>
      <c r="S21" s="235"/>
      <c r="T21" s="252"/>
      <c r="U21" s="252"/>
      <c r="V21" s="252"/>
      <c r="W21" s="253"/>
      <c r="X21" s="256"/>
      <c r="Y21" s="76"/>
      <c r="Z21" s="76"/>
      <c r="AA21" s="76"/>
      <c r="AB21" s="76"/>
      <c r="AC21" s="76"/>
      <c r="AD21" s="76"/>
      <c r="AE21" s="76"/>
      <c r="AF21" s="76"/>
      <c r="AG21" s="76"/>
      <c r="AH21" s="76"/>
      <c r="AI21" s="76"/>
      <c r="AJ21" s="24"/>
    </row>
    <row r="22" spans="1:36" ht="30" customHeight="1">
      <c r="A22" s="227"/>
      <c r="B22" s="55"/>
      <c r="C22" s="230"/>
      <c r="D22" s="246"/>
      <c r="E22" s="76"/>
      <c r="F22" s="244"/>
      <c r="G22" s="244"/>
      <c r="H22" s="246"/>
      <c r="I22" s="76"/>
      <c r="J22" s="76"/>
      <c r="K22" s="76"/>
      <c r="L22" s="76"/>
      <c r="M22" s="76"/>
      <c r="N22" s="73"/>
      <c r="O22" s="240"/>
      <c r="P22" s="240"/>
      <c r="Q22" s="240"/>
      <c r="R22" s="240"/>
      <c r="S22" s="235"/>
      <c r="T22" s="252"/>
      <c r="U22" s="252"/>
      <c r="V22" s="252"/>
      <c r="W22" s="246"/>
      <c r="X22" s="249"/>
      <c r="Y22" s="76"/>
      <c r="Z22" s="76"/>
      <c r="AA22" s="76"/>
      <c r="AB22" s="76"/>
      <c r="AC22" s="76"/>
      <c r="AD22" s="76"/>
      <c r="AE22" s="76"/>
      <c r="AF22" s="76"/>
      <c r="AG22" s="76"/>
      <c r="AH22" s="76"/>
      <c r="AI22" s="76"/>
      <c r="AJ22" s="24"/>
    </row>
    <row r="23" spans="1:36" ht="30" customHeight="1">
      <c r="A23" s="227"/>
      <c r="B23" s="55"/>
      <c r="C23" s="230"/>
      <c r="D23" s="241"/>
      <c r="E23" s="76"/>
      <c r="F23" s="244"/>
      <c r="G23" s="244"/>
      <c r="H23" s="245"/>
      <c r="I23" s="76"/>
      <c r="J23" s="76"/>
      <c r="K23" s="76"/>
      <c r="L23" s="76"/>
      <c r="M23" s="76"/>
      <c r="N23" s="73"/>
      <c r="O23" s="240"/>
      <c r="P23" s="240"/>
      <c r="Q23" s="240"/>
      <c r="R23" s="240"/>
      <c r="S23" s="235"/>
      <c r="T23" s="257"/>
      <c r="U23" s="252"/>
      <c r="V23" s="252"/>
      <c r="W23" s="245"/>
      <c r="X23" s="255"/>
      <c r="Y23" s="76"/>
      <c r="Z23" s="76"/>
      <c r="AA23" s="76"/>
      <c r="AB23" s="76"/>
      <c r="AC23" s="76"/>
      <c r="AD23" s="76"/>
      <c r="AE23" s="76"/>
      <c r="AF23" s="76"/>
      <c r="AG23" s="76"/>
      <c r="AH23" s="76"/>
      <c r="AI23" s="76"/>
      <c r="AJ23" s="24"/>
    </row>
    <row r="24" spans="1:36" ht="30" customHeight="1">
      <c r="A24" s="227"/>
      <c r="B24" s="55"/>
      <c r="C24" s="230"/>
      <c r="D24" s="241"/>
      <c r="E24" s="76"/>
      <c r="F24" s="244"/>
      <c r="G24" s="244"/>
      <c r="H24" s="241"/>
      <c r="I24" s="76"/>
      <c r="J24" s="76"/>
      <c r="K24" s="76"/>
      <c r="L24" s="76"/>
      <c r="M24" s="76"/>
      <c r="N24" s="73"/>
      <c r="O24" s="240"/>
      <c r="P24" s="240"/>
      <c r="Q24" s="240"/>
      <c r="R24" s="240"/>
      <c r="S24" s="235"/>
      <c r="T24" s="252"/>
      <c r="U24" s="252"/>
      <c r="V24" s="252"/>
      <c r="W24" s="253"/>
      <c r="X24" s="256"/>
      <c r="Y24" s="76"/>
      <c r="Z24" s="76"/>
      <c r="AA24" s="76"/>
      <c r="AB24" s="76"/>
      <c r="AC24" s="76"/>
      <c r="AD24" s="76"/>
      <c r="AE24" s="76"/>
      <c r="AF24" s="76"/>
      <c r="AG24" s="76"/>
      <c r="AH24" s="76"/>
      <c r="AI24" s="76"/>
      <c r="AJ24" s="24"/>
    </row>
    <row r="25" spans="1:36" ht="30" customHeight="1">
      <c r="A25" s="227"/>
      <c r="B25" s="55"/>
      <c r="C25" s="230"/>
      <c r="D25" s="241"/>
      <c r="E25" s="76"/>
      <c r="F25" s="244"/>
      <c r="G25" s="244"/>
      <c r="H25" s="241"/>
      <c r="I25" s="76"/>
      <c r="J25" s="76"/>
      <c r="K25" s="76"/>
      <c r="L25" s="76"/>
      <c r="M25" s="76"/>
      <c r="N25" s="73"/>
      <c r="O25" s="240"/>
      <c r="P25" s="240"/>
      <c r="Q25" s="240"/>
      <c r="R25" s="240"/>
      <c r="S25" s="235"/>
      <c r="T25" s="230"/>
      <c r="U25" s="252"/>
      <c r="V25" s="252"/>
      <c r="W25" s="253"/>
      <c r="X25" s="256"/>
      <c r="Y25" s="76"/>
      <c r="Z25" s="76"/>
      <c r="AA25" s="76"/>
      <c r="AB25" s="76"/>
      <c r="AC25" s="76"/>
      <c r="AD25" s="76"/>
      <c r="AE25" s="76"/>
      <c r="AF25" s="76"/>
      <c r="AG25" s="76"/>
      <c r="AH25" s="76"/>
      <c r="AI25" s="76"/>
      <c r="AJ25" s="24"/>
    </row>
    <row r="26" spans="1:36" ht="30" customHeight="1">
      <c r="A26" s="227"/>
      <c r="B26" s="55"/>
      <c r="C26" s="234"/>
      <c r="D26" s="241"/>
      <c r="E26" s="76"/>
      <c r="F26" s="244"/>
      <c r="G26" s="244"/>
      <c r="H26" s="241"/>
      <c r="I26" s="76"/>
      <c r="J26" s="76"/>
      <c r="K26" s="76"/>
      <c r="L26" s="76"/>
      <c r="M26" s="76"/>
      <c r="N26" s="73"/>
      <c r="O26" s="240"/>
      <c r="P26" s="240"/>
      <c r="Q26" s="240"/>
      <c r="R26" s="240"/>
      <c r="S26" s="235"/>
      <c r="T26" s="257"/>
      <c r="U26" s="252"/>
      <c r="V26" s="257"/>
      <c r="W26" s="253"/>
      <c r="X26" s="255"/>
      <c r="Y26" s="76"/>
      <c r="Z26" s="76"/>
      <c r="AA26" s="76"/>
      <c r="AB26" s="76"/>
      <c r="AC26" s="76"/>
      <c r="AD26" s="76"/>
      <c r="AE26" s="76"/>
      <c r="AF26" s="76"/>
      <c r="AG26" s="76"/>
      <c r="AH26" s="76"/>
      <c r="AI26" s="76"/>
      <c r="AJ26" s="24"/>
    </row>
    <row r="27" spans="1:36" ht="30" customHeight="1">
      <c r="A27" s="227"/>
      <c r="B27" s="55"/>
      <c r="C27" s="234"/>
      <c r="D27" s="241"/>
      <c r="E27" s="76"/>
      <c r="F27" s="244"/>
      <c r="G27" s="244"/>
      <c r="H27" s="241"/>
      <c r="I27" s="76"/>
      <c r="J27" s="76"/>
      <c r="K27" s="76"/>
      <c r="L27" s="76"/>
      <c r="M27" s="76"/>
      <c r="N27" s="73"/>
      <c r="O27" s="240"/>
      <c r="P27" s="239"/>
      <c r="Q27" s="237"/>
      <c r="R27" s="243"/>
      <c r="S27" s="235"/>
      <c r="T27" s="255"/>
      <c r="U27" s="255"/>
      <c r="V27" s="255"/>
      <c r="W27" s="253"/>
      <c r="X27" s="256"/>
      <c r="Y27" s="76"/>
      <c r="Z27" s="76"/>
      <c r="AA27" s="76"/>
      <c r="AB27" s="76"/>
      <c r="AC27" s="76"/>
      <c r="AD27" s="76"/>
      <c r="AE27" s="76"/>
      <c r="AF27" s="76"/>
      <c r="AG27" s="76"/>
      <c r="AH27" s="76"/>
      <c r="AI27" s="76"/>
      <c r="AJ27" s="24"/>
    </row>
    <row r="28" spans="1:36" ht="30" customHeight="1">
      <c r="A28" s="227"/>
      <c r="B28" s="55"/>
      <c r="C28" s="234"/>
      <c r="D28" s="241"/>
      <c r="E28" s="76"/>
      <c r="F28" s="244"/>
      <c r="G28" s="244"/>
      <c r="H28" s="241"/>
      <c r="I28" s="76"/>
      <c r="J28" s="76"/>
      <c r="K28" s="76"/>
      <c r="L28" s="76"/>
      <c r="M28" s="76"/>
      <c r="N28" s="73"/>
      <c r="O28" s="240"/>
      <c r="P28" s="240"/>
      <c r="Q28" s="240"/>
      <c r="R28" s="240"/>
      <c r="S28" s="235"/>
      <c r="T28" s="255"/>
      <c r="U28" s="252"/>
      <c r="V28" s="252"/>
      <c r="W28" s="253"/>
      <c r="X28" s="256"/>
      <c r="Y28" s="76"/>
      <c r="Z28" s="76"/>
      <c r="AA28" s="76"/>
      <c r="AB28" s="76"/>
      <c r="AC28" s="76"/>
      <c r="AD28" s="76"/>
      <c r="AE28" s="76"/>
      <c r="AF28" s="76"/>
      <c r="AG28" s="76"/>
      <c r="AH28" s="76"/>
      <c r="AI28" s="76"/>
      <c r="AJ28" s="24"/>
    </row>
    <row r="29" spans="1:36" ht="30" customHeight="1">
      <c r="A29" s="227"/>
      <c r="B29" s="55"/>
      <c r="C29" s="234"/>
      <c r="D29" s="241"/>
      <c r="E29" s="76"/>
      <c r="F29" s="244"/>
      <c r="G29" s="244"/>
      <c r="H29" s="241"/>
      <c r="I29" s="76"/>
      <c r="J29" s="76"/>
      <c r="K29" s="76"/>
      <c r="L29" s="76"/>
      <c r="M29" s="76"/>
      <c r="N29" s="73"/>
      <c r="O29" s="240"/>
      <c r="P29" s="240"/>
      <c r="Q29" s="240"/>
      <c r="R29" s="240"/>
      <c r="S29" s="235"/>
      <c r="T29" s="252"/>
      <c r="U29" s="252"/>
      <c r="V29" s="252"/>
      <c r="W29" s="253"/>
      <c r="X29" s="256"/>
      <c r="Y29" s="76"/>
      <c r="Z29" s="76"/>
      <c r="AA29" s="76"/>
      <c r="AB29" s="76"/>
      <c r="AC29" s="76"/>
      <c r="AD29" s="76"/>
      <c r="AE29" s="76"/>
      <c r="AF29" s="76"/>
      <c r="AG29" s="76"/>
      <c r="AH29" s="76"/>
      <c r="AI29" s="76"/>
      <c r="AJ29" s="24"/>
    </row>
    <row r="30" spans="1:36" ht="30" customHeight="1">
      <c r="A30" s="227"/>
      <c r="B30" s="55"/>
      <c r="C30" s="234"/>
      <c r="D30" s="241"/>
      <c r="E30" s="76"/>
      <c r="F30" s="244"/>
      <c r="G30" s="244"/>
      <c r="H30" s="241"/>
      <c r="I30" s="76"/>
      <c r="J30" s="76"/>
      <c r="K30" s="76"/>
      <c r="L30" s="76"/>
      <c r="M30" s="76"/>
      <c r="N30" s="73"/>
      <c r="O30" s="240"/>
      <c r="P30" s="240"/>
      <c r="Q30" s="240"/>
      <c r="R30" s="240"/>
      <c r="S30" s="235"/>
      <c r="T30" s="252"/>
      <c r="U30" s="252"/>
      <c r="V30" s="252"/>
      <c r="W30" s="258"/>
      <c r="X30" s="255"/>
      <c r="Y30" s="76"/>
      <c r="Z30" s="76"/>
      <c r="AA30" s="76"/>
      <c r="AB30" s="76"/>
      <c r="AC30" s="76"/>
      <c r="AD30" s="76"/>
      <c r="AE30" s="76"/>
      <c r="AF30" s="76"/>
      <c r="AG30" s="76"/>
      <c r="AH30" s="76"/>
      <c r="AI30" s="76"/>
      <c r="AJ30" s="24"/>
    </row>
    <row r="31" spans="1:36" ht="30" customHeight="1">
      <c r="A31" s="227"/>
      <c r="B31" s="55"/>
      <c r="C31" s="234"/>
      <c r="D31" s="241"/>
      <c r="E31" s="76"/>
      <c r="F31" s="244"/>
      <c r="G31" s="244"/>
      <c r="H31" s="241"/>
      <c r="I31" s="76"/>
      <c r="J31" s="76"/>
      <c r="K31" s="76"/>
      <c r="L31" s="76"/>
      <c r="M31" s="76"/>
      <c r="N31" s="73"/>
      <c r="O31" s="240"/>
      <c r="P31" s="240"/>
      <c r="Q31" s="240"/>
      <c r="R31" s="240"/>
      <c r="S31" s="235"/>
      <c r="T31" s="252"/>
      <c r="U31" s="252"/>
      <c r="V31" s="252"/>
      <c r="W31" s="253"/>
      <c r="X31" s="256"/>
      <c r="Y31" s="76"/>
      <c r="Z31" s="76"/>
      <c r="AA31" s="76"/>
      <c r="AB31" s="76"/>
      <c r="AC31" s="76"/>
      <c r="AD31" s="76"/>
      <c r="AE31" s="76"/>
      <c r="AF31" s="76"/>
      <c r="AG31" s="76"/>
      <c r="AH31" s="76"/>
      <c r="AI31" s="76"/>
      <c r="AJ31" s="24"/>
    </row>
    <row r="32" spans="1:36" ht="30" customHeight="1">
      <c r="A32" s="227"/>
      <c r="B32" s="55"/>
      <c r="C32" s="234"/>
      <c r="D32" s="241"/>
      <c r="E32" s="76"/>
      <c r="F32" s="244"/>
      <c r="G32" s="244"/>
      <c r="H32" s="242"/>
      <c r="I32" s="76"/>
      <c r="J32" s="76"/>
      <c r="K32" s="76"/>
      <c r="L32" s="76"/>
      <c r="M32" s="76"/>
      <c r="N32" s="73"/>
      <c r="O32" s="240"/>
      <c r="P32" s="240"/>
      <c r="Q32" s="240"/>
      <c r="R32" s="240"/>
      <c r="S32" s="235"/>
      <c r="T32" s="252"/>
      <c r="U32" s="252"/>
      <c r="V32" s="252"/>
      <c r="W32" s="253"/>
      <c r="X32" s="249"/>
      <c r="Y32" s="76"/>
      <c r="Z32" s="76"/>
      <c r="AA32" s="76"/>
      <c r="AB32" s="76"/>
      <c r="AC32" s="76"/>
      <c r="AD32" s="76"/>
      <c r="AE32" s="76"/>
      <c r="AF32" s="76"/>
      <c r="AG32" s="76"/>
      <c r="AH32" s="76"/>
      <c r="AI32" s="76"/>
      <c r="AJ32" s="24"/>
    </row>
    <row r="33" spans="1:36" ht="30" customHeight="1">
      <c r="A33" s="227"/>
      <c r="B33" s="55"/>
      <c r="C33" s="234"/>
      <c r="D33" s="241"/>
      <c r="E33" s="76"/>
      <c r="F33" s="244"/>
      <c r="G33" s="244"/>
      <c r="H33" s="245"/>
      <c r="I33" s="76"/>
      <c r="J33" s="76"/>
      <c r="K33" s="76"/>
      <c r="L33" s="76"/>
      <c r="M33" s="76"/>
      <c r="N33" s="73"/>
      <c r="O33" s="240"/>
      <c r="P33" s="240"/>
      <c r="Q33" s="240"/>
      <c r="R33" s="240"/>
      <c r="S33" s="235"/>
      <c r="T33" s="248"/>
      <c r="U33" s="252"/>
      <c r="V33" s="252"/>
      <c r="W33" s="253"/>
      <c r="X33" s="249"/>
      <c r="Y33" s="76"/>
      <c r="Z33" s="76"/>
      <c r="AA33" s="76"/>
      <c r="AB33" s="76"/>
      <c r="AC33" s="76"/>
      <c r="AD33" s="76"/>
      <c r="AE33" s="76"/>
      <c r="AF33" s="76"/>
      <c r="AG33" s="76"/>
      <c r="AH33" s="76"/>
      <c r="AI33" s="76"/>
      <c r="AJ33" s="24"/>
    </row>
    <row r="34" spans="1:36" ht="30" customHeight="1">
      <c r="A34" s="227"/>
      <c r="B34" s="55"/>
      <c r="C34" s="234"/>
      <c r="D34" s="241"/>
      <c r="E34" s="76"/>
      <c r="F34" s="244"/>
      <c r="G34" s="244"/>
      <c r="H34" s="241"/>
      <c r="I34" s="76"/>
      <c r="J34" s="76"/>
      <c r="K34" s="76"/>
      <c r="L34" s="76"/>
      <c r="M34" s="76"/>
      <c r="N34" s="73"/>
      <c r="O34" s="240"/>
      <c r="P34" s="240"/>
      <c r="Q34" s="240"/>
      <c r="R34" s="240"/>
      <c r="S34" s="235"/>
      <c r="T34" s="230"/>
      <c r="U34" s="230"/>
      <c r="V34" s="252"/>
      <c r="W34" s="253"/>
      <c r="X34" s="252"/>
      <c r="Y34" s="76"/>
      <c r="Z34" s="76"/>
      <c r="AA34" s="76"/>
      <c r="AB34" s="76"/>
      <c r="AC34" s="76"/>
      <c r="AD34" s="76"/>
      <c r="AE34" s="76"/>
      <c r="AF34" s="76"/>
      <c r="AG34" s="76"/>
      <c r="AH34" s="76"/>
      <c r="AI34" s="76"/>
      <c r="AJ34" s="24"/>
    </row>
    <row r="35" spans="1:36" ht="30" customHeight="1">
      <c r="A35" s="227"/>
      <c r="B35" s="55"/>
      <c r="C35" s="234"/>
      <c r="D35" s="245"/>
      <c r="E35" s="76"/>
      <c r="F35" s="247"/>
      <c r="G35" s="247"/>
      <c r="H35" s="245"/>
      <c r="I35" s="76"/>
      <c r="J35" s="76"/>
      <c r="K35" s="76"/>
      <c r="L35" s="76"/>
      <c r="M35" s="76"/>
      <c r="N35" s="73"/>
      <c r="O35" s="240"/>
      <c r="P35" s="240"/>
      <c r="Q35" s="240"/>
      <c r="R35" s="240"/>
      <c r="S35" s="235"/>
      <c r="T35" s="257"/>
      <c r="U35" s="257"/>
      <c r="V35" s="257"/>
      <c r="W35" s="253"/>
      <c r="X35" s="259"/>
      <c r="Y35" s="76"/>
      <c r="Z35" s="76"/>
      <c r="AA35" s="76"/>
      <c r="AB35" s="76"/>
      <c r="AC35" s="76"/>
      <c r="AD35" s="76"/>
      <c r="AE35" s="76"/>
      <c r="AF35" s="76"/>
      <c r="AG35" s="76"/>
      <c r="AH35" s="76"/>
      <c r="AI35" s="76"/>
      <c r="AJ35" s="24"/>
    </row>
    <row r="36" spans="1:36" ht="30" customHeight="1">
      <c r="A36" s="142" t="s">
        <v>31</v>
      </c>
      <c r="B36" s="55" t="s">
        <v>91</v>
      </c>
      <c r="C36" s="230"/>
      <c r="D36" s="76"/>
      <c r="E36" s="76"/>
      <c r="F36" s="76"/>
      <c r="G36" s="76"/>
      <c r="H36" s="76"/>
      <c r="I36" s="76"/>
      <c r="J36" s="76"/>
      <c r="K36" s="76"/>
      <c r="L36" s="76"/>
      <c r="M36" s="76"/>
      <c r="N36" s="73"/>
      <c r="O36" s="73"/>
      <c r="P36" s="73"/>
      <c r="Q36" s="73"/>
      <c r="R36" s="73"/>
      <c r="S36" s="75"/>
      <c r="T36" s="76"/>
      <c r="U36" s="76"/>
      <c r="V36" s="76"/>
      <c r="W36" s="76"/>
      <c r="X36" s="76"/>
      <c r="Y36" s="76"/>
      <c r="Z36" s="76"/>
      <c r="AA36" s="76"/>
      <c r="AB36" s="76"/>
      <c r="AC36" s="76"/>
      <c r="AD36" s="76"/>
      <c r="AE36" s="76"/>
      <c r="AF36" s="76"/>
      <c r="AG36" s="76"/>
      <c r="AH36" s="76"/>
      <c r="AI36" s="76"/>
      <c r="AJ36" s="24"/>
    </row>
    <row r="37" spans="1:36" ht="30" customHeight="1">
      <c r="A37" s="143"/>
      <c r="B37" s="55" t="s">
        <v>92</v>
      </c>
      <c r="C37" s="230"/>
      <c r="D37" s="76"/>
      <c r="E37" s="76"/>
      <c r="F37" s="76"/>
      <c r="G37" s="76"/>
      <c r="H37" s="76"/>
      <c r="I37" s="76"/>
      <c r="J37" s="76"/>
      <c r="K37" s="76"/>
      <c r="L37" s="76"/>
      <c r="M37" s="76"/>
      <c r="N37" s="73"/>
      <c r="O37" s="73"/>
      <c r="P37" s="73"/>
      <c r="Q37" s="73"/>
      <c r="R37" s="73"/>
      <c r="S37" s="75"/>
      <c r="T37" s="76"/>
      <c r="U37" s="76"/>
      <c r="V37" s="76"/>
      <c r="W37" s="76"/>
      <c r="X37" s="76"/>
      <c r="Y37" s="76"/>
      <c r="Z37" s="76"/>
      <c r="AA37" s="76"/>
      <c r="AB37" s="76"/>
      <c r="AC37" s="76"/>
      <c r="AD37" s="76"/>
      <c r="AE37" s="76"/>
      <c r="AF37" s="76"/>
      <c r="AG37" s="76"/>
      <c r="AH37" s="76"/>
      <c r="AI37" s="76"/>
      <c r="AJ37" s="24"/>
    </row>
    <row r="38" spans="1:36" ht="30" customHeight="1">
      <c r="A38" s="143"/>
      <c r="B38" s="55" t="s">
        <v>93</v>
      </c>
      <c r="C38" s="229"/>
      <c r="D38" s="76"/>
      <c r="E38" s="76"/>
      <c r="F38" s="76"/>
      <c r="G38" s="76"/>
      <c r="H38" s="76"/>
      <c r="I38" s="73"/>
      <c r="J38" s="73"/>
      <c r="K38" s="73"/>
      <c r="L38" s="73"/>
      <c r="M38" s="73"/>
      <c r="N38" s="73"/>
      <c r="O38" s="73"/>
      <c r="P38" s="73"/>
      <c r="Q38" s="73"/>
      <c r="R38" s="73"/>
      <c r="S38" s="75"/>
      <c r="T38" s="73"/>
      <c r="U38" s="73"/>
      <c r="V38" s="73"/>
      <c r="W38" s="73"/>
      <c r="X38" s="73"/>
      <c r="Y38" s="73"/>
      <c r="Z38" s="73"/>
      <c r="AA38" s="73"/>
      <c r="AB38" s="73"/>
      <c r="AC38" s="73"/>
      <c r="AD38" s="73"/>
      <c r="AE38" s="73"/>
      <c r="AF38" s="73"/>
      <c r="AG38" s="73"/>
      <c r="AH38" s="73"/>
      <c r="AI38" s="73"/>
      <c r="AJ38" s="24"/>
    </row>
    <row r="39" spans="1:36" ht="30" customHeight="1">
      <c r="A39" s="143"/>
      <c r="B39" s="55" t="s">
        <v>94</v>
      </c>
      <c r="C39" s="229"/>
      <c r="D39" s="73"/>
      <c r="E39" s="73"/>
      <c r="F39" s="73"/>
      <c r="G39" s="73"/>
      <c r="H39" s="73"/>
      <c r="I39" s="73"/>
      <c r="J39" s="73"/>
      <c r="K39" s="73"/>
      <c r="L39" s="73"/>
      <c r="M39" s="73"/>
      <c r="N39" s="73"/>
      <c r="O39" s="73"/>
      <c r="P39" s="73"/>
      <c r="Q39" s="73"/>
      <c r="R39" s="73"/>
      <c r="S39" s="75"/>
      <c r="T39" s="73"/>
      <c r="U39" s="73"/>
      <c r="V39" s="73"/>
      <c r="W39" s="73"/>
      <c r="X39" s="73"/>
      <c r="Y39" s="73"/>
      <c r="Z39" s="73"/>
      <c r="AA39" s="73"/>
      <c r="AB39" s="73"/>
      <c r="AC39" s="73"/>
      <c r="AD39" s="73"/>
      <c r="AE39" s="73"/>
      <c r="AF39" s="73"/>
      <c r="AG39" s="73"/>
      <c r="AH39" s="73"/>
      <c r="AI39" s="73"/>
      <c r="AJ39" s="24"/>
    </row>
    <row r="40" spans="1:36" ht="30" customHeight="1">
      <c r="A40" s="143"/>
      <c r="B40" s="55" t="s">
        <v>95</v>
      </c>
      <c r="C40" s="229"/>
      <c r="D40" s="73"/>
      <c r="E40" s="73"/>
      <c r="F40" s="73"/>
      <c r="G40" s="73"/>
      <c r="H40" s="73"/>
      <c r="I40" s="73"/>
      <c r="J40" s="73"/>
      <c r="K40" s="73"/>
      <c r="L40" s="73"/>
      <c r="M40" s="73"/>
      <c r="N40" s="73"/>
      <c r="O40" s="73"/>
      <c r="P40" s="73"/>
      <c r="Q40" s="73"/>
      <c r="R40" s="73"/>
      <c r="S40" s="75"/>
      <c r="T40" s="73"/>
      <c r="U40" s="73"/>
      <c r="V40" s="73"/>
      <c r="W40" s="73"/>
      <c r="X40" s="73"/>
      <c r="Y40" s="73"/>
      <c r="Z40" s="73"/>
      <c r="AA40" s="73"/>
      <c r="AB40" s="73"/>
      <c r="AC40" s="73"/>
      <c r="AD40" s="73"/>
      <c r="AE40" s="73"/>
      <c r="AF40" s="73"/>
      <c r="AG40" s="73"/>
      <c r="AH40" s="73"/>
      <c r="AI40" s="73"/>
      <c r="AJ40" s="24"/>
    </row>
    <row r="41" spans="1:36" ht="30" customHeight="1">
      <c r="A41" s="143"/>
      <c r="B41" s="55" t="s">
        <v>96</v>
      </c>
      <c r="C41" s="229"/>
      <c r="D41" s="73"/>
      <c r="E41" s="73"/>
      <c r="F41" s="73"/>
      <c r="G41" s="73"/>
      <c r="H41" s="73"/>
      <c r="I41" s="73"/>
      <c r="J41" s="73"/>
      <c r="K41" s="73"/>
      <c r="L41" s="73"/>
      <c r="M41" s="73"/>
      <c r="N41" s="73"/>
      <c r="O41" s="73"/>
      <c r="P41" s="73"/>
      <c r="Q41" s="73"/>
      <c r="R41" s="73"/>
      <c r="S41" s="75"/>
      <c r="T41" s="73"/>
      <c r="U41" s="73"/>
      <c r="V41" s="73"/>
      <c r="W41" s="73"/>
      <c r="X41" s="73"/>
      <c r="Y41" s="73"/>
      <c r="Z41" s="73"/>
      <c r="AA41" s="73"/>
      <c r="AB41" s="73"/>
      <c r="AC41" s="73"/>
      <c r="AD41" s="73"/>
      <c r="AE41" s="73"/>
      <c r="AF41" s="73"/>
      <c r="AG41" s="73"/>
      <c r="AH41" s="73"/>
      <c r="AI41" s="73"/>
      <c r="AJ41" s="24"/>
    </row>
    <row r="42" spans="1:36" ht="30" customHeight="1">
      <c r="A42" s="143"/>
      <c r="B42" s="55" t="s">
        <v>97</v>
      </c>
      <c r="C42" s="229"/>
      <c r="D42" s="73"/>
      <c r="E42" s="73"/>
      <c r="F42" s="73"/>
      <c r="G42" s="73"/>
      <c r="H42" s="73"/>
      <c r="I42" s="73"/>
      <c r="J42" s="73"/>
      <c r="K42" s="73"/>
      <c r="L42" s="73"/>
      <c r="M42" s="73"/>
      <c r="N42" s="73"/>
      <c r="O42" s="73"/>
      <c r="P42" s="73"/>
      <c r="Q42" s="73"/>
      <c r="R42" s="73"/>
      <c r="S42" s="75"/>
      <c r="T42" s="73"/>
      <c r="U42" s="73"/>
      <c r="V42" s="73"/>
      <c r="W42" s="73"/>
      <c r="X42" s="73"/>
      <c r="Y42" s="73"/>
      <c r="Z42" s="73"/>
      <c r="AA42" s="73"/>
      <c r="AB42" s="73"/>
      <c r="AC42" s="73"/>
      <c r="AD42" s="73"/>
      <c r="AE42" s="73"/>
      <c r="AF42" s="73"/>
      <c r="AG42" s="73"/>
      <c r="AH42" s="73"/>
      <c r="AI42" s="73"/>
      <c r="AJ42" s="24"/>
    </row>
    <row r="43" spans="1:36" ht="30" customHeight="1">
      <c r="A43" s="143"/>
      <c r="B43" s="55" t="s">
        <v>98</v>
      </c>
      <c r="C43" s="229"/>
      <c r="D43" s="73"/>
      <c r="E43" s="73"/>
      <c r="F43" s="73"/>
      <c r="G43" s="73"/>
      <c r="H43" s="73"/>
      <c r="I43" s="73"/>
      <c r="J43" s="73"/>
      <c r="K43" s="73"/>
      <c r="L43" s="73"/>
      <c r="M43" s="73"/>
      <c r="N43" s="73"/>
      <c r="O43" s="73"/>
      <c r="P43" s="73"/>
      <c r="Q43" s="73"/>
      <c r="R43" s="73"/>
      <c r="S43" s="75"/>
      <c r="T43" s="73"/>
      <c r="U43" s="73"/>
      <c r="V43" s="73"/>
      <c r="W43" s="73"/>
      <c r="X43" s="73"/>
      <c r="Y43" s="73"/>
      <c r="Z43" s="73"/>
      <c r="AA43" s="73"/>
      <c r="AB43" s="73"/>
      <c r="AC43" s="73"/>
      <c r="AD43" s="73"/>
      <c r="AE43" s="73"/>
      <c r="AF43" s="73"/>
      <c r="AG43" s="73"/>
      <c r="AH43" s="73"/>
      <c r="AI43" s="73"/>
      <c r="AJ43" s="24"/>
    </row>
    <row r="44" spans="1:36" ht="30" customHeight="1">
      <c r="A44" s="143"/>
      <c r="B44" s="55" t="s">
        <v>99</v>
      </c>
      <c r="C44" s="229"/>
      <c r="D44" s="73"/>
      <c r="E44" s="73"/>
      <c r="F44" s="73"/>
      <c r="G44" s="73"/>
      <c r="H44" s="73"/>
      <c r="I44" s="73"/>
      <c r="J44" s="73"/>
      <c r="K44" s="73"/>
      <c r="L44" s="73"/>
      <c r="M44" s="73"/>
      <c r="N44" s="73"/>
      <c r="O44" s="73"/>
      <c r="P44" s="73"/>
      <c r="Q44" s="73"/>
      <c r="R44" s="73"/>
      <c r="S44" s="75"/>
      <c r="T44" s="73"/>
      <c r="U44" s="73"/>
      <c r="V44" s="73"/>
      <c r="W44" s="73"/>
      <c r="X44" s="73"/>
      <c r="Y44" s="73"/>
      <c r="Z44" s="73"/>
      <c r="AA44" s="73"/>
      <c r="AB44" s="73"/>
      <c r="AC44" s="73"/>
      <c r="AD44" s="73"/>
      <c r="AE44" s="73"/>
      <c r="AF44" s="73"/>
      <c r="AG44" s="73"/>
      <c r="AH44" s="73"/>
      <c r="AI44" s="73"/>
      <c r="AJ44" s="24"/>
    </row>
    <row r="45" spans="1:36" ht="30" customHeight="1">
      <c r="A45" s="143"/>
      <c r="B45" s="55" t="s">
        <v>100</v>
      </c>
      <c r="C45" s="229"/>
      <c r="D45" s="73"/>
      <c r="E45" s="73"/>
      <c r="F45" s="73"/>
      <c r="G45" s="73"/>
      <c r="H45" s="73"/>
      <c r="I45" s="73"/>
      <c r="J45" s="73"/>
      <c r="K45" s="73"/>
      <c r="L45" s="73"/>
      <c r="M45" s="73"/>
      <c r="N45" s="73"/>
      <c r="O45" s="73"/>
      <c r="P45" s="73"/>
      <c r="Q45" s="73"/>
      <c r="R45" s="73"/>
      <c r="S45" s="75"/>
      <c r="T45" s="73"/>
      <c r="U45" s="73"/>
      <c r="V45" s="73"/>
      <c r="W45" s="73"/>
      <c r="X45" s="73"/>
      <c r="Y45" s="73"/>
      <c r="Z45" s="73"/>
      <c r="AA45" s="73"/>
      <c r="AB45" s="73"/>
      <c r="AC45" s="73"/>
      <c r="AD45" s="73"/>
      <c r="AE45" s="73"/>
      <c r="AF45" s="73"/>
      <c r="AG45" s="73"/>
      <c r="AH45" s="73"/>
      <c r="AI45" s="73"/>
      <c r="AJ45" s="24"/>
    </row>
    <row r="46" spans="1:36" ht="30" customHeight="1">
      <c r="A46" s="143"/>
      <c r="B46" s="55" t="s">
        <v>101</v>
      </c>
      <c r="C46" s="229"/>
      <c r="D46" s="73"/>
      <c r="E46" s="73"/>
      <c r="F46" s="73"/>
      <c r="G46" s="73"/>
      <c r="H46" s="73"/>
      <c r="I46" s="73"/>
      <c r="J46" s="73"/>
      <c r="K46" s="73"/>
      <c r="L46" s="73"/>
      <c r="M46" s="73"/>
      <c r="N46" s="73"/>
      <c r="O46" s="73"/>
      <c r="P46" s="73"/>
      <c r="Q46" s="73"/>
      <c r="R46" s="73"/>
      <c r="S46" s="75"/>
      <c r="T46" s="73"/>
      <c r="U46" s="73"/>
      <c r="V46" s="73"/>
      <c r="W46" s="73"/>
      <c r="X46" s="73"/>
      <c r="Y46" s="73"/>
      <c r="Z46" s="73"/>
      <c r="AA46" s="73"/>
      <c r="AB46" s="73"/>
      <c r="AC46" s="73"/>
      <c r="AD46" s="73"/>
      <c r="AE46" s="73"/>
      <c r="AF46" s="73"/>
      <c r="AG46" s="73"/>
      <c r="AH46" s="73"/>
      <c r="AI46" s="73"/>
      <c r="AJ46" s="24"/>
    </row>
    <row r="47" spans="1:36" ht="30" customHeight="1">
      <c r="A47" s="143"/>
      <c r="B47" s="55" t="s">
        <v>102</v>
      </c>
      <c r="C47" s="229"/>
      <c r="D47" s="73"/>
      <c r="E47" s="73"/>
      <c r="F47" s="73"/>
      <c r="G47" s="73"/>
      <c r="H47" s="73"/>
      <c r="I47" s="73"/>
      <c r="J47" s="73"/>
      <c r="K47" s="73"/>
      <c r="L47" s="73"/>
      <c r="M47" s="73"/>
      <c r="N47" s="73"/>
      <c r="O47" s="73"/>
      <c r="P47" s="73"/>
      <c r="Q47" s="73"/>
      <c r="R47" s="73"/>
      <c r="S47" s="75"/>
      <c r="T47" s="73"/>
      <c r="U47" s="73"/>
      <c r="V47" s="73"/>
      <c r="W47" s="73"/>
      <c r="X47" s="73"/>
      <c r="Y47" s="73"/>
      <c r="Z47" s="73"/>
      <c r="AA47" s="73"/>
      <c r="AB47" s="73"/>
      <c r="AC47" s="73"/>
      <c r="AD47" s="73"/>
      <c r="AE47" s="73"/>
      <c r="AF47" s="73"/>
      <c r="AG47" s="73"/>
      <c r="AH47" s="73"/>
      <c r="AI47" s="73"/>
      <c r="AJ47" s="24"/>
    </row>
    <row r="48" spans="1:36" ht="30" customHeight="1">
      <c r="A48" s="143"/>
      <c r="B48" s="55" t="s">
        <v>103</v>
      </c>
      <c r="C48" s="229"/>
      <c r="D48" s="73"/>
      <c r="E48" s="73"/>
      <c r="F48" s="73"/>
      <c r="G48" s="73"/>
      <c r="H48" s="73"/>
      <c r="I48" s="73"/>
      <c r="J48" s="73"/>
      <c r="K48" s="73"/>
      <c r="L48" s="73"/>
      <c r="M48" s="73"/>
      <c r="N48" s="73"/>
      <c r="O48" s="73"/>
      <c r="P48" s="73"/>
      <c r="Q48" s="73"/>
      <c r="R48" s="73"/>
      <c r="S48" s="75"/>
      <c r="T48" s="73"/>
      <c r="U48" s="73"/>
      <c r="V48" s="73"/>
      <c r="W48" s="73"/>
      <c r="X48" s="73"/>
      <c r="Y48" s="73"/>
      <c r="Z48" s="73"/>
      <c r="AA48" s="73"/>
      <c r="AB48" s="73"/>
      <c r="AC48" s="73"/>
      <c r="AD48" s="73"/>
      <c r="AE48" s="73"/>
      <c r="AF48" s="73"/>
      <c r="AG48" s="73"/>
      <c r="AH48" s="73"/>
      <c r="AI48" s="73"/>
      <c r="AJ48" s="24"/>
    </row>
    <row r="49" spans="1:36" ht="30" customHeight="1">
      <c r="A49" s="143"/>
      <c r="B49" s="55" t="s">
        <v>104</v>
      </c>
      <c r="C49" s="229"/>
      <c r="D49" s="73"/>
      <c r="E49" s="73"/>
      <c r="F49" s="73"/>
      <c r="G49" s="73"/>
      <c r="H49" s="73"/>
      <c r="I49" s="73"/>
      <c r="J49" s="73"/>
      <c r="K49" s="73"/>
      <c r="L49" s="73"/>
      <c r="M49" s="73"/>
      <c r="N49" s="73"/>
      <c r="O49" s="73"/>
      <c r="P49" s="73"/>
      <c r="Q49" s="73"/>
      <c r="R49" s="73"/>
      <c r="S49" s="75"/>
      <c r="T49" s="73"/>
      <c r="U49" s="73"/>
      <c r="V49" s="73"/>
      <c r="W49" s="73"/>
      <c r="X49" s="73"/>
      <c r="Y49" s="73"/>
      <c r="Z49" s="73"/>
      <c r="AA49" s="73"/>
      <c r="AB49" s="73"/>
      <c r="AC49" s="73"/>
      <c r="AD49" s="73"/>
      <c r="AE49" s="73"/>
      <c r="AF49" s="73"/>
      <c r="AG49" s="73"/>
      <c r="AH49" s="73"/>
      <c r="AI49" s="73"/>
      <c r="AJ49" s="24"/>
    </row>
    <row r="50" spans="1:36" ht="30" customHeight="1">
      <c r="A50" s="144"/>
      <c r="B50" s="55" t="s">
        <v>105</v>
      </c>
      <c r="C50" s="229"/>
      <c r="D50" s="73"/>
      <c r="E50" s="73"/>
      <c r="F50" s="73"/>
      <c r="G50" s="73"/>
      <c r="H50" s="73"/>
      <c r="I50" s="73"/>
      <c r="J50" s="73"/>
      <c r="K50" s="73"/>
      <c r="L50" s="73"/>
      <c r="M50" s="73"/>
      <c r="N50" s="73"/>
      <c r="O50" s="73"/>
      <c r="P50" s="73"/>
      <c r="Q50" s="73"/>
      <c r="R50" s="73"/>
      <c r="S50" s="75"/>
      <c r="T50" s="73"/>
      <c r="U50" s="73"/>
      <c r="V50" s="73"/>
      <c r="W50" s="73"/>
      <c r="X50" s="73"/>
      <c r="Y50" s="73"/>
      <c r="Z50" s="73"/>
      <c r="AA50" s="73"/>
      <c r="AB50" s="73"/>
      <c r="AC50" s="73"/>
      <c r="AD50" s="73"/>
      <c r="AE50" s="73"/>
      <c r="AF50" s="73"/>
      <c r="AG50" s="73"/>
      <c r="AH50" s="73"/>
      <c r="AI50" s="73"/>
      <c r="AJ50" s="24"/>
    </row>
    <row r="51" spans="1:36" ht="30" customHeight="1">
      <c r="A51" s="142" t="s">
        <v>32</v>
      </c>
      <c r="B51" s="55" t="s">
        <v>106</v>
      </c>
      <c r="C51" s="230" t="s">
        <v>29</v>
      </c>
      <c r="D51" s="76"/>
      <c r="E51" s="76"/>
      <c r="F51" s="76"/>
      <c r="G51" s="76"/>
      <c r="H51" s="76"/>
      <c r="I51" s="76"/>
      <c r="J51" s="76"/>
      <c r="K51" s="76"/>
      <c r="L51" s="76"/>
      <c r="M51" s="76"/>
      <c r="N51" s="73"/>
      <c r="O51" s="73"/>
      <c r="P51" s="73"/>
      <c r="Q51" s="73"/>
      <c r="R51" s="73"/>
      <c r="S51" s="75"/>
      <c r="T51" s="76"/>
      <c r="U51" s="76"/>
      <c r="V51" s="76"/>
      <c r="W51" s="76"/>
      <c r="X51" s="76"/>
      <c r="Y51" s="76"/>
      <c r="Z51" s="76"/>
      <c r="AA51" s="76"/>
      <c r="AB51" s="76"/>
      <c r="AC51" s="76"/>
      <c r="AD51" s="76"/>
      <c r="AE51" s="76"/>
      <c r="AF51" s="76"/>
      <c r="AG51" s="76"/>
      <c r="AH51" s="76"/>
      <c r="AI51" s="76"/>
      <c r="AJ51" s="24"/>
    </row>
    <row r="52" spans="1:36" ht="30" customHeight="1">
      <c r="A52" s="143"/>
      <c r="B52" s="55" t="s">
        <v>107</v>
      </c>
      <c r="C52" s="230" t="s">
        <v>29</v>
      </c>
      <c r="D52" s="76"/>
      <c r="E52" s="76"/>
      <c r="F52" s="76"/>
      <c r="G52" s="76"/>
      <c r="H52" s="76"/>
      <c r="I52" s="76"/>
      <c r="J52" s="76"/>
      <c r="K52" s="76"/>
      <c r="L52" s="76"/>
      <c r="M52" s="76"/>
      <c r="N52" s="73"/>
      <c r="O52" s="73"/>
      <c r="P52" s="73"/>
      <c r="Q52" s="73"/>
      <c r="R52" s="73"/>
      <c r="S52" s="75"/>
      <c r="T52" s="76"/>
      <c r="U52" s="76"/>
      <c r="V52" s="76"/>
      <c r="W52" s="76"/>
      <c r="X52" s="76"/>
      <c r="Y52" s="76"/>
      <c r="Z52" s="76"/>
      <c r="AA52" s="76"/>
      <c r="AB52" s="76"/>
      <c r="AC52" s="76"/>
      <c r="AD52" s="76"/>
      <c r="AE52" s="76"/>
      <c r="AF52" s="76"/>
      <c r="AG52" s="76"/>
      <c r="AH52" s="76"/>
      <c r="AI52" s="76"/>
      <c r="AJ52" s="24"/>
    </row>
    <row r="53" spans="1:36" ht="30" customHeight="1">
      <c r="A53" s="143"/>
      <c r="B53" s="55" t="s">
        <v>108</v>
      </c>
      <c r="C53" s="230" t="s">
        <v>29</v>
      </c>
      <c r="D53" s="76"/>
      <c r="E53" s="76"/>
      <c r="F53" s="76"/>
      <c r="G53" s="76"/>
      <c r="H53" s="76"/>
      <c r="I53" s="76"/>
      <c r="J53" s="76"/>
      <c r="K53" s="76"/>
      <c r="L53" s="76"/>
      <c r="M53" s="76"/>
      <c r="N53" s="73"/>
      <c r="O53" s="73"/>
      <c r="P53" s="73"/>
      <c r="Q53" s="73"/>
      <c r="R53" s="73"/>
      <c r="S53" s="75"/>
      <c r="T53" s="76"/>
      <c r="U53" s="76"/>
      <c r="V53" s="76"/>
      <c r="W53" s="76"/>
      <c r="X53" s="76"/>
      <c r="Y53" s="76"/>
      <c r="Z53" s="76"/>
      <c r="AA53" s="76"/>
      <c r="AB53" s="76"/>
      <c r="AC53" s="76"/>
      <c r="AD53" s="76"/>
      <c r="AE53" s="76"/>
      <c r="AF53" s="76"/>
      <c r="AG53" s="76"/>
      <c r="AH53" s="76"/>
      <c r="AI53" s="76"/>
      <c r="AJ53" s="24"/>
    </row>
    <row r="54" spans="1:36" ht="30" customHeight="1">
      <c r="A54" s="143"/>
      <c r="B54" s="55" t="s">
        <v>109</v>
      </c>
      <c r="C54" s="230"/>
      <c r="D54" s="73"/>
      <c r="E54" s="73"/>
      <c r="F54" s="73"/>
      <c r="G54" s="73"/>
      <c r="H54" s="73"/>
      <c r="I54" s="73"/>
      <c r="J54" s="73"/>
      <c r="K54" s="73"/>
      <c r="L54" s="73"/>
      <c r="M54" s="73"/>
      <c r="N54" s="73"/>
      <c r="O54" s="73"/>
      <c r="P54" s="73"/>
      <c r="Q54" s="73"/>
      <c r="R54" s="73"/>
      <c r="S54" s="75"/>
      <c r="T54" s="73"/>
      <c r="U54" s="73"/>
      <c r="V54" s="73"/>
      <c r="W54" s="73"/>
      <c r="X54" s="73"/>
      <c r="Y54" s="73"/>
      <c r="Z54" s="73"/>
      <c r="AA54" s="73"/>
      <c r="AB54" s="73"/>
      <c r="AC54" s="73"/>
      <c r="AD54" s="73"/>
      <c r="AE54" s="73"/>
      <c r="AF54" s="73"/>
      <c r="AG54" s="73"/>
      <c r="AH54" s="73"/>
      <c r="AI54" s="73"/>
      <c r="AJ54" s="24"/>
    </row>
    <row r="55" spans="1:36" ht="30" customHeight="1">
      <c r="A55" s="143"/>
      <c r="B55" s="55" t="s">
        <v>110</v>
      </c>
      <c r="C55" s="230"/>
      <c r="D55" s="73"/>
      <c r="E55" s="73"/>
      <c r="F55" s="73"/>
      <c r="G55" s="73"/>
      <c r="H55" s="73"/>
      <c r="I55" s="73"/>
      <c r="J55" s="73"/>
      <c r="K55" s="73"/>
      <c r="L55" s="73"/>
      <c r="M55" s="73"/>
      <c r="N55" s="73"/>
      <c r="O55" s="73"/>
      <c r="P55" s="73"/>
      <c r="Q55" s="73"/>
      <c r="R55" s="73"/>
      <c r="S55" s="75"/>
      <c r="T55" s="73"/>
      <c r="U55" s="73"/>
      <c r="V55" s="73"/>
      <c r="W55" s="73"/>
      <c r="X55" s="73"/>
      <c r="Y55" s="73"/>
      <c r="Z55" s="73"/>
      <c r="AA55" s="73"/>
      <c r="AB55" s="73"/>
      <c r="AC55" s="73"/>
      <c r="AD55" s="73"/>
      <c r="AE55" s="73"/>
      <c r="AF55" s="73"/>
      <c r="AG55" s="73"/>
      <c r="AH55" s="73"/>
      <c r="AI55" s="73"/>
      <c r="AJ55" s="24"/>
    </row>
    <row r="56" spans="1:36" ht="30" customHeight="1">
      <c r="A56" s="143"/>
      <c r="B56" s="55" t="s">
        <v>111</v>
      </c>
      <c r="C56" s="230"/>
      <c r="D56" s="73"/>
      <c r="E56" s="73"/>
      <c r="F56" s="73"/>
      <c r="G56" s="73"/>
      <c r="H56" s="73"/>
      <c r="I56" s="73"/>
      <c r="J56" s="73"/>
      <c r="K56" s="73"/>
      <c r="L56" s="73"/>
      <c r="M56" s="73"/>
      <c r="N56" s="73"/>
      <c r="O56" s="73"/>
      <c r="P56" s="73"/>
      <c r="Q56" s="73"/>
      <c r="R56" s="73"/>
      <c r="S56" s="75"/>
      <c r="T56" s="73"/>
      <c r="U56" s="73"/>
      <c r="V56" s="73"/>
      <c r="W56" s="73"/>
      <c r="X56" s="73"/>
      <c r="Y56" s="73"/>
      <c r="Z56" s="73"/>
      <c r="AA56" s="73"/>
      <c r="AB56" s="73"/>
      <c r="AC56" s="73"/>
      <c r="AD56" s="73"/>
      <c r="AE56" s="73"/>
      <c r="AF56" s="73"/>
      <c r="AG56" s="73"/>
      <c r="AH56" s="73"/>
      <c r="AI56" s="73"/>
      <c r="AJ56" s="24"/>
    </row>
    <row r="57" spans="1:36" ht="30" customHeight="1">
      <c r="A57" s="143"/>
      <c r="B57" s="55" t="s">
        <v>112</v>
      </c>
      <c r="C57" s="230"/>
      <c r="D57" s="73"/>
      <c r="E57" s="73"/>
      <c r="F57" s="73"/>
      <c r="G57" s="73"/>
      <c r="H57" s="73"/>
      <c r="I57" s="73"/>
      <c r="J57" s="73"/>
      <c r="K57" s="73"/>
      <c r="L57" s="73"/>
      <c r="M57" s="73"/>
      <c r="N57" s="73"/>
      <c r="O57" s="73"/>
      <c r="P57" s="73"/>
      <c r="Q57" s="73"/>
      <c r="R57" s="73"/>
      <c r="S57" s="75"/>
      <c r="T57" s="73"/>
      <c r="U57" s="73"/>
      <c r="V57" s="73"/>
      <c r="W57" s="73"/>
      <c r="X57" s="73"/>
      <c r="Y57" s="73"/>
      <c r="Z57" s="73"/>
      <c r="AA57" s="73"/>
      <c r="AB57" s="73"/>
      <c r="AC57" s="73"/>
      <c r="AD57" s="73"/>
      <c r="AE57" s="73"/>
      <c r="AF57" s="73"/>
      <c r="AG57" s="73"/>
      <c r="AH57" s="73"/>
      <c r="AI57" s="73"/>
      <c r="AJ57" s="24"/>
    </row>
    <row r="58" spans="1:36" ht="30" customHeight="1">
      <c r="A58" s="143"/>
      <c r="B58" s="55" t="s">
        <v>113</v>
      </c>
      <c r="C58" s="230"/>
      <c r="D58" s="73"/>
      <c r="E58" s="73"/>
      <c r="F58" s="73"/>
      <c r="G58" s="73"/>
      <c r="H58" s="73"/>
      <c r="I58" s="73"/>
      <c r="J58" s="73"/>
      <c r="K58" s="73"/>
      <c r="L58" s="73"/>
      <c r="M58" s="73"/>
      <c r="N58" s="73"/>
      <c r="O58" s="73"/>
      <c r="P58" s="73"/>
      <c r="Q58" s="73"/>
      <c r="R58" s="73"/>
      <c r="S58" s="75"/>
      <c r="T58" s="73"/>
      <c r="U58" s="73"/>
      <c r="V58" s="73"/>
      <c r="W58" s="73"/>
      <c r="X58" s="73"/>
      <c r="Y58" s="73"/>
      <c r="Z58" s="73"/>
      <c r="AA58" s="73"/>
      <c r="AB58" s="73"/>
      <c r="AC58" s="73"/>
      <c r="AD58" s="73"/>
      <c r="AE58" s="73"/>
      <c r="AF58" s="73"/>
      <c r="AG58" s="73"/>
      <c r="AH58" s="73"/>
      <c r="AI58" s="73"/>
      <c r="AJ58" s="24"/>
    </row>
    <row r="59" spans="1:36" ht="30" customHeight="1">
      <c r="A59" s="143"/>
      <c r="B59" s="55" t="s">
        <v>114</v>
      </c>
      <c r="C59" s="230" t="s">
        <v>29</v>
      </c>
      <c r="D59" s="73"/>
      <c r="E59" s="73"/>
      <c r="F59" s="73"/>
      <c r="G59" s="73"/>
      <c r="H59" s="73"/>
      <c r="I59" s="73"/>
      <c r="J59" s="73"/>
      <c r="K59" s="73"/>
      <c r="L59" s="73"/>
      <c r="M59" s="73"/>
      <c r="N59" s="73"/>
      <c r="O59" s="73"/>
      <c r="P59" s="73"/>
      <c r="Q59" s="73"/>
      <c r="R59" s="73"/>
      <c r="S59" s="75"/>
      <c r="T59" s="73"/>
      <c r="U59" s="73"/>
      <c r="V59" s="73"/>
      <c r="W59" s="73"/>
      <c r="X59" s="73"/>
      <c r="Y59" s="73"/>
      <c r="Z59" s="73"/>
      <c r="AA59" s="73"/>
      <c r="AB59" s="73"/>
      <c r="AC59" s="73"/>
      <c r="AD59" s="73"/>
      <c r="AE59" s="73"/>
      <c r="AF59" s="73"/>
      <c r="AG59" s="73"/>
      <c r="AH59" s="73"/>
      <c r="AI59" s="73"/>
      <c r="AJ59" s="24"/>
    </row>
    <row r="60" spans="1:36" ht="30" customHeight="1">
      <c r="A60" s="143"/>
      <c r="B60" s="55" t="s">
        <v>115</v>
      </c>
      <c r="C60" s="230"/>
      <c r="D60" s="73"/>
      <c r="E60" s="73"/>
      <c r="F60" s="73"/>
      <c r="G60" s="73"/>
      <c r="H60" s="73"/>
      <c r="I60" s="73"/>
      <c r="J60" s="73"/>
      <c r="K60" s="73"/>
      <c r="L60" s="73"/>
      <c r="M60" s="73"/>
      <c r="N60" s="73"/>
      <c r="O60" s="73"/>
      <c r="P60" s="73"/>
      <c r="Q60" s="73"/>
      <c r="R60" s="73"/>
      <c r="S60" s="75"/>
      <c r="T60" s="73"/>
      <c r="U60" s="73"/>
      <c r="V60" s="73"/>
      <c r="W60" s="73"/>
      <c r="X60" s="73"/>
      <c r="Y60" s="73"/>
      <c r="Z60" s="73"/>
      <c r="AA60" s="73"/>
      <c r="AB60" s="73"/>
      <c r="AC60" s="73"/>
      <c r="AD60" s="73"/>
      <c r="AE60" s="73"/>
      <c r="AF60" s="73"/>
      <c r="AG60" s="73"/>
      <c r="AH60" s="73"/>
      <c r="AI60" s="73"/>
      <c r="AJ60" s="24"/>
    </row>
    <row r="61" spans="1:36" ht="30" customHeight="1">
      <c r="A61" s="143"/>
      <c r="B61" s="55" t="s">
        <v>116</v>
      </c>
      <c r="C61" s="230"/>
      <c r="D61" s="73"/>
      <c r="E61" s="73"/>
      <c r="F61" s="73"/>
      <c r="G61" s="73"/>
      <c r="H61" s="73"/>
      <c r="I61" s="73"/>
      <c r="J61" s="73"/>
      <c r="K61" s="73"/>
      <c r="L61" s="73"/>
      <c r="M61" s="73"/>
      <c r="N61" s="73"/>
      <c r="O61" s="73"/>
      <c r="P61" s="73"/>
      <c r="Q61" s="73"/>
      <c r="R61" s="73"/>
      <c r="S61" s="75"/>
      <c r="T61" s="73"/>
      <c r="U61" s="73"/>
      <c r="V61" s="73"/>
      <c r="W61" s="73"/>
      <c r="X61" s="73"/>
      <c r="Y61" s="73"/>
      <c r="Z61" s="73"/>
      <c r="AA61" s="73"/>
      <c r="AB61" s="73"/>
      <c r="AC61" s="73"/>
      <c r="AD61" s="73"/>
      <c r="AE61" s="73"/>
      <c r="AF61" s="73"/>
      <c r="AG61" s="73"/>
      <c r="AH61" s="73"/>
      <c r="AI61" s="73"/>
      <c r="AJ61" s="24"/>
    </row>
    <row r="62" spans="1:36" ht="30" customHeight="1">
      <c r="A62" s="143"/>
      <c r="B62" s="55" t="s">
        <v>117</v>
      </c>
      <c r="C62" s="230"/>
      <c r="D62" s="73"/>
      <c r="E62" s="73"/>
      <c r="F62" s="73"/>
      <c r="G62" s="73"/>
      <c r="H62" s="73"/>
      <c r="I62" s="73"/>
      <c r="J62" s="73"/>
      <c r="K62" s="73"/>
      <c r="L62" s="73"/>
      <c r="M62" s="73"/>
      <c r="N62" s="73"/>
      <c r="O62" s="73"/>
      <c r="P62" s="73"/>
      <c r="Q62" s="73"/>
      <c r="R62" s="73"/>
      <c r="S62" s="75"/>
      <c r="T62" s="73"/>
      <c r="U62" s="73"/>
      <c r="V62" s="73"/>
      <c r="W62" s="73"/>
      <c r="X62" s="73"/>
      <c r="Y62" s="73"/>
      <c r="Z62" s="73"/>
      <c r="AA62" s="73"/>
      <c r="AB62" s="73"/>
      <c r="AC62" s="73"/>
      <c r="AD62" s="73"/>
      <c r="AE62" s="73"/>
      <c r="AF62" s="73"/>
      <c r="AG62" s="73"/>
      <c r="AH62" s="73"/>
      <c r="AI62" s="73"/>
      <c r="AJ62" s="24"/>
    </row>
    <row r="63" spans="1:36" ht="30" customHeight="1">
      <c r="A63" s="143"/>
      <c r="B63" s="55" t="s">
        <v>118</v>
      </c>
      <c r="C63" s="230"/>
      <c r="D63" s="73"/>
      <c r="E63" s="73"/>
      <c r="F63" s="73"/>
      <c r="G63" s="73"/>
      <c r="H63" s="73"/>
      <c r="I63" s="73"/>
      <c r="J63" s="73"/>
      <c r="K63" s="73"/>
      <c r="L63" s="73"/>
      <c r="M63" s="73"/>
      <c r="N63" s="73"/>
      <c r="O63" s="73"/>
      <c r="P63" s="73"/>
      <c r="Q63" s="73"/>
      <c r="R63" s="73"/>
      <c r="S63" s="75"/>
      <c r="T63" s="73"/>
      <c r="U63" s="73"/>
      <c r="V63" s="73"/>
      <c r="W63" s="73"/>
      <c r="X63" s="73"/>
      <c r="Y63" s="73"/>
      <c r="Z63" s="73"/>
      <c r="AA63" s="73"/>
      <c r="AB63" s="73"/>
      <c r="AC63" s="73"/>
      <c r="AD63" s="73"/>
      <c r="AE63" s="73"/>
      <c r="AF63" s="73"/>
      <c r="AG63" s="73"/>
      <c r="AH63" s="73"/>
      <c r="AI63" s="73"/>
      <c r="AJ63" s="24"/>
    </row>
    <row r="64" spans="1:36" ht="30" customHeight="1">
      <c r="A64" s="143"/>
      <c r="B64" s="55" t="s">
        <v>119</v>
      </c>
      <c r="C64" s="230"/>
      <c r="D64" s="73"/>
      <c r="E64" s="73"/>
      <c r="F64" s="73"/>
      <c r="G64" s="73"/>
      <c r="H64" s="73"/>
      <c r="I64" s="73"/>
      <c r="J64" s="73"/>
      <c r="K64" s="73"/>
      <c r="L64" s="73"/>
      <c r="M64" s="73"/>
      <c r="N64" s="73"/>
      <c r="O64" s="73"/>
      <c r="P64" s="73"/>
      <c r="Q64" s="73"/>
      <c r="R64" s="73"/>
      <c r="S64" s="75"/>
      <c r="T64" s="73"/>
      <c r="U64" s="73"/>
      <c r="V64" s="73"/>
      <c r="W64" s="73"/>
      <c r="X64" s="73"/>
      <c r="Y64" s="73"/>
      <c r="Z64" s="73"/>
      <c r="AA64" s="73"/>
      <c r="AB64" s="73"/>
      <c r="AC64" s="73"/>
      <c r="AD64" s="73"/>
      <c r="AE64" s="73"/>
      <c r="AF64" s="73"/>
      <c r="AG64" s="73"/>
      <c r="AH64" s="73"/>
      <c r="AI64" s="73"/>
      <c r="AJ64" s="24"/>
    </row>
    <row r="65" spans="1:36" ht="30" customHeight="1">
      <c r="A65" s="144"/>
      <c r="B65" s="55" t="s">
        <v>120</v>
      </c>
      <c r="C65" s="230"/>
      <c r="D65" s="73"/>
      <c r="E65" s="73"/>
      <c r="F65" s="73"/>
      <c r="G65" s="73"/>
      <c r="H65" s="73"/>
      <c r="I65" s="73"/>
      <c r="J65" s="73"/>
      <c r="K65" s="73"/>
      <c r="L65" s="73"/>
      <c r="M65" s="73"/>
      <c r="N65" s="73"/>
      <c r="O65" s="73"/>
      <c r="P65" s="73"/>
      <c r="Q65" s="73"/>
      <c r="R65" s="73"/>
      <c r="S65" s="75"/>
      <c r="T65" s="73"/>
      <c r="U65" s="73"/>
      <c r="V65" s="73"/>
      <c r="W65" s="73"/>
      <c r="X65" s="73"/>
      <c r="Y65" s="73"/>
      <c r="Z65" s="73"/>
      <c r="AA65" s="73"/>
      <c r="AB65" s="73"/>
      <c r="AC65" s="73"/>
      <c r="AD65" s="73"/>
      <c r="AE65" s="73"/>
      <c r="AF65" s="73"/>
      <c r="AG65" s="73"/>
      <c r="AH65" s="73"/>
      <c r="AI65" s="73"/>
      <c r="AJ65" s="24"/>
    </row>
    <row r="66" spans="1:36" ht="30" customHeight="1">
      <c r="A66" s="142" t="s">
        <v>33</v>
      </c>
      <c r="B66" s="55" t="s">
        <v>121</v>
      </c>
      <c r="C66" s="230" t="s">
        <v>34</v>
      </c>
      <c r="D66" s="76"/>
      <c r="E66" s="76"/>
      <c r="F66" s="76"/>
      <c r="G66" s="76"/>
      <c r="H66" s="76"/>
      <c r="I66" s="76"/>
      <c r="J66" s="76"/>
      <c r="K66" s="76"/>
      <c r="L66" s="76"/>
      <c r="M66" s="76"/>
      <c r="N66" s="73"/>
      <c r="O66" s="73"/>
      <c r="P66" s="73"/>
      <c r="Q66" s="73"/>
      <c r="R66" s="73"/>
      <c r="S66" s="75"/>
      <c r="T66" s="76"/>
      <c r="U66" s="76"/>
      <c r="V66" s="76"/>
      <c r="W66" s="76"/>
      <c r="X66" s="76"/>
      <c r="Y66" s="76"/>
      <c r="Z66" s="76"/>
      <c r="AA66" s="76"/>
      <c r="AB66" s="76"/>
      <c r="AC66" s="76"/>
      <c r="AD66" s="76"/>
      <c r="AE66" s="76"/>
      <c r="AF66" s="76"/>
      <c r="AG66" s="76"/>
      <c r="AH66" s="76"/>
      <c r="AI66" s="76"/>
      <c r="AJ66" s="24"/>
    </row>
    <row r="67" spans="1:36" ht="30" customHeight="1">
      <c r="A67" s="143"/>
      <c r="B67" s="55" t="s">
        <v>122</v>
      </c>
      <c r="C67" s="230" t="s">
        <v>34</v>
      </c>
      <c r="D67" s="76"/>
      <c r="E67" s="76"/>
      <c r="F67" s="76"/>
      <c r="G67" s="76"/>
      <c r="H67" s="76"/>
      <c r="I67" s="76"/>
      <c r="J67" s="76"/>
      <c r="K67" s="76"/>
      <c r="L67" s="76"/>
      <c r="M67" s="76"/>
      <c r="N67" s="73"/>
      <c r="O67" s="73"/>
      <c r="P67" s="73"/>
      <c r="Q67" s="73"/>
      <c r="R67" s="73"/>
      <c r="S67" s="75"/>
      <c r="T67" s="76"/>
      <c r="U67" s="76"/>
      <c r="V67" s="76"/>
      <c r="W67" s="76"/>
      <c r="X67" s="76"/>
      <c r="Y67" s="76"/>
      <c r="Z67" s="76"/>
      <c r="AA67" s="76"/>
      <c r="AB67" s="76"/>
      <c r="AC67" s="76"/>
      <c r="AD67" s="76"/>
      <c r="AE67" s="76"/>
      <c r="AF67" s="76"/>
      <c r="AG67" s="76"/>
      <c r="AH67" s="76"/>
      <c r="AI67" s="76"/>
      <c r="AJ67" s="24"/>
    </row>
    <row r="68" spans="1:36" ht="30" customHeight="1">
      <c r="A68" s="143"/>
      <c r="B68" s="55" t="s">
        <v>123</v>
      </c>
      <c r="C68" s="230"/>
      <c r="D68" s="76"/>
      <c r="E68" s="76"/>
      <c r="F68" s="76"/>
      <c r="G68" s="76"/>
      <c r="H68" s="76"/>
      <c r="I68" s="76"/>
      <c r="J68" s="76"/>
      <c r="K68" s="76"/>
      <c r="L68" s="76"/>
      <c r="M68" s="76"/>
      <c r="N68" s="73"/>
      <c r="O68" s="73"/>
      <c r="P68" s="73"/>
      <c r="Q68" s="73"/>
      <c r="R68" s="73"/>
      <c r="S68" s="75"/>
      <c r="T68" s="76"/>
      <c r="U68" s="76"/>
      <c r="V68" s="76"/>
      <c r="W68" s="76"/>
      <c r="X68" s="76"/>
      <c r="Y68" s="76"/>
      <c r="Z68" s="76"/>
      <c r="AA68" s="76"/>
      <c r="AB68" s="76"/>
      <c r="AC68" s="76"/>
      <c r="AD68" s="76"/>
      <c r="AE68" s="76"/>
      <c r="AF68" s="76"/>
      <c r="AG68" s="76"/>
      <c r="AH68" s="76"/>
      <c r="AI68" s="76"/>
      <c r="AJ68" s="24"/>
    </row>
    <row r="69" spans="1:36" ht="30" customHeight="1">
      <c r="A69" s="143"/>
      <c r="B69" s="55" t="s">
        <v>124</v>
      </c>
      <c r="C69" s="230"/>
      <c r="D69" s="76"/>
      <c r="E69" s="76"/>
      <c r="F69" s="76"/>
      <c r="G69" s="76"/>
      <c r="H69" s="76"/>
      <c r="I69" s="76"/>
      <c r="J69" s="76"/>
      <c r="K69" s="76"/>
      <c r="L69" s="76"/>
      <c r="M69" s="76"/>
      <c r="N69" s="73"/>
      <c r="O69" s="73"/>
      <c r="P69" s="73"/>
      <c r="Q69" s="73"/>
      <c r="R69" s="73"/>
      <c r="S69" s="75"/>
      <c r="T69" s="76"/>
      <c r="U69" s="76"/>
      <c r="V69" s="76"/>
      <c r="W69" s="76"/>
      <c r="X69" s="76"/>
      <c r="Y69" s="76"/>
      <c r="Z69" s="76"/>
      <c r="AA69" s="76"/>
      <c r="AB69" s="76"/>
      <c r="AC69" s="76"/>
      <c r="AD69" s="76"/>
      <c r="AE69" s="76"/>
      <c r="AF69" s="76"/>
      <c r="AG69" s="76"/>
      <c r="AH69" s="76"/>
      <c r="AI69" s="76"/>
      <c r="AJ69" s="24"/>
    </row>
    <row r="70" spans="1:36" ht="30" customHeight="1">
      <c r="A70" s="143"/>
      <c r="B70" s="55" t="s">
        <v>125</v>
      </c>
      <c r="C70" s="230"/>
      <c r="D70" s="76"/>
      <c r="E70" s="76"/>
      <c r="F70" s="76"/>
      <c r="G70" s="76"/>
      <c r="H70" s="76"/>
      <c r="I70" s="76"/>
      <c r="J70" s="76"/>
      <c r="K70" s="76"/>
      <c r="L70" s="76"/>
      <c r="M70" s="76"/>
      <c r="N70" s="73"/>
      <c r="O70" s="73"/>
      <c r="P70" s="73"/>
      <c r="Q70" s="73"/>
      <c r="R70" s="73"/>
      <c r="S70" s="75"/>
      <c r="T70" s="76"/>
      <c r="U70" s="76"/>
      <c r="V70" s="76"/>
      <c r="W70" s="76"/>
      <c r="X70" s="76"/>
      <c r="Y70" s="76"/>
      <c r="Z70" s="76"/>
      <c r="AA70" s="76"/>
      <c r="AB70" s="76"/>
      <c r="AC70" s="76"/>
      <c r="AD70" s="76"/>
      <c r="AE70" s="76"/>
      <c r="AF70" s="76"/>
      <c r="AG70" s="76"/>
      <c r="AH70" s="76"/>
      <c r="AI70" s="76"/>
      <c r="AJ70" s="24"/>
    </row>
    <row r="71" spans="1:36" ht="30" customHeight="1">
      <c r="A71" s="143"/>
      <c r="B71" s="55" t="s">
        <v>126</v>
      </c>
      <c r="C71" s="230"/>
      <c r="D71" s="76"/>
      <c r="E71" s="76"/>
      <c r="F71" s="76"/>
      <c r="G71" s="76"/>
      <c r="H71" s="76"/>
      <c r="I71" s="76"/>
      <c r="J71" s="76"/>
      <c r="K71" s="76"/>
      <c r="L71" s="76"/>
      <c r="M71" s="76"/>
      <c r="N71" s="73"/>
      <c r="O71" s="73"/>
      <c r="P71" s="73"/>
      <c r="Q71" s="73"/>
      <c r="R71" s="73"/>
      <c r="S71" s="75"/>
      <c r="T71" s="76"/>
      <c r="U71" s="76"/>
      <c r="V71" s="76"/>
      <c r="W71" s="76"/>
      <c r="X71" s="76"/>
      <c r="Y71" s="76"/>
      <c r="Z71" s="76"/>
      <c r="AA71" s="76"/>
      <c r="AB71" s="76"/>
      <c r="AC71" s="76"/>
      <c r="AD71" s="76"/>
      <c r="AE71" s="76"/>
      <c r="AF71" s="76"/>
      <c r="AG71" s="76"/>
      <c r="AH71" s="76"/>
      <c r="AI71" s="76"/>
      <c r="AJ71" s="24"/>
    </row>
    <row r="72" spans="1:36" ht="30" customHeight="1">
      <c r="A72" s="143"/>
      <c r="B72" s="55" t="s">
        <v>127</v>
      </c>
      <c r="C72" s="230"/>
      <c r="D72" s="76"/>
      <c r="E72" s="76"/>
      <c r="F72" s="76"/>
      <c r="G72" s="76"/>
      <c r="H72" s="76"/>
      <c r="I72" s="76"/>
      <c r="J72" s="76"/>
      <c r="K72" s="76"/>
      <c r="L72" s="76"/>
      <c r="M72" s="76"/>
      <c r="N72" s="73"/>
      <c r="O72" s="73"/>
      <c r="P72" s="73"/>
      <c r="Q72" s="73"/>
      <c r="R72" s="73"/>
      <c r="S72" s="75"/>
      <c r="T72" s="76"/>
      <c r="U72" s="76"/>
      <c r="V72" s="76"/>
      <c r="W72" s="76"/>
      <c r="X72" s="76"/>
      <c r="Y72" s="76"/>
      <c r="Z72" s="76"/>
      <c r="AA72" s="76"/>
      <c r="AB72" s="76"/>
      <c r="AC72" s="76"/>
      <c r="AD72" s="76"/>
      <c r="AE72" s="76"/>
      <c r="AF72" s="76"/>
      <c r="AG72" s="76"/>
      <c r="AH72" s="76"/>
      <c r="AI72" s="76"/>
      <c r="AJ72" s="24"/>
    </row>
    <row r="73" spans="1:36" ht="30" customHeight="1">
      <c r="A73" s="143"/>
      <c r="B73" s="55" t="s">
        <v>128</v>
      </c>
      <c r="C73" s="230" t="s">
        <v>34</v>
      </c>
      <c r="D73" s="76"/>
      <c r="E73" s="76"/>
      <c r="F73" s="76"/>
      <c r="G73" s="76"/>
      <c r="H73" s="76"/>
      <c r="I73" s="76"/>
      <c r="J73" s="76"/>
      <c r="K73" s="76"/>
      <c r="L73" s="76"/>
      <c r="M73" s="76"/>
      <c r="N73" s="73"/>
      <c r="O73" s="73"/>
      <c r="P73" s="73"/>
      <c r="Q73" s="73"/>
      <c r="R73" s="73"/>
      <c r="S73" s="75"/>
      <c r="T73" s="76"/>
      <c r="U73" s="76"/>
      <c r="V73" s="76"/>
      <c r="W73" s="76"/>
      <c r="X73" s="76"/>
      <c r="Y73" s="76"/>
      <c r="Z73" s="76"/>
      <c r="AA73" s="76"/>
      <c r="AB73" s="76"/>
      <c r="AC73" s="76"/>
      <c r="AD73" s="76"/>
      <c r="AE73" s="76"/>
      <c r="AF73" s="76"/>
      <c r="AG73" s="76"/>
      <c r="AH73" s="76"/>
      <c r="AI73" s="76"/>
      <c r="AJ73" s="24"/>
    </row>
    <row r="74" spans="1:36" ht="30" customHeight="1">
      <c r="A74" s="143"/>
      <c r="B74" s="55" t="s">
        <v>129</v>
      </c>
      <c r="C74" s="229" t="s">
        <v>34</v>
      </c>
      <c r="D74" s="73"/>
      <c r="E74" s="73"/>
      <c r="F74" s="73"/>
      <c r="G74" s="73"/>
      <c r="H74" s="73"/>
      <c r="I74" s="73"/>
      <c r="J74" s="73"/>
      <c r="K74" s="73"/>
      <c r="L74" s="73"/>
      <c r="M74" s="73"/>
      <c r="N74" s="73"/>
      <c r="O74" s="73"/>
      <c r="P74" s="73"/>
      <c r="Q74" s="73"/>
      <c r="R74" s="73"/>
      <c r="S74" s="75"/>
      <c r="T74" s="73"/>
      <c r="U74" s="73"/>
      <c r="V74" s="73"/>
      <c r="W74" s="73"/>
      <c r="X74" s="73"/>
      <c r="Y74" s="73"/>
      <c r="Z74" s="73"/>
      <c r="AA74" s="73"/>
      <c r="AB74" s="73"/>
      <c r="AC74" s="73"/>
      <c r="AD74" s="73"/>
      <c r="AE74" s="73"/>
      <c r="AF74" s="73"/>
      <c r="AG74" s="73"/>
      <c r="AH74" s="73"/>
      <c r="AI74" s="73"/>
      <c r="AJ74" s="24"/>
    </row>
    <row r="75" spans="1:36" ht="30" customHeight="1">
      <c r="A75" s="143"/>
      <c r="B75" s="55" t="s">
        <v>130</v>
      </c>
      <c r="C75" s="229"/>
      <c r="D75" s="73"/>
      <c r="E75" s="73"/>
      <c r="F75" s="73"/>
      <c r="G75" s="73"/>
      <c r="H75" s="73"/>
      <c r="I75" s="73"/>
      <c r="J75" s="73"/>
      <c r="K75" s="73"/>
      <c r="L75" s="73"/>
      <c r="M75" s="73"/>
      <c r="N75" s="73"/>
      <c r="O75" s="73"/>
      <c r="P75" s="73"/>
      <c r="Q75" s="73"/>
      <c r="R75" s="73"/>
      <c r="S75" s="75"/>
      <c r="T75" s="73"/>
      <c r="U75" s="73"/>
      <c r="V75" s="73"/>
      <c r="W75" s="73"/>
      <c r="X75" s="73"/>
      <c r="Y75" s="73"/>
      <c r="Z75" s="73"/>
      <c r="AA75" s="73"/>
      <c r="AB75" s="73"/>
      <c r="AC75" s="73"/>
      <c r="AD75" s="73"/>
      <c r="AE75" s="73"/>
      <c r="AF75" s="73"/>
      <c r="AG75" s="73"/>
      <c r="AH75" s="73"/>
      <c r="AI75" s="73"/>
      <c r="AJ75" s="24"/>
    </row>
    <row r="76" spans="1:36" ht="30" customHeight="1">
      <c r="A76" s="143"/>
      <c r="B76" s="55" t="s">
        <v>131</v>
      </c>
      <c r="C76" s="229"/>
      <c r="D76" s="73"/>
      <c r="E76" s="73"/>
      <c r="F76" s="73"/>
      <c r="G76" s="73"/>
      <c r="H76" s="73"/>
      <c r="I76" s="73"/>
      <c r="J76" s="73"/>
      <c r="K76" s="73"/>
      <c r="L76" s="73"/>
      <c r="M76" s="73"/>
      <c r="N76" s="73"/>
      <c r="O76" s="73"/>
      <c r="P76" s="73"/>
      <c r="Q76" s="73"/>
      <c r="R76" s="73"/>
      <c r="S76" s="75"/>
      <c r="T76" s="73"/>
      <c r="U76" s="73"/>
      <c r="V76" s="73"/>
      <c r="W76" s="73"/>
      <c r="X76" s="73"/>
      <c r="Y76" s="73"/>
      <c r="Z76" s="73"/>
      <c r="AA76" s="73"/>
      <c r="AB76" s="73"/>
      <c r="AC76" s="73"/>
      <c r="AD76" s="73"/>
      <c r="AE76" s="73"/>
      <c r="AF76" s="73"/>
      <c r="AG76" s="73"/>
      <c r="AH76" s="73"/>
      <c r="AI76" s="73"/>
      <c r="AJ76" s="24"/>
    </row>
    <row r="77" spans="1:36" ht="30" customHeight="1">
      <c r="A77" s="143"/>
      <c r="B77" s="55" t="s">
        <v>132</v>
      </c>
      <c r="C77" s="229"/>
      <c r="D77" s="73"/>
      <c r="E77" s="73"/>
      <c r="F77" s="73"/>
      <c r="G77" s="73"/>
      <c r="H77" s="73"/>
      <c r="I77" s="73"/>
      <c r="J77" s="73"/>
      <c r="K77" s="73"/>
      <c r="L77" s="73"/>
      <c r="M77" s="73"/>
      <c r="N77" s="73"/>
      <c r="O77" s="73"/>
      <c r="P77" s="73"/>
      <c r="Q77" s="73"/>
      <c r="R77" s="73"/>
      <c r="S77" s="75"/>
      <c r="T77" s="73"/>
      <c r="U77" s="73"/>
      <c r="V77" s="73"/>
      <c r="W77" s="73"/>
      <c r="X77" s="73"/>
      <c r="Y77" s="73"/>
      <c r="Z77" s="73"/>
      <c r="AA77" s="73"/>
      <c r="AB77" s="73"/>
      <c r="AC77" s="73"/>
      <c r="AD77" s="73"/>
      <c r="AE77" s="73"/>
      <c r="AF77" s="73"/>
      <c r="AG77" s="73"/>
      <c r="AH77" s="73"/>
      <c r="AI77" s="73"/>
      <c r="AJ77" s="24"/>
    </row>
    <row r="78" spans="1:36" ht="30" customHeight="1">
      <c r="A78" s="143"/>
      <c r="B78" s="55" t="s">
        <v>133</v>
      </c>
      <c r="C78" s="229"/>
      <c r="D78" s="73"/>
      <c r="E78" s="73"/>
      <c r="F78" s="73"/>
      <c r="G78" s="73"/>
      <c r="H78" s="73"/>
      <c r="I78" s="73"/>
      <c r="J78" s="73"/>
      <c r="K78" s="73"/>
      <c r="L78" s="73"/>
      <c r="M78" s="73"/>
      <c r="N78" s="73"/>
      <c r="O78" s="73"/>
      <c r="P78" s="73"/>
      <c r="Q78" s="73"/>
      <c r="R78" s="73"/>
      <c r="S78" s="75"/>
      <c r="T78" s="73"/>
      <c r="U78" s="73"/>
      <c r="V78" s="73"/>
      <c r="W78" s="73"/>
      <c r="X78" s="73"/>
      <c r="Y78" s="73"/>
      <c r="Z78" s="73"/>
      <c r="AA78" s="73"/>
      <c r="AB78" s="73"/>
      <c r="AC78" s="73"/>
      <c r="AD78" s="73"/>
      <c r="AE78" s="73"/>
      <c r="AF78" s="73"/>
      <c r="AG78" s="73"/>
      <c r="AH78" s="73"/>
      <c r="AI78" s="73"/>
      <c r="AJ78" s="24"/>
    </row>
    <row r="79" spans="1:36" ht="30" customHeight="1">
      <c r="A79" s="143"/>
      <c r="B79" s="55" t="s">
        <v>134</v>
      </c>
      <c r="C79" s="229"/>
      <c r="D79" s="73"/>
      <c r="E79" s="73"/>
      <c r="F79" s="73"/>
      <c r="G79" s="73"/>
      <c r="H79" s="73"/>
      <c r="I79" s="73"/>
      <c r="J79" s="73"/>
      <c r="K79" s="73"/>
      <c r="L79" s="73"/>
      <c r="M79" s="73"/>
      <c r="N79" s="73"/>
      <c r="O79" s="73"/>
      <c r="P79" s="73"/>
      <c r="Q79" s="73"/>
      <c r="R79" s="73"/>
      <c r="S79" s="75"/>
      <c r="T79" s="73"/>
      <c r="U79" s="73"/>
      <c r="V79" s="73"/>
      <c r="W79" s="73"/>
      <c r="X79" s="73"/>
      <c r="Y79" s="73"/>
      <c r="Z79" s="73"/>
      <c r="AA79" s="73"/>
      <c r="AB79" s="73"/>
      <c r="AC79" s="73"/>
      <c r="AD79" s="73"/>
      <c r="AE79" s="73"/>
      <c r="AF79" s="73"/>
      <c r="AG79" s="73"/>
      <c r="AH79" s="73"/>
      <c r="AI79" s="73"/>
      <c r="AJ79" s="24"/>
    </row>
    <row r="80" spans="1:36" ht="30" customHeight="1">
      <c r="A80" s="144"/>
      <c r="B80" s="55" t="s">
        <v>135</v>
      </c>
      <c r="C80" s="229"/>
      <c r="D80" s="73"/>
      <c r="E80" s="73"/>
      <c r="F80" s="73"/>
      <c r="G80" s="73"/>
      <c r="H80" s="73"/>
      <c r="I80" s="73"/>
      <c r="J80" s="73"/>
      <c r="K80" s="73"/>
      <c r="L80" s="73"/>
      <c r="M80" s="73"/>
      <c r="N80" s="73"/>
      <c r="O80" s="73"/>
      <c r="P80" s="73"/>
      <c r="Q80" s="73"/>
      <c r="R80" s="73"/>
      <c r="S80" s="75"/>
      <c r="T80" s="73"/>
      <c r="U80" s="73"/>
      <c r="V80" s="73"/>
      <c r="W80" s="73"/>
      <c r="X80" s="73"/>
      <c r="Y80" s="73"/>
      <c r="Z80" s="73"/>
      <c r="AA80" s="73"/>
      <c r="AB80" s="73"/>
      <c r="AC80" s="73"/>
      <c r="AD80" s="73"/>
      <c r="AE80" s="73"/>
      <c r="AF80" s="73"/>
      <c r="AG80" s="73"/>
      <c r="AH80" s="73"/>
      <c r="AI80" s="73"/>
      <c r="AJ80" s="24"/>
    </row>
    <row r="81" spans="1:36" ht="30" customHeight="1">
      <c r="A81" s="142" t="s">
        <v>35</v>
      </c>
      <c r="B81" s="55" t="s">
        <v>136</v>
      </c>
      <c r="C81" s="230" t="s">
        <v>36</v>
      </c>
      <c r="D81" s="76"/>
      <c r="E81" s="76"/>
      <c r="F81" s="76"/>
      <c r="G81" s="76"/>
      <c r="H81" s="76"/>
      <c r="I81" s="76"/>
      <c r="J81" s="76"/>
      <c r="K81" s="76"/>
      <c r="L81" s="76"/>
      <c r="M81" s="76"/>
      <c r="N81" s="73"/>
      <c r="O81" s="73"/>
      <c r="P81" s="73"/>
      <c r="Q81" s="73"/>
      <c r="R81" s="73"/>
      <c r="S81" s="75"/>
      <c r="T81" s="76"/>
      <c r="U81" s="76"/>
      <c r="V81" s="76"/>
      <c r="W81" s="76"/>
      <c r="X81" s="76"/>
      <c r="Y81" s="76"/>
      <c r="Z81" s="76"/>
      <c r="AA81" s="76"/>
      <c r="AB81" s="76"/>
      <c r="AC81" s="76"/>
      <c r="AD81" s="76"/>
      <c r="AE81" s="76"/>
      <c r="AF81" s="76"/>
      <c r="AG81" s="76"/>
      <c r="AH81" s="76"/>
      <c r="AI81" s="76"/>
      <c r="AJ81" s="24"/>
    </row>
    <row r="82" spans="1:36" ht="30" customHeight="1">
      <c r="A82" s="143"/>
      <c r="B82" s="55" t="s">
        <v>137</v>
      </c>
      <c r="C82" s="230" t="s">
        <v>36</v>
      </c>
      <c r="D82" s="76"/>
      <c r="E82" s="76"/>
      <c r="F82" s="76"/>
      <c r="G82" s="76"/>
      <c r="H82" s="76"/>
      <c r="I82" s="76"/>
      <c r="J82" s="76"/>
      <c r="K82" s="76"/>
      <c r="L82" s="76"/>
      <c r="M82" s="76"/>
      <c r="N82" s="73"/>
      <c r="O82" s="73"/>
      <c r="P82" s="73"/>
      <c r="Q82" s="73"/>
      <c r="R82" s="73"/>
      <c r="S82" s="75"/>
      <c r="T82" s="76"/>
      <c r="U82" s="76"/>
      <c r="V82" s="76"/>
      <c r="W82" s="76"/>
      <c r="X82" s="76"/>
      <c r="Y82" s="76"/>
      <c r="Z82" s="76"/>
      <c r="AA82" s="76"/>
      <c r="AB82" s="76"/>
      <c r="AC82" s="76"/>
      <c r="AD82" s="76"/>
      <c r="AE82" s="76"/>
      <c r="AF82" s="76"/>
      <c r="AG82" s="76"/>
      <c r="AH82" s="76"/>
      <c r="AI82" s="76"/>
      <c r="AJ82" s="24"/>
    </row>
    <row r="83" spans="1:36" ht="30" customHeight="1">
      <c r="A83" s="143"/>
      <c r="B83" s="55" t="s">
        <v>138</v>
      </c>
      <c r="C83" s="230" t="s">
        <v>36</v>
      </c>
      <c r="D83" s="76"/>
      <c r="E83" s="76"/>
      <c r="F83" s="76"/>
      <c r="G83" s="76"/>
      <c r="H83" s="76"/>
      <c r="I83" s="76"/>
      <c r="J83" s="76"/>
      <c r="K83" s="76"/>
      <c r="L83" s="76"/>
      <c r="M83" s="76"/>
      <c r="N83" s="73"/>
      <c r="O83" s="73"/>
      <c r="P83" s="73"/>
      <c r="Q83" s="73"/>
      <c r="R83" s="73"/>
      <c r="S83" s="75"/>
      <c r="T83" s="76"/>
      <c r="U83" s="76"/>
      <c r="V83" s="76"/>
      <c r="W83" s="76"/>
      <c r="X83" s="76"/>
      <c r="Y83" s="76"/>
      <c r="Z83" s="76"/>
      <c r="AA83" s="76"/>
      <c r="AB83" s="76"/>
      <c r="AC83" s="76"/>
      <c r="AD83" s="76"/>
      <c r="AE83" s="76"/>
      <c r="AF83" s="76"/>
      <c r="AG83" s="76"/>
      <c r="AH83" s="76"/>
      <c r="AI83" s="76"/>
      <c r="AJ83" s="24"/>
    </row>
    <row r="84" spans="1:36" ht="30" customHeight="1">
      <c r="A84" s="143"/>
      <c r="B84" s="55" t="s">
        <v>139</v>
      </c>
      <c r="C84" s="230"/>
      <c r="D84" s="76"/>
      <c r="E84" s="76"/>
      <c r="F84" s="76"/>
      <c r="G84" s="76"/>
      <c r="H84" s="76"/>
      <c r="I84" s="76"/>
      <c r="J84" s="76"/>
      <c r="K84" s="76"/>
      <c r="L84" s="76"/>
      <c r="M84" s="76"/>
      <c r="N84" s="73"/>
      <c r="O84" s="73"/>
      <c r="P84" s="73"/>
      <c r="Q84" s="73"/>
      <c r="R84" s="73"/>
      <c r="S84" s="75"/>
      <c r="T84" s="76"/>
      <c r="U84" s="76"/>
      <c r="V84" s="76"/>
      <c r="W84" s="76"/>
      <c r="X84" s="76"/>
      <c r="Y84" s="76"/>
      <c r="Z84" s="76"/>
      <c r="AA84" s="76"/>
      <c r="AB84" s="76"/>
      <c r="AC84" s="76"/>
      <c r="AD84" s="76"/>
      <c r="AE84" s="76"/>
      <c r="AF84" s="76"/>
      <c r="AG84" s="76"/>
      <c r="AH84" s="76"/>
      <c r="AI84" s="76"/>
      <c r="AJ84" s="24"/>
    </row>
    <row r="85" spans="1:36" ht="30" customHeight="1">
      <c r="A85" s="143"/>
      <c r="B85" s="55" t="s">
        <v>140</v>
      </c>
      <c r="C85" s="230"/>
      <c r="D85" s="76"/>
      <c r="E85" s="76"/>
      <c r="F85" s="76"/>
      <c r="G85" s="76"/>
      <c r="H85" s="76"/>
      <c r="I85" s="76"/>
      <c r="J85" s="76"/>
      <c r="K85" s="76"/>
      <c r="L85" s="76"/>
      <c r="M85" s="76"/>
      <c r="N85" s="73"/>
      <c r="O85" s="73"/>
      <c r="P85" s="73"/>
      <c r="Q85" s="73"/>
      <c r="R85" s="73"/>
      <c r="S85" s="75"/>
      <c r="T85" s="76"/>
      <c r="U85" s="76"/>
      <c r="V85" s="76"/>
      <c r="W85" s="76"/>
      <c r="X85" s="76"/>
      <c r="Y85" s="76"/>
      <c r="Z85" s="76"/>
      <c r="AA85" s="76"/>
      <c r="AB85" s="76"/>
      <c r="AC85" s="76"/>
      <c r="AD85" s="76"/>
      <c r="AE85" s="76"/>
      <c r="AF85" s="76"/>
      <c r="AG85" s="76"/>
      <c r="AH85" s="76"/>
      <c r="AI85" s="76"/>
      <c r="AJ85" s="24"/>
    </row>
    <row r="86" spans="1:36" ht="30" customHeight="1">
      <c r="A86" s="143"/>
      <c r="B86" s="55" t="s">
        <v>141</v>
      </c>
      <c r="C86" s="230"/>
      <c r="D86" s="76"/>
      <c r="E86" s="76"/>
      <c r="F86" s="76"/>
      <c r="G86" s="76"/>
      <c r="H86" s="76"/>
      <c r="I86" s="76"/>
      <c r="J86" s="76"/>
      <c r="K86" s="76"/>
      <c r="L86" s="76"/>
      <c r="M86" s="76"/>
      <c r="N86" s="73"/>
      <c r="O86" s="73"/>
      <c r="P86" s="73"/>
      <c r="Q86" s="73"/>
      <c r="R86" s="73"/>
      <c r="S86" s="75"/>
      <c r="T86" s="76"/>
      <c r="U86" s="76"/>
      <c r="V86" s="76"/>
      <c r="W86" s="76"/>
      <c r="X86" s="76"/>
      <c r="Y86" s="76"/>
      <c r="Z86" s="76"/>
      <c r="AA86" s="76"/>
      <c r="AB86" s="76"/>
      <c r="AC86" s="76"/>
      <c r="AD86" s="76"/>
      <c r="AE86" s="76"/>
      <c r="AF86" s="76"/>
      <c r="AG86" s="76"/>
      <c r="AH86" s="76"/>
      <c r="AI86" s="76"/>
      <c r="AJ86" s="24"/>
    </row>
    <row r="87" spans="1:36" ht="30" customHeight="1">
      <c r="A87" s="143"/>
      <c r="B87" s="55" t="s">
        <v>142</v>
      </c>
      <c r="C87" s="230"/>
      <c r="D87" s="76"/>
      <c r="E87" s="76"/>
      <c r="F87" s="76"/>
      <c r="G87" s="76"/>
      <c r="H87" s="76"/>
      <c r="I87" s="76"/>
      <c r="J87" s="76"/>
      <c r="K87" s="76"/>
      <c r="L87" s="76"/>
      <c r="M87" s="76"/>
      <c r="N87" s="73"/>
      <c r="O87" s="73"/>
      <c r="P87" s="73"/>
      <c r="Q87" s="73"/>
      <c r="R87" s="73"/>
      <c r="S87" s="75"/>
      <c r="T87" s="76"/>
      <c r="U87" s="76"/>
      <c r="V87" s="76"/>
      <c r="W87" s="76"/>
      <c r="X87" s="76"/>
      <c r="Y87" s="76"/>
      <c r="Z87" s="76"/>
      <c r="AA87" s="76"/>
      <c r="AB87" s="76"/>
      <c r="AC87" s="76"/>
      <c r="AD87" s="76"/>
      <c r="AE87" s="76"/>
      <c r="AF87" s="76"/>
      <c r="AG87" s="76"/>
      <c r="AH87" s="76"/>
      <c r="AI87" s="76"/>
      <c r="AJ87" s="24"/>
    </row>
    <row r="88" spans="1:36" ht="30" customHeight="1">
      <c r="A88" s="143"/>
      <c r="B88" s="55" t="s">
        <v>143</v>
      </c>
      <c r="C88" s="230"/>
      <c r="D88" s="76"/>
      <c r="E88" s="76"/>
      <c r="F88" s="76"/>
      <c r="G88" s="76"/>
      <c r="H88" s="76"/>
      <c r="I88" s="76"/>
      <c r="J88" s="76"/>
      <c r="K88" s="76"/>
      <c r="L88" s="76"/>
      <c r="M88" s="76"/>
      <c r="N88" s="73"/>
      <c r="O88" s="73"/>
      <c r="P88" s="73"/>
      <c r="Q88" s="73"/>
      <c r="R88" s="73"/>
      <c r="S88" s="75"/>
      <c r="T88" s="76"/>
      <c r="U88" s="76"/>
      <c r="V88" s="76"/>
      <c r="W88" s="76"/>
      <c r="X88" s="76"/>
      <c r="Y88" s="76"/>
      <c r="Z88" s="76"/>
      <c r="AA88" s="76"/>
      <c r="AB88" s="76"/>
      <c r="AC88" s="76"/>
      <c r="AD88" s="76"/>
      <c r="AE88" s="76"/>
      <c r="AF88" s="76"/>
      <c r="AG88" s="76"/>
      <c r="AH88" s="76"/>
      <c r="AI88" s="76"/>
      <c r="AJ88" s="24"/>
    </row>
    <row r="89" spans="1:36" ht="30" customHeight="1">
      <c r="A89" s="143"/>
      <c r="B89" s="55" t="s">
        <v>144</v>
      </c>
      <c r="C89" s="230"/>
      <c r="D89" s="76"/>
      <c r="E89" s="76"/>
      <c r="F89" s="76"/>
      <c r="G89" s="76"/>
      <c r="H89" s="76"/>
      <c r="I89" s="76"/>
      <c r="J89" s="76"/>
      <c r="K89" s="76"/>
      <c r="L89" s="76"/>
      <c r="M89" s="76"/>
      <c r="N89" s="73"/>
      <c r="O89" s="73"/>
      <c r="P89" s="73"/>
      <c r="Q89" s="73"/>
      <c r="R89" s="73"/>
      <c r="S89" s="75"/>
      <c r="T89" s="76"/>
      <c r="U89" s="76"/>
      <c r="V89" s="76"/>
      <c r="W89" s="76"/>
      <c r="X89" s="76"/>
      <c r="Y89" s="76"/>
      <c r="Z89" s="76"/>
      <c r="AA89" s="76"/>
      <c r="AB89" s="76"/>
      <c r="AC89" s="76"/>
      <c r="AD89" s="76"/>
      <c r="AE89" s="76"/>
      <c r="AF89" s="76"/>
      <c r="AG89" s="76"/>
      <c r="AH89" s="76"/>
      <c r="AI89" s="76"/>
      <c r="AJ89" s="24"/>
    </row>
    <row r="90" spans="1:36" ht="30" customHeight="1">
      <c r="A90" s="143"/>
      <c r="B90" s="55" t="s">
        <v>145</v>
      </c>
      <c r="C90" s="230"/>
      <c r="D90" s="76"/>
      <c r="E90" s="76"/>
      <c r="F90" s="76"/>
      <c r="G90" s="76"/>
      <c r="H90" s="76"/>
      <c r="I90" s="76"/>
      <c r="J90" s="76"/>
      <c r="K90" s="76"/>
      <c r="L90" s="76"/>
      <c r="M90" s="76"/>
      <c r="N90" s="73"/>
      <c r="O90" s="73"/>
      <c r="P90" s="73"/>
      <c r="Q90" s="73"/>
      <c r="R90" s="73"/>
      <c r="S90" s="75"/>
      <c r="T90" s="76"/>
      <c r="U90" s="76"/>
      <c r="V90" s="76"/>
      <c r="W90" s="76"/>
      <c r="X90" s="76"/>
      <c r="Y90" s="76"/>
      <c r="Z90" s="76"/>
      <c r="AA90" s="76"/>
      <c r="AB90" s="76"/>
      <c r="AC90" s="76"/>
      <c r="AD90" s="76"/>
      <c r="AE90" s="76"/>
      <c r="AF90" s="76"/>
      <c r="AG90" s="76"/>
      <c r="AH90" s="76"/>
      <c r="AI90" s="76"/>
      <c r="AJ90" s="24"/>
    </row>
    <row r="91" spans="1:36" ht="30" customHeight="1">
      <c r="A91" s="143"/>
      <c r="B91" s="55" t="s">
        <v>146</v>
      </c>
      <c r="C91" s="230"/>
      <c r="D91" s="76"/>
      <c r="E91" s="76"/>
      <c r="F91" s="76"/>
      <c r="G91" s="76"/>
      <c r="H91" s="76"/>
      <c r="I91" s="76"/>
      <c r="J91" s="76"/>
      <c r="K91" s="76"/>
      <c r="L91" s="76"/>
      <c r="M91" s="76"/>
      <c r="N91" s="73"/>
      <c r="O91" s="73"/>
      <c r="P91" s="73"/>
      <c r="Q91" s="73"/>
      <c r="R91" s="73"/>
      <c r="S91" s="75"/>
      <c r="T91" s="76"/>
      <c r="U91" s="76"/>
      <c r="V91" s="76"/>
      <c r="W91" s="76"/>
      <c r="X91" s="76"/>
      <c r="Y91" s="76"/>
      <c r="Z91" s="76"/>
      <c r="AA91" s="76"/>
      <c r="AB91" s="76"/>
      <c r="AC91" s="76"/>
      <c r="AD91" s="76"/>
      <c r="AE91" s="76"/>
      <c r="AF91" s="76"/>
      <c r="AG91" s="76"/>
      <c r="AH91" s="76"/>
      <c r="AI91" s="76"/>
      <c r="AJ91" s="24"/>
    </row>
    <row r="92" spans="1:36" ht="30" customHeight="1">
      <c r="A92" s="143"/>
      <c r="B92" s="55" t="s">
        <v>147</v>
      </c>
      <c r="C92" s="230"/>
      <c r="D92" s="76"/>
      <c r="E92" s="76"/>
      <c r="F92" s="76"/>
      <c r="G92" s="76"/>
      <c r="H92" s="76"/>
      <c r="I92" s="76"/>
      <c r="J92" s="76"/>
      <c r="K92" s="76"/>
      <c r="L92" s="76"/>
      <c r="M92" s="76"/>
      <c r="N92" s="73"/>
      <c r="O92" s="73"/>
      <c r="P92" s="73"/>
      <c r="Q92" s="73"/>
      <c r="R92" s="73"/>
      <c r="S92" s="75"/>
      <c r="T92" s="76"/>
      <c r="U92" s="76"/>
      <c r="V92" s="76"/>
      <c r="W92" s="76"/>
      <c r="X92" s="76"/>
      <c r="Y92" s="76"/>
      <c r="Z92" s="76"/>
      <c r="AA92" s="76"/>
      <c r="AB92" s="76"/>
      <c r="AC92" s="76"/>
      <c r="AD92" s="76"/>
      <c r="AE92" s="76"/>
      <c r="AF92" s="76"/>
      <c r="AG92" s="76"/>
      <c r="AH92" s="76"/>
      <c r="AI92" s="76"/>
      <c r="AJ92" s="24"/>
    </row>
    <row r="93" spans="1:36" ht="30" customHeight="1">
      <c r="A93" s="143"/>
      <c r="B93" s="55" t="s">
        <v>148</v>
      </c>
      <c r="C93" s="230"/>
      <c r="D93" s="76"/>
      <c r="E93" s="76"/>
      <c r="F93" s="76"/>
      <c r="G93" s="76"/>
      <c r="H93" s="76"/>
      <c r="I93" s="76"/>
      <c r="J93" s="76"/>
      <c r="K93" s="76"/>
      <c r="L93" s="76"/>
      <c r="M93" s="76"/>
      <c r="N93" s="73"/>
      <c r="O93" s="73"/>
      <c r="P93" s="73"/>
      <c r="Q93" s="73"/>
      <c r="R93" s="73"/>
      <c r="S93" s="75"/>
      <c r="T93" s="76"/>
      <c r="U93" s="76"/>
      <c r="V93" s="76"/>
      <c r="W93" s="76"/>
      <c r="X93" s="76"/>
      <c r="Y93" s="76"/>
      <c r="Z93" s="76"/>
      <c r="AA93" s="76"/>
      <c r="AB93" s="76"/>
      <c r="AC93" s="76"/>
      <c r="AD93" s="76"/>
      <c r="AE93" s="76"/>
      <c r="AF93" s="76"/>
      <c r="AG93" s="76"/>
      <c r="AH93" s="76"/>
      <c r="AI93" s="76"/>
      <c r="AJ93" s="24"/>
    </row>
    <row r="94" spans="1:36" ht="30" customHeight="1">
      <c r="A94" s="143"/>
      <c r="B94" s="55" t="s">
        <v>149</v>
      </c>
      <c r="C94" s="230"/>
      <c r="D94" s="76"/>
      <c r="E94" s="76"/>
      <c r="F94" s="76"/>
      <c r="G94" s="76"/>
      <c r="H94" s="76"/>
      <c r="I94" s="76"/>
      <c r="J94" s="76"/>
      <c r="K94" s="76"/>
      <c r="L94" s="76"/>
      <c r="M94" s="76"/>
      <c r="N94" s="73"/>
      <c r="O94" s="73"/>
      <c r="P94" s="73"/>
      <c r="Q94" s="73"/>
      <c r="R94" s="73"/>
      <c r="S94" s="75"/>
      <c r="T94" s="76"/>
      <c r="U94" s="76"/>
      <c r="V94" s="76"/>
      <c r="W94" s="76"/>
      <c r="X94" s="76"/>
      <c r="Y94" s="76"/>
      <c r="Z94" s="76"/>
      <c r="AA94" s="76"/>
      <c r="AB94" s="76"/>
      <c r="AC94" s="76"/>
      <c r="AD94" s="76"/>
      <c r="AE94" s="76"/>
      <c r="AF94" s="76"/>
      <c r="AG94" s="76"/>
      <c r="AH94" s="76"/>
      <c r="AI94" s="76"/>
      <c r="AJ94" s="24"/>
    </row>
    <row r="95" spans="1:36" ht="30" customHeight="1">
      <c r="A95" s="144"/>
      <c r="B95" s="55" t="s">
        <v>150</v>
      </c>
      <c r="C95" s="230"/>
      <c r="D95" s="76"/>
      <c r="E95" s="76"/>
      <c r="F95" s="76"/>
      <c r="G95" s="76"/>
      <c r="H95" s="76"/>
      <c r="I95" s="76"/>
      <c r="J95" s="76"/>
      <c r="K95" s="76"/>
      <c r="L95" s="76"/>
      <c r="M95" s="76"/>
      <c r="N95" s="73"/>
      <c r="O95" s="73"/>
      <c r="P95" s="73"/>
      <c r="Q95" s="73"/>
      <c r="R95" s="73"/>
      <c r="S95" s="75"/>
      <c r="T95" s="76"/>
      <c r="U95" s="76"/>
      <c r="V95" s="76"/>
      <c r="W95" s="76"/>
      <c r="X95" s="76"/>
      <c r="Y95" s="76"/>
      <c r="Z95" s="76"/>
      <c r="AA95" s="76"/>
      <c r="AB95" s="76"/>
      <c r="AC95" s="76"/>
      <c r="AD95" s="76"/>
      <c r="AE95" s="76"/>
      <c r="AF95" s="76"/>
      <c r="AG95" s="76"/>
      <c r="AH95" s="76"/>
      <c r="AI95" s="76"/>
      <c r="AJ95" s="24"/>
    </row>
    <row r="96" spans="1:36" ht="30" customHeight="1">
      <c r="A96" s="142" t="s">
        <v>43</v>
      </c>
      <c r="B96" s="55" t="s">
        <v>190</v>
      </c>
      <c r="C96" s="230" t="s">
        <v>44</v>
      </c>
      <c r="D96" s="76"/>
      <c r="E96" s="76"/>
      <c r="F96" s="76"/>
      <c r="G96" s="76"/>
      <c r="H96" s="76"/>
      <c r="I96" s="76"/>
      <c r="J96" s="76"/>
      <c r="K96" s="76"/>
      <c r="L96" s="76"/>
      <c r="M96" s="76"/>
      <c r="N96" s="73"/>
      <c r="O96" s="73"/>
      <c r="P96" s="73"/>
      <c r="Q96" s="73"/>
      <c r="R96" s="73"/>
      <c r="S96" s="75"/>
      <c r="T96" s="76"/>
      <c r="U96" s="76"/>
      <c r="V96" s="76"/>
      <c r="W96" s="76"/>
      <c r="X96" s="76"/>
      <c r="Y96" s="76"/>
      <c r="Z96" s="76"/>
      <c r="AA96" s="76"/>
      <c r="AB96" s="76"/>
      <c r="AC96" s="76"/>
      <c r="AD96" s="76"/>
      <c r="AE96" s="76"/>
      <c r="AF96" s="76"/>
      <c r="AG96" s="76"/>
      <c r="AH96" s="76"/>
      <c r="AI96" s="76"/>
      <c r="AJ96" s="24"/>
    </row>
    <row r="97" spans="1:36" ht="30" customHeight="1">
      <c r="A97" s="143"/>
      <c r="B97" s="55" t="s">
        <v>191</v>
      </c>
      <c r="C97" s="230" t="s">
        <v>44</v>
      </c>
      <c r="D97" s="76"/>
      <c r="E97" s="76"/>
      <c r="F97" s="76"/>
      <c r="G97" s="76"/>
      <c r="H97" s="76"/>
      <c r="I97" s="76"/>
      <c r="J97" s="76"/>
      <c r="K97" s="76"/>
      <c r="L97" s="76"/>
      <c r="M97" s="76"/>
      <c r="N97" s="73"/>
      <c r="O97" s="73"/>
      <c r="P97" s="73"/>
      <c r="Q97" s="73"/>
      <c r="R97" s="73"/>
      <c r="S97" s="75"/>
      <c r="T97" s="76"/>
      <c r="U97" s="76"/>
      <c r="V97" s="76"/>
      <c r="W97" s="76"/>
      <c r="X97" s="76"/>
      <c r="Y97" s="76"/>
      <c r="Z97" s="76"/>
      <c r="AA97" s="76"/>
      <c r="AB97" s="76"/>
      <c r="AC97" s="76"/>
      <c r="AD97" s="76"/>
      <c r="AE97" s="76"/>
      <c r="AF97" s="76"/>
      <c r="AG97" s="76"/>
      <c r="AH97" s="76"/>
      <c r="AI97" s="76"/>
      <c r="AJ97" s="24"/>
    </row>
    <row r="98" spans="1:36" ht="30" customHeight="1">
      <c r="A98" s="143"/>
      <c r="B98" s="55" t="s">
        <v>192</v>
      </c>
      <c r="C98" s="230" t="s">
        <v>44</v>
      </c>
      <c r="D98" s="76"/>
      <c r="E98" s="76"/>
      <c r="F98" s="76"/>
      <c r="G98" s="76"/>
      <c r="H98" s="76"/>
      <c r="I98" s="76"/>
      <c r="J98" s="76"/>
      <c r="K98" s="76"/>
      <c r="L98" s="76"/>
      <c r="M98" s="76"/>
      <c r="N98" s="73"/>
      <c r="O98" s="73"/>
      <c r="P98" s="73"/>
      <c r="Q98" s="73"/>
      <c r="R98" s="73"/>
      <c r="S98" s="75"/>
      <c r="T98" s="76"/>
      <c r="U98" s="76"/>
      <c r="V98" s="76"/>
      <c r="W98" s="76"/>
      <c r="X98" s="76"/>
      <c r="Y98" s="76"/>
      <c r="Z98" s="76"/>
      <c r="AA98" s="76"/>
      <c r="AB98" s="76"/>
      <c r="AC98" s="76"/>
      <c r="AD98" s="76"/>
      <c r="AE98" s="76"/>
      <c r="AF98" s="76"/>
      <c r="AG98" s="76"/>
      <c r="AH98" s="76"/>
      <c r="AI98" s="76"/>
      <c r="AJ98" s="24"/>
    </row>
    <row r="99" spans="1:36" ht="30" customHeight="1">
      <c r="A99" s="143"/>
      <c r="B99" s="55" t="s">
        <v>193</v>
      </c>
      <c r="C99" s="230"/>
      <c r="D99" s="76"/>
      <c r="E99" s="76"/>
      <c r="F99" s="76"/>
      <c r="G99" s="76"/>
      <c r="H99" s="76"/>
      <c r="I99" s="76"/>
      <c r="J99" s="76"/>
      <c r="K99" s="76"/>
      <c r="L99" s="76"/>
      <c r="M99" s="76"/>
      <c r="N99" s="73"/>
      <c r="O99" s="73"/>
      <c r="P99" s="73"/>
      <c r="Q99" s="73"/>
      <c r="R99" s="73"/>
      <c r="S99" s="75"/>
      <c r="T99" s="76"/>
      <c r="U99" s="76"/>
      <c r="V99" s="76"/>
      <c r="W99" s="76"/>
      <c r="X99" s="76"/>
      <c r="Y99" s="76"/>
      <c r="Z99" s="76"/>
      <c r="AA99" s="76"/>
      <c r="AB99" s="76"/>
      <c r="AC99" s="76"/>
      <c r="AD99" s="76"/>
      <c r="AE99" s="76"/>
      <c r="AF99" s="76"/>
      <c r="AG99" s="76"/>
      <c r="AH99" s="76"/>
      <c r="AI99" s="76"/>
      <c r="AJ99" s="24"/>
    </row>
    <row r="100" spans="1:36" ht="30" customHeight="1">
      <c r="A100" s="143"/>
      <c r="B100" s="55" t="s">
        <v>194</v>
      </c>
      <c r="C100" s="230"/>
      <c r="D100" s="76"/>
      <c r="E100" s="76"/>
      <c r="F100" s="76"/>
      <c r="G100" s="76"/>
      <c r="H100" s="76"/>
      <c r="I100" s="76"/>
      <c r="J100" s="76"/>
      <c r="K100" s="76"/>
      <c r="L100" s="76"/>
      <c r="M100" s="76"/>
      <c r="N100" s="73"/>
      <c r="O100" s="73"/>
      <c r="P100" s="73"/>
      <c r="Q100" s="73"/>
      <c r="R100" s="73"/>
      <c r="S100" s="75"/>
      <c r="T100" s="76"/>
      <c r="U100" s="76"/>
      <c r="V100" s="76"/>
      <c r="W100" s="76"/>
      <c r="X100" s="76"/>
      <c r="Y100" s="76"/>
      <c r="Z100" s="76"/>
      <c r="AA100" s="76"/>
      <c r="AB100" s="76"/>
      <c r="AC100" s="76"/>
      <c r="AD100" s="76"/>
      <c r="AE100" s="76"/>
      <c r="AF100" s="76"/>
      <c r="AG100" s="76"/>
      <c r="AH100" s="76"/>
      <c r="AI100" s="76"/>
      <c r="AJ100" s="24"/>
    </row>
    <row r="101" spans="1:36" ht="30" customHeight="1">
      <c r="A101" s="143"/>
      <c r="B101" s="55" t="s">
        <v>195</v>
      </c>
      <c r="C101" s="230"/>
      <c r="D101" s="76"/>
      <c r="E101" s="76"/>
      <c r="F101" s="76"/>
      <c r="G101" s="76"/>
      <c r="H101" s="76"/>
      <c r="I101" s="76"/>
      <c r="J101" s="76"/>
      <c r="K101" s="76"/>
      <c r="L101" s="76"/>
      <c r="M101" s="76"/>
      <c r="N101" s="73"/>
      <c r="O101" s="73"/>
      <c r="P101" s="73"/>
      <c r="Q101" s="73"/>
      <c r="R101" s="73"/>
      <c r="S101" s="75"/>
      <c r="T101" s="76"/>
      <c r="U101" s="76"/>
      <c r="V101" s="76"/>
      <c r="W101" s="76"/>
      <c r="X101" s="76"/>
      <c r="Y101" s="76"/>
      <c r="Z101" s="76"/>
      <c r="AA101" s="76"/>
      <c r="AB101" s="76"/>
      <c r="AC101" s="76"/>
      <c r="AD101" s="76"/>
      <c r="AE101" s="76"/>
      <c r="AF101" s="76"/>
      <c r="AG101" s="76"/>
      <c r="AH101" s="76"/>
      <c r="AI101" s="76"/>
      <c r="AJ101" s="24"/>
    </row>
    <row r="102" spans="1:36" ht="30" customHeight="1">
      <c r="A102" s="143"/>
      <c r="B102" s="55" t="s">
        <v>196</v>
      </c>
      <c r="C102" s="230"/>
      <c r="D102" s="76"/>
      <c r="E102" s="76"/>
      <c r="F102" s="76"/>
      <c r="G102" s="76"/>
      <c r="H102" s="76"/>
      <c r="I102" s="76"/>
      <c r="J102" s="76"/>
      <c r="K102" s="76"/>
      <c r="L102" s="76"/>
      <c r="M102" s="76"/>
      <c r="N102" s="73"/>
      <c r="O102" s="73"/>
      <c r="P102" s="73"/>
      <c r="Q102" s="73"/>
      <c r="R102" s="73"/>
      <c r="S102" s="75"/>
      <c r="T102" s="76"/>
      <c r="U102" s="76"/>
      <c r="V102" s="76"/>
      <c r="W102" s="76"/>
      <c r="X102" s="76"/>
      <c r="Y102" s="76"/>
      <c r="Z102" s="76"/>
      <c r="AA102" s="76"/>
      <c r="AB102" s="76"/>
      <c r="AC102" s="76"/>
      <c r="AD102" s="76"/>
      <c r="AE102" s="76"/>
      <c r="AF102" s="76"/>
      <c r="AG102" s="76"/>
      <c r="AH102" s="76"/>
      <c r="AI102" s="76"/>
      <c r="AJ102" s="24"/>
    </row>
    <row r="103" spans="1:36" ht="30" customHeight="1">
      <c r="A103" s="143"/>
      <c r="B103" s="55" t="s">
        <v>197</v>
      </c>
      <c r="C103" s="230"/>
      <c r="D103" s="76"/>
      <c r="E103" s="76"/>
      <c r="F103" s="76"/>
      <c r="G103" s="76"/>
      <c r="H103" s="76"/>
      <c r="I103" s="76"/>
      <c r="J103" s="76"/>
      <c r="K103" s="76"/>
      <c r="L103" s="76"/>
      <c r="M103" s="76"/>
      <c r="N103" s="73"/>
      <c r="O103" s="73"/>
      <c r="P103" s="73"/>
      <c r="Q103" s="73"/>
      <c r="R103" s="73"/>
      <c r="S103" s="75"/>
      <c r="T103" s="76"/>
      <c r="U103" s="76"/>
      <c r="V103" s="76"/>
      <c r="W103" s="76"/>
      <c r="X103" s="76"/>
      <c r="Y103" s="76"/>
      <c r="Z103" s="76"/>
      <c r="AA103" s="76"/>
      <c r="AB103" s="76"/>
      <c r="AC103" s="76"/>
      <c r="AD103" s="76"/>
      <c r="AE103" s="76"/>
      <c r="AF103" s="76"/>
      <c r="AG103" s="76"/>
      <c r="AH103" s="76"/>
      <c r="AI103" s="76"/>
      <c r="AJ103" s="24"/>
    </row>
    <row r="104" spans="1:36" ht="30" customHeight="1">
      <c r="A104" s="143"/>
      <c r="B104" s="55" t="s">
        <v>198</v>
      </c>
      <c r="C104" s="230"/>
      <c r="D104" s="76"/>
      <c r="E104" s="76"/>
      <c r="F104" s="76"/>
      <c r="G104" s="76"/>
      <c r="H104" s="76"/>
      <c r="I104" s="76"/>
      <c r="J104" s="76"/>
      <c r="K104" s="76"/>
      <c r="L104" s="76"/>
      <c r="M104" s="76"/>
      <c r="N104" s="73"/>
      <c r="O104" s="73"/>
      <c r="P104" s="73"/>
      <c r="Q104" s="73"/>
      <c r="R104" s="73"/>
      <c r="S104" s="75"/>
      <c r="T104" s="76"/>
      <c r="U104" s="76"/>
      <c r="V104" s="76"/>
      <c r="W104" s="76"/>
      <c r="X104" s="76"/>
      <c r="Y104" s="76"/>
      <c r="Z104" s="76"/>
      <c r="AA104" s="76"/>
      <c r="AB104" s="76"/>
      <c r="AC104" s="76"/>
      <c r="AD104" s="76"/>
      <c r="AE104" s="76"/>
      <c r="AF104" s="76"/>
      <c r="AG104" s="76"/>
      <c r="AH104" s="76"/>
      <c r="AI104" s="76"/>
      <c r="AJ104" s="24"/>
    </row>
    <row r="105" spans="1:36" ht="30" customHeight="1">
      <c r="A105" s="143"/>
      <c r="B105" s="55" t="s">
        <v>199</v>
      </c>
      <c r="C105" s="230"/>
      <c r="D105" s="76"/>
      <c r="E105" s="76"/>
      <c r="F105" s="76"/>
      <c r="G105" s="76"/>
      <c r="H105" s="76"/>
      <c r="I105" s="76"/>
      <c r="J105" s="76"/>
      <c r="K105" s="76"/>
      <c r="L105" s="76"/>
      <c r="M105" s="76"/>
      <c r="N105" s="73"/>
      <c r="O105" s="73"/>
      <c r="P105" s="73"/>
      <c r="Q105" s="73"/>
      <c r="R105" s="73"/>
      <c r="S105" s="75"/>
      <c r="T105" s="76"/>
      <c r="U105" s="76"/>
      <c r="V105" s="76"/>
      <c r="W105" s="76"/>
      <c r="X105" s="76"/>
      <c r="Y105" s="76"/>
      <c r="Z105" s="76"/>
      <c r="AA105" s="76"/>
      <c r="AB105" s="76"/>
      <c r="AC105" s="76"/>
      <c r="AD105" s="76"/>
      <c r="AE105" s="76"/>
      <c r="AF105" s="76"/>
      <c r="AG105" s="76"/>
      <c r="AH105" s="76"/>
      <c r="AI105" s="76"/>
      <c r="AJ105" s="24"/>
    </row>
    <row r="106" spans="1:36" ht="30" customHeight="1">
      <c r="A106" s="143"/>
      <c r="B106" s="55" t="s">
        <v>200</v>
      </c>
      <c r="C106" s="230"/>
      <c r="D106" s="76"/>
      <c r="E106" s="76"/>
      <c r="F106" s="76"/>
      <c r="G106" s="76"/>
      <c r="H106" s="76"/>
      <c r="I106" s="76"/>
      <c r="J106" s="76"/>
      <c r="K106" s="76"/>
      <c r="L106" s="76"/>
      <c r="M106" s="76"/>
      <c r="N106" s="73"/>
      <c r="O106" s="73"/>
      <c r="P106" s="73"/>
      <c r="Q106" s="73"/>
      <c r="R106" s="73"/>
      <c r="S106" s="75"/>
      <c r="T106" s="76"/>
      <c r="U106" s="76"/>
      <c r="V106" s="76"/>
      <c r="W106" s="76"/>
      <c r="X106" s="76"/>
      <c r="Y106" s="76"/>
      <c r="Z106" s="76"/>
      <c r="AA106" s="76"/>
      <c r="AB106" s="76"/>
      <c r="AC106" s="76"/>
      <c r="AD106" s="76"/>
      <c r="AE106" s="76"/>
      <c r="AF106" s="76"/>
      <c r="AG106" s="76"/>
      <c r="AH106" s="76"/>
      <c r="AI106" s="76"/>
      <c r="AJ106" s="24"/>
    </row>
    <row r="107" spans="1:36" ht="30" customHeight="1">
      <c r="A107" s="143"/>
      <c r="B107" s="55" t="s">
        <v>201</v>
      </c>
      <c r="C107" s="230"/>
      <c r="D107" s="76"/>
      <c r="E107" s="76"/>
      <c r="F107" s="76"/>
      <c r="G107" s="76"/>
      <c r="H107" s="76"/>
      <c r="I107" s="76"/>
      <c r="J107" s="76"/>
      <c r="K107" s="76"/>
      <c r="L107" s="76"/>
      <c r="M107" s="76"/>
      <c r="N107" s="73"/>
      <c r="O107" s="73"/>
      <c r="P107" s="73"/>
      <c r="Q107" s="73"/>
      <c r="R107" s="73"/>
      <c r="S107" s="75"/>
      <c r="T107" s="76"/>
      <c r="U107" s="76"/>
      <c r="V107" s="76"/>
      <c r="W107" s="76"/>
      <c r="X107" s="76"/>
      <c r="Y107" s="76"/>
      <c r="Z107" s="76"/>
      <c r="AA107" s="76"/>
      <c r="AB107" s="76"/>
      <c r="AC107" s="76"/>
      <c r="AD107" s="76"/>
      <c r="AE107" s="76"/>
      <c r="AF107" s="76"/>
      <c r="AG107" s="76"/>
      <c r="AH107" s="76"/>
      <c r="AI107" s="76"/>
      <c r="AJ107" s="24"/>
    </row>
    <row r="108" spans="1:36" ht="30" customHeight="1">
      <c r="A108" s="143"/>
      <c r="B108" s="55" t="s">
        <v>202</v>
      </c>
      <c r="C108" s="230"/>
      <c r="D108" s="76"/>
      <c r="E108" s="76"/>
      <c r="F108" s="76"/>
      <c r="G108" s="76"/>
      <c r="H108" s="76"/>
      <c r="I108" s="76"/>
      <c r="J108" s="76"/>
      <c r="K108" s="76"/>
      <c r="L108" s="76"/>
      <c r="M108" s="76"/>
      <c r="N108" s="73"/>
      <c r="O108" s="73"/>
      <c r="P108" s="73"/>
      <c r="Q108" s="73"/>
      <c r="R108" s="73"/>
      <c r="S108" s="75"/>
      <c r="T108" s="76"/>
      <c r="U108" s="76"/>
      <c r="V108" s="76"/>
      <c r="W108" s="76"/>
      <c r="X108" s="76"/>
      <c r="Y108" s="76"/>
      <c r="Z108" s="76"/>
      <c r="AA108" s="76"/>
      <c r="AB108" s="76"/>
      <c r="AC108" s="76"/>
      <c r="AD108" s="76"/>
      <c r="AE108" s="76"/>
      <c r="AF108" s="76"/>
      <c r="AG108" s="76"/>
      <c r="AH108" s="76"/>
      <c r="AI108" s="76"/>
      <c r="AJ108" s="24"/>
    </row>
    <row r="109" spans="1:36" ht="30" customHeight="1">
      <c r="A109" s="143"/>
      <c r="B109" s="55" t="s">
        <v>203</v>
      </c>
      <c r="C109" s="230"/>
      <c r="D109" s="76"/>
      <c r="E109" s="76"/>
      <c r="F109" s="76"/>
      <c r="G109" s="76"/>
      <c r="H109" s="76"/>
      <c r="I109" s="76"/>
      <c r="J109" s="76"/>
      <c r="K109" s="76"/>
      <c r="L109" s="76"/>
      <c r="M109" s="76"/>
      <c r="N109" s="73"/>
      <c r="O109" s="73"/>
      <c r="P109" s="73"/>
      <c r="Q109" s="73"/>
      <c r="R109" s="73"/>
      <c r="S109" s="75"/>
      <c r="T109" s="76"/>
      <c r="U109" s="76"/>
      <c r="V109" s="76"/>
      <c r="W109" s="76"/>
      <c r="X109" s="76"/>
      <c r="Y109" s="76"/>
      <c r="Z109" s="76"/>
      <c r="AA109" s="76"/>
      <c r="AB109" s="76"/>
      <c r="AC109" s="76"/>
      <c r="AD109" s="76"/>
      <c r="AE109" s="76"/>
      <c r="AF109" s="76"/>
      <c r="AG109" s="76"/>
      <c r="AH109" s="76"/>
      <c r="AI109" s="76"/>
      <c r="AJ109" s="24"/>
    </row>
    <row r="110" spans="1:36" ht="30" customHeight="1">
      <c r="A110" s="144"/>
      <c r="B110" s="55" t="s">
        <v>204</v>
      </c>
      <c r="C110" s="230"/>
      <c r="D110" s="76"/>
      <c r="E110" s="76"/>
      <c r="F110" s="76"/>
      <c r="G110" s="76"/>
      <c r="H110" s="76"/>
      <c r="I110" s="76"/>
      <c r="J110" s="76"/>
      <c r="K110" s="76"/>
      <c r="L110" s="76"/>
      <c r="M110" s="76"/>
      <c r="N110" s="73"/>
      <c r="O110" s="73"/>
      <c r="P110" s="73"/>
      <c r="Q110" s="73"/>
      <c r="R110" s="73"/>
      <c r="S110" s="75"/>
      <c r="T110" s="76"/>
      <c r="U110" s="76"/>
      <c r="V110" s="76"/>
      <c r="W110" s="76"/>
      <c r="X110" s="76"/>
      <c r="Y110" s="76"/>
      <c r="Z110" s="76"/>
      <c r="AA110" s="76"/>
      <c r="AB110" s="76"/>
      <c r="AC110" s="76"/>
      <c r="AD110" s="76"/>
      <c r="AE110" s="76"/>
      <c r="AF110" s="76"/>
      <c r="AG110" s="76"/>
      <c r="AH110" s="76"/>
      <c r="AI110" s="76"/>
      <c r="AJ110" s="24"/>
    </row>
    <row r="111" spans="1:36" ht="30" customHeight="1">
      <c r="A111" s="142" t="s">
        <v>50</v>
      </c>
      <c r="B111" s="55" t="s">
        <v>205</v>
      </c>
      <c r="C111" s="230" t="s">
        <v>51</v>
      </c>
      <c r="D111" s="76"/>
      <c r="E111" s="76"/>
      <c r="F111" s="76"/>
      <c r="G111" s="76"/>
      <c r="H111" s="76"/>
      <c r="I111" s="76"/>
      <c r="J111" s="76"/>
      <c r="K111" s="76"/>
      <c r="L111" s="76"/>
      <c r="M111" s="76"/>
      <c r="N111" s="73"/>
      <c r="O111" s="73"/>
      <c r="P111" s="73"/>
      <c r="Q111" s="73"/>
      <c r="R111" s="73"/>
      <c r="S111" s="75"/>
      <c r="T111" s="76"/>
      <c r="U111" s="76"/>
      <c r="V111" s="76"/>
      <c r="W111" s="76"/>
      <c r="X111" s="76"/>
      <c r="Y111" s="76"/>
      <c r="Z111" s="76"/>
      <c r="AA111" s="76"/>
      <c r="AB111" s="76"/>
      <c r="AC111" s="76"/>
      <c r="AD111" s="76"/>
      <c r="AE111" s="76"/>
      <c r="AF111" s="76"/>
      <c r="AG111" s="76"/>
      <c r="AH111" s="76"/>
      <c r="AI111" s="76"/>
      <c r="AJ111" s="24"/>
    </row>
    <row r="112" spans="1:36" ht="30" customHeight="1">
      <c r="A112" s="143"/>
      <c r="B112" s="55" t="s">
        <v>206</v>
      </c>
      <c r="C112" s="230" t="s">
        <v>51</v>
      </c>
      <c r="D112" s="76"/>
      <c r="E112" s="76"/>
      <c r="F112" s="76"/>
      <c r="G112" s="76"/>
      <c r="H112" s="76"/>
      <c r="I112" s="76"/>
      <c r="J112" s="76"/>
      <c r="K112" s="76"/>
      <c r="L112" s="76"/>
      <c r="M112" s="76"/>
      <c r="N112" s="73"/>
      <c r="O112" s="73"/>
      <c r="P112" s="73"/>
      <c r="Q112" s="73"/>
      <c r="R112" s="73"/>
      <c r="S112" s="75"/>
      <c r="T112" s="76"/>
      <c r="U112" s="76"/>
      <c r="V112" s="76"/>
      <c r="W112" s="76"/>
      <c r="X112" s="76"/>
      <c r="Y112" s="76"/>
      <c r="Z112" s="76"/>
      <c r="AA112" s="76"/>
      <c r="AB112" s="76"/>
      <c r="AC112" s="76"/>
      <c r="AD112" s="76"/>
      <c r="AE112" s="76"/>
      <c r="AF112" s="76"/>
      <c r="AG112" s="76"/>
      <c r="AH112" s="76"/>
      <c r="AI112" s="76"/>
      <c r="AJ112" s="24"/>
    </row>
    <row r="113" spans="1:36" ht="30" customHeight="1">
      <c r="A113" s="143"/>
      <c r="B113" s="55" t="s">
        <v>207</v>
      </c>
      <c r="C113" s="230" t="s">
        <v>51</v>
      </c>
      <c r="D113" s="76"/>
      <c r="E113" s="76"/>
      <c r="F113" s="76"/>
      <c r="G113" s="76"/>
      <c r="H113" s="76"/>
      <c r="I113" s="76"/>
      <c r="J113" s="76"/>
      <c r="K113" s="76"/>
      <c r="L113" s="76"/>
      <c r="M113" s="76"/>
      <c r="N113" s="73"/>
      <c r="O113" s="73"/>
      <c r="P113" s="73"/>
      <c r="Q113" s="73"/>
      <c r="R113" s="73"/>
      <c r="S113" s="75"/>
      <c r="T113" s="76"/>
      <c r="U113" s="76"/>
      <c r="V113" s="76"/>
      <c r="W113" s="76"/>
      <c r="X113" s="76"/>
      <c r="Y113" s="76"/>
      <c r="Z113" s="76"/>
      <c r="AA113" s="76"/>
      <c r="AB113" s="76"/>
      <c r="AC113" s="76"/>
      <c r="AD113" s="76"/>
      <c r="AE113" s="76"/>
      <c r="AF113" s="76"/>
      <c r="AG113" s="76"/>
      <c r="AH113" s="76"/>
      <c r="AI113" s="76"/>
      <c r="AJ113" s="24"/>
    </row>
    <row r="114" spans="1:36" ht="30" customHeight="1">
      <c r="A114" s="143"/>
      <c r="B114" s="55" t="s">
        <v>208</v>
      </c>
      <c r="C114" s="230"/>
      <c r="D114" s="76"/>
      <c r="E114" s="76"/>
      <c r="F114" s="76"/>
      <c r="G114" s="76"/>
      <c r="H114" s="76"/>
      <c r="I114" s="76"/>
      <c r="J114" s="76"/>
      <c r="K114" s="76"/>
      <c r="L114" s="76"/>
      <c r="M114" s="76"/>
      <c r="N114" s="73"/>
      <c r="O114" s="73"/>
      <c r="P114" s="73"/>
      <c r="Q114" s="73"/>
      <c r="R114" s="73"/>
      <c r="S114" s="75"/>
      <c r="T114" s="76"/>
      <c r="U114" s="76"/>
      <c r="V114" s="76"/>
      <c r="W114" s="76"/>
      <c r="X114" s="76"/>
      <c r="Y114" s="76"/>
      <c r="Z114" s="76"/>
      <c r="AA114" s="76"/>
      <c r="AB114" s="76"/>
      <c r="AC114" s="76"/>
      <c r="AD114" s="76"/>
      <c r="AE114" s="76"/>
      <c r="AF114" s="76"/>
      <c r="AG114" s="76"/>
      <c r="AH114" s="76"/>
      <c r="AI114" s="76"/>
      <c r="AJ114" s="24"/>
    </row>
    <row r="115" spans="1:36" ht="30" customHeight="1">
      <c r="A115" s="143"/>
      <c r="B115" s="55" t="s">
        <v>209</v>
      </c>
      <c r="C115" s="230"/>
      <c r="D115" s="76"/>
      <c r="E115" s="76"/>
      <c r="F115" s="76"/>
      <c r="G115" s="76"/>
      <c r="H115" s="76"/>
      <c r="I115" s="76"/>
      <c r="J115" s="76"/>
      <c r="K115" s="76"/>
      <c r="L115" s="76"/>
      <c r="M115" s="76"/>
      <c r="N115" s="73"/>
      <c r="O115" s="73"/>
      <c r="P115" s="73"/>
      <c r="Q115" s="73"/>
      <c r="R115" s="73"/>
      <c r="S115" s="75"/>
      <c r="T115" s="76"/>
      <c r="U115" s="76"/>
      <c r="V115" s="76"/>
      <c r="W115" s="76"/>
      <c r="X115" s="76"/>
      <c r="Y115" s="76"/>
      <c r="Z115" s="76"/>
      <c r="AA115" s="76"/>
      <c r="AB115" s="76"/>
      <c r="AC115" s="76"/>
      <c r="AD115" s="76"/>
      <c r="AE115" s="76"/>
      <c r="AF115" s="76"/>
      <c r="AG115" s="76"/>
      <c r="AH115" s="76"/>
      <c r="AI115" s="76"/>
      <c r="AJ115" s="24"/>
    </row>
    <row r="116" spans="1:36" ht="30" customHeight="1">
      <c r="A116" s="143"/>
      <c r="B116" s="55" t="s">
        <v>210</v>
      </c>
      <c r="C116" s="230"/>
      <c r="D116" s="76"/>
      <c r="E116" s="76"/>
      <c r="F116" s="76"/>
      <c r="G116" s="76"/>
      <c r="H116" s="76"/>
      <c r="I116" s="76"/>
      <c r="J116" s="76"/>
      <c r="K116" s="76"/>
      <c r="L116" s="76"/>
      <c r="M116" s="76"/>
      <c r="N116" s="73"/>
      <c r="O116" s="73"/>
      <c r="P116" s="73"/>
      <c r="Q116" s="73"/>
      <c r="R116" s="73"/>
      <c r="S116" s="75"/>
      <c r="T116" s="76"/>
      <c r="U116" s="76"/>
      <c r="V116" s="76"/>
      <c r="W116" s="76"/>
      <c r="X116" s="76"/>
      <c r="Y116" s="76"/>
      <c r="Z116" s="76"/>
      <c r="AA116" s="76"/>
      <c r="AB116" s="76"/>
      <c r="AC116" s="76"/>
      <c r="AD116" s="76"/>
      <c r="AE116" s="76"/>
      <c r="AF116" s="76"/>
      <c r="AG116" s="76"/>
      <c r="AH116" s="76"/>
      <c r="AI116" s="76"/>
      <c r="AJ116" s="24"/>
    </row>
    <row r="117" spans="1:36" ht="30" customHeight="1">
      <c r="A117" s="143"/>
      <c r="B117" s="55" t="s">
        <v>211</v>
      </c>
      <c r="C117" s="230"/>
      <c r="D117" s="76"/>
      <c r="E117" s="76"/>
      <c r="F117" s="76"/>
      <c r="G117" s="76"/>
      <c r="H117" s="76"/>
      <c r="I117" s="76"/>
      <c r="J117" s="76"/>
      <c r="K117" s="76"/>
      <c r="L117" s="76"/>
      <c r="M117" s="76"/>
      <c r="N117" s="73"/>
      <c r="O117" s="73"/>
      <c r="P117" s="73"/>
      <c r="Q117" s="73"/>
      <c r="R117" s="73"/>
      <c r="S117" s="75"/>
      <c r="T117" s="76"/>
      <c r="U117" s="76"/>
      <c r="V117" s="76"/>
      <c r="W117" s="76"/>
      <c r="X117" s="76"/>
      <c r="Y117" s="76"/>
      <c r="Z117" s="76"/>
      <c r="AA117" s="76"/>
      <c r="AB117" s="76"/>
      <c r="AC117" s="76"/>
      <c r="AD117" s="76"/>
      <c r="AE117" s="76"/>
      <c r="AF117" s="76"/>
      <c r="AG117" s="76"/>
      <c r="AH117" s="76"/>
      <c r="AI117" s="76"/>
      <c r="AJ117" s="24"/>
    </row>
    <row r="118" spans="1:36" ht="30" customHeight="1">
      <c r="A118" s="143"/>
      <c r="B118" s="55" t="s">
        <v>212</v>
      </c>
      <c r="C118" s="230"/>
      <c r="D118" s="76"/>
      <c r="E118" s="76"/>
      <c r="F118" s="76"/>
      <c r="G118" s="76"/>
      <c r="H118" s="76"/>
      <c r="I118" s="76"/>
      <c r="J118" s="76"/>
      <c r="K118" s="76"/>
      <c r="L118" s="76"/>
      <c r="M118" s="76"/>
      <c r="N118" s="73"/>
      <c r="O118" s="73"/>
      <c r="P118" s="73"/>
      <c r="Q118" s="73"/>
      <c r="R118" s="73"/>
      <c r="S118" s="75"/>
      <c r="T118" s="76"/>
      <c r="U118" s="76"/>
      <c r="V118" s="76"/>
      <c r="W118" s="76"/>
      <c r="X118" s="76"/>
      <c r="Y118" s="76"/>
      <c r="Z118" s="76"/>
      <c r="AA118" s="76"/>
      <c r="AB118" s="76"/>
      <c r="AC118" s="76"/>
      <c r="AD118" s="76"/>
      <c r="AE118" s="76"/>
      <c r="AF118" s="76"/>
      <c r="AG118" s="76"/>
      <c r="AH118" s="76"/>
      <c r="AI118" s="76"/>
      <c r="AJ118" s="24"/>
    </row>
    <row r="119" spans="1:36" ht="30" customHeight="1">
      <c r="A119" s="143"/>
      <c r="B119" s="55" t="s">
        <v>213</v>
      </c>
      <c r="C119" s="230"/>
      <c r="D119" s="76"/>
      <c r="E119" s="76"/>
      <c r="F119" s="76"/>
      <c r="G119" s="76"/>
      <c r="H119" s="76"/>
      <c r="I119" s="76"/>
      <c r="J119" s="76"/>
      <c r="K119" s="76"/>
      <c r="L119" s="76"/>
      <c r="M119" s="76"/>
      <c r="N119" s="73"/>
      <c r="O119" s="73"/>
      <c r="P119" s="73"/>
      <c r="Q119" s="73"/>
      <c r="R119" s="73"/>
      <c r="S119" s="75"/>
      <c r="T119" s="76"/>
      <c r="U119" s="76"/>
      <c r="V119" s="76"/>
      <c r="W119" s="76"/>
      <c r="X119" s="76"/>
      <c r="Y119" s="76"/>
      <c r="Z119" s="76"/>
      <c r="AA119" s="76"/>
      <c r="AB119" s="76"/>
      <c r="AC119" s="76"/>
      <c r="AD119" s="76"/>
      <c r="AE119" s="76"/>
      <c r="AF119" s="76"/>
      <c r="AG119" s="76"/>
      <c r="AH119" s="76"/>
      <c r="AI119" s="76"/>
      <c r="AJ119" s="24"/>
    </row>
    <row r="120" spans="1:36" ht="30" customHeight="1">
      <c r="A120" s="143"/>
      <c r="B120" s="55" t="s">
        <v>214</v>
      </c>
      <c r="C120" s="230"/>
      <c r="D120" s="76"/>
      <c r="E120" s="76"/>
      <c r="F120" s="76"/>
      <c r="G120" s="76"/>
      <c r="H120" s="76"/>
      <c r="I120" s="76"/>
      <c r="J120" s="76"/>
      <c r="K120" s="76"/>
      <c r="L120" s="76"/>
      <c r="M120" s="76"/>
      <c r="N120" s="73"/>
      <c r="O120" s="73"/>
      <c r="P120" s="73"/>
      <c r="Q120" s="73"/>
      <c r="R120" s="73"/>
      <c r="S120" s="75"/>
      <c r="T120" s="76"/>
      <c r="U120" s="76"/>
      <c r="V120" s="76"/>
      <c r="W120" s="76"/>
      <c r="X120" s="76"/>
      <c r="Y120" s="76"/>
      <c r="Z120" s="76"/>
      <c r="AA120" s="76"/>
      <c r="AB120" s="76"/>
      <c r="AC120" s="76"/>
      <c r="AD120" s="76"/>
      <c r="AE120" s="76"/>
      <c r="AF120" s="76"/>
      <c r="AG120" s="76"/>
      <c r="AH120" s="76"/>
      <c r="AI120" s="76"/>
      <c r="AJ120" s="24"/>
    </row>
    <row r="121" spans="1:36" ht="30" customHeight="1">
      <c r="A121" s="143"/>
      <c r="B121" s="55" t="s">
        <v>215</v>
      </c>
      <c r="C121" s="230"/>
      <c r="D121" s="76"/>
      <c r="E121" s="76"/>
      <c r="F121" s="76"/>
      <c r="G121" s="76"/>
      <c r="H121" s="76"/>
      <c r="I121" s="76"/>
      <c r="J121" s="76"/>
      <c r="K121" s="76"/>
      <c r="L121" s="76"/>
      <c r="M121" s="76"/>
      <c r="N121" s="73"/>
      <c r="O121" s="73"/>
      <c r="P121" s="73"/>
      <c r="Q121" s="73"/>
      <c r="R121" s="73"/>
      <c r="S121" s="75"/>
      <c r="T121" s="76"/>
      <c r="U121" s="76"/>
      <c r="V121" s="76"/>
      <c r="W121" s="76"/>
      <c r="X121" s="76"/>
      <c r="Y121" s="76"/>
      <c r="Z121" s="76"/>
      <c r="AA121" s="76"/>
      <c r="AB121" s="76"/>
      <c r="AC121" s="76"/>
      <c r="AD121" s="76"/>
      <c r="AE121" s="76"/>
      <c r="AF121" s="76"/>
      <c r="AG121" s="76"/>
      <c r="AH121" s="76"/>
      <c r="AI121" s="76"/>
      <c r="AJ121" s="24"/>
    </row>
    <row r="122" spans="1:36" ht="30" customHeight="1">
      <c r="A122" s="143"/>
      <c r="B122" s="55" t="s">
        <v>216</v>
      </c>
      <c r="C122" s="230"/>
      <c r="D122" s="76"/>
      <c r="E122" s="76"/>
      <c r="F122" s="76"/>
      <c r="G122" s="76"/>
      <c r="H122" s="76"/>
      <c r="I122" s="76"/>
      <c r="J122" s="76"/>
      <c r="K122" s="76"/>
      <c r="L122" s="76"/>
      <c r="M122" s="76"/>
      <c r="N122" s="73"/>
      <c r="O122" s="73"/>
      <c r="P122" s="73"/>
      <c r="Q122" s="73"/>
      <c r="R122" s="73"/>
      <c r="S122" s="75"/>
      <c r="T122" s="76"/>
      <c r="U122" s="76"/>
      <c r="V122" s="76"/>
      <c r="W122" s="76"/>
      <c r="X122" s="76"/>
      <c r="Y122" s="76"/>
      <c r="Z122" s="76"/>
      <c r="AA122" s="76"/>
      <c r="AB122" s="76"/>
      <c r="AC122" s="76"/>
      <c r="AD122" s="76"/>
      <c r="AE122" s="76"/>
      <c r="AF122" s="76"/>
      <c r="AG122" s="76"/>
      <c r="AH122" s="76"/>
      <c r="AI122" s="76"/>
      <c r="AJ122" s="24"/>
    </row>
    <row r="123" spans="1:36" ht="30" customHeight="1">
      <c r="A123" s="143"/>
      <c r="B123" s="55" t="s">
        <v>217</v>
      </c>
      <c r="C123" s="230"/>
      <c r="D123" s="76"/>
      <c r="E123" s="76"/>
      <c r="F123" s="76"/>
      <c r="G123" s="76"/>
      <c r="H123" s="76"/>
      <c r="I123" s="76"/>
      <c r="J123" s="76"/>
      <c r="K123" s="76"/>
      <c r="L123" s="76"/>
      <c r="M123" s="76"/>
      <c r="N123" s="73"/>
      <c r="O123" s="73"/>
      <c r="P123" s="73"/>
      <c r="Q123" s="73"/>
      <c r="R123" s="73"/>
      <c r="S123" s="75"/>
      <c r="T123" s="76"/>
      <c r="U123" s="76"/>
      <c r="V123" s="76"/>
      <c r="W123" s="76"/>
      <c r="X123" s="76"/>
      <c r="Y123" s="76"/>
      <c r="Z123" s="76"/>
      <c r="AA123" s="76"/>
      <c r="AB123" s="76"/>
      <c r="AC123" s="76"/>
      <c r="AD123" s="76"/>
      <c r="AE123" s="76"/>
      <c r="AF123" s="76"/>
      <c r="AG123" s="76"/>
      <c r="AH123" s="76"/>
      <c r="AI123" s="76"/>
      <c r="AJ123" s="24"/>
    </row>
    <row r="124" spans="1:36" ht="30" customHeight="1">
      <c r="A124" s="143"/>
      <c r="B124" s="55" t="s">
        <v>218</v>
      </c>
      <c r="C124" s="230"/>
      <c r="D124" s="76"/>
      <c r="E124" s="76"/>
      <c r="F124" s="76"/>
      <c r="G124" s="76"/>
      <c r="H124" s="76"/>
      <c r="I124" s="76"/>
      <c r="J124" s="76"/>
      <c r="K124" s="76"/>
      <c r="L124" s="76"/>
      <c r="M124" s="76"/>
      <c r="N124" s="73"/>
      <c r="O124" s="73"/>
      <c r="P124" s="73"/>
      <c r="Q124" s="73"/>
      <c r="R124" s="73"/>
      <c r="S124" s="75"/>
      <c r="T124" s="76"/>
      <c r="U124" s="76"/>
      <c r="V124" s="76"/>
      <c r="W124" s="76"/>
      <c r="X124" s="76"/>
      <c r="Y124" s="76"/>
      <c r="Z124" s="76"/>
      <c r="AA124" s="76"/>
      <c r="AB124" s="76"/>
      <c r="AC124" s="76"/>
      <c r="AD124" s="76"/>
      <c r="AE124" s="76"/>
      <c r="AF124" s="76"/>
      <c r="AG124" s="76"/>
      <c r="AH124" s="76"/>
      <c r="AI124" s="76"/>
      <c r="AJ124" s="24"/>
    </row>
    <row r="125" spans="1:36" ht="30" customHeight="1">
      <c r="A125" s="144"/>
      <c r="B125" s="55" t="s">
        <v>219</v>
      </c>
      <c r="C125" s="230"/>
      <c r="D125" s="76"/>
      <c r="E125" s="76"/>
      <c r="F125" s="76"/>
      <c r="G125" s="76"/>
      <c r="H125" s="76"/>
      <c r="I125" s="76"/>
      <c r="J125" s="76"/>
      <c r="K125" s="76"/>
      <c r="L125" s="76"/>
      <c r="M125" s="76"/>
      <c r="N125" s="73"/>
      <c r="O125" s="73"/>
      <c r="P125" s="73"/>
      <c r="Q125" s="73"/>
      <c r="R125" s="73"/>
      <c r="S125" s="75"/>
      <c r="T125" s="76"/>
      <c r="U125" s="76"/>
      <c r="V125" s="76"/>
      <c r="W125" s="76"/>
      <c r="X125" s="76"/>
      <c r="Y125" s="76"/>
      <c r="Z125" s="76"/>
      <c r="AA125" s="76"/>
      <c r="AB125" s="76"/>
      <c r="AC125" s="76"/>
      <c r="AD125" s="76"/>
      <c r="AE125" s="76"/>
      <c r="AF125" s="76"/>
      <c r="AG125" s="76"/>
      <c r="AH125" s="76"/>
      <c r="AI125" s="76"/>
      <c r="AJ125" s="24"/>
    </row>
    <row r="126" spans="1:36" ht="30" customHeight="1">
      <c r="A126" s="142" t="s">
        <v>52</v>
      </c>
      <c r="B126" s="55" t="s">
        <v>220</v>
      </c>
      <c r="C126" s="230" t="s">
        <v>55</v>
      </c>
      <c r="D126" s="76"/>
      <c r="E126" s="76"/>
      <c r="F126" s="76"/>
      <c r="G126" s="76"/>
      <c r="H126" s="76"/>
      <c r="I126" s="76"/>
      <c r="J126" s="76"/>
      <c r="K126" s="76"/>
      <c r="L126" s="76"/>
      <c r="M126" s="76"/>
      <c r="N126" s="73"/>
      <c r="O126" s="73"/>
      <c r="P126" s="73"/>
      <c r="Q126" s="73"/>
      <c r="R126" s="73"/>
      <c r="S126" s="75"/>
      <c r="T126" s="76"/>
      <c r="U126" s="76"/>
      <c r="V126" s="76"/>
      <c r="W126" s="76"/>
      <c r="X126" s="76"/>
      <c r="Y126" s="76"/>
      <c r="Z126" s="76"/>
      <c r="AA126" s="76"/>
      <c r="AB126" s="76"/>
      <c r="AC126" s="76"/>
      <c r="AD126" s="76"/>
      <c r="AE126" s="76"/>
      <c r="AF126" s="76"/>
      <c r="AG126" s="76"/>
      <c r="AH126" s="76"/>
      <c r="AI126" s="76"/>
      <c r="AJ126" s="24"/>
    </row>
    <row r="127" spans="1:36" ht="30" customHeight="1">
      <c r="A127" s="143"/>
      <c r="B127" s="55" t="s">
        <v>221</v>
      </c>
      <c r="C127" s="230" t="s">
        <v>55</v>
      </c>
      <c r="D127" s="76"/>
      <c r="E127" s="76"/>
      <c r="F127" s="76"/>
      <c r="G127" s="76"/>
      <c r="H127" s="76"/>
      <c r="I127" s="76"/>
      <c r="J127" s="76"/>
      <c r="K127" s="76"/>
      <c r="L127" s="76"/>
      <c r="M127" s="76"/>
      <c r="N127" s="73"/>
      <c r="O127" s="73"/>
      <c r="P127" s="73"/>
      <c r="Q127" s="73"/>
      <c r="R127" s="73"/>
      <c r="S127" s="75"/>
      <c r="T127" s="76"/>
      <c r="U127" s="76"/>
      <c r="V127" s="76"/>
      <c r="W127" s="76"/>
      <c r="X127" s="76"/>
      <c r="Y127" s="76"/>
      <c r="Z127" s="76"/>
      <c r="AA127" s="76"/>
      <c r="AB127" s="76"/>
      <c r="AC127" s="76"/>
      <c r="AD127" s="76"/>
      <c r="AE127" s="76"/>
      <c r="AF127" s="76"/>
      <c r="AG127" s="76"/>
      <c r="AH127" s="76"/>
      <c r="AI127" s="76"/>
      <c r="AJ127" s="24"/>
    </row>
    <row r="128" spans="1:36" ht="30" customHeight="1">
      <c r="A128" s="143"/>
      <c r="B128" s="55" t="s">
        <v>222</v>
      </c>
      <c r="C128" s="230" t="s">
        <v>55</v>
      </c>
      <c r="D128" s="76"/>
      <c r="E128" s="76"/>
      <c r="F128" s="76"/>
      <c r="G128" s="76"/>
      <c r="H128" s="76"/>
      <c r="I128" s="76"/>
      <c r="J128" s="76"/>
      <c r="K128" s="76"/>
      <c r="L128" s="76"/>
      <c r="M128" s="76"/>
      <c r="N128" s="73"/>
      <c r="O128" s="73"/>
      <c r="P128" s="73"/>
      <c r="Q128" s="73"/>
      <c r="R128" s="73"/>
      <c r="S128" s="75"/>
      <c r="T128" s="76"/>
      <c r="U128" s="76"/>
      <c r="V128" s="76"/>
      <c r="W128" s="76"/>
      <c r="X128" s="76"/>
      <c r="Y128" s="76"/>
      <c r="Z128" s="76"/>
      <c r="AA128" s="76"/>
      <c r="AB128" s="76"/>
      <c r="AC128" s="76"/>
      <c r="AD128" s="76"/>
      <c r="AE128" s="76"/>
      <c r="AF128" s="76"/>
      <c r="AG128" s="76"/>
      <c r="AH128" s="76"/>
      <c r="AI128" s="76"/>
      <c r="AJ128" s="24"/>
    </row>
    <row r="129" spans="1:36" ht="30" customHeight="1">
      <c r="A129" s="143"/>
      <c r="B129" s="55" t="s">
        <v>223</v>
      </c>
      <c r="C129" s="230"/>
      <c r="D129" s="76"/>
      <c r="E129" s="76"/>
      <c r="F129" s="76"/>
      <c r="G129" s="76"/>
      <c r="H129" s="76"/>
      <c r="I129" s="76"/>
      <c r="J129" s="76"/>
      <c r="K129" s="76"/>
      <c r="L129" s="76"/>
      <c r="M129" s="76"/>
      <c r="N129" s="73"/>
      <c r="O129" s="73"/>
      <c r="P129" s="73"/>
      <c r="Q129" s="73"/>
      <c r="R129" s="73"/>
      <c r="S129" s="75"/>
      <c r="T129" s="76"/>
      <c r="U129" s="76"/>
      <c r="V129" s="76"/>
      <c r="W129" s="76"/>
      <c r="X129" s="76"/>
      <c r="Y129" s="76"/>
      <c r="Z129" s="76"/>
      <c r="AA129" s="76"/>
      <c r="AB129" s="76"/>
      <c r="AC129" s="76"/>
      <c r="AD129" s="76"/>
      <c r="AE129" s="76"/>
      <c r="AF129" s="76"/>
      <c r="AG129" s="76"/>
      <c r="AH129" s="76"/>
      <c r="AI129" s="76"/>
      <c r="AJ129" s="24"/>
    </row>
    <row r="130" spans="1:36" ht="30" customHeight="1">
      <c r="A130" s="143"/>
      <c r="B130" s="55" t="s">
        <v>224</v>
      </c>
      <c r="C130" s="230"/>
      <c r="D130" s="76"/>
      <c r="E130" s="76"/>
      <c r="F130" s="76"/>
      <c r="G130" s="76"/>
      <c r="H130" s="76"/>
      <c r="I130" s="76"/>
      <c r="J130" s="76"/>
      <c r="K130" s="76"/>
      <c r="L130" s="76"/>
      <c r="M130" s="76"/>
      <c r="N130" s="73"/>
      <c r="O130" s="73"/>
      <c r="P130" s="73"/>
      <c r="Q130" s="73"/>
      <c r="R130" s="73"/>
      <c r="S130" s="75"/>
      <c r="T130" s="76"/>
      <c r="U130" s="76"/>
      <c r="V130" s="76"/>
      <c r="W130" s="76"/>
      <c r="X130" s="76"/>
      <c r="Y130" s="76"/>
      <c r="Z130" s="76"/>
      <c r="AA130" s="76"/>
      <c r="AB130" s="76"/>
      <c r="AC130" s="76"/>
      <c r="AD130" s="76"/>
      <c r="AE130" s="76"/>
      <c r="AF130" s="76"/>
      <c r="AG130" s="76"/>
      <c r="AH130" s="76"/>
      <c r="AI130" s="76"/>
      <c r="AJ130" s="24"/>
    </row>
    <row r="131" spans="1:36" ht="30" customHeight="1">
      <c r="A131" s="143"/>
      <c r="B131" s="55" t="s">
        <v>225</v>
      </c>
      <c r="C131" s="230"/>
      <c r="D131" s="76"/>
      <c r="E131" s="76"/>
      <c r="F131" s="76"/>
      <c r="G131" s="76"/>
      <c r="H131" s="76"/>
      <c r="I131" s="76"/>
      <c r="J131" s="76"/>
      <c r="K131" s="76"/>
      <c r="L131" s="76"/>
      <c r="M131" s="76"/>
      <c r="N131" s="73"/>
      <c r="O131" s="73"/>
      <c r="P131" s="73"/>
      <c r="Q131" s="73"/>
      <c r="R131" s="73"/>
      <c r="S131" s="75"/>
      <c r="T131" s="76"/>
      <c r="U131" s="76"/>
      <c r="V131" s="76"/>
      <c r="W131" s="76"/>
      <c r="X131" s="76"/>
      <c r="Y131" s="76"/>
      <c r="Z131" s="76"/>
      <c r="AA131" s="76"/>
      <c r="AB131" s="76"/>
      <c r="AC131" s="76"/>
      <c r="AD131" s="76"/>
      <c r="AE131" s="76"/>
      <c r="AF131" s="76"/>
      <c r="AG131" s="76"/>
      <c r="AH131" s="76"/>
      <c r="AI131" s="76"/>
      <c r="AJ131" s="24"/>
    </row>
    <row r="132" spans="1:36" ht="30" customHeight="1">
      <c r="A132" s="143"/>
      <c r="B132" s="55" t="s">
        <v>226</v>
      </c>
      <c r="C132" s="230"/>
      <c r="D132" s="76"/>
      <c r="E132" s="76"/>
      <c r="F132" s="76"/>
      <c r="G132" s="76"/>
      <c r="H132" s="76"/>
      <c r="I132" s="76"/>
      <c r="J132" s="76"/>
      <c r="K132" s="76"/>
      <c r="L132" s="76"/>
      <c r="M132" s="76"/>
      <c r="N132" s="73"/>
      <c r="O132" s="73"/>
      <c r="P132" s="73"/>
      <c r="Q132" s="73"/>
      <c r="R132" s="73"/>
      <c r="S132" s="75"/>
      <c r="T132" s="76"/>
      <c r="U132" s="76"/>
      <c r="V132" s="76"/>
      <c r="W132" s="76"/>
      <c r="X132" s="76"/>
      <c r="Y132" s="76"/>
      <c r="Z132" s="76"/>
      <c r="AA132" s="76"/>
      <c r="AB132" s="76"/>
      <c r="AC132" s="76"/>
      <c r="AD132" s="76"/>
      <c r="AE132" s="76"/>
      <c r="AF132" s="76"/>
      <c r="AG132" s="76"/>
      <c r="AH132" s="76"/>
      <c r="AI132" s="76"/>
      <c r="AJ132" s="24"/>
    </row>
    <row r="133" spans="1:36" ht="30" customHeight="1">
      <c r="A133" s="143"/>
      <c r="B133" s="55" t="s">
        <v>227</v>
      </c>
      <c r="C133" s="230"/>
      <c r="D133" s="76"/>
      <c r="E133" s="76"/>
      <c r="F133" s="76"/>
      <c r="G133" s="76"/>
      <c r="H133" s="76"/>
      <c r="I133" s="76"/>
      <c r="J133" s="76"/>
      <c r="K133" s="76"/>
      <c r="L133" s="76"/>
      <c r="M133" s="76"/>
      <c r="N133" s="73"/>
      <c r="O133" s="73"/>
      <c r="P133" s="73"/>
      <c r="Q133" s="73"/>
      <c r="R133" s="73"/>
      <c r="S133" s="75"/>
      <c r="T133" s="76"/>
      <c r="U133" s="76"/>
      <c r="V133" s="76"/>
      <c r="W133" s="76"/>
      <c r="X133" s="76"/>
      <c r="Y133" s="76"/>
      <c r="Z133" s="76"/>
      <c r="AA133" s="76"/>
      <c r="AB133" s="76"/>
      <c r="AC133" s="76"/>
      <c r="AD133" s="76"/>
      <c r="AE133" s="76"/>
      <c r="AF133" s="76"/>
      <c r="AG133" s="76"/>
      <c r="AH133" s="76"/>
      <c r="AI133" s="76"/>
      <c r="AJ133" s="24"/>
    </row>
    <row r="134" spans="1:36" ht="30" customHeight="1">
      <c r="A134" s="143"/>
      <c r="B134" s="55" t="s">
        <v>228</v>
      </c>
      <c r="C134" s="230"/>
      <c r="D134" s="76"/>
      <c r="E134" s="76"/>
      <c r="F134" s="76"/>
      <c r="G134" s="76"/>
      <c r="H134" s="76"/>
      <c r="I134" s="76"/>
      <c r="J134" s="76"/>
      <c r="K134" s="76"/>
      <c r="L134" s="76"/>
      <c r="M134" s="76"/>
      <c r="N134" s="73"/>
      <c r="O134" s="73"/>
      <c r="P134" s="73"/>
      <c r="Q134" s="73"/>
      <c r="R134" s="73"/>
      <c r="S134" s="75"/>
      <c r="T134" s="76"/>
      <c r="U134" s="76"/>
      <c r="V134" s="76"/>
      <c r="W134" s="76"/>
      <c r="X134" s="76"/>
      <c r="Y134" s="76"/>
      <c r="Z134" s="76"/>
      <c r="AA134" s="76"/>
      <c r="AB134" s="76"/>
      <c r="AC134" s="76"/>
      <c r="AD134" s="76"/>
      <c r="AE134" s="76"/>
      <c r="AF134" s="76"/>
      <c r="AG134" s="76"/>
      <c r="AH134" s="76"/>
      <c r="AI134" s="76"/>
      <c r="AJ134" s="24"/>
    </row>
    <row r="135" spans="1:36" ht="30" customHeight="1">
      <c r="A135" s="143"/>
      <c r="B135" s="55" t="s">
        <v>229</v>
      </c>
      <c r="C135" s="230"/>
      <c r="D135" s="76"/>
      <c r="E135" s="76"/>
      <c r="F135" s="76"/>
      <c r="G135" s="76"/>
      <c r="H135" s="76"/>
      <c r="I135" s="76"/>
      <c r="J135" s="76"/>
      <c r="K135" s="76"/>
      <c r="L135" s="76"/>
      <c r="M135" s="76"/>
      <c r="N135" s="73"/>
      <c r="O135" s="73"/>
      <c r="P135" s="73"/>
      <c r="Q135" s="73"/>
      <c r="R135" s="73"/>
      <c r="S135" s="75"/>
      <c r="T135" s="76"/>
      <c r="U135" s="76"/>
      <c r="V135" s="76"/>
      <c r="W135" s="76"/>
      <c r="X135" s="76"/>
      <c r="Y135" s="76"/>
      <c r="Z135" s="76"/>
      <c r="AA135" s="76"/>
      <c r="AB135" s="76"/>
      <c r="AC135" s="76"/>
      <c r="AD135" s="76"/>
      <c r="AE135" s="76"/>
      <c r="AF135" s="76"/>
      <c r="AG135" s="76"/>
      <c r="AH135" s="76"/>
      <c r="AI135" s="76"/>
      <c r="AJ135" s="24"/>
    </row>
    <row r="136" spans="1:36" ht="30" customHeight="1">
      <c r="A136" s="143"/>
      <c r="B136" s="55" t="s">
        <v>230</v>
      </c>
      <c r="C136" s="230"/>
      <c r="D136" s="76"/>
      <c r="E136" s="76"/>
      <c r="F136" s="76"/>
      <c r="G136" s="76"/>
      <c r="H136" s="76"/>
      <c r="I136" s="76"/>
      <c r="J136" s="76"/>
      <c r="K136" s="76"/>
      <c r="L136" s="76"/>
      <c r="M136" s="76"/>
      <c r="N136" s="73"/>
      <c r="O136" s="73"/>
      <c r="P136" s="73"/>
      <c r="Q136" s="73"/>
      <c r="R136" s="73"/>
      <c r="S136" s="75"/>
      <c r="T136" s="76"/>
      <c r="U136" s="76"/>
      <c r="V136" s="76"/>
      <c r="W136" s="76"/>
      <c r="X136" s="76"/>
      <c r="Y136" s="76"/>
      <c r="Z136" s="76"/>
      <c r="AA136" s="76"/>
      <c r="AB136" s="76"/>
      <c r="AC136" s="76"/>
      <c r="AD136" s="76"/>
      <c r="AE136" s="76"/>
      <c r="AF136" s="76"/>
      <c r="AG136" s="76"/>
      <c r="AH136" s="76"/>
      <c r="AI136" s="76"/>
      <c r="AJ136" s="24"/>
    </row>
    <row r="137" spans="1:36" ht="30" customHeight="1">
      <c r="A137" s="143"/>
      <c r="B137" s="55" t="s">
        <v>231</v>
      </c>
      <c r="C137" s="230"/>
      <c r="D137" s="76"/>
      <c r="E137" s="76"/>
      <c r="F137" s="76"/>
      <c r="G137" s="76"/>
      <c r="H137" s="76"/>
      <c r="I137" s="76"/>
      <c r="J137" s="76"/>
      <c r="K137" s="76"/>
      <c r="L137" s="76"/>
      <c r="M137" s="76"/>
      <c r="N137" s="73"/>
      <c r="O137" s="73"/>
      <c r="P137" s="73"/>
      <c r="Q137" s="73"/>
      <c r="R137" s="73"/>
      <c r="S137" s="75"/>
      <c r="T137" s="76"/>
      <c r="U137" s="76"/>
      <c r="V137" s="76"/>
      <c r="W137" s="76"/>
      <c r="X137" s="76"/>
      <c r="Y137" s="76"/>
      <c r="Z137" s="76"/>
      <c r="AA137" s="76"/>
      <c r="AB137" s="76"/>
      <c r="AC137" s="76"/>
      <c r="AD137" s="76"/>
      <c r="AE137" s="76"/>
      <c r="AF137" s="76"/>
      <c r="AG137" s="76"/>
      <c r="AH137" s="76"/>
      <c r="AI137" s="76"/>
      <c r="AJ137" s="24"/>
    </row>
    <row r="138" spans="1:36" ht="30" customHeight="1">
      <c r="A138" s="143"/>
      <c r="B138" s="55" t="s">
        <v>232</v>
      </c>
      <c r="C138" s="230"/>
      <c r="D138" s="76"/>
      <c r="E138" s="76"/>
      <c r="F138" s="76"/>
      <c r="G138" s="76"/>
      <c r="H138" s="76"/>
      <c r="I138" s="76"/>
      <c r="J138" s="76"/>
      <c r="K138" s="76"/>
      <c r="L138" s="76"/>
      <c r="M138" s="76"/>
      <c r="N138" s="73"/>
      <c r="O138" s="73"/>
      <c r="P138" s="73"/>
      <c r="Q138" s="73"/>
      <c r="R138" s="73"/>
      <c r="S138" s="75"/>
      <c r="T138" s="76"/>
      <c r="U138" s="76"/>
      <c r="V138" s="76"/>
      <c r="W138" s="76"/>
      <c r="X138" s="76"/>
      <c r="Y138" s="76"/>
      <c r="Z138" s="76"/>
      <c r="AA138" s="76"/>
      <c r="AB138" s="76"/>
      <c r="AC138" s="76"/>
      <c r="AD138" s="76"/>
      <c r="AE138" s="76"/>
      <c r="AF138" s="76"/>
      <c r="AG138" s="76"/>
      <c r="AH138" s="76"/>
      <c r="AI138" s="76"/>
      <c r="AJ138" s="24"/>
    </row>
    <row r="139" spans="1:36" ht="30" customHeight="1">
      <c r="A139" s="143"/>
      <c r="B139" s="55" t="s">
        <v>233</v>
      </c>
      <c r="C139" s="230"/>
      <c r="D139" s="76"/>
      <c r="E139" s="76"/>
      <c r="F139" s="76"/>
      <c r="G139" s="76"/>
      <c r="H139" s="76"/>
      <c r="I139" s="76"/>
      <c r="J139" s="76"/>
      <c r="K139" s="76"/>
      <c r="L139" s="76"/>
      <c r="M139" s="76"/>
      <c r="N139" s="73"/>
      <c r="O139" s="73"/>
      <c r="P139" s="73"/>
      <c r="Q139" s="73"/>
      <c r="R139" s="73"/>
      <c r="S139" s="75"/>
      <c r="T139" s="76"/>
      <c r="U139" s="76"/>
      <c r="V139" s="76"/>
      <c r="W139" s="76"/>
      <c r="X139" s="76"/>
      <c r="Y139" s="76"/>
      <c r="Z139" s="76"/>
      <c r="AA139" s="76"/>
      <c r="AB139" s="76"/>
      <c r="AC139" s="76"/>
      <c r="AD139" s="76"/>
      <c r="AE139" s="76"/>
      <c r="AF139" s="76"/>
      <c r="AG139" s="76"/>
      <c r="AH139" s="76"/>
      <c r="AI139" s="76"/>
      <c r="AJ139" s="24"/>
    </row>
    <row r="140" spans="1:36" ht="30" customHeight="1">
      <c r="A140" s="144"/>
      <c r="B140" s="55" t="s">
        <v>234</v>
      </c>
      <c r="C140" s="230"/>
      <c r="D140" s="76"/>
      <c r="E140" s="76"/>
      <c r="F140" s="76"/>
      <c r="G140" s="76"/>
      <c r="H140" s="76"/>
      <c r="I140" s="76"/>
      <c r="J140" s="76"/>
      <c r="K140" s="76"/>
      <c r="L140" s="76"/>
      <c r="M140" s="76"/>
      <c r="N140" s="73"/>
      <c r="O140" s="73"/>
      <c r="P140" s="73"/>
      <c r="Q140" s="73"/>
      <c r="R140" s="73"/>
      <c r="S140" s="75"/>
      <c r="T140" s="76"/>
      <c r="U140" s="76"/>
      <c r="V140" s="76"/>
      <c r="W140" s="76"/>
      <c r="X140" s="76"/>
      <c r="Y140" s="76"/>
      <c r="Z140" s="76"/>
      <c r="AA140" s="76"/>
      <c r="AB140" s="76"/>
      <c r="AC140" s="76"/>
      <c r="AD140" s="76"/>
      <c r="AE140" s="76"/>
      <c r="AF140" s="76"/>
      <c r="AG140" s="76"/>
      <c r="AH140" s="76"/>
      <c r="AI140" s="76"/>
      <c r="AJ140" s="24"/>
    </row>
    <row r="141" spans="1:36" ht="30" customHeight="1">
      <c r="A141" s="142" t="s">
        <v>53</v>
      </c>
      <c r="B141" s="55" t="s">
        <v>235</v>
      </c>
      <c r="C141" s="230" t="s">
        <v>56</v>
      </c>
      <c r="D141" s="76"/>
      <c r="E141" s="76"/>
      <c r="F141" s="76"/>
      <c r="G141" s="76"/>
      <c r="H141" s="76"/>
      <c r="I141" s="76"/>
      <c r="J141" s="76"/>
      <c r="K141" s="76"/>
      <c r="L141" s="76"/>
      <c r="M141" s="76"/>
      <c r="N141" s="73"/>
      <c r="O141" s="73"/>
      <c r="P141" s="73"/>
      <c r="Q141" s="73"/>
      <c r="R141" s="73"/>
      <c r="S141" s="75"/>
      <c r="T141" s="76"/>
      <c r="U141" s="76"/>
      <c r="V141" s="76"/>
      <c r="W141" s="76"/>
      <c r="X141" s="76"/>
      <c r="Y141" s="76"/>
      <c r="Z141" s="76"/>
      <c r="AA141" s="76"/>
      <c r="AB141" s="76"/>
      <c r="AC141" s="76"/>
      <c r="AD141" s="76"/>
      <c r="AE141" s="76"/>
      <c r="AF141" s="76"/>
      <c r="AG141" s="76"/>
      <c r="AH141" s="76"/>
      <c r="AI141" s="76"/>
      <c r="AJ141" s="24"/>
    </row>
    <row r="142" spans="1:36" ht="30" customHeight="1">
      <c r="A142" s="143"/>
      <c r="B142" s="55" t="s">
        <v>236</v>
      </c>
      <c r="C142" s="230" t="s">
        <v>56</v>
      </c>
      <c r="D142" s="76"/>
      <c r="E142" s="76"/>
      <c r="F142" s="76"/>
      <c r="G142" s="76"/>
      <c r="H142" s="76"/>
      <c r="I142" s="76"/>
      <c r="J142" s="76"/>
      <c r="K142" s="76"/>
      <c r="L142" s="76"/>
      <c r="M142" s="76"/>
      <c r="N142" s="73"/>
      <c r="O142" s="73"/>
      <c r="P142" s="73"/>
      <c r="Q142" s="73"/>
      <c r="R142" s="73"/>
      <c r="S142" s="75"/>
      <c r="T142" s="76"/>
      <c r="U142" s="76"/>
      <c r="V142" s="76"/>
      <c r="W142" s="76"/>
      <c r="X142" s="76"/>
      <c r="Y142" s="76"/>
      <c r="Z142" s="76"/>
      <c r="AA142" s="76"/>
      <c r="AB142" s="76"/>
      <c r="AC142" s="76"/>
      <c r="AD142" s="76"/>
      <c r="AE142" s="76"/>
      <c r="AF142" s="76"/>
      <c r="AG142" s="76"/>
      <c r="AH142" s="76"/>
      <c r="AI142" s="76"/>
      <c r="AJ142" s="24"/>
    </row>
    <row r="143" spans="1:36" ht="30" customHeight="1">
      <c r="A143" s="143"/>
      <c r="B143" s="55" t="s">
        <v>237</v>
      </c>
      <c r="C143" s="230" t="s">
        <v>56</v>
      </c>
      <c r="D143" s="76"/>
      <c r="E143" s="76"/>
      <c r="F143" s="76"/>
      <c r="G143" s="76"/>
      <c r="H143" s="76"/>
      <c r="I143" s="76"/>
      <c r="J143" s="76"/>
      <c r="K143" s="76"/>
      <c r="L143" s="76"/>
      <c r="M143" s="76"/>
      <c r="N143" s="73"/>
      <c r="O143" s="73"/>
      <c r="P143" s="73"/>
      <c r="Q143" s="73"/>
      <c r="R143" s="73"/>
      <c r="S143" s="75"/>
      <c r="T143" s="76"/>
      <c r="U143" s="76"/>
      <c r="V143" s="76"/>
      <c r="W143" s="76"/>
      <c r="X143" s="76"/>
      <c r="Y143" s="76"/>
      <c r="Z143" s="76"/>
      <c r="AA143" s="76"/>
      <c r="AB143" s="76"/>
      <c r="AC143" s="76"/>
      <c r="AD143" s="76"/>
      <c r="AE143" s="76"/>
      <c r="AF143" s="76"/>
      <c r="AG143" s="76"/>
      <c r="AH143" s="76"/>
      <c r="AI143" s="76"/>
      <c r="AJ143" s="24"/>
    </row>
    <row r="144" spans="1:36" ht="30" customHeight="1">
      <c r="A144" s="143"/>
      <c r="B144" s="55" t="s">
        <v>238</v>
      </c>
      <c r="C144" s="230"/>
      <c r="D144" s="76"/>
      <c r="E144" s="76"/>
      <c r="F144" s="76"/>
      <c r="G144" s="76"/>
      <c r="H144" s="76"/>
      <c r="I144" s="76"/>
      <c r="J144" s="76"/>
      <c r="K144" s="76"/>
      <c r="L144" s="76"/>
      <c r="M144" s="76"/>
      <c r="N144" s="73"/>
      <c r="O144" s="73"/>
      <c r="P144" s="73"/>
      <c r="Q144" s="73"/>
      <c r="R144" s="73"/>
      <c r="S144" s="75"/>
      <c r="T144" s="76"/>
      <c r="U144" s="76"/>
      <c r="V144" s="76"/>
      <c r="W144" s="76"/>
      <c r="X144" s="76"/>
      <c r="Y144" s="76"/>
      <c r="Z144" s="76"/>
      <c r="AA144" s="76"/>
      <c r="AB144" s="76"/>
      <c r="AC144" s="76"/>
      <c r="AD144" s="76"/>
      <c r="AE144" s="76"/>
      <c r="AF144" s="76"/>
      <c r="AG144" s="76"/>
      <c r="AH144" s="76"/>
      <c r="AI144" s="76"/>
      <c r="AJ144" s="24"/>
    </row>
    <row r="145" spans="1:36" ht="30" customHeight="1">
      <c r="A145" s="143"/>
      <c r="B145" s="55" t="s">
        <v>239</v>
      </c>
      <c r="C145" s="230"/>
      <c r="D145" s="76"/>
      <c r="E145" s="76"/>
      <c r="F145" s="76"/>
      <c r="G145" s="76"/>
      <c r="H145" s="76"/>
      <c r="I145" s="76"/>
      <c r="J145" s="76"/>
      <c r="K145" s="76"/>
      <c r="L145" s="76"/>
      <c r="M145" s="76"/>
      <c r="N145" s="73"/>
      <c r="O145" s="73"/>
      <c r="P145" s="73"/>
      <c r="Q145" s="73"/>
      <c r="R145" s="73"/>
      <c r="S145" s="75"/>
      <c r="T145" s="76"/>
      <c r="U145" s="76"/>
      <c r="V145" s="76"/>
      <c r="W145" s="76"/>
      <c r="X145" s="76"/>
      <c r="Y145" s="76"/>
      <c r="Z145" s="76"/>
      <c r="AA145" s="76"/>
      <c r="AB145" s="76"/>
      <c r="AC145" s="76"/>
      <c r="AD145" s="76"/>
      <c r="AE145" s="76"/>
      <c r="AF145" s="76"/>
      <c r="AG145" s="76"/>
      <c r="AH145" s="76"/>
      <c r="AI145" s="76"/>
      <c r="AJ145" s="24"/>
    </row>
    <row r="146" spans="1:36" ht="30" customHeight="1">
      <c r="A146" s="143"/>
      <c r="B146" s="55" t="s">
        <v>240</v>
      </c>
      <c r="C146" s="230"/>
      <c r="D146" s="76"/>
      <c r="E146" s="76"/>
      <c r="F146" s="76"/>
      <c r="G146" s="76"/>
      <c r="H146" s="76"/>
      <c r="I146" s="76"/>
      <c r="J146" s="76"/>
      <c r="K146" s="76"/>
      <c r="L146" s="76"/>
      <c r="M146" s="76"/>
      <c r="N146" s="73"/>
      <c r="O146" s="73"/>
      <c r="P146" s="73"/>
      <c r="Q146" s="73"/>
      <c r="R146" s="73"/>
      <c r="S146" s="75"/>
      <c r="T146" s="76"/>
      <c r="U146" s="76"/>
      <c r="V146" s="76"/>
      <c r="W146" s="76"/>
      <c r="X146" s="76"/>
      <c r="Y146" s="76"/>
      <c r="Z146" s="76"/>
      <c r="AA146" s="76"/>
      <c r="AB146" s="76"/>
      <c r="AC146" s="76"/>
      <c r="AD146" s="76"/>
      <c r="AE146" s="76"/>
      <c r="AF146" s="76"/>
      <c r="AG146" s="76"/>
      <c r="AH146" s="76"/>
      <c r="AI146" s="76"/>
      <c r="AJ146" s="24"/>
    </row>
    <row r="147" spans="1:36" ht="30" customHeight="1">
      <c r="A147" s="143"/>
      <c r="B147" s="55" t="s">
        <v>241</v>
      </c>
      <c r="C147" s="230"/>
      <c r="D147" s="76"/>
      <c r="E147" s="76"/>
      <c r="F147" s="76"/>
      <c r="G147" s="76"/>
      <c r="H147" s="76"/>
      <c r="I147" s="76"/>
      <c r="J147" s="76"/>
      <c r="K147" s="76"/>
      <c r="L147" s="76"/>
      <c r="M147" s="76"/>
      <c r="N147" s="73"/>
      <c r="O147" s="73"/>
      <c r="P147" s="73"/>
      <c r="Q147" s="73"/>
      <c r="R147" s="73"/>
      <c r="S147" s="75"/>
      <c r="T147" s="76"/>
      <c r="U147" s="76"/>
      <c r="V147" s="76"/>
      <c r="W147" s="76"/>
      <c r="X147" s="76"/>
      <c r="Y147" s="76"/>
      <c r="Z147" s="76"/>
      <c r="AA147" s="76"/>
      <c r="AB147" s="76"/>
      <c r="AC147" s="76"/>
      <c r="AD147" s="76"/>
      <c r="AE147" s="76"/>
      <c r="AF147" s="76"/>
      <c r="AG147" s="76"/>
      <c r="AH147" s="76"/>
      <c r="AI147" s="76"/>
      <c r="AJ147" s="24"/>
    </row>
    <row r="148" spans="1:36" ht="30" customHeight="1">
      <c r="A148" s="143"/>
      <c r="B148" s="55" t="s">
        <v>242</v>
      </c>
      <c r="C148" s="230"/>
      <c r="D148" s="76"/>
      <c r="E148" s="76"/>
      <c r="F148" s="76"/>
      <c r="G148" s="76"/>
      <c r="H148" s="76"/>
      <c r="I148" s="76"/>
      <c r="J148" s="76"/>
      <c r="K148" s="76"/>
      <c r="L148" s="76"/>
      <c r="M148" s="76"/>
      <c r="N148" s="73"/>
      <c r="O148" s="73"/>
      <c r="P148" s="73"/>
      <c r="Q148" s="73"/>
      <c r="R148" s="73"/>
      <c r="S148" s="75"/>
      <c r="T148" s="76"/>
      <c r="U148" s="76"/>
      <c r="V148" s="76"/>
      <c r="W148" s="76"/>
      <c r="X148" s="76"/>
      <c r="Y148" s="76"/>
      <c r="Z148" s="76"/>
      <c r="AA148" s="76"/>
      <c r="AB148" s="76"/>
      <c r="AC148" s="76"/>
      <c r="AD148" s="76"/>
      <c r="AE148" s="76"/>
      <c r="AF148" s="76"/>
      <c r="AG148" s="76"/>
      <c r="AH148" s="76"/>
      <c r="AI148" s="76"/>
      <c r="AJ148" s="24"/>
    </row>
    <row r="149" spans="1:36" ht="30" customHeight="1">
      <c r="A149" s="143"/>
      <c r="B149" s="55" t="s">
        <v>243</v>
      </c>
      <c r="C149" s="230"/>
      <c r="D149" s="76"/>
      <c r="E149" s="76"/>
      <c r="F149" s="76"/>
      <c r="G149" s="76"/>
      <c r="H149" s="76"/>
      <c r="I149" s="76"/>
      <c r="J149" s="76"/>
      <c r="K149" s="76"/>
      <c r="L149" s="76"/>
      <c r="M149" s="76"/>
      <c r="N149" s="73"/>
      <c r="O149" s="73"/>
      <c r="P149" s="73"/>
      <c r="Q149" s="73"/>
      <c r="R149" s="73"/>
      <c r="S149" s="75"/>
      <c r="T149" s="76"/>
      <c r="U149" s="76"/>
      <c r="V149" s="76"/>
      <c r="W149" s="76"/>
      <c r="X149" s="76"/>
      <c r="Y149" s="76"/>
      <c r="Z149" s="76"/>
      <c r="AA149" s="76"/>
      <c r="AB149" s="76"/>
      <c r="AC149" s="76"/>
      <c r="AD149" s="76"/>
      <c r="AE149" s="76"/>
      <c r="AF149" s="76"/>
      <c r="AG149" s="76"/>
      <c r="AH149" s="76"/>
      <c r="AI149" s="76"/>
      <c r="AJ149" s="24"/>
    </row>
    <row r="150" spans="1:36" ht="30" customHeight="1">
      <c r="A150" s="143"/>
      <c r="B150" s="55" t="s">
        <v>244</v>
      </c>
      <c r="C150" s="230"/>
      <c r="D150" s="76"/>
      <c r="E150" s="76"/>
      <c r="F150" s="76"/>
      <c r="G150" s="76"/>
      <c r="H150" s="76"/>
      <c r="I150" s="76"/>
      <c r="J150" s="76"/>
      <c r="K150" s="76"/>
      <c r="L150" s="76"/>
      <c r="M150" s="76"/>
      <c r="N150" s="73"/>
      <c r="O150" s="73"/>
      <c r="P150" s="73"/>
      <c r="Q150" s="73"/>
      <c r="R150" s="73"/>
      <c r="S150" s="75"/>
      <c r="T150" s="76"/>
      <c r="U150" s="76"/>
      <c r="V150" s="76"/>
      <c r="W150" s="76"/>
      <c r="X150" s="76"/>
      <c r="Y150" s="76"/>
      <c r="Z150" s="76"/>
      <c r="AA150" s="76"/>
      <c r="AB150" s="76"/>
      <c r="AC150" s="76"/>
      <c r="AD150" s="76"/>
      <c r="AE150" s="76"/>
      <c r="AF150" s="76"/>
      <c r="AG150" s="76"/>
      <c r="AH150" s="76"/>
      <c r="AI150" s="76"/>
      <c r="AJ150" s="24"/>
    </row>
    <row r="151" spans="1:36" ht="30" customHeight="1">
      <c r="A151" s="143"/>
      <c r="B151" s="55" t="s">
        <v>245</v>
      </c>
      <c r="C151" s="230"/>
      <c r="D151" s="76"/>
      <c r="E151" s="76"/>
      <c r="F151" s="76"/>
      <c r="G151" s="76"/>
      <c r="H151" s="76"/>
      <c r="I151" s="76"/>
      <c r="J151" s="76"/>
      <c r="K151" s="76"/>
      <c r="L151" s="76"/>
      <c r="M151" s="76"/>
      <c r="N151" s="73"/>
      <c r="O151" s="73"/>
      <c r="P151" s="73"/>
      <c r="Q151" s="73"/>
      <c r="R151" s="73"/>
      <c r="S151" s="75"/>
      <c r="T151" s="76"/>
      <c r="U151" s="76"/>
      <c r="V151" s="76"/>
      <c r="W151" s="76"/>
      <c r="X151" s="76"/>
      <c r="Y151" s="76"/>
      <c r="Z151" s="76"/>
      <c r="AA151" s="76"/>
      <c r="AB151" s="76"/>
      <c r="AC151" s="76"/>
      <c r="AD151" s="76"/>
      <c r="AE151" s="76"/>
      <c r="AF151" s="76"/>
      <c r="AG151" s="76"/>
      <c r="AH151" s="76"/>
      <c r="AI151" s="76"/>
      <c r="AJ151" s="24"/>
    </row>
    <row r="152" spans="1:36" ht="30" customHeight="1">
      <c r="A152" s="143"/>
      <c r="B152" s="55" t="s">
        <v>246</v>
      </c>
      <c r="C152" s="230"/>
      <c r="D152" s="76"/>
      <c r="E152" s="76"/>
      <c r="F152" s="76"/>
      <c r="G152" s="76"/>
      <c r="H152" s="76"/>
      <c r="I152" s="76"/>
      <c r="J152" s="76"/>
      <c r="K152" s="76"/>
      <c r="L152" s="76"/>
      <c r="M152" s="76"/>
      <c r="N152" s="73"/>
      <c r="O152" s="73"/>
      <c r="P152" s="73"/>
      <c r="Q152" s="73"/>
      <c r="R152" s="73"/>
      <c r="S152" s="75"/>
      <c r="T152" s="76"/>
      <c r="U152" s="76"/>
      <c r="V152" s="76"/>
      <c r="W152" s="76"/>
      <c r="X152" s="76"/>
      <c r="Y152" s="76"/>
      <c r="Z152" s="76"/>
      <c r="AA152" s="76"/>
      <c r="AB152" s="76"/>
      <c r="AC152" s="76"/>
      <c r="AD152" s="76"/>
      <c r="AE152" s="76"/>
      <c r="AF152" s="76"/>
      <c r="AG152" s="76"/>
      <c r="AH152" s="76"/>
      <c r="AI152" s="76"/>
      <c r="AJ152" s="24"/>
    </row>
    <row r="153" spans="1:36" ht="30" customHeight="1">
      <c r="A153" s="143"/>
      <c r="B153" s="55" t="s">
        <v>247</v>
      </c>
      <c r="C153" s="230"/>
      <c r="D153" s="76"/>
      <c r="E153" s="76"/>
      <c r="F153" s="76"/>
      <c r="G153" s="76"/>
      <c r="H153" s="76"/>
      <c r="I153" s="76"/>
      <c r="J153" s="76"/>
      <c r="K153" s="76"/>
      <c r="L153" s="76"/>
      <c r="M153" s="76"/>
      <c r="N153" s="73"/>
      <c r="O153" s="73"/>
      <c r="P153" s="73"/>
      <c r="Q153" s="73"/>
      <c r="R153" s="73"/>
      <c r="S153" s="75"/>
      <c r="T153" s="76"/>
      <c r="U153" s="76"/>
      <c r="V153" s="76"/>
      <c r="W153" s="76"/>
      <c r="X153" s="76"/>
      <c r="Y153" s="76"/>
      <c r="Z153" s="76"/>
      <c r="AA153" s="76"/>
      <c r="AB153" s="76"/>
      <c r="AC153" s="76"/>
      <c r="AD153" s="76"/>
      <c r="AE153" s="76"/>
      <c r="AF153" s="76"/>
      <c r="AG153" s="76"/>
      <c r="AH153" s="76"/>
      <c r="AI153" s="76"/>
      <c r="AJ153" s="24"/>
    </row>
    <row r="154" spans="1:36" ht="30" customHeight="1">
      <c r="A154" s="143"/>
      <c r="B154" s="55" t="s">
        <v>248</v>
      </c>
      <c r="C154" s="230"/>
      <c r="D154" s="76"/>
      <c r="E154" s="76"/>
      <c r="F154" s="76"/>
      <c r="G154" s="76"/>
      <c r="H154" s="76"/>
      <c r="I154" s="76"/>
      <c r="J154" s="76"/>
      <c r="K154" s="76"/>
      <c r="L154" s="76"/>
      <c r="M154" s="76"/>
      <c r="N154" s="73"/>
      <c r="O154" s="73"/>
      <c r="P154" s="73"/>
      <c r="Q154" s="73"/>
      <c r="R154" s="73"/>
      <c r="S154" s="75"/>
      <c r="T154" s="76"/>
      <c r="U154" s="76"/>
      <c r="V154" s="76"/>
      <c r="W154" s="76"/>
      <c r="X154" s="76"/>
      <c r="Y154" s="76"/>
      <c r="Z154" s="76"/>
      <c r="AA154" s="76"/>
      <c r="AB154" s="76"/>
      <c r="AC154" s="76"/>
      <c r="AD154" s="76"/>
      <c r="AE154" s="76"/>
      <c r="AF154" s="76"/>
      <c r="AG154" s="76"/>
      <c r="AH154" s="76"/>
      <c r="AI154" s="76"/>
      <c r="AJ154" s="24"/>
    </row>
    <row r="155" spans="1:36" ht="30" customHeight="1">
      <c r="A155" s="144"/>
      <c r="B155" s="55" t="s">
        <v>249</v>
      </c>
      <c r="C155" s="230"/>
      <c r="D155" s="76"/>
      <c r="E155" s="76"/>
      <c r="F155" s="76"/>
      <c r="G155" s="76"/>
      <c r="H155" s="76"/>
      <c r="I155" s="76"/>
      <c r="J155" s="76"/>
      <c r="K155" s="76"/>
      <c r="L155" s="76"/>
      <c r="M155" s="76"/>
      <c r="N155" s="73"/>
      <c r="O155" s="73"/>
      <c r="P155" s="73"/>
      <c r="Q155" s="73"/>
      <c r="R155" s="73"/>
      <c r="S155" s="75"/>
      <c r="T155" s="76"/>
      <c r="U155" s="76"/>
      <c r="V155" s="76"/>
      <c r="W155" s="76"/>
      <c r="X155" s="76"/>
      <c r="Y155" s="76"/>
      <c r="Z155" s="76"/>
      <c r="AA155" s="76"/>
      <c r="AB155" s="76"/>
      <c r="AC155" s="76"/>
      <c r="AD155" s="76"/>
      <c r="AE155" s="76"/>
      <c r="AF155" s="76"/>
      <c r="AG155" s="76"/>
      <c r="AH155" s="76"/>
      <c r="AI155" s="76"/>
      <c r="AJ155" s="24"/>
    </row>
    <row r="156" spans="1:36" ht="30" customHeight="1">
      <c r="A156" s="142" t="s">
        <v>54</v>
      </c>
      <c r="B156" s="55" t="s">
        <v>250</v>
      </c>
      <c r="C156" s="230" t="s">
        <v>57</v>
      </c>
      <c r="D156" s="76"/>
      <c r="E156" s="76"/>
      <c r="F156" s="76"/>
      <c r="G156" s="76"/>
      <c r="H156" s="76"/>
      <c r="I156" s="76"/>
      <c r="J156" s="76"/>
      <c r="K156" s="76"/>
      <c r="L156" s="76"/>
      <c r="M156" s="76"/>
      <c r="N156" s="73"/>
      <c r="O156" s="73"/>
      <c r="P156" s="73"/>
      <c r="Q156" s="73"/>
      <c r="R156" s="73"/>
      <c r="S156" s="75"/>
      <c r="T156" s="76"/>
      <c r="U156" s="76"/>
      <c r="V156" s="76"/>
      <c r="W156" s="76"/>
      <c r="X156" s="76"/>
      <c r="Y156" s="76"/>
      <c r="Z156" s="76"/>
      <c r="AA156" s="76"/>
      <c r="AB156" s="76"/>
      <c r="AC156" s="76"/>
      <c r="AD156" s="76"/>
      <c r="AE156" s="76"/>
      <c r="AF156" s="76"/>
      <c r="AG156" s="76"/>
      <c r="AH156" s="76"/>
      <c r="AI156" s="76"/>
      <c r="AJ156" s="24"/>
    </row>
    <row r="157" spans="1:36" ht="30" customHeight="1">
      <c r="A157" s="143"/>
      <c r="B157" s="55" t="s">
        <v>251</v>
      </c>
      <c r="C157" s="230" t="s">
        <v>57</v>
      </c>
      <c r="D157" s="76"/>
      <c r="E157" s="76"/>
      <c r="F157" s="76"/>
      <c r="G157" s="76"/>
      <c r="H157" s="76"/>
      <c r="I157" s="76"/>
      <c r="J157" s="76"/>
      <c r="K157" s="76"/>
      <c r="L157" s="76"/>
      <c r="M157" s="76"/>
      <c r="N157" s="73"/>
      <c r="O157" s="73"/>
      <c r="P157" s="73"/>
      <c r="Q157" s="73"/>
      <c r="R157" s="73"/>
      <c r="S157" s="75"/>
      <c r="T157" s="76"/>
      <c r="U157" s="76"/>
      <c r="V157" s="76"/>
      <c r="W157" s="76"/>
      <c r="X157" s="76"/>
      <c r="Y157" s="76"/>
      <c r="Z157" s="76"/>
      <c r="AA157" s="76"/>
      <c r="AB157" s="76"/>
      <c r="AC157" s="76"/>
      <c r="AD157" s="76"/>
      <c r="AE157" s="76"/>
      <c r="AF157" s="76"/>
      <c r="AG157" s="76"/>
      <c r="AH157" s="76"/>
      <c r="AI157" s="76"/>
      <c r="AJ157" s="24"/>
    </row>
    <row r="158" spans="1:36" ht="30" customHeight="1">
      <c r="A158" s="143"/>
      <c r="B158" s="55" t="s">
        <v>252</v>
      </c>
      <c r="C158" s="230" t="s">
        <v>57</v>
      </c>
      <c r="D158" s="76"/>
      <c r="E158" s="76"/>
      <c r="F158" s="76"/>
      <c r="G158" s="76"/>
      <c r="H158" s="76"/>
      <c r="I158" s="76"/>
      <c r="J158" s="76"/>
      <c r="K158" s="76"/>
      <c r="L158" s="76"/>
      <c r="M158" s="76"/>
      <c r="N158" s="73"/>
      <c r="O158" s="73"/>
      <c r="P158" s="73"/>
      <c r="Q158" s="73"/>
      <c r="R158" s="73"/>
      <c r="S158" s="75"/>
      <c r="T158" s="76"/>
      <c r="U158" s="76"/>
      <c r="V158" s="76"/>
      <c r="W158" s="76"/>
      <c r="X158" s="76"/>
      <c r="Y158" s="76"/>
      <c r="Z158" s="76"/>
      <c r="AA158" s="76"/>
      <c r="AB158" s="76"/>
      <c r="AC158" s="76"/>
      <c r="AD158" s="76"/>
      <c r="AE158" s="76"/>
      <c r="AF158" s="76"/>
      <c r="AG158" s="76"/>
      <c r="AH158" s="76"/>
      <c r="AI158" s="76"/>
      <c r="AJ158" s="24"/>
    </row>
    <row r="159" spans="1:36" ht="30" customHeight="1">
      <c r="A159" s="143"/>
      <c r="B159" s="55" t="s">
        <v>253</v>
      </c>
      <c r="C159" s="230"/>
      <c r="D159" s="76"/>
      <c r="E159" s="76"/>
      <c r="F159" s="76"/>
      <c r="G159" s="76"/>
      <c r="H159" s="76"/>
      <c r="I159" s="76"/>
      <c r="J159" s="76"/>
      <c r="K159" s="76"/>
      <c r="L159" s="76"/>
      <c r="M159" s="76"/>
      <c r="N159" s="73"/>
      <c r="O159" s="73"/>
      <c r="P159" s="73"/>
      <c r="Q159" s="73"/>
      <c r="R159" s="73"/>
      <c r="S159" s="75"/>
      <c r="T159" s="76"/>
      <c r="U159" s="76"/>
      <c r="V159" s="76"/>
      <c r="W159" s="76"/>
      <c r="X159" s="76"/>
      <c r="Y159" s="76"/>
      <c r="Z159" s="76"/>
      <c r="AA159" s="76"/>
      <c r="AB159" s="76"/>
      <c r="AC159" s="76"/>
      <c r="AD159" s="76"/>
      <c r="AE159" s="76"/>
      <c r="AF159" s="76"/>
      <c r="AG159" s="76"/>
      <c r="AH159" s="76"/>
      <c r="AI159" s="76"/>
      <c r="AJ159" s="24"/>
    </row>
    <row r="160" spans="1:36" ht="30" customHeight="1">
      <c r="A160" s="143"/>
      <c r="B160" s="55" t="s">
        <v>254</v>
      </c>
      <c r="C160" s="230"/>
      <c r="D160" s="76"/>
      <c r="E160" s="76"/>
      <c r="F160" s="76"/>
      <c r="G160" s="76"/>
      <c r="H160" s="76"/>
      <c r="I160" s="76"/>
      <c r="J160" s="76"/>
      <c r="K160" s="76"/>
      <c r="L160" s="76"/>
      <c r="M160" s="76"/>
      <c r="N160" s="73"/>
      <c r="O160" s="73"/>
      <c r="P160" s="73"/>
      <c r="Q160" s="73"/>
      <c r="R160" s="73"/>
      <c r="S160" s="75"/>
      <c r="T160" s="76"/>
      <c r="U160" s="76"/>
      <c r="V160" s="76"/>
      <c r="W160" s="76"/>
      <c r="X160" s="76"/>
      <c r="Y160" s="76"/>
      <c r="Z160" s="76"/>
      <c r="AA160" s="76"/>
      <c r="AB160" s="76"/>
      <c r="AC160" s="76"/>
      <c r="AD160" s="76"/>
      <c r="AE160" s="76"/>
      <c r="AF160" s="76"/>
      <c r="AG160" s="76"/>
      <c r="AH160" s="76"/>
      <c r="AI160" s="76"/>
      <c r="AJ160" s="24"/>
    </row>
    <row r="161" spans="1:36" ht="30" customHeight="1">
      <c r="A161" s="143"/>
      <c r="B161" s="55" t="s">
        <v>255</v>
      </c>
      <c r="C161" s="230"/>
      <c r="D161" s="76"/>
      <c r="E161" s="76"/>
      <c r="F161" s="76"/>
      <c r="G161" s="76"/>
      <c r="H161" s="76"/>
      <c r="I161" s="76"/>
      <c r="J161" s="76"/>
      <c r="K161" s="76"/>
      <c r="L161" s="76"/>
      <c r="M161" s="76"/>
      <c r="N161" s="73"/>
      <c r="O161" s="73"/>
      <c r="P161" s="73"/>
      <c r="Q161" s="73"/>
      <c r="R161" s="73"/>
      <c r="S161" s="75"/>
      <c r="T161" s="76"/>
      <c r="U161" s="76"/>
      <c r="V161" s="76"/>
      <c r="W161" s="76"/>
      <c r="X161" s="76"/>
      <c r="Y161" s="76"/>
      <c r="Z161" s="76"/>
      <c r="AA161" s="76"/>
      <c r="AB161" s="76"/>
      <c r="AC161" s="76"/>
      <c r="AD161" s="76"/>
      <c r="AE161" s="76"/>
      <c r="AF161" s="76"/>
      <c r="AG161" s="76"/>
      <c r="AH161" s="76"/>
      <c r="AI161" s="76"/>
      <c r="AJ161" s="24"/>
    </row>
    <row r="162" spans="1:36" ht="30" customHeight="1">
      <c r="A162" s="143"/>
      <c r="B162" s="55" t="s">
        <v>256</v>
      </c>
      <c r="C162" s="230"/>
      <c r="D162" s="76"/>
      <c r="E162" s="76"/>
      <c r="F162" s="76"/>
      <c r="G162" s="76"/>
      <c r="H162" s="76"/>
      <c r="I162" s="76"/>
      <c r="J162" s="76"/>
      <c r="K162" s="76"/>
      <c r="L162" s="76"/>
      <c r="M162" s="76"/>
      <c r="N162" s="73"/>
      <c r="O162" s="73"/>
      <c r="P162" s="73"/>
      <c r="Q162" s="73"/>
      <c r="R162" s="73"/>
      <c r="S162" s="75"/>
      <c r="T162" s="76"/>
      <c r="U162" s="76"/>
      <c r="V162" s="76"/>
      <c r="W162" s="76"/>
      <c r="X162" s="76"/>
      <c r="Y162" s="76"/>
      <c r="Z162" s="76"/>
      <c r="AA162" s="76"/>
      <c r="AB162" s="76"/>
      <c r="AC162" s="76"/>
      <c r="AD162" s="76"/>
      <c r="AE162" s="76"/>
      <c r="AF162" s="76"/>
      <c r="AG162" s="76"/>
      <c r="AH162" s="76"/>
      <c r="AI162" s="76"/>
      <c r="AJ162" s="24"/>
    </row>
    <row r="163" spans="1:36" ht="30" customHeight="1">
      <c r="A163" s="143"/>
      <c r="B163" s="55" t="s">
        <v>257</v>
      </c>
      <c r="C163" s="230"/>
      <c r="D163" s="76"/>
      <c r="E163" s="76"/>
      <c r="F163" s="76"/>
      <c r="G163" s="76"/>
      <c r="H163" s="76"/>
      <c r="I163" s="76"/>
      <c r="J163" s="76"/>
      <c r="K163" s="76"/>
      <c r="L163" s="76"/>
      <c r="M163" s="76"/>
      <c r="N163" s="73"/>
      <c r="O163" s="73"/>
      <c r="P163" s="73"/>
      <c r="Q163" s="73"/>
      <c r="R163" s="73"/>
      <c r="S163" s="75"/>
      <c r="T163" s="76"/>
      <c r="U163" s="76"/>
      <c r="V163" s="76"/>
      <c r="W163" s="76"/>
      <c r="X163" s="76"/>
      <c r="Y163" s="76"/>
      <c r="Z163" s="76"/>
      <c r="AA163" s="76"/>
      <c r="AB163" s="76"/>
      <c r="AC163" s="76"/>
      <c r="AD163" s="76"/>
      <c r="AE163" s="76"/>
      <c r="AF163" s="76"/>
      <c r="AG163" s="76"/>
      <c r="AH163" s="76"/>
      <c r="AI163" s="76"/>
      <c r="AJ163" s="24"/>
    </row>
    <row r="164" spans="1:36" ht="30" customHeight="1">
      <c r="A164" s="143"/>
      <c r="B164" s="55" t="s">
        <v>258</v>
      </c>
      <c r="C164" s="230"/>
      <c r="D164" s="76"/>
      <c r="E164" s="76"/>
      <c r="F164" s="76"/>
      <c r="G164" s="76"/>
      <c r="H164" s="76"/>
      <c r="I164" s="76"/>
      <c r="J164" s="76"/>
      <c r="K164" s="76"/>
      <c r="L164" s="76"/>
      <c r="M164" s="76"/>
      <c r="N164" s="73"/>
      <c r="O164" s="73"/>
      <c r="P164" s="73"/>
      <c r="Q164" s="73"/>
      <c r="R164" s="73"/>
      <c r="S164" s="75"/>
      <c r="T164" s="76"/>
      <c r="U164" s="76"/>
      <c r="V164" s="76"/>
      <c r="W164" s="76"/>
      <c r="X164" s="76"/>
      <c r="Y164" s="76"/>
      <c r="Z164" s="76"/>
      <c r="AA164" s="76"/>
      <c r="AB164" s="76"/>
      <c r="AC164" s="76"/>
      <c r="AD164" s="76"/>
      <c r="AE164" s="76"/>
      <c r="AF164" s="76"/>
      <c r="AG164" s="76"/>
      <c r="AH164" s="76"/>
      <c r="AI164" s="76"/>
      <c r="AJ164" s="24"/>
    </row>
    <row r="165" spans="1:36" ht="30" customHeight="1">
      <c r="A165" s="143"/>
      <c r="B165" s="55" t="s">
        <v>259</v>
      </c>
      <c r="C165" s="230"/>
      <c r="D165" s="76"/>
      <c r="E165" s="76"/>
      <c r="F165" s="76"/>
      <c r="G165" s="76"/>
      <c r="H165" s="76"/>
      <c r="I165" s="76"/>
      <c r="J165" s="76"/>
      <c r="K165" s="76"/>
      <c r="L165" s="76"/>
      <c r="M165" s="76"/>
      <c r="N165" s="73"/>
      <c r="O165" s="73"/>
      <c r="P165" s="73"/>
      <c r="Q165" s="73"/>
      <c r="R165" s="73"/>
      <c r="S165" s="75"/>
      <c r="T165" s="76"/>
      <c r="U165" s="76"/>
      <c r="V165" s="76"/>
      <c r="W165" s="76"/>
      <c r="X165" s="76"/>
      <c r="Y165" s="76"/>
      <c r="Z165" s="76"/>
      <c r="AA165" s="76"/>
      <c r="AB165" s="76"/>
      <c r="AC165" s="76"/>
      <c r="AD165" s="76"/>
      <c r="AE165" s="76"/>
      <c r="AF165" s="76"/>
      <c r="AG165" s="76"/>
      <c r="AH165" s="76"/>
      <c r="AI165" s="76"/>
      <c r="AJ165" s="24"/>
    </row>
    <row r="166" spans="1:36" ht="30" customHeight="1">
      <c r="A166" s="143"/>
      <c r="B166" s="55" t="s">
        <v>260</v>
      </c>
      <c r="C166" s="230"/>
      <c r="D166" s="76"/>
      <c r="E166" s="76"/>
      <c r="F166" s="76"/>
      <c r="G166" s="76"/>
      <c r="H166" s="76"/>
      <c r="I166" s="76"/>
      <c r="J166" s="76"/>
      <c r="K166" s="76"/>
      <c r="L166" s="76"/>
      <c r="M166" s="76"/>
      <c r="N166" s="73"/>
      <c r="O166" s="73"/>
      <c r="P166" s="73"/>
      <c r="Q166" s="73"/>
      <c r="R166" s="73"/>
      <c r="S166" s="75"/>
      <c r="T166" s="76"/>
      <c r="U166" s="76"/>
      <c r="V166" s="76"/>
      <c r="W166" s="76"/>
      <c r="X166" s="76"/>
      <c r="Y166" s="76"/>
      <c r="Z166" s="76"/>
      <c r="AA166" s="76"/>
      <c r="AB166" s="76"/>
      <c r="AC166" s="76"/>
      <c r="AD166" s="76"/>
      <c r="AE166" s="76"/>
      <c r="AF166" s="76"/>
      <c r="AG166" s="76"/>
      <c r="AH166" s="76"/>
      <c r="AI166" s="76"/>
      <c r="AJ166" s="24"/>
    </row>
    <row r="167" spans="1:36" ht="30" customHeight="1">
      <c r="A167" s="143"/>
      <c r="B167" s="55" t="s">
        <v>261</v>
      </c>
      <c r="C167" s="230"/>
      <c r="D167" s="76"/>
      <c r="E167" s="76"/>
      <c r="F167" s="76"/>
      <c r="G167" s="76"/>
      <c r="H167" s="76"/>
      <c r="I167" s="76"/>
      <c r="J167" s="76"/>
      <c r="K167" s="76"/>
      <c r="L167" s="76"/>
      <c r="M167" s="76"/>
      <c r="N167" s="73"/>
      <c r="O167" s="73"/>
      <c r="P167" s="73"/>
      <c r="Q167" s="73"/>
      <c r="R167" s="73"/>
      <c r="S167" s="75"/>
      <c r="T167" s="76"/>
      <c r="U167" s="76"/>
      <c r="V167" s="76"/>
      <c r="W167" s="76"/>
      <c r="X167" s="76"/>
      <c r="Y167" s="76"/>
      <c r="Z167" s="76"/>
      <c r="AA167" s="76"/>
      <c r="AB167" s="76"/>
      <c r="AC167" s="76"/>
      <c r="AD167" s="76"/>
      <c r="AE167" s="76"/>
      <c r="AF167" s="76"/>
      <c r="AG167" s="76"/>
      <c r="AH167" s="76"/>
      <c r="AI167" s="76"/>
      <c r="AJ167" s="24"/>
    </row>
    <row r="168" spans="1:36" ht="30" customHeight="1">
      <c r="A168" s="143"/>
      <c r="B168" s="55" t="s">
        <v>262</v>
      </c>
      <c r="C168" s="230"/>
      <c r="D168" s="76"/>
      <c r="E168" s="76"/>
      <c r="F168" s="76"/>
      <c r="G168" s="76"/>
      <c r="H168" s="76"/>
      <c r="I168" s="76"/>
      <c r="J168" s="76"/>
      <c r="K168" s="76"/>
      <c r="L168" s="76"/>
      <c r="M168" s="76"/>
      <c r="N168" s="73"/>
      <c r="O168" s="73"/>
      <c r="P168" s="73"/>
      <c r="Q168" s="73"/>
      <c r="R168" s="73"/>
      <c r="S168" s="75"/>
      <c r="T168" s="76"/>
      <c r="U168" s="76"/>
      <c r="V168" s="76"/>
      <c r="W168" s="76"/>
      <c r="X168" s="76"/>
      <c r="Y168" s="76"/>
      <c r="Z168" s="76"/>
      <c r="AA168" s="76"/>
      <c r="AB168" s="76"/>
      <c r="AC168" s="76"/>
      <c r="AD168" s="76"/>
      <c r="AE168" s="76"/>
      <c r="AF168" s="76"/>
      <c r="AG168" s="76"/>
      <c r="AH168" s="76"/>
      <c r="AI168" s="76"/>
      <c r="AJ168" s="24"/>
    </row>
    <row r="169" spans="1:36" ht="30" customHeight="1">
      <c r="A169" s="143"/>
      <c r="B169" s="55" t="s">
        <v>263</v>
      </c>
      <c r="C169" s="230"/>
      <c r="D169" s="76"/>
      <c r="E169" s="76"/>
      <c r="F169" s="76"/>
      <c r="G169" s="76"/>
      <c r="H169" s="76"/>
      <c r="I169" s="76"/>
      <c r="J169" s="76"/>
      <c r="K169" s="76"/>
      <c r="L169" s="76"/>
      <c r="M169" s="76"/>
      <c r="N169" s="73"/>
      <c r="O169" s="73"/>
      <c r="P169" s="73"/>
      <c r="Q169" s="73"/>
      <c r="R169" s="73"/>
      <c r="S169" s="75"/>
      <c r="T169" s="76"/>
      <c r="U169" s="76"/>
      <c r="V169" s="76"/>
      <c r="W169" s="76"/>
      <c r="X169" s="76"/>
      <c r="Y169" s="76"/>
      <c r="Z169" s="76"/>
      <c r="AA169" s="76"/>
      <c r="AB169" s="76"/>
      <c r="AC169" s="76"/>
      <c r="AD169" s="76"/>
      <c r="AE169" s="76"/>
      <c r="AF169" s="76"/>
      <c r="AG169" s="76"/>
      <c r="AH169" s="76"/>
      <c r="AI169" s="76"/>
      <c r="AJ169" s="24"/>
    </row>
    <row r="170" spans="1:36" ht="30" customHeight="1">
      <c r="A170" s="144"/>
      <c r="B170" s="55" t="s">
        <v>264</v>
      </c>
      <c r="C170" s="230"/>
      <c r="D170" s="76"/>
      <c r="E170" s="76"/>
      <c r="F170" s="76"/>
      <c r="G170" s="76"/>
      <c r="H170" s="76"/>
      <c r="I170" s="76"/>
      <c r="J170" s="76"/>
      <c r="K170" s="76"/>
      <c r="L170" s="76"/>
      <c r="M170" s="76"/>
      <c r="N170" s="73"/>
      <c r="O170" s="73"/>
      <c r="P170" s="73"/>
      <c r="Q170" s="73"/>
      <c r="R170" s="73"/>
      <c r="S170" s="75"/>
      <c r="T170" s="76"/>
      <c r="U170" s="76"/>
      <c r="V170" s="76"/>
      <c r="W170" s="76"/>
      <c r="X170" s="76"/>
      <c r="Y170" s="76"/>
      <c r="Z170" s="76"/>
      <c r="AA170" s="76"/>
      <c r="AB170" s="76"/>
      <c r="AC170" s="76"/>
      <c r="AD170" s="76"/>
      <c r="AE170" s="76"/>
      <c r="AF170" s="76"/>
      <c r="AG170" s="76"/>
      <c r="AH170" s="76"/>
      <c r="AI170" s="76"/>
      <c r="AJ170" s="24"/>
    </row>
    <row r="171" spans="1:36">
      <c r="AJ171" s="24"/>
    </row>
    <row r="172" spans="1:36">
      <c r="B172" s="77"/>
      <c r="AJ172" s="24"/>
    </row>
    <row r="173" spans="1:36" ht="15.75" thickBot="1">
      <c r="L173" s="87"/>
      <c r="AJ173" s="24"/>
    </row>
    <row r="174" spans="1:36" ht="26.25" customHeight="1" thickBot="1">
      <c r="A174" s="83" t="s">
        <v>160</v>
      </c>
      <c r="B174" s="84"/>
      <c r="C174" s="231"/>
      <c r="D174" s="84"/>
      <c r="E174" s="84"/>
      <c r="F174" s="84"/>
      <c r="G174" s="84"/>
      <c r="H174" s="84"/>
      <c r="I174" s="84"/>
      <c r="J174" s="84"/>
      <c r="K174" s="84"/>
      <c r="L174" s="86"/>
      <c r="M174" s="85"/>
      <c r="AJ174" s="24"/>
    </row>
    <row r="175" spans="1:36" ht="26.25" customHeight="1" thickBot="1">
      <c r="A175" s="58"/>
      <c r="B175" s="59"/>
      <c r="C175" s="232"/>
      <c r="D175" s="60"/>
      <c r="E175" s="60"/>
      <c r="F175" s="60"/>
      <c r="G175" s="60"/>
      <c r="H175" s="60"/>
      <c r="I175" s="60"/>
      <c r="J175" s="60"/>
      <c r="K175" s="60"/>
      <c r="L175" s="60"/>
      <c r="M175" s="60"/>
      <c r="N175" s="60"/>
      <c r="AJ175" s="24"/>
    </row>
    <row r="176" spans="1:36" ht="43.5" customHeight="1" thickBot="1">
      <c r="A176" s="64" t="s">
        <v>159</v>
      </c>
      <c r="B176" s="65"/>
      <c r="C176" s="233">
        <f>COUNTA(C180:C188,C192:C200,C204:C212,C216:C224)</f>
        <v>3</v>
      </c>
      <c r="AJ176" s="24"/>
    </row>
    <row r="177" spans="1:36">
      <c r="AJ177" s="24"/>
    </row>
    <row r="178" spans="1:36" ht="15.75">
      <c r="A178" s="188" t="s">
        <v>161</v>
      </c>
      <c r="B178" s="141" t="s">
        <v>75</v>
      </c>
      <c r="C178" s="190" t="s">
        <v>65</v>
      </c>
      <c r="D178" s="141" t="s">
        <v>66</v>
      </c>
      <c r="E178" s="190" t="s">
        <v>67</v>
      </c>
      <c r="F178" s="141" t="s">
        <v>68</v>
      </c>
      <c r="G178" s="141"/>
      <c r="H178" s="141" t="s">
        <v>69</v>
      </c>
      <c r="I178" s="141" t="s">
        <v>70</v>
      </c>
      <c r="J178" s="133" t="s">
        <v>71</v>
      </c>
      <c r="K178" s="133" t="s">
        <v>158</v>
      </c>
      <c r="L178" s="133"/>
      <c r="M178" s="133" t="s">
        <v>72</v>
      </c>
      <c r="N178" s="57"/>
      <c r="AJ178" s="24"/>
    </row>
    <row r="179" spans="1:36" ht="15.75">
      <c r="A179" s="189"/>
      <c r="B179" s="141"/>
      <c r="C179" s="190"/>
      <c r="D179" s="141"/>
      <c r="E179" s="190"/>
      <c r="F179" s="61" t="s">
        <v>73</v>
      </c>
      <c r="G179" s="61" t="s">
        <v>74</v>
      </c>
      <c r="H179" s="141"/>
      <c r="I179" s="141"/>
      <c r="J179" s="133"/>
      <c r="K179" s="118" t="s">
        <v>170</v>
      </c>
      <c r="L179" s="118" t="s">
        <v>171</v>
      </c>
      <c r="M179" s="133"/>
      <c r="N179" s="52"/>
      <c r="AJ179" s="24"/>
    </row>
    <row r="180" spans="1:36">
      <c r="A180" s="55" t="s">
        <v>162</v>
      </c>
      <c r="B180" s="55"/>
      <c r="C180" s="230" t="s">
        <v>163</v>
      </c>
      <c r="D180" s="76"/>
      <c r="E180" s="76"/>
      <c r="F180" s="76"/>
      <c r="G180" s="76"/>
      <c r="H180" s="76"/>
      <c r="I180" s="76"/>
      <c r="J180" s="73"/>
      <c r="K180" s="73"/>
      <c r="L180" s="73"/>
      <c r="M180" s="73"/>
      <c r="N180" s="52"/>
      <c r="AJ180" s="24"/>
    </row>
    <row r="181" spans="1:36">
      <c r="A181" s="55"/>
      <c r="B181" s="55"/>
      <c r="C181" s="230"/>
      <c r="D181" s="76"/>
      <c r="E181" s="76"/>
      <c r="F181" s="76"/>
      <c r="G181" s="76"/>
      <c r="H181" s="76"/>
      <c r="I181" s="76"/>
      <c r="J181" s="76"/>
      <c r="K181" s="76"/>
      <c r="L181" s="76"/>
      <c r="M181" s="76"/>
      <c r="N181" s="52"/>
      <c r="AJ181" s="24"/>
    </row>
    <row r="182" spans="1:36">
      <c r="A182" s="55"/>
      <c r="B182" s="55"/>
      <c r="C182" s="230"/>
      <c r="D182" s="76"/>
      <c r="E182" s="76"/>
      <c r="F182" s="76"/>
      <c r="G182" s="76"/>
      <c r="H182" s="76"/>
      <c r="I182" s="76"/>
      <c r="J182" s="76"/>
      <c r="K182" s="76"/>
      <c r="L182" s="76"/>
      <c r="M182" s="76"/>
      <c r="N182" s="52"/>
      <c r="AJ182" s="24"/>
    </row>
    <row r="183" spans="1:36">
      <c r="A183" s="55"/>
      <c r="B183" s="55"/>
      <c r="C183" s="230"/>
      <c r="D183" s="76"/>
      <c r="E183" s="76"/>
      <c r="F183" s="76"/>
      <c r="G183" s="76"/>
      <c r="H183" s="76"/>
      <c r="I183" s="76"/>
      <c r="J183" s="76"/>
      <c r="K183" s="76"/>
      <c r="L183" s="76"/>
      <c r="M183" s="76"/>
      <c r="N183" s="52"/>
      <c r="AJ183" s="24"/>
    </row>
    <row r="184" spans="1:36">
      <c r="A184" s="55"/>
      <c r="B184" s="55"/>
      <c r="C184" s="230"/>
      <c r="D184" s="76"/>
      <c r="E184" s="76"/>
      <c r="F184" s="76"/>
      <c r="G184" s="76"/>
      <c r="H184" s="76"/>
      <c r="I184" s="76"/>
      <c r="J184" s="76"/>
      <c r="K184" s="76"/>
      <c r="L184" s="76"/>
      <c r="M184" s="76"/>
      <c r="N184" s="52"/>
      <c r="AJ184" s="24"/>
    </row>
    <row r="185" spans="1:36">
      <c r="A185" s="55"/>
      <c r="B185" s="55"/>
      <c r="C185" s="230"/>
      <c r="D185" s="76"/>
      <c r="E185" s="76"/>
      <c r="F185" s="76"/>
      <c r="G185" s="76"/>
      <c r="H185" s="76"/>
      <c r="I185" s="76"/>
      <c r="J185" s="76"/>
      <c r="K185" s="76"/>
      <c r="L185" s="76"/>
      <c r="M185" s="76"/>
      <c r="N185" s="52"/>
      <c r="AJ185" s="24"/>
    </row>
    <row r="186" spans="1:36">
      <c r="A186" s="55"/>
      <c r="B186" s="55"/>
      <c r="C186" s="230"/>
      <c r="D186" s="76"/>
      <c r="E186" s="76"/>
      <c r="F186" s="76"/>
      <c r="G186" s="76"/>
      <c r="H186" s="76"/>
      <c r="I186" s="76"/>
      <c r="J186" s="76"/>
      <c r="K186" s="76"/>
      <c r="L186" s="76"/>
      <c r="M186" s="76"/>
      <c r="N186" s="52"/>
      <c r="AJ186" s="24"/>
    </row>
    <row r="187" spans="1:36">
      <c r="A187" s="55"/>
      <c r="B187" s="55"/>
      <c r="C187" s="230"/>
      <c r="D187" s="76"/>
      <c r="E187" s="76"/>
      <c r="F187" s="76"/>
      <c r="G187" s="76"/>
      <c r="H187" s="76"/>
      <c r="I187" s="76"/>
      <c r="J187" s="76"/>
      <c r="K187" s="76"/>
      <c r="L187" s="76"/>
      <c r="M187" s="76"/>
      <c r="N187" s="52"/>
      <c r="AJ187" s="24"/>
    </row>
    <row r="188" spans="1:36">
      <c r="A188" s="55"/>
      <c r="B188" s="55"/>
      <c r="C188" s="230"/>
      <c r="D188" s="76"/>
      <c r="E188" s="76"/>
      <c r="F188" s="76"/>
      <c r="G188" s="76"/>
      <c r="H188" s="76"/>
      <c r="I188" s="76"/>
      <c r="J188" s="76"/>
      <c r="K188" s="76"/>
      <c r="L188" s="76"/>
      <c r="M188" s="76"/>
      <c r="N188" s="52"/>
      <c r="AJ188" s="24"/>
    </row>
    <row r="189" spans="1:36" s="52" customFormat="1">
      <c r="C189" s="78"/>
      <c r="N189" s="78"/>
      <c r="O189" s="78"/>
      <c r="P189" s="78"/>
      <c r="Q189" s="78"/>
      <c r="R189" s="78"/>
      <c r="S189" s="78"/>
      <c r="AJ189" s="117"/>
    </row>
    <row r="190" spans="1:36" ht="15.75">
      <c r="A190" s="188" t="s">
        <v>161</v>
      </c>
      <c r="B190" s="141" t="s">
        <v>75</v>
      </c>
      <c r="C190" s="190" t="s">
        <v>65</v>
      </c>
      <c r="D190" s="141" t="s">
        <v>66</v>
      </c>
      <c r="E190" s="190" t="s">
        <v>67</v>
      </c>
      <c r="F190" s="141" t="s">
        <v>68</v>
      </c>
      <c r="G190" s="141"/>
      <c r="H190" s="141" t="s">
        <v>69</v>
      </c>
      <c r="I190" s="141" t="s">
        <v>70</v>
      </c>
      <c r="J190" s="141" t="s">
        <v>71</v>
      </c>
      <c r="K190" s="133" t="s">
        <v>158</v>
      </c>
      <c r="L190" s="133"/>
      <c r="M190" s="141" t="s">
        <v>72</v>
      </c>
      <c r="N190" s="57"/>
      <c r="AJ190" s="24"/>
    </row>
    <row r="191" spans="1:36" ht="15" customHeight="1">
      <c r="A191" s="189"/>
      <c r="B191" s="141"/>
      <c r="C191" s="190"/>
      <c r="D191" s="141"/>
      <c r="E191" s="190"/>
      <c r="F191" s="61" t="s">
        <v>73</v>
      </c>
      <c r="G191" s="61" t="s">
        <v>74</v>
      </c>
      <c r="H191" s="141"/>
      <c r="I191" s="141"/>
      <c r="J191" s="141"/>
      <c r="K191" s="118" t="s">
        <v>170</v>
      </c>
      <c r="L191" s="118" t="s">
        <v>171</v>
      </c>
      <c r="M191" s="141"/>
      <c r="N191" s="52"/>
      <c r="AJ191" s="24"/>
    </row>
    <row r="192" spans="1:36">
      <c r="A192" s="55" t="s">
        <v>162</v>
      </c>
      <c r="B192" s="55"/>
      <c r="C192" s="230" t="s">
        <v>163</v>
      </c>
      <c r="D192" s="76"/>
      <c r="E192" s="76"/>
      <c r="F192" s="76"/>
      <c r="G192" s="76"/>
      <c r="H192" s="76"/>
      <c r="I192" s="76"/>
      <c r="J192" s="73"/>
      <c r="K192" s="73"/>
      <c r="L192" s="73"/>
      <c r="M192" s="73"/>
      <c r="N192" s="52"/>
      <c r="AJ192" s="24"/>
    </row>
    <row r="193" spans="1:36">
      <c r="A193" s="55"/>
      <c r="B193" s="55"/>
      <c r="C193" s="230"/>
      <c r="D193" s="76"/>
      <c r="E193" s="76"/>
      <c r="F193" s="76"/>
      <c r="G193" s="76"/>
      <c r="H193" s="76"/>
      <c r="I193" s="76"/>
      <c r="J193" s="76"/>
      <c r="K193" s="76"/>
      <c r="L193" s="76"/>
      <c r="M193" s="76"/>
      <c r="N193" s="52"/>
      <c r="AJ193" s="24"/>
    </row>
    <row r="194" spans="1:36">
      <c r="A194" s="55"/>
      <c r="B194" s="55"/>
      <c r="C194" s="230"/>
      <c r="D194" s="76"/>
      <c r="E194" s="76"/>
      <c r="F194" s="76"/>
      <c r="G194" s="76"/>
      <c r="H194" s="76"/>
      <c r="I194" s="76"/>
      <c r="J194" s="76"/>
      <c r="K194" s="76"/>
      <c r="L194" s="76"/>
      <c r="M194" s="76"/>
      <c r="N194" s="52"/>
      <c r="AJ194" s="24"/>
    </row>
    <row r="195" spans="1:36">
      <c r="A195" s="55"/>
      <c r="B195" s="55"/>
      <c r="C195" s="230"/>
      <c r="D195" s="76"/>
      <c r="E195" s="76"/>
      <c r="F195" s="76"/>
      <c r="G195" s="76"/>
      <c r="H195" s="76"/>
      <c r="I195" s="76"/>
      <c r="J195" s="76"/>
      <c r="K195" s="76"/>
      <c r="L195" s="76"/>
      <c r="M195" s="76"/>
      <c r="N195" s="52"/>
      <c r="AJ195" s="24"/>
    </row>
    <row r="196" spans="1:36">
      <c r="A196" s="55"/>
      <c r="B196" s="55"/>
      <c r="C196" s="230"/>
      <c r="D196" s="76"/>
      <c r="E196" s="76"/>
      <c r="F196" s="76"/>
      <c r="G196" s="76"/>
      <c r="H196" s="76"/>
      <c r="I196" s="76"/>
      <c r="J196" s="76"/>
      <c r="K196" s="76"/>
      <c r="L196" s="76"/>
      <c r="M196" s="76"/>
      <c r="N196" s="52"/>
      <c r="AJ196" s="24"/>
    </row>
    <row r="197" spans="1:36">
      <c r="A197" s="55"/>
      <c r="B197" s="55"/>
      <c r="C197" s="230"/>
      <c r="D197" s="76"/>
      <c r="E197" s="76"/>
      <c r="F197" s="76"/>
      <c r="G197" s="76"/>
      <c r="H197" s="76"/>
      <c r="I197" s="76"/>
      <c r="J197" s="76"/>
      <c r="K197" s="76"/>
      <c r="L197" s="76"/>
      <c r="M197" s="76"/>
      <c r="N197" s="52"/>
      <c r="AJ197" s="24"/>
    </row>
    <row r="198" spans="1:36">
      <c r="A198" s="55"/>
      <c r="B198" s="55"/>
      <c r="C198" s="230"/>
      <c r="D198" s="76"/>
      <c r="E198" s="76"/>
      <c r="F198" s="76"/>
      <c r="G198" s="76"/>
      <c r="H198" s="76"/>
      <c r="I198" s="76"/>
      <c r="J198" s="76"/>
      <c r="K198" s="76"/>
      <c r="L198" s="76"/>
      <c r="M198" s="76"/>
      <c r="N198" s="52"/>
      <c r="AJ198" s="24"/>
    </row>
    <row r="199" spans="1:36">
      <c r="A199" s="55"/>
      <c r="B199" s="55"/>
      <c r="C199" s="230"/>
      <c r="D199" s="76"/>
      <c r="E199" s="76"/>
      <c r="F199" s="76"/>
      <c r="G199" s="76"/>
      <c r="H199" s="76"/>
      <c r="I199" s="76"/>
      <c r="J199" s="76"/>
      <c r="K199" s="76"/>
      <c r="L199" s="76"/>
      <c r="M199" s="76"/>
      <c r="N199" s="52"/>
      <c r="AJ199" s="24"/>
    </row>
    <row r="200" spans="1:36">
      <c r="A200" s="55"/>
      <c r="B200" s="55"/>
      <c r="C200" s="230"/>
      <c r="D200" s="76"/>
      <c r="E200" s="76"/>
      <c r="F200" s="76"/>
      <c r="G200" s="76"/>
      <c r="H200" s="76"/>
      <c r="I200" s="76"/>
      <c r="J200" s="76"/>
      <c r="K200" s="76"/>
      <c r="L200" s="76"/>
      <c r="M200" s="76"/>
      <c r="N200" s="52"/>
      <c r="AJ200" s="24"/>
    </row>
    <row r="201" spans="1:36">
      <c r="A201" s="52"/>
      <c r="B201" s="52"/>
      <c r="C201" s="78"/>
      <c r="D201" s="52"/>
      <c r="E201" s="52"/>
      <c r="F201" s="52"/>
      <c r="G201" s="52"/>
      <c r="H201" s="52"/>
      <c r="I201" s="52"/>
      <c r="J201" s="52"/>
      <c r="K201" s="52"/>
      <c r="L201" s="52"/>
      <c r="M201" s="52"/>
      <c r="N201" s="78"/>
      <c r="AJ201" s="24"/>
    </row>
    <row r="202" spans="1:36" ht="15.75">
      <c r="A202" s="188" t="s">
        <v>161</v>
      </c>
      <c r="B202" s="141" t="s">
        <v>75</v>
      </c>
      <c r="C202" s="190" t="s">
        <v>65</v>
      </c>
      <c r="D202" s="141" t="s">
        <v>66</v>
      </c>
      <c r="E202" s="190" t="s">
        <v>67</v>
      </c>
      <c r="F202" s="141" t="s">
        <v>68</v>
      </c>
      <c r="G202" s="141"/>
      <c r="H202" s="141" t="s">
        <v>69</v>
      </c>
      <c r="I202" s="141" t="s">
        <v>70</v>
      </c>
      <c r="J202" s="141" t="s">
        <v>71</v>
      </c>
      <c r="K202" s="133" t="s">
        <v>158</v>
      </c>
      <c r="L202" s="133"/>
      <c r="M202" s="141" t="s">
        <v>72</v>
      </c>
      <c r="N202" s="57"/>
      <c r="AJ202" s="24"/>
    </row>
    <row r="203" spans="1:36" ht="15" customHeight="1">
      <c r="A203" s="189"/>
      <c r="B203" s="141"/>
      <c r="C203" s="190"/>
      <c r="D203" s="141"/>
      <c r="E203" s="190"/>
      <c r="F203" s="61" t="s">
        <v>73</v>
      </c>
      <c r="G203" s="61" t="s">
        <v>74</v>
      </c>
      <c r="H203" s="141"/>
      <c r="I203" s="141"/>
      <c r="J203" s="141"/>
      <c r="K203" s="118" t="s">
        <v>170</v>
      </c>
      <c r="L203" s="118" t="s">
        <v>171</v>
      </c>
      <c r="M203" s="141"/>
      <c r="N203" s="52"/>
      <c r="AJ203" s="24"/>
    </row>
    <row r="204" spans="1:36">
      <c r="A204" s="55"/>
      <c r="B204" s="55"/>
      <c r="C204" s="230" t="s">
        <v>163</v>
      </c>
      <c r="D204" s="76"/>
      <c r="E204" s="76"/>
      <c r="F204" s="76"/>
      <c r="G204" s="76"/>
      <c r="H204" s="76"/>
      <c r="I204" s="76"/>
      <c r="J204" s="73"/>
      <c r="K204" s="73"/>
      <c r="L204" s="73"/>
      <c r="M204" s="73"/>
      <c r="N204" s="52"/>
      <c r="AJ204" s="24"/>
    </row>
    <row r="205" spans="1:36">
      <c r="A205" s="55"/>
      <c r="B205" s="55"/>
      <c r="C205" s="230"/>
      <c r="D205" s="76"/>
      <c r="E205" s="76"/>
      <c r="F205" s="76"/>
      <c r="G205" s="76"/>
      <c r="H205" s="76"/>
      <c r="I205" s="76"/>
      <c r="J205" s="76"/>
      <c r="K205" s="76"/>
      <c r="L205" s="76"/>
      <c r="M205" s="76"/>
      <c r="N205" s="52"/>
      <c r="AJ205" s="24"/>
    </row>
    <row r="206" spans="1:36">
      <c r="A206" s="55"/>
      <c r="B206" s="55"/>
      <c r="C206" s="230"/>
      <c r="D206" s="76"/>
      <c r="E206" s="76"/>
      <c r="F206" s="76"/>
      <c r="G206" s="76"/>
      <c r="H206" s="76"/>
      <c r="I206" s="76"/>
      <c r="J206" s="76"/>
      <c r="K206" s="76"/>
      <c r="L206" s="76"/>
      <c r="M206" s="76"/>
      <c r="N206" s="52"/>
      <c r="AJ206" s="24"/>
    </row>
    <row r="207" spans="1:36">
      <c r="A207" s="55"/>
      <c r="B207" s="55"/>
      <c r="C207" s="230"/>
      <c r="D207" s="76"/>
      <c r="E207" s="76"/>
      <c r="F207" s="76"/>
      <c r="G207" s="76"/>
      <c r="H207" s="76"/>
      <c r="I207" s="76"/>
      <c r="J207" s="76"/>
      <c r="K207" s="76"/>
      <c r="L207" s="76"/>
      <c r="M207" s="76"/>
      <c r="N207" s="52"/>
      <c r="AJ207" s="24"/>
    </row>
    <row r="208" spans="1:36">
      <c r="A208" s="55"/>
      <c r="B208" s="55"/>
      <c r="C208" s="230"/>
      <c r="D208" s="76"/>
      <c r="E208" s="76"/>
      <c r="F208" s="76"/>
      <c r="G208" s="76"/>
      <c r="H208" s="76"/>
      <c r="I208" s="76"/>
      <c r="J208" s="76"/>
      <c r="K208" s="76"/>
      <c r="L208" s="76"/>
      <c r="M208" s="76"/>
      <c r="N208" s="52"/>
      <c r="AJ208" s="24"/>
    </row>
    <row r="209" spans="1:36">
      <c r="A209" s="55"/>
      <c r="B209" s="55"/>
      <c r="C209" s="230"/>
      <c r="D209" s="76"/>
      <c r="E209" s="76"/>
      <c r="F209" s="76"/>
      <c r="G209" s="76"/>
      <c r="H209" s="76"/>
      <c r="I209" s="76"/>
      <c r="J209" s="76"/>
      <c r="K209" s="76"/>
      <c r="L209" s="76"/>
      <c r="M209" s="76"/>
      <c r="N209" s="52"/>
      <c r="AJ209" s="24"/>
    </row>
    <row r="210" spans="1:36">
      <c r="A210" s="55"/>
      <c r="B210" s="55"/>
      <c r="C210" s="230"/>
      <c r="D210" s="76"/>
      <c r="E210" s="76"/>
      <c r="F210" s="76"/>
      <c r="G210" s="76"/>
      <c r="H210" s="76"/>
      <c r="I210" s="76"/>
      <c r="J210" s="76"/>
      <c r="K210" s="76"/>
      <c r="L210" s="76"/>
      <c r="M210" s="76"/>
      <c r="N210" s="52"/>
      <c r="AJ210" s="24"/>
    </row>
    <row r="211" spans="1:36">
      <c r="A211" s="55"/>
      <c r="B211" s="55"/>
      <c r="C211" s="230"/>
      <c r="D211" s="76"/>
      <c r="E211" s="76"/>
      <c r="F211" s="76"/>
      <c r="G211" s="76"/>
      <c r="H211" s="76"/>
      <c r="I211" s="76"/>
      <c r="J211" s="76"/>
      <c r="K211" s="76"/>
      <c r="L211" s="76"/>
      <c r="M211" s="76"/>
      <c r="N211" s="52"/>
      <c r="AJ211" s="24"/>
    </row>
    <row r="212" spans="1:36">
      <c r="A212" s="55"/>
      <c r="B212" s="55"/>
      <c r="C212" s="230"/>
      <c r="D212" s="76"/>
      <c r="E212" s="76"/>
      <c r="F212" s="76"/>
      <c r="G212" s="76"/>
      <c r="H212" s="76"/>
      <c r="I212" s="76"/>
      <c r="J212" s="76"/>
      <c r="K212" s="76"/>
      <c r="L212" s="76"/>
      <c r="M212" s="76"/>
      <c r="N212" s="52"/>
      <c r="AJ212" s="24"/>
    </row>
    <row r="213" spans="1:36" s="52" customFormat="1">
      <c r="C213" s="78"/>
      <c r="N213" s="78"/>
      <c r="O213" s="78"/>
      <c r="P213" s="78"/>
      <c r="Q213" s="78"/>
      <c r="R213" s="78"/>
      <c r="S213" s="78"/>
      <c r="AJ213" s="117"/>
    </row>
    <row r="214" spans="1:36" ht="15.75">
      <c r="A214" s="191" t="s">
        <v>58</v>
      </c>
      <c r="B214" s="141" t="s">
        <v>75</v>
      </c>
      <c r="C214" s="190" t="s">
        <v>65</v>
      </c>
      <c r="D214" s="141" t="s">
        <v>66</v>
      </c>
      <c r="E214" s="190" t="s">
        <v>67</v>
      </c>
      <c r="F214" s="141" t="s">
        <v>68</v>
      </c>
      <c r="G214" s="141"/>
      <c r="H214" s="141" t="s">
        <v>69</v>
      </c>
      <c r="I214" s="141" t="s">
        <v>70</v>
      </c>
      <c r="J214" s="141" t="s">
        <v>71</v>
      </c>
      <c r="K214" s="133" t="s">
        <v>158</v>
      </c>
      <c r="L214" s="133"/>
      <c r="M214" s="141" t="s">
        <v>72</v>
      </c>
      <c r="N214" s="57"/>
      <c r="AJ214" s="24"/>
    </row>
    <row r="215" spans="1:36" ht="15.75">
      <c r="A215" s="191"/>
      <c r="B215" s="141"/>
      <c r="C215" s="190"/>
      <c r="D215" s="141"/>
      <c r="E215" s="190"/>
      <c r="F215" s="61" t="s">
        <v>73</v>
      </c>
      <c r="G215" s="61" t="s">
        <v>74</v>
      </c>
      <c r="H215" s="141"/>
      <c r="I215" s="141"/>
      <c r="J215" s="141"/>
      <c r="K215" s="118" t="s">
        <v>170</v>
      </c>
      <c r="L215" s="118" t="s">
        <v>171</v>
      </c>
      <c r="M215" s="141"/>
      <c r="N215" s="52"/>
      <c r="AJ215" s="24"/>
    </row>
    <row r="216" spans="1:36">
      <c r="A216" s="55"/>
      <c r="B216" s="55"/>
      <c r="C216" s="230"/>
      <c r="D216" s="76"/>
      <c r="E216" s="76"/>
      <c r="F216" s="76"/>
      <c r="G216" s="76"/>
      <c r="H216" s="76"/>
      <c r="I216" s="76"/>
      <c r="J216" s="73"/>
      <c r="K216" s="73"/>
      <c r="L216" s="73"/>
      <c r="M216" s="73"/>
      <c r="N216" s="52"/>
      <c r="AJ216" s="24"/>
    </row>
    <row r="217" spans="1:36">
      <c r="A217" s="55"/>
      <c r="B217" s="55"/>
      <c r="C217" s="230"/>
      <c r="D217" s="76"/>
      <c r="E217" s="76"/>
      <c r="F217" s="76"/>
      <c r="G217" s="76"/>
      <c r="H217" s="76"/>
      <c r="I217" s="76"/>
      <c r="J217" s="76"/>
      <c r="K217" s="76"/>
      <c r="L217" s="76"/>
      <c r="M217" s="76"/>
      <c r="N217" s="52"/>
      <c r="AJ217" s="24"/>
    </row>
    <row r="218" spans="1:36">
      <c r="A218" s="55"/>
      <c r="B218" s="55"/>
      <c r="C218" s="230"/>
      <c r="D218" s="76"/>
      <c r="E218" s="76"/>
      <c r="F218" s="76"/>
      <c r="G218" s="76"/>
      <c r="H218" s="76"/>
      <c r="I218" s="76"/>
      <c r="J218" s="76"/>
      <c r="K218" s="76"/>
      <c r="L218" s="76"/>
      <c r="M218" s="76"/>
      <c r="N218" s="52"/>
      <c r="AJ218" s="24"/>
    </row>
    <row r="219" spans="1:36">
      <c r="A219" s="55"/>
      <c r="B219" s="55"/>
      <c r="C219" s="230"/>
      <c r="D219" s="76"/>
      <c r="E219" s="76"/>
      <c r="F219" s="76"/>
      <c r="G219" s="76"/>
      <c r="H219" s="76"/>
      <c r="I219" s="76"/>
      <c r="J219" s="76"/>
      <c r="K219" s="76"/>
      <c r="L219" s="76"/>
      <c r="M219" s="76"/>
      <c r="N219" s="52"/>
      <c r="AJ219" s="24"/>
    </row>
    <row r="220" spans="1:36">
      <c r="A220" s="55"/>
      <c r="B220" s="55"/>
      <c r="C220" s="230"/>
      <c r="D220" s="76"/>
      <c r="E220" s="76"/>
      <c r="F220" s="76"/>
      <c r="G220" s="76"/>
      <c r="H220" s="76"/>
      <c r="I220" s="76"/>
      <c r="J220" s="76"/>
      <c r="K220" s="76"/>
      <c r="L220" s="76"/>
      <c r="M220" s="76"/>
      <c r="N220" s="52"/>
      <c r="AJ220" s="24"/>
    </row>
    <row r="221" spans="1:36">
      <c r="A221" s="55"/>
      <c r="B221" s="55"/>
      <c r="C221" s="230"/>
      <c r="D221" s="76"/>
      <c r="E221" s="76"/>
      <c r="F221" s="76"/>
      <c r="G221" s="76"/>
      <c r="H221" s="76"/>
      <c r="I221" s="76"/>
      <c r="J221" s="76"/>
      <c r="K221" s="76"/>
      <c r="L221" s="76"/>
      <c r="M221" s="76"/>
      <c r="N221" s="52"/>
      <c r="AJ221" s="24"/>
    </row>
    <row r="222" spans="1:36">
      <c r="A222" s="55"/>
      <c r="B222" s="55"/>
      <c r="C222" s="230"/>
      <c r="D222" s="76"/>
      <c r="E222" s="76"/>
      <c r="F222" s="76"/>
      <c r="G222" s="76"/>
      <c r="H222" s="76"/>
      <c r="I222" s="76"/>
      <c r="J222" s="76"/>
      <c r="K222" s="76"/>
      <c r="L222" s="76"/>
      <c r="M222" s="76"/>
      <c r="N222" s="52"/>
      <c r="AJ222" s="24"/>
    </row>
    <row r="223" spans="1:36">
      <c r="A223" s="55"/>
      <c r="B223" s="55"/>
      <c r="C223" s="230"/>
      <c r="D223" s="76"/>
      <c r="E223" s="76"/>
      <c r="F223" s="76"/>
      <c r="G223" s="76"/>
      <c r="H223" s="76"/>
      <c r="I223" s="76"/>
      <c r="J223" s="76"/>
      <c r="K223" s="76"/>
      <c r="L223" s="76"/>
      <c r="M223" s="76"/>
      <c r="N223" s="52"/>
      <c r="AJ223" s="24"/>
    </row>
    <row r="224" spans="1:36">
      <c r="A224" s="55"/>
      <c r="B224" s="55"/>
      <c r="C224" s="230"/>
      <c r="D224" s="76"/>
      <c r="E224" s="76"/>
      <c r="F224" s="76"/>
      <c r="G224" s="76"/>
      <c r="H224" s="76"/>
      <c r="I224" s="76"/>
      <c r="J224" s="76"/>
      <c r="K224" s="76"/>
      <c r="L224" s="76"/>
      <c r="M224" s="76"/>
      <c r="N224" s="52"/>
      <c r="AJ224" s="24"/>
    </row>
    <row r="225" spans="1:36">
      <c r="A225" s="24"/>
      <c r="B225" s="24"/>
      <c r="C225" s="67"/>
      <c r="D225" s="24"/>
      <c r="E225" s="24"/>
      <c r="F225" s="24"/>
      <c r="G225" s="24"/>
      <c r="H225" s="24"/>
      <c r="I225" s="24"/>
      <c r="J225" s="24"/>
      <c r="K225" s="24"/>
      <c r="L225" s="24"/>
      <c r="M225" s="24"/>
      <c r="N225" s="116"/>
      <c r="O225" s="67"/>
      <c r="P225" s="67"/>
      <c r="Q225" s="67"/>
      <c r="R225" s="67"/>
      <c r="S225" s="67"/>
      <c r="T225" s="67"/>
      <c r="U225" s="67"/>
      <c r="V225" s="67"/>
      <c r="W225" s="67"/>
      <c r="X225" s="67"/>
      <c r="Y225" s="67"/>
      <c r="Z225" s="67"/>
      <c r="AA225" s="67"/>
      <c r="AB225" s="67"/>
      <c r="AC225" s="67"/>
      <c r="AD225" s="67"/>
      <c r="AE225" s="67"/>
      <c r="AF225" s="67"/>
      <c r="AG225" s="67"/>
      <c r="AH225" s="67"/>
      <c r="AI225" s="67"/>
      <c r="AJ225" s="24"/>
    </row>
    <row r="226" spans="1:36">
      <c r="A226" s="24"/>
      <c r="B226" s="24"/>
      <c r="C226" s="67"/>
      <c r="D226" s="24"/>
      <c r="E226" s="24"/>
      <c r="F226" s="24"/>
      <c r="G226" s="24"/>
      <c r="H226" s="24"/>
      <c r="I226" s="24"/>
      <c r="J226" s="24"/>
      <c r="K226" s="24"/>
      <c r="L226" s="24"/>
      <c r="M226" s="24"/>
      <c r="N226" s="116"/>
      <c r="O226" s="67"/>
      <c r="P226" s="67"/>
      <c r="Q226" s="67"/>
      <c r="R226" s="67"/>
      <c r="S226" s="67"/>
      <c r="T226" s="67"/>
      <c r="U226" s="67"/>
      <c r="V226" s="67"/>
      <c r="W226" s="67"/>
      <c r="X226" s="67"/>
      <c r="Y226" s="67"/>
      <c r="Z226" s="67"/>
      <c r="AA226" s="67"/>
      <c r="AB226" s="67"/>
      <c r="AC226" s="67"/>
      <c r="AD226" s="67"/>
      <c r="AE226" s="67"/>
      <c r="AF226" s="67"/>
      <c r="AG226" s="67"/>
      <c r="AH226" s="67"/>
      <c r="AI226" s="67"/>
      <c r="AJ226" s="24"/>
    </row>
    <row r="227" spans="1:36">
      <c r="N227" s="78"/>
    </row>
    <row r="228" spans="1:36">
      <c r="N228" s="78"/>
    </row>
    <row r="229" spans="1:36">
      <c r="N229" s="78"/>
    </row>
    <row r="230" spans="1:36">
      <c r="N230" s="78"/>
    </row>
    <row r="231" spans="1:36">
      <c r="N231" s="78"/>
    </row>
    <row r="232" spans="1:36">
      <c r="N232" s="78"/>
    </row>
    <row r="233" spans="1:36">
      <c r="N233" s="78"/>
    </row>
    <row r="234" spans="1:36">
      <c r="N234" s="78"/>
    </row>
    <row r="235" spans="1:36">
      <c r="N235" s="78"/>
    </row>
    <row r="236" spans="1:36">
      <c r="N236" s="78"/>
    </row>
    <row r="237" spans="1:36">
      <c r="N237" s="78"/>
    </row>
    <row r="238" spans="1:36">
      <c r="N238" s="78"/>
    </row>
    <row r="239" spans="1:36">
      <c r="N239" s="78"/>
    </row>
    <row r="240" spans="1:36">
      <c r="N240" s="78"/>
    </row>
    <row r="241" spans="14:14">
      <c r="N241" s="78"/>
    </row>
    <row r="242" spans="14:14">
      <c r="N242" s="78"/>
    </row>
    <row r="243" spans="14:14">
      <c r="N243" s="78"/>
    </row>
    <row r="244" spans="14:14">
      <c r="N244" s="78"/>
    </row>
    <row r="245" spans="14:14">
      <c r="N245" s="78"/>
    </row>
    <row r="246" spans="14:14">
      <c r="N246" s="78"/>
    </row>
    <row r="247" spans="14:14">
      <c r="N247" s="78"/>
    </row>
    <row r="248" spans="14:14">
      <c r="N248" s="78"/>
    </row>
    <row r="249" spans="14:14">
      <c r="N249" s="78"/>
    </row>
    <row r="250" spans="14:14">
      <c r="N250" s="78"/>
    </row>
    <row r="251" spans="14:14">
      <c r="N251" s="78"/>
    </row>
    <row r="252" spans="14:14">
      <c r="N252" s="78"/>
    </row>
    <row r="253" spans="14:14">
      <c r="N253" s="78"/>
    </row>
    <row r="254" spans="14:14">
      <c r="N254" s="78"/>
    </row>
    <row r="255" spans="14:14">
      <c r="N255" s="78"/>
    </row>
    <row r="256" spans="14:14">
      <c r="N256" s="78"/>
    </row>
    <row r="257" spans="14:14">
      <c r="N257" s="78"/>
    </row>
    <row r="258" spans="14:14">
      <c r="N258" s="78"/>
    </row>
    <row r="259" spans="14:14">
      <c r="N259" s="78"/>
    </row>
    <row r="260" spans="14:14">
      <c r="N260" s="78"/>
    </row>
    <row r="261" spans="14:14">
      <c r="N261" s="78"/>
    </row>
    <row r="262" spans="14:14">
      <c r="N262" s="78"/>
    </row>
    <row r="263" spans="14:14">
      <c r="N263" s="78"/>
    </row>
    <row r="264" spans="14:14">
      <c r="N264" s="78"/>
    </row>
    <row r="265" spans="14:14">
      <c r="N265" s="78"/>
    </row>
    <row r="266" spans="14:14">
      <c r="N266" s="78"/>
    </row>
    <row r="267" spans="14:14">
      <c r="N267" s="78"/>
    </row>
    <row r="268" spans="14:14">
      <c r="N268" s="78"/>
    </row>
    <row r="269" spans="14:14">
      <c r="N269" s="78"/>
    </row>
    <row r="270" spans="14:14">
      <c r="N270" s="78"/>
    </row>
    <row r="271" spans="14:14">
      <c r="N271" s="78"/>
    </row>
    <row r="272" spans="14:14">
      <c r="N272" s="78"/>
    </row>
    <row r="273" spans="14:14">
      <c r="N273" s="78"/>
    </row>
    <row r="274" spans="14:14">
      <c r="N274" s="78"/>
    </row>
    <row r="275" spans="14:14">
      <c r="N275" s="78"/>
    </row>
    <row r="276" spans="14:14">
      <c r="N276" s="78"/>
    </row>
    <row r="277" spans="14:14">
      <c r="N277" s="78"/>
    </row>
    <row r="278" spans="14:14">
      <c r="N278" s="78"/>
    </row>
    <row r="279" spans="14:14">
      <c r="N279" s="78"/>
    </row>
    <row r="280" spans="14:14">
      <c r="N280" s="78"/>
    </row>
    <row r="281" spans="14:14">
      <c r="N281" s="78"/>
    </row>
    <row r="282" spans="14:14">
      <c r="N282" s="78"/>
    </row>
    <row r="283" spans="14:14">
      <c r="N283" s="78"/>
    </row>
    <row r="284" spans="14:14">
      <c r="N284" s="78"/>
    </row>
    <row r="285" spans="14:14">
      <c r="N285" s="78"/>
    </row>
    <row r="286" spans="14:14">
      <c r="N286" s="78"/>
    </row>
    <row r="287" spans="14:14">
      <c r="N287" s="78"/>
    </row>
    <row r="288" spans="14:14">
      <c r="N288" s="78"/>
    </row>
    <row r="289" spans="14:14">
      <c r="N289" s="78"/>
    </row>
    <row r="290" spans="14:14">
      <c r="N290" s="78"/>
    </row>
    <row r="291" spans="14:14">
      <c r="N291" s="78"/>
    </row>
    <row r="292" spans="14:14">
      <c r="N292" s="78"/>
    </row>
    <row r="293" spans="14:14">
      <c r="N293" s="78"/>
    </row>
    <row r="294" spans="14:14">
      <c r="N294" s="78"/>
    </row>
    <row r="295" spans="14:14">
      <c r="N295" s="78"/>
    </row>
    <row r="296" spans="14:14">
      <c r="N296" s="78"/>
    </row>
    <row r="297" spans="14:14">
      <c r="N297" s="78"/>
    </row>
    <row r="298" spans="14:14">
      <c r="N298" s="78"/>
    </row>
    <row r="299" spans="14:14">
      <c r="N299" s="78"/>
    </row>
    <row r="300" spans="14:14">
      <c r="N300" s="78"/>
    </row>
    <row r="301" spans="14:14">
      <c r="N301" s="78"/>
    </row>
    <row r="302" spans="14:14">
      <c r="N302" s="78"/>
    </row>
    <row r="303" spans="14:14">
      <c r="N303" s="78"/>
    </row>
    <row r="304" spans="14:14">
      <c r="N304" s="78"/>
    </row>
    <row r="305" spans="14:14">
      <c r="N305" s="78"/>
    </row>
    <row r="306" spans="14:14">
      <c r="N306" s="78"/>
    </row>
    <row r="307" spans="14:14">
      <c r="N307" s="78"/>
    </row>
    <row r="308" spans="14:14">
      <c r="N308" s="78"/>
    </row>
    <row r="309" spans="14:14">
      <c r="N309" s="78"/>
    </row>
    <row r="310" spans="14:14">
      <c r="N310" s="78"/>
    </row>
    <row r="311" spans="14:14">
      <c r="N311" s="78"/>
    </row>
    <row r="312" spans="14:14">
      <c r="N312" s="78"/>
    </row>
    <row r="313" spans="14:14">
      <c r="N313" s="78"/>
    </row>
    <row r="314" spans="14:14">
      <c r="N314" s="78"/>
    </row>
    <row r="315" spans="14:14">
      <c r="N315" s="78"/>
    </row>
    <row r="316" spans="14:14">
      <c r="N316" s="78"/>
    </row>
    <row r="317" spans="14:14">
      <c r="N317" s="78"/>
    </row>
    <row r="318" spans="14:14">
      <c r="N318" s="78"/>
    </row>
    <row r="319" spans="14:14">
      <c r="N319" s="78"/>
    </row>
    <row r="320" spans="14:14">
      <c r="N320" s="78"/>
    </row>
    <row r="321" spans="14:14">
      <c r="N321" s="78"/>
    </row>
    <row r="322" spans="14:14">
      <c r="N322" s="78"/>
    </row>
    <row r="323" spans="14:14">
      <c r="N323" s="78"/>
    </row>
    <row r="324" spans="14:14">
      <c r="N324" s="78"/>
    </row>
    <row r="325" spans="14:14">
      <c r="N325" s="78"/>
    </row>
    <row r="326" spans="14:14">
      <c r="N326" s="78"/>
    </row>
    <row r="327" spans="14:14">
      <c r="N327" s="78"/>
    </row>
    <row r="328" spans="14:14">
      <c r="N328" s="78"/>
    </row>
    <row r="329" spans="14:14">
      <c r="N329" s="78"/>
    </row>
    <row r="330" spans="14:14">
      <c r="N330" s="78"/>
    </row>
    <row r="331" spans="14:14">
      <c r="N331" s="78"/>
    </row>
    <row r="332" spans="14:14">
      <c r="N332" s="78"/>
    </row>
    <row r="333" spans="14:14">
      <c r="N333" s="78"/>
    </row>
    <row r="334" spans="14:14">
      <c r="N334" s="78"/>
    </row>
    <row r="335" spans="14:14">
      <c r="N335" s="78"/>
    </row>
    <row r="336" spans="14:14">
      <c r="N336" s="78"/>
    </row>
    <row r="337" spans="14:14">
      <c r="N337" s="78"/>
    </row>
    <row r="338" spans="14:14">
      <c r="N338" s="78"/>
    </row>
    <row r="339" spans="14:14">
      <c r="N339" s="78"/>
    </row>
    <row r="340" spans="14:14">
      <c r="N340" s="78"/>
    </row>
    <row r="341" spans="14:14">
      <c r="N341" s="78"/>
    </row>
    <row r="342" spans="14:14">
      <c r="N342" s="78"/>
    </row>
    <row r="343" spans="14:14">
      <c r="N343" s="78"/>
    </row>
  </sheetData>
  <mergeCells count="94">
    <mergeCell ref="A202:A203"/>
    <mergeCell ref="B202:B203"/>
    <mergeCell ref="C202:C203"/>
    <mergeCell ref="F214:G214"/>
    <mergeCell ref="H214:H215"/>
    <mergeCell ref="D202:D203"/>
    <mergeCell ref="E202:E203"/>
    <mergeCell ref="F202:G202"/>
    <mergeCell ref="H202:H203"/>
    <mergeCell ref="I214:I215"/>
    <mergeCell ref="J214:J215"/>
    <mergeCell ref="A214:A215"/>
    <mergeCell ref="B214:B215"/>
    <mergeCell ref="C214:C215"/>
    <mergeCell ref="D214:D215"/>
    <mergeCell ref="E214:E215"/>
    <mergeCell ref="I202:I203"/>
    <mergeCell ref="E190:E191"/>
    <mergeCell ref="J202:J203"/>
    <mergeCell ref="M202:M203"/>
    <mergeCell ref="F190:G190"/>
    <mergeCell ref="H190:H191"/>
    <mergeCell ref="I190:I191"/>
    <mergeCell ref="J190:J191"/>
    <mergeCell ref="K190:L190"/>
    <mergeCell ref="K202:L202"/>
    <mergeCell ref="M190:M191"/>
    <mergeCell ref="A190:A191"/>
    <mergeCell ref="B190:B191"/>
    <mergeCell ref="C190:C191"/>
    <mergeCell ref="D190:D191"/>
    <mergeCell ref="B178:B179"/>
    <mergeCell ref="C178:C179"/>
    <mergeCell ref="D178:D179"/>
    <mergeCell ref="A1:AI1"/>
    <mergeCell ref="A2:AI2"/>
    <mergeCell ref="Y8:AI8"/>
    <mergeCell ref="F9:G9"/>
    <mergeCell ref="C9:C10"/>
    <mergeCell ref="A9:A10"/>
    <mergeCell ref="D9:D10"/>
    <mergeCell ref="E9:E10"/>
    <mergeCell ref="H9:H10"/>
    <mergeCell ref="I9:I10"/>
    <mergeCell ref="J9:J10"/>
    <mergeCell ref="M9:M10"/>
    <mergeCell ref="AI9:AI10"/>
    <mergeCell ref="B4:G4"/>
    <mergeCell ref="B6:C6"/>
    <mergeCell ref="H178:H179"/>
    <mergeCell ref="A8:M8"/>
    <mergeCell ref="I178:I179"/>
    <mergeCell ref="J178:J179"/>
    <mergeCell ref="M178:M179"/>
    <mergeCell ref="K178:L178"/>
    <mergeCell ref="A178:A179"/>
    <mergeCell ref="E178:E179"/>
    <mergeCell ref="F178:G178"/>
    <mergeCell ref="A11:A35"/>
    <mergeCell ref="A36:A50"/>
    <mergeCell ref="A51:A65"/>
    <mergeCell ref="A66:A80"/>
    <mergeCell ref="AF9:AF10"/>
    <mergeCell ref="B9:B10"/>
    <mergeCell ref="AC9:AC10"/>
    <mergeCell ref="AD9:AD10"/>
    <mergeCell ref="AE9:AE10"/>
    <mergeCell ref="R9:R10"/>
    <mergeCell ref="S9:S10"/>
    <mergeCell ref="T9:T10"/>
    <mergeCell ref="U9:U10"/>
    <mergeCell ref="V9:V10"/>
    <mergeCell ref="K9:L9"/>
    <mergeCell ref="W9:W10"/>
    <mergeCell ref="A156:A170"/>
    <mergeCell ref="A81:A95"/>
    <mergeCell ref="A96:A110"/>
    <mergeCell ref="A111:A125"/>
    <mergeCell ref="A126:A140"/>
    <mergeCell ref="A141:A155"/>
    <mergeCell ref="K214:L214"/>
    <mergeCell ref="AG9:AG10"/>
    <mergeCell ref="AH9:AH10"/>
    <mergeCell ref="AA9:AA10"/>
    <mergeCell ref="N8:X8"/>
    <mergeCell ref="AB9:AB10"/>
    <mergeCell ref="M214:M215"/>
    <mergeCell ref="X9:X10"/>
    <mergeCell ref="Y9:Y10"/>
    <mergeCell ref="Z9:Z10"/>
    <mergeCell ref="N9:N10"/>
    <mergeCell ref="O9:O10"/>
    <mergeCell ref="P9:P10"/>
    <mergeCell ref="Q9:Q10"/>
  </mergeCells>
  <conditionalFormatting sqref="AN6:AN7">
    <cfRule type="cellIs" dxfId="13" priority="317" stopIfTrue="1" operator="equal">
      <formula>$AN$6</formula>
    </cfRule>
  </conditionalFormatting>
  <conditionalFormatting sqref="N11:N170">
    <cfRule type="cellIs" dxfId="12" priority="316" stopIfTrue="1" operator="equal">
      <formula>"x"</formula>
    </cfRule>
  </conditionalFormatting>
  <conditionalFormatting sqref="O11:O170">
    <cfRule type="cellIs" dxfId="11" priority="315" operator="equal">
      <formula>"x"</formula>
    </cfRule>
  </conditionalFormatting>
  <conditionalFormatting sqref="P11:P170">
    <cfRule type="cellIs" dxfId="10" priority="314" operator="equal">
      <formula>"x"</formula>
    </cfRule>
  </conditionalFormatting>
  <conditionalFormatting sqref="Q11:Q170">
    <cfRule type="cellIs" dxfId="9" priority="313" stopIfTrue="1" operator="equal">
      <formula>"x"</formula>
    </cfRule>
  </conditionalFormatting>
  <conditionalFormatting sqref="R11:R170">
    <cfRule type="cellIs" dxfId="8" priority="312" operator="equal">
      <formula>"x"</formula>
    </cfRule>
  </conditionalFormatting>
  <conditionalFormatting sqref="S159:S170">
    <cfRule type="cellIs" dxfId="7" priority="44" stopIfTrue="1" operator="equal">
      <formula>"x"</formula>
    </cfRule>
  </conditionalFormatting>
  <conditionalFormatting sqref="S11:S170">
    <cfRule type="cellIs" dxfId="6" priority="4" stopIfTrue="1" operator="equal">
      <formula>$AN$7</formula>
    </cfRule>
    <cfRule type="cellIs" dxfId="5" priority="7" stopIfTrue="1" operator="equal">
      <formula>$AN$6</formula>
    </cfRule>
  </conditionalFormatting>
  <dataValidations count="1">
    <dataValidation type="list" allowBlank="1" showInputMessage="1" showErrorMessage="1" sqref="S11:S170">
      <formula1>$AN$6:$AN$7</formula1>
    </dataValidation>
  </dataValidations>
  <pageMargins left="0.511811024" right="0.511811024" top="0.78740157499999996" bottom="0.78740157499999996" header="0.31496062000000002" footer="0.31496062000000002"/>
  <pageSetup orientation="portrait"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R36"/>
  <sheetViews>
    <sheetView showGridLines="0" tabSelected="1" zoomScale="80" zoomScaleNormal="80" zoomScalePageLayoutView="70" workbookViewId="0">
      <selection activeCell="S9" sqref="S9"/>
    </sheetView>
  </sheetViews>
  <sheetFormatPr defaultRowHeight="15"/>
  <cols>
    <col min="1" max="1" width="2.85546875" customWidth="1"/>
    <col min="2" max="2" width="3.85546875" customWidth="1"/>
    <col min="3" max="3" width="49.5703125" bestFit="1" customWidth="1"/>
    <col min="4" max="4" width="14.28515625" customWidth="1"/>
    <col min="5" max="5" width="9.5703125" customWidth="1"/>
    <col min="6" max="6" width="9.42578125" customWidth="1"/>
    <col min="7" max="7" width="9.5703125" customWidth="1"/>
    <col min="18" max="18" width="2.85546875" customWidth="1"/>
  </cols>
  <sheetData>
    <row r="1" spans="1:18">
      <c r="A1" s="13"/>
      <c r="B1" s="13"/>
      <c r="C1" s="13"/>
      <c r="D1" s="13"/>
      <c r="E1" s="13"/>
      <c r="F1" s="13"/>
      <c r="G1" s="13"/>
      <c r="H1" s="13"/>
      <c r="I1" s="13"/>
      <c r="J1" s="13"/>
      <c r="K1" s="13"/>
      <c r="L1" s="13"/>
      <c r="M1" s="13"/>
      <c r="N1" s="13"/>
      <c r="O1" s="13"/>
      <c r="P1" s="13"/>
      <c r="Q1" s="13"/>
      <c r="R1" s="13"/>
    </row>
    <row r="2" spans="1:18" s="19" customFormat="1" ht="33.75" customHeight="1">
      <c r="A2" s="20"/>
      <c r="B2" s="192" t="s">
        <v>153</v>
      </c>
      <c r="C2" s="192"/>
      <c r="D2" s="192"/>
      <c r="E2" s="192"/>
      <c r="F2" s="192"/>
      <c r="G2" s="192"/>
      <c r="H2" s="192"/>
      <c r="I2" s="192"/>
      <c r="J2" s="192"/>
      <c r="K2" s="192"/>
      <c r="L2" s="192"/>
      <c r="M2" s="192"/>
      <c r="N2" s="192"/>
      <c r="O2" s="192"/>
      <c r="P2" s="192"/>
      <c r="Q2" s="192"/>
      <c r="R2" s="20"/>
    </row>
    <row r="3" spans="1:18" s="21" customFormat="1" ht="33.75" customHeight="1">
      <c r="A3" s="23"/>
      <c r="B3" s="198" t="str">
        <f>'Monitoria Anual - 1'!A2</f>
        <v>Plano de Ação Nacional para a Conservação dos Papagaios da Mata Atlântica</v>
      </c>
      <c r="C3" s="198"/>
      <c r="D3" s="198"/>
      <c r="E3" s="198"/>
      <c r="F3" s="198"/>
      <c r="G3" s="198"/>
      <c r="H3" s="198"/>
      <c r="I3" s="198"/>
      <c r="J3" s="198"/>
      <c r="K3" s="198"/>
      <c r="L3" s="198"/>
      <c r="M3" s="198"/>
      <c r="N3" s="198"/>
      <c r="O3" s="198"/>
      <c r="P3" s="198"/>
      <c r="Q3" s="198"/>
      <c r="R3" s="23"/>
    </row>
    <row r="4" spans="1:18" s="14" customFormat="1">
      <c r="A4" s="13"/>
      <c r="H4" s="15"/>
      <c r="I4" s="15"/>
      <c r="J4" s="15"/>
      <c r="K4" s="15"/>
      <c r="R4" s="13"/>
    </row>
    <row r="5" spans="1:18" s="16" customFormat="1" ht="41.25" customHeight="1">
      <c r="A5" s="24"/>
      <c r="B5" s="204" t="s">
        <v>0</v>
      </c>
      <c r="C5" s="204"/>
      <c r="D5" s="319" t="str">
        <f>'Monitoria Anual - 1'!B4</f>
        <v>Garantir a integridade genética e demográfica das populações naturais das espécies-alvo deste PAN, por meio da ampliação do conhecimento científico, da redução da perda de hábitat e da retirada de espécimes da natureza, nos próximos 5 anos.</v>
      </c>
      <c r="E5" s="319"/>
      <c r="F5" s="319"/>
      <c r="G5" s="319"/>
      <c r="H5" s="319"/>
      <c r="I5" s="319"/>
      <c r="J5" s="319"/>
      <c r="K5" s="319"/>
      <c r="L5" s="319"/>
      <c r="M5" s="319"/>
      <c r="N5" s="319"/>
      <c r="O5" s="319"/>
      <c r="P5" s="319"/>
      <c r="Q5" s="319"/>
      <c r="R5" s="24"/>
    </row>
    <row r="6" spans="1:18" s="14" customFormat="1">
      <c r="A6" s="13"/>
      <c r="H6" s="15"/>
      <c r="I6" s="15"/>
      <c r="J6" s="15"/>
      <c r="K6" s="15"/>
      <c r="R6" s="13"/>
    </row>
    <row r="7" spans="1:18" s="14" customFormat="1" ht="26.25" customHeight="1">
      <c r="A7" s="13"/>
      <c r="B7" s="204" t="s">
        <v>157</v>
      </c>
      <c r="C7" s="204"/>
      <c r="D7" s="320">
        <v>42430</v>
      </c>
      <c r="E7" s="222"/>
      <c r="F7" s="222"/>
      <c r="G7" s="222"/>
      <c r="H7" s="222"/>
      <c r="I7" s="223"/>
      <c r="J7" s="53"/>
      <c r="K7" s="53"/>
      <c r="L7" s="53"/>
      <c r="M7" s="53"/>
      <c r="N7" s="53"/>
      <c r="O7" s="53"/>
      <c r="P7" s="53"/>
      <c r="Q7" s="53"/>
      <c r="R7" s="13"/>
    </row>
    <row r="8" spans="1:18">
      <c r="A8" s="13"/>
      <c r="R8" s="13"/>
    </row>
    <row r="9" spans="1:18" ht="31.5" customHeight="1">
      <c r="A9" s="13"/>
      <c r="B9" s="199" t="s">
        <v>22</v>
      </c>
      <c r="C9" s="199"/>
      <c r="D9" s="199"/>
      <c r="E9" s="199"/>
      <c r="F9" s="199"/>
      <c r="G9" s="199"/>
      <c r="H9" s="199"/>
      <c r="I9" s="199"/>
      <c r="J9" s="199"/>
      <c r="K9" s="199"/>
      <c r="L9" s="199"/>
      <c r="M9" s="199"/>
      <c r="N9" s="199"/>
      <c r="O9" s="199"/>
      <c r="P9" s="199"/>
      <c r="Q9" s="199"/>
      <c r="R9" s="13"/>
    </row>
    <row r="10" spans="1:18">
      <c r="A10" s="13"/>
      <c r="F10" s="12"/>
      <c r="G10" s="12"/>
      <c r="R10" s="13"/>
    </row>
    <row r="11" spans="1:18" ht="18" customHeight="1">
      <c r="A11" s="13"/>
      <c r="B11" s="193" t="s">
        <v>154</v>
      </c>
      <c r="C11" s="194"/>
      <c r="D11" s="53"/>
      <c r="E11" s="53"/>
      <c r="F11" s="53"/>
      <c r="G11" s="53"/>
      <c r="H11" s="53"/>
      <c r="I11" s="53"/>
      <c r="J11" s="53"/>
      <c r="K11" s="53"/>
      <c r="L11" s="53"/>
      <c r="M11" s="53"/>
      <c r="N11" s="53"/>
      <c r="O11" s="53"/>
      <c r="P11" s="53"/>
      <c r="Q11" s="53"/>
      <c r="R11" s="13"/>
    </row>
    <row r="12" spans="1:18" ht="15.75" thickBot="1">
      <c r="A12" s="13"/>
      <c r="E12" s="7"/>
      <c r="F12" s="79"/>
      <c r="R12" s="13"/>
    </row>
    <row r="13" spans="1:18" ht="60.75" customHeight="1" thickBot="1">
      <c r="A13" s="13"/>
      <c r="C13" s="201" t="s">
        <v>184</v>
      </c>
      <c r="D13" s="202"/>
      <c r="E13" s="203"/>
      <c r="F13" s="4"/>
      <c r="R13" s="13"/>
    </row>
    <row r="14" spans="1:18" s="2" customFormat="1" ht="31.9" customHeight="1" thickBot="1">
      <c r="A14" s="24"/>
      <c r="C14" s="33" t="s">
        <v>151</v>
      </c>
      <c r="D14" s="9" t="s">
        <v>64</v>
      </c>
      <c r="E14" s="11" t="s">
        <v>25</v>
      </c>
      <c r="F14" s="8"/>
      <c r="R14" s="24"/>
    </row>
    <row r="15" spans="1:18" ht="15.75">
      <c r="A15" s="13"/>
      <c r="C15" s="48" t="s">
        <v>167</v>
      </c>
      <c r="D15" s="35">
        <f>COUNTA('Monitoria Final'!N11:N93)</f>
        <v>47</v>
      </c>
      <c r="E15" s="36">
        <f>D15/$D$18</f>
        <v>0.5662650602409639</v>
      </c>
      <c r="F15" s="5"/>
      <c r="R15" s="13"/>
    </row>
    <row r="16" spans="1:18" ht="15.75">
      <c r="A16" s="13"/>
      <c r="C16" s="49" t="s">
        <v>168</v>
      </c>
      <c r="D16" s="35">
        <f>COUNTA('Monitoria Final'!O11:O93)</f>
        <v>0</v>
      </c>
      <c r="E16" s="36">
        <f>D16/$D$18</f>
        <v>0</v>
      </c>
      <c r="F16" s="5"/>
      <c r="R16" s="13"/>
    </row>
    <row r="17" spans="1:18" ht="16.5" thickBot="1">
      <c r="A17" s="13"/>
      <c r="C17" s="50" t="s">
        <v>24</v>
      </c>
      <c r="D17" s="35">
        <f>COUNTA('Monitoria Final'!P11:P93)</f>
        <v>36</v>
      </c>
      <c r="E17" s="36">
        <f>D17/$D$18</f>
        <v>0.43373493975903615</v>
      </c>
      <c r="F17" s="5"/>
      <c r="R17" s="13"/>
    </row>
    <row r="18" spans="1:18" ht="15.75" thickBot="1">
      <c r="A18" s="13"/>
      <c r="C18" s="51" t="s">
        <v>26</v>
      </c>
      <c r="D18" s="38">
        <f>SUM(D15:D17)</f>
        <v>83</v>
      </c>
      <c r="E18" s="39">
        <f>SUM(E15:E17)</f>
        <v>1</v>
      </c>
      <c r="F18" s="6"/>
      <c r="R18" s="13"/>
    </row>
    <row r="19" spans="1:18">
      <c r="A19" s="13"/>
      <c r="R19" s="13"/>
    </row>
    <row r="20" spans="1:18" ht="15.75">
      <c r="A20" s="13"/>
      <c r="B20" s="322" t="s">
        <v>27</v>
      </c>
      <c r="C20" s="323"/>
      <c r="D20" s="323"/>
      <c r="E20" s="54"/>
      <c r="F20" s="54"/>
      <c r="G20" s="54"/>
      <c r="H20" s="54"/>
      <c r="I20" s="54"/>
      <c r="J20" s="54"/>
      <c r="K20" s="54"/>
      <c r="L20" s="54"/>
      <c r="M20" s="54"/>
      <c r="N20" s="54"/>
      <c r="O20" s="54"/>
      <c r="P20" s="54"/>
      <c r="Q20" s="54"/>
      <c r="R20" s="13"/>
    </row>
    <row r="21" spans="1:18" s="14" customFormat="1" ht="16.5" thickBot="1">
      <c r="A21" s="13"/>
      <c r="B21" s="22"/>
      <c r="C21" s="22"/>
      <c r="D21" s="22"/>
      <c r="E21" s="22"/>
      <c r="F21" s="22"/>
      <c r="G21" s="22"/>
      <c r="H21" s="22"/>
      <c r="I21" s="22"/>
      <c r="J21" s="22"/>
      <c r="K21" s="22"/>
      <c r="L21" s="22"/>
      <c r="M21" s="22"/>
      <c r="N21" s="22"/>
      <c r="O21" s="22"/>
      <c r="P21" s="22"/>
      <c r="Q21" s="22"/>
      <c r="R21" s="13"/>
    </row>
    <row r="22" spans="1:18" ht="36" customHeight="1" thickBot="1">
      <c r="A22" s="13"/>
      <c r="C22" s="40" t="s">
        <v>23</v>
      </c>
      <c r="D22" s="82">
        <f>COUNTA('Monitoria Final'!A11:A93)</f>
        <v>8</v>
      </c>
      <c r="R22" s="13"/>
    </row>
    <row r="23" spans="1:18" ht="15.75" thickBot="1">
      <c r="A23" s="13"/>
      <c r="R23" s="13"/>
    </row>
    <row r="24" spans="1:18" ht="15.75" thickBot="1">
      <c r="A24" s="13"/>
      <c r="C24" s="96" t="s">
        <v>28</v>
      </c>
      <c r="D24" s="40" t="s">
        <v>37</v>
      </c>
      <c r="E24" s="28"/>
      <c r="F24" s="29"/>
      <c r="G24" s="32"/>
      <c r="R24" s="13"/>
    </row>
    <row r="25" spans="1:18">
      <c r="A25" s="13"/>
      <c r="C25" s="93" t="s">
        <v>38</v>
      </c>
      <c r="D25" s="89">
        <f>COUNTA('Monitoria Final'!C11:C35)</f>
        <v>25</v>
      </c>
      <c r="E25" s="80">
        <f>COUNTA('Monitoria Final'!N11:N35)</f>
        <v>14</v>
      </c>
      <c r="F25" s="80">
        <f>COUNTA('Monitoria Final'!O11:O25)</f>
        <v>0</v>
      </c>
      <c r="G25" s="81">
        <f>COUNTA('Monitoria Final'!P11:P35)</f>
        <v>11</v>
      </c>
      <c r="R25" s="13"/>
    </row>
    <row r="26" spans="1:18">
      <c r="A26" s="13"/>
      <c r="C26" s="94" t="s">
        <v>39</v>
      </c>
      <c r="D26" s="90">
        <f>COUNTA('Monitoria Final'!C36:C44)</f>
        <v>9</v>
      </c>
      <c r="E26" s="43">
        <f>COUNTA('Monitoria Final'!N36:N44)</f>
        <v>8</v>
      </c>
      <c r="F26" s="43">
        <f>COUNTA('Monitoria Final'!O26:O40)</f>
        <v>0</v>
      </c>
      <c r="G26" s="44">
        <f>COUNTA('Monitoria Final'!P36:P44)</f>
        <v>1</v>
      </c>
      <c r="R26" s="13"/>
    </row>
    <row r="27" spans="1:18">
      <c r="A27" s="13"/>
      <c r="C27" s="94" t="s">
        <v>40</v>
      </c>
      <c r="D27" s="90">
        <f>COUNTA('Monitoria Final'!C45:C63)</f>
        <v>19</v>
      </c>
      <c r="E27" s="43">
        <f>COUNTA('Monitoria Final'!N45:N63)</f>
        <v>7</v>
      </c>
      <c r="F27" s="43">
        <f>COUNTA('Monitoria Final'!O45:O63)</f>
        <v>0</v>
      </c>
      <c r="G27" s="44">
        <f>COUNTA('Monitoria Final'!P45:P63)</f>
        <v>12</v>
      </c>
      <c r="R27" s="13"/>
    </row>
    <row r="28" spans="1:18">
      <c r="A28" s="13"/>
      <c r="C28" s="94" t="s">
        <v>41</v>
      </c>
      <c r="D28" s="90">
        <f>COUNTA('Monitoria Final'!C64:C69)</f>
        <v>6</v>
      </c>
      <c r="E28" s="43">
        <f>COUNTA('Monitoria Final'!N64:N69)</f>
        <v>6</v>
      </c>
      <c r="F28" s="43">
        <f>COUNTA('Monitoria Final'!O64:O69)</f>
        <v>0</v>
      </c>
      <c r="G28" s="44">
        <f>COUNTA('Monitoria Final'!P64:P69)</f>
        <v>0</v>
      </c>
      <c r="R28" s="13"/>
    </row>
    <row r="29" spans="1:18">
      <c r="A29" s="13"/>
      <c r="C29" s="94" t="s">
        <v>42</v>
      </c>
      <c r="D29" s="90">
        <f>COUNTA('Monitoria Final'!C70:C74)</f>
        <v>5</v>
      </c>
      <c r="E29" s="43">
        <f>COUNTA('Monitoria Final'!N70:N74)</f>
        <v>0</v>
      </c>
      <c r="F29" s="43">
        <f>COUNTA('Monitoria Final'!O70:O74)</f>
        <v>0</v>
      </c>
      <c r="G29" s="44">
        <f>COUNTA('Monitoria Final'!P70:P74)</f>
        <v>5</v>
      </c>
      <c r="R29" s="13"/>
    </row>
    <row r="30" spans="1:18">
      <c r="A30" s="13"/>
      <c r="C30" s="94" t="s">
        <v>45</v>
      </c>
      <c r="D30" s="90">
        <f>COUNTA('Monitoria Final'!C75:C79)</f>
        <v>5</v>
      </c>
      <c r="E30" s="43">
        <f>COUNTA('Monitoria Final'!N75:N79)</f>
        <v>3</v>
      </c>
      <c r="F30" s="43">
        <f>COUNTA('Monitoria Final'!O75:O79)</f>
        <v>0</v>
      </c>
      <c r="G30" s="44">
        <f>COUNTA('Monitoria Final'!P75:P79)</f>
        <v>2</v>
      </c>
      <c r="R30" s="13"/>
    </row>
    <row r="31" spans="1:18">
      <c r="A31" s="13"/>
      <c r="C31" s="94" t="s">
        <v>46</v>
      </c>
      <c r="D31" s="90">
        <f>COUNTA('Monitoria Final'!C80:C84)</f>
        <v>5</v>
      </c>
      <c r="E31" s="43">
        <f>COUNTA('Monitoria Final'!N80:N84)</f>
        <v>1</v>
      </c>
      <c r="F31" s="43">
        <f>COUNTA('Monitoria Final'!O80:O84)</f>
        <v>0</v>
      </c>
      <c r="G31" s="44">
        <f>COUNTA('Monitoria Final'!P80:P84)</f>
        <v>4</v>
      </c>
      <c r="R31" s="13"/>
    </row>
    <row r="32" spans="1:18">
      <c r="A32" s="13"/>
      <c r="C32" s="94" t="s">
        <v>47</v>
      </c>
      <c r="D32" s="90">
        <f>COUNTA('Monitoria Final'!C85:C93)</f>
        <v>9</v>
      </c>
      <c r="E32" s="43">
        <f>COUNTA('Monitoria Final'!N85:N93)</f>
        <v>8</v>
      </c>
      <c r="F32" s="43">
        <f>COUNTA('Monitoria Final'!O85:O93)</f>
        <v>0</v>
      </c>
      <c r="G32" s="44">
        <f>COUNTA('Monitoria Final'!P85:P93)</f>
        <v>1</v>
      </c>
      <c r="R32" s="13"/>
    </row>
    <row r="33" spans="1:18">
      <c r="A33" s="13"/>
      <c r="C33" s="321"/>
      <c r="D33" s="321"/>
      <c r="E33" s="321"/>
      <c r="F33" s="321"/>
      <c r="G33" s="321"/>
      <c r="R33" s="13"/>
    </row>
    <row r="34" spans="1:18">
      <c r="A34" s="13"/>
      <c r="C34" s="321"/>
      <c r="D34" s="321"/>
      <c r="E34" s="321"/>
      <c r="F34" s="321"/>
      <c r="G34" s="321"/>
      <c r="R34" s="13"/>
    </row>
    <row r="35" spans="1:18">
      <c r="A35" s="13"/>
      <c r="R35" s="13"/>
    </row>
    <row r="36" spans="1:18">
      <c r="A36" s="13"/>
      <c r="B36" s="13"/>
      <c r="C36" s="13"/>
      <c r="D36" s="13"/>
      <c r="E36" s="13"/>
      <c r="F36" s="13"/>
      <c r="G36" s="13"/>
      <c r="H36" s="13"/>
      <c r="I36" s="13"/>
      <c r="J36" s="13"/>
      <c r="K36" s="13"/>
      <c r="L36" s="13"/>
      <c r="M36" s="13"/>
      <c r="N36" s="13"/>
      <c r="O36" s="13"/>
      <c r="P36" s="13"/>
      <c r="Q36" s="13"/>
      <c r="R36" s="13"/>
    </row>
  </sheetData>
  <mergeCells count="10">
    <mergeCell ref="B20:D20"/>
    <mergeCell ref="B9:Q9"/>
    <mergeCell ref="B11:C11"/>
    <mergeCell ref="C13:E13"/>
    <mergeCell ref="B2:Q2"/>
    <mergeCell ref="B3:Q3"/>
    <mergeCell ref="B5:C5"/>
    <mergeCell ref="B7:C7"/>
    <mergeCell ref="D7:I7"/>
    <mergeCell ref="D5:Q5"/>
  </mergeCells>
  <conditionalFormatting sqref="E25:G25 F25:G34">
    <cfRule type="cellIs" dxfId="0" priority="5" stopIfTrue="1" operator="equal">
      <formula>0</formula>
    </cfRule>
  </conditionalFormatting>
  <pageMargins left="0.25" right="0.25" top="0.75" bottom="0.75" header="0.3" footer="0.3"/>
  <pageSetup paperSize="9" scale="52" fitToHeight="0"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X43"/>
  <sheetViews>
    <sheetView showGridLines="0" zoomScale="80" zoomScaleNormal="80" zoomScalePageLayoutView="70" workbookViewId="0">
      <selection activeCell="D7" sqref="D7:G7"/>
    </sheetView>
  </sheetViews>
  <sheetFormatPr defaultRowHeight="15"/>
  <cols>
    <col min="1" max="1" width="2.85546875" customWidth="1"/>
    <col min="2" max="2" width="3.85546875" customWidth="1"/>
    <col min="3" max="3" width="53" bestFit="1" customWidth="1"/>
    <col min="4" max="4" width="12" bestFit="1" customWidth="1"/>
    <col min="5" max="5" width="7.42578125" customWidth="1"/>
    <col min="6" max="6" width="12" bestFit="1" customWidth="1"/>
    <col min="7" max="7" width="8.140625" customWidth="1"/>
    <col min="8" max="8" width="9.140625" customWidth="1"/>
    <col min="24" max="24" width="2.85546875" customWidth="1"/>
  </cols>
  <sheetData>
    <row r="1" spans="1:24">
      <c r="A1" s="13"/>
      <c r="B1" s="192" t="s">
        <v>153</v>
      </c>
      <c r="C1" s="192"/>
      <c r="D1" s="192"/>
      <c r="E1" s="192"/>
      <c r="F1" s="192"/>
      <c r="G1" s="192"/>
      <c r="H1" s="192"/>
      <c r="I1" s="192"/>
      <c r="J1" s="192"/>
      <c r="K1" s="192"/>
      <c r="L1" s="192"/>
      <c r="M1" s="192"/>
      <c r="N1" s="192"/>
      <c r="O1" s="192"/>
      <c r="P1" s="192"/>
      <c r="Q1" s="192"/>
      <c r="R1" s="192"/>
      <c r="S1" s="192"/>
      <c r="T1" s="192"/>
      <c r="U1" s="192"/>
      <c r="V1" s="192"/>
      <c r="W1" s="192"/>
      <c r="X1" s="13"/>
    </row>
    <row r="2" spans="1:24" s="19" customFormat="1" ht="21" customHeight="1">
      <c r="A2" s="20"/>
      <c r="B2" s="192"/>
      <c r="C2" s="192"/>
      <c r="D2" s="192"/>
      <c r="E2" s="192"/>
      <c r="F2" s="192"/>
      <c r="G2" s="192"/>
      <c r="H2" s="192"/>
      <c r="I2" s="192"/>
      <c r="J2" s="192"/>
      <c r="K2" s="192"/>
      <c r="L2" s="192"/>
      <c r="M2" s="192"/>
      <c r="N2" s="192"/>
      <c r="O2" s="192"/>
      <c r="P2" s="192"/>
      <c r="Q2" s="192"/>
      <c r="R2" s="192"/>
      <c r="S2" s="192"/>
      <c r="T2" s="192"/>
      <c r="U2" s="192"/>
      <c r="V2" s="192"/>
      <c r="W2" s="192"/>
      <c r="X2" s="20"/>
    </row>
    <row r="3" spans="1:24" s="21" customFormat="1" ht="33.75" customHeight="1">
      <c r="A3" s="23"/>
      <c r="B3" s="198" t="str">
        <f>'Monitoria Anual - 1'!A2</f>
        <v>Plano de Ação Nacional para a Conservação dos Papagaios da Mata Atlântica</v>
      </c>
      <c r="C3" s="198"/>
      <c r="D3" s="198"/>
      <c r="E3" s="198"/>
      <c r="F3" s="198"/>
      <c r="G3" s="198"/>
      <c r="H3" s="198"/>
      <c r="I3" s="198"/>
      <c r="J3" s="198"/>
      <c r="K3" s="198"/>
      <c r="L3" s="198"/>
      <c r="M3" s="198"/>
      <c r="N3" s="198"/>
      <c r="O3" s="198"/>
      <c r="P3" s="198"/>
      <c r="Q3" s="198"/>
      <c r="R3" s="198"/>
      <c r="S3" s="198"/>
      <c r="T3" s="198"/>
      <c r="U3" s="198"/>
      <c r="V3" s="198"/>
      <c r="W3" s="198"/>
      <c r="X3" s="23"/>
    </row>
    <row r="4" spans="1:24" s="14" customFormat="1">
      <c r="A4" s="13"/>
      <c r="J4" s="15"/>
      <c r="K4" s="15"/>
      <c r="L4" s="15"/>
      <c r="M4" s="15"/>
      <c r="N4" s="15"/>
      <c r="O4" s="15"/>
      <c r="X4" s="13"/>
    </row>
    <row r="5" spans="1:24" s="16" customFormat="1" ht="45" customHeight="1">
      <c r="A5" s="24"/>
      <c r="B5" s="204" t="s">
        <v>0</v>
      </c>
      <c r="C5" s="204"/>
      <c r="D5" s="205" t="str">
        <f>'Monitoria Anual - 1'!B4</f>
        <v>Garantir a integridade genética e demográfica das populações naturais das espécies-alvo deste PAN, por meio da ampliação do conhecimento científico, da redução da perda de hábitat e da retirada de espécimes da natureza, nos próximos 5 anos.</v>
      </c>
      <c r="E5" s="205"/>
      <c r="F5" s="205"/>
      <c r="G5" s="205"/>
      <c r="H5" s="205"/>
      <c r="I5" s="205"/>
      <c r="J5" s="205"/>
      <c r="K5" s="205"/>
      <c r="L5" s="205"/>
      <c r="M5" s="206"/>
      <c r="N5" s="17"/>
      <c r="O5" s="17"/>
      <c r="P5" s="17"/>
      <c r="Q5" s="17"/>
      <c r="R5" s="17"/>
      <c r="X5" s="24"/>
    </row>
    <row r="6" spans="1:24" s="14" customFormat="1">
      <c r="A6" s="13"/>
      <c r="J6" s="15"/>
      <c r="K6" s="15"/>
      <c r="L6" s="15"/>
      <c r="M6" s="15"/>
      <c r="N6" s="15"/>
      <c r="O6" s="15"/>
      <c r="X6" s="13"/>
    </row>
    <row r="7" spans="1:24" s="14" customFormat="1" ht="26.25" customHeight="1">
      <c r="A7" s="13"/>
      <c r="B7" s="204" t="s">
        <v>157</v>
      </c>
      <c r="C7" s="204"/>
      <c r="D7" s="193">
        <f>'Monitoria Anual - 1'!B6</f>
        <v>42430</v>
      </c>
      <c r="E7" s="193"/>
      <c r="F7" s="193"/>
      <c r="G7" s="194"/>
      <c r="H7" s="52"/>
      <c r="I7" s="18"/>
      <c r="J7" s="15"/>
      <c r="K7" s="15"/>
      <c r="L7" s="15"/>
      <c r="M7" s="15"/>
      <c r="N7" s="15"/>
      <c r="O7" s="15"/>
      <c r="X7" s="13"/>
    </row>
    <row r="8" spans="1:24">
      <c r="A8" s="13"/>
      <c r="X8" s="13"/>
    </row>
    <row r="9" spans="1:24" ht="31.5" customHeight="1">
      <c r="A9" s="13"/>
      <c r="B9" s="199" t="s">
        <v>22</v>
      </c>
      <c r="C9" s="199"/>
      <c r="D9" s="199"/>
      <c r="E9" s="199"/>
      <c r="F9" s="199"/>
      <c r="G9" s="199"/>
      <c r="H9" s="199"/>
      <c r="I9" s="199"/>
      <c r="J9" s="199"/>
      <c r="K9" s="199"/>
      <c r="L9" s="199"/>
      <c r="M9" s="199"/>
      <c r="N9" s="199"/>
      <c r="O9" s="199"/>
      <c r="P9" s="199"/>
      <c r="Q9" s="199"/>
      <c r="R9" s="199"/>
      <c r="S9" s="199"/>
      <c r="T9" s="199"/>
      <c r="U9" s="199"/>
      <c r="V9" s="199"/>
      <c r="W9" s="199"/>
      <c r="X9" s="13"/>
    </row>
    <row r="10" spans="1:24">
      <c r="A10" s="13"/>
      <c r="G10" s="12"/>
      <c r="H10" s="12"/>
      <c r="I10" s="12"/>
      <c r="X10" s="13"/>
    </row>
    <row r="11" spans="1:24" ht="15.75">
      <c r="A11" s="13"/>
      <c r="B11" s="193" t="s">
        <v>154</v>
      </c>
      <c r="C11" s="194"/>
      <c r="D11" s="53"/>
      <c r="E11" s="53"/>
      <c r="F11" s="53"/>
      <c r="G11" s="53"/>
      <c r="H11" s="53"/>
      <c r="I11" s="53"/>
      <c r="J11" s="53"/>
      <c r="K11" s="53"/>
      <c r="L11" s="53"/>
      <c r="M11" s="53"/>
      <c r="N11" s="53"/>
      <c r="O11" s="53"/>
      <c r="P11" s="53"/>
      <c r="Q11" s="53"/>
      <c r="R11" s="53"/>
      <c r="S11" s="53"/>
      <c r="T11" s="53"/>
      <c r="U11" s="53"/>
      <c r="V11" s="53"/>
      <c r="W11" s="53"/>
      <c r="X11" s="13"/>
    </row>
    <row r="12" spans="1:24" ht="15.75" thickBot="1">
      <c r="A12" s="13"/>
      <c r="E12" s="7"/>
      <c r="F12" s="200"/>
      <c r="G12" s="200"/>
      <c r="H12" s="3"/>
      <c r="X12" s="13"/>
    </row>
    <row r="13" spans="1:24" ht="33.75" customHeight="1" thickBot="1">
      <c r="A13" s="13"/>
      <c r="C13" s="201" t="s">
        <v>172</v>
      </c>
      <c r="D13" s="202"/>
      <c r="E13" s="202"/>
      <c r="F13" s="202"/>
      <c r="G13" s="203"/>
      <c r="H13" s="4"/>
      <c r="X13" s="13"/>
    </row>
    <row r="14" spans="1:24" s="2" customFormat="1" ht="34.5" customHeight="1" thickBot="1">
      <c r="A14" s="24"/>
      <c r="C14" s="33" t="s">
        <v>151</v>
      </c>
      <c r="D14" s="9" t="s">
        <v>64</v>
      </c>
      <c r="E14" s="10" t="s">
        <v>25</v>
      </c>
      <c r="F14" s="9" t="s">
        <v>62</v>
      </c>
      <c r="G14" s="11" t="s">
        <v>25</v>
      </c>
      <c r="H14" s="8"/>
      <c r="X14" s="24"/>
    </row>
    <row r="15" spans="1:24" ht="15.75">
      <c r="A15" s="13"/>
      <c r="C15" s="97" t="s">
        <v>173</v>
      </c>
      <c r="D15" s="108"/>
      <c r="E15" s="109"/>
      <c r="F15" s="104">
        <f>COUNTA('Monitoria Anual - 1'!S11:S1009)</f>
        <v>0</v>
      </c>
      <c r="G15" s="34">
        <f t="shared" ref="G15:G21" si="0">F15/$F$22</f>
        <v>0</v>
      </c>
      <c r="H15" s="5"/>
      <c r="X15" s="13"/>
    </row>
    <row r="16" spans="1:24" ht="15.75">
      <c r="A16" s="13"/>
      <c r="C16" s="98" t="s">
        <v>174</v>
      </c>
      <c r="D16" s="110">
        <f>COUNTA('Monitoria Anual - 1'!N11:N1009)</f>
        <v>0</v>
      </c>
      <c r="E16" s="36" t="e">
        <f>D16/$D$22</f>
        <v>#DIV/0!</v>
      </c>
      <c r="F16" s="105">
        <f>D16-0</f>
        <v>0</v>
      </c>
      <c r="G16" s="36">
        <f t="shared" si="0"/>
        <v>0</v>
      </c>
      <c r="H16" s="5"/>
      <c r="X16" s="13"/>
    </row>
    <row r="17" spans="1:24" ht="15.75">
      <c r="A17" s="13"/>
      <c r="C17" s="99" t="s">
        <v>175</v>
      </c>
      <c r="D17" s="110">
        <f>COUNTA('Monitoria Anual - 1'!O11:O1009)</f>
        <v>0</v>
      </c>
      <c r="E17" s="36" t="e">
        <f>D17/$D$22</f>
        <v>#DIV/0!</v>
      </c>
      <c r="F17" s="105">
        <f>D17-4</f>
        <v>-4</v>
      </c>
      <c r="G17" s="36">
        <f t="shared" si="0"/>
        <v>0.66666666666666663</v>
      </c>
      <c r="H17" s="5"/>
      <c r="X17" s="13"/>
    </row>
    <row r="18" spans="1:24" ht="15.75">
      <c r="A18" s="13"/>
      <c r="C18" s="100" t="s">
        <v>176</v>
      </c>
      <c r="D18" s="110">
        <f>COUNTA('Monitoria Anual - 1'!P11:P1009)</f>
        <v>0</v>
      </c>
      <c r="E18" s="36" t="e">
        <f>D18/$D$22</f>
        <v>#DIV/0!</v>
      </c>
      <c r="F18" s="106">
        <f>D18-4</f>
        <v>-4</v>
      </c>
      <c r="G18" s="36">
        <f t="shared" si="0"/>
        <v>0.66666666666666663</v>
      </c>
      <c r="H18" s="5"/>
      <c r="X18" s="13"/>
    </row>
    <row r="19" spans="1:24" ht="15.75">
      <c r="A19" s="13"/>
      <c r="C19" s="101" t="s">
        <v>177</v>
      </c>
      <c r="D19" s="110">
        <f>COUNTA('Monitoria Anual - 1'!Q11:Q1009)</f>
        <v>0</v>
      </c>
      <c r="E19" s="36" t="e">
        <f>D19/$D$22</f>
        <v>#DIV/0!</v>
      </c>
      <c r="F19" s="105">
        <f>D19-0</f>
        <v>0</v>
      </c>
      <c r="G19" s="36">
        <f t="shared" si="0"/>
        <v>0</v>
      </c>
      <c r="H19" s="5"/>
      <c r="X19" s="13"/>
    </row>
    <row r="20" spans="1:24" ht="15.75">
      <c r="A20" s="13"/>
      <c r="C20" s="102" t="s">
        <v>178</v>
      </c>
      <c r="D20" s="110">
        <f>COUNTA('Monitoria Anual - 1'!R11:R1009)</f>
        <v>0</v>
      </c>
      <c r="E20" s="36" t="e">
        <f>D20/$D$22</f>
        <v>#DIV/0!</v>
      </c>
      <c r="F20" s="105">
        <f>D20-1</f>
        <v>-1</v>
      </c>
      <c r="G20" s="36">
        <f t="shared" si="0"/>
        <v>0.16666666666666666</v>
      </c>
      <c r="H20" s="5"/>
      <c r="X20" s="13"/>
    </row>
    <row r="21" spans="1:24" ht="16.5" thickBot="1">
      <c r="A21" s="13"/>
      <c r="C21" s="103" t="s">
        <v>179</v>
      </c>
      <c r="D21" s="111"/>
      <c r="E21" s="112"/>
      <c r="F21" s="107">
        <f>'Monitoria Anual - 1'!C176</f>
        <v>3</v>
      </c>
      <c r="G21" s="37">
        <f t="shared" si="0"/>
        <v>-0.5</v>
      </c>
      <c r="H21" s="5"/>
      <c r="X21" s="13"/>
    </row>
    <row r="22" spans="1:24" ht="16.5" thickBot="1">
      <c r="A22" s="13"/>
      <c r="C22" s="113" t="s">
        <v>180</v>
      </c>
      <c r="D22" s="115">
        <f>SUM(D16:D20)</f>
        <v>0</v>
      </c>
      <c r="E22" s="39" t="e">
        <f>SUM(E15:E21)</f>
        <v>#DIV/0!</v>
      </c>
      <c r="F22" s="114">
        <f>SUM(F16:F21)</f>
        <v>-6</v>
      </c>
      <c r="G22" s="39">
        <f>SUM(G16:G21)</f>
        <v>1</v>
      </c>
      <c r="H22" s="5"/>
      <c r="X22" s="13"/>
    </row>
    <row r="23" spans="1:24" ht="15.75" thickBot="1">
      <c r="A23" s="13"/>
      <c r="C23" s="92" t="s">
        <v>182</v>
      </c>
      <c r="D23" s="195">
        <f>COUNTIF('Monitoria Anual - 1'!S11:S1009,"Agrupada")</f>
        <v>0</v>
      </c>
      <c r="E23" s="196"/>
      <c r="F23" s="196"/>
      <c r="G23" s="197"/>
      <c r="H23" s="6"/>
      <c r="X23" s="13"/>
    </row>
    <row r="24" spans="1:24" ht="15.75" thickBot="1">
      <c r="A24" s="13"/>
      <c r="C24" s="91" t="s">
        <v>181</v>
      </c>
      <c r="D24" s="195">
        <f>COUNTIF('Monitoria Anual - 1'!S11:S171,"Excluída")</f>
        <v>0</v>
      </c>
      <c r="E24" s="196"/>
      <c r="F24" s="196"/>
      <c r="G24" s="197"/>
      <c r="H24" s="7"/>
      <c r="X24" s="13"/>
    </row>
    <row r="25" spans="1:24">
      <c r="A25" s="13"/>
      <c r="H25" s="7"/>
      <c r="X25" s="13"/>
    </row>
    <row r="26" spans="1:24">
      <c r="A26" s="13"/>
      <c r="H26" s="7"/>
      <c r="X26" s="13"/>
    </row>
    <row r="27" spans="1:24" ht="15.75">
      <c r="A27" s="13"/>
      <c r="B27" s="193" t="s">
        <v>27</v>
      </c>
      <c r="C27" s="194"/>
      <c r="D27" s="54"/>
      <c r="E27" s="54"/>
      <c r="F27" s="54"/>
      <c r="G27" s="54"/>
      <c r="X27" s="13"/>
    </row>
    <row r="28" spans="1:24" ht="16.5" thickBot="1">
      <c r="A28" s="13"/>
      <c r="B28" s="53"/>
      <c r="C28" s="22"/>
      <c r="D28" s="22"/>
      <c r="E28" s="22"/>
      <c r="F28" s="22"/>
      <c r="G28" s="22"/>
      <c r="H28" s="54"/>
      <c r="I28" s="54"/>
      <c r="J28" s="54"/>
      <c r="K28" s="54"/>
      <c r="L28" s="54"/>
      <c r="M28" s="54"/>
      <c r="N28" s="54"/>
      <c r="O28" s="54"/>
      <c r="P28" s="54"/>
      <c r="Q28" s="54"/>
      <c r="R28" s="54"/>
      <c r="S28" s="54"/>
      <c r="T28" s="54"/>
      <c r="U28" s="54"/>
      <c r="V28" s="54"/>
      <c r="W28" s="54"/>
      <c r="X28" s="13"/>
    </row>
    <row r="29" spans="1:24" s="14" customFormat="1" ht="16.5" thickBot="1">
      <c r="A29" s="13"/>
      <c r="B29" s="22"/>
      <c r="C29" s="40" t="s">
        <v>23</v>
      </c>
      <c r="D29" s="82">
        <f>COUNTA('Monitoria Anual - 1'!A11:A170)</f>
        <v>9</v>
      </c>
      <c r="E29"/>
      <c r="F29"/>
      <c r="G29"/>
      <c r="H29" s="22"/>
      <c r="I29" s="22"/>
      <c r="J29" s="22"/>
      <c r="K29" s="22"/>
      <c r="L29" s="22"/>
      <c r="M29" s="22"/>
      <c r="N29" s="22"/>
      <c r="O29" s="22"/>
      <c r="P29" s="22"/>
      <c r="Q29" s="22"/>
      <c r="R29" s="22"/>
      <c r="S29" s="22"/>
      <c r="T29" s="22"/>
      <c r="U29" s="22"/>
      <c r="V29" s="22"/>
      <c r="W29" s="22"/>
      <c r="X29" s="13"/>
    </row>
    <row r="30" spans="1:24" ht="15.75" thickBot="1">
      <c r="A30" s="13"/>
      <c r="X30" s="13"/>
    </row>
    <row r="31" spans="1:24" ht="15.75" thickBot="1">
      <c r="A31" s="13"/>
      <c r="C31" s="96" t="s">
        <v>28</v>
      </c>
      <c r="D31" s="25" t="s">
        <v>37</v>
      </c>
      <c r="E31" s="26"/>
      <c r="F31" s="27"/>
      <c r="G31" s="28"/>
      <c r="H31" s="30"/>
      <c r="I31" s="31"/>
      <c r="J31" s="32"/>
      <c r="W31" s="1"/>
      <c r="X31" s="13"/>
    </row>
    <row r="32" spans="1:24">
      <c r="A32" s="13"/>
      <c r="C32" s="93" t="s">
        <v>38</v>
      </c>
      <c r="D32" s="41">
        <f>COUNTA('Monitoria Anual - 1'!C11:C35)</f>
        <v>0</v>
      </c>
      <c r="E32" s="80">
        <f>COUNTA('Monitoria Anual - 1'!S11:S35)</f>
        <v>0</v>
      </c>
      <c r="F32" s="80">
        <f>COUNTA('Monitoria Anual - 1'!N11:N35)</f>
        <v>0</v>
      </c>
      <c r="G32" s="80">
        <f>COUNTA('Monitoria Anual - 1'!O11:O35)</f>
        <v>0</v>
      </c>
      <c r="H32" s="80">
        <f>COUNTA('Monitoria Anual - 1'!P11:P35)</f>
        <v>0</v>
      </c>
      <c r="I32" s="80">
        <f>COUNTA('Monitoria Anual - 1'!Q11:Q35)</f>
        <v>0</v>
      </c>
      <c r="J32" s="81">
        <f>COUNTA('Monitoria Anual - 1'!R11:R35)</f>
        <v>0</v>
      </c>
      <c r="W32" s="1"/>
      <c r="X32" s="13"/>
    </row>
    <row r="33" spans="1:24">
      <c r="A33" s="13"/>
      <c r="C33" s="94" t="s">
        <v>39</v>
      </c>
      <c r="D33" s="42">
        <f>COUNTA('Monitoria Anual - 1'!C36:C50)</f>
        <v>0</v>
      </c>
      <c r="E33" s="43">
        <f>COUNTA('Monitoria Anual - 1'!S36:S50)</f>
        <v>0</v>
      </c>
      <c r="F33" s="43">
        <f>COUNTA('Monitoria Anual - 1'!N36:N50)</f>
        <v>0</v>
      </c>
      <c r="G33" s="43">
        <f>COUNTA('Monitoria Anual - 1'!O36:O50)</f>
        <v>0</v>
      </c>
      <c r="H33" s="43">
        <f>COUNTA('Monitoria Anual - 1'!P36:P50)</f>
        <v>0</v>
      </c>
      <c r="I33" s="43">
        <f>COUNTA('Monitoria Anual - 1'!Q36:Q50)</f>
        <v>0</v>
      </c>
      <c r="J33" s="44">
        <f>COUNTA('Monitoria Anual - 1'!R36:R50)</f>
        <v>0</v>
      </c>
      <c r="W33" s="1"/>
      <c r="X33" s="13"/>
    </row>
    <row r="34" spans="1:24">
      <c r="A34" s="13"/>
      <c r="C34" s="94" t="s">
        <v>40</v>
      </c>
      <c r="D34" s="42">
        <f>COUNTA('Monitoria Anual - 1'!C51:C65)</f>
        <v>4</v>
      </c>
      <c r="E34" s="43">
        <f>COUNTA('Monitoria Anual - 1'!S51:S65)</f>
        <v>0</v>
      </c>
      <c r="F34" s="43">
        <f>COUNTA('Monitoria Anual - 1'!N51:N65)</f>
        <v>0</v>
      </c>
      <c r="G34" s="43">
        <f>COUNTA('Monitoria Anual - 1'!O51:O65)</f>
        <v>0</v>
      </c>
      <c r="H34" s="43">
        <f>COUNTA('Monitoria Anual - 1'!P51:P65)</f>
        <v>0</v>
      </c>
      <c r="I34" s="43">
        <f>COUNTA('Monitoria Anual - 1'!Q51:Q65)</f>
        <v>0</v>
      </c>
      <c r="J34" s="44">
        <f>COUNTA('Monitoria Anual - 1'!R51:R65)</f>
        <v>0</v>
      </c>
      <c r="W34" s="1"/>
      <c r="X34" s="13"/>
    </row>
    <row r="35" spans="1:24">
      <c r="A35" s="13"/>
      <c r="C35" s="94" t="s">
        <v>41</v>
      </c>
      <c r="D35" s="42">
        <f>COUNTA('Monitoria Anual - 1'!C66:C80)</f>
        <v>4</v>
      </c>
      <c r="E35" s="43">
        <f>COUNTA('Monitoria Anual - 1'!S66:S80)</f>
        <v>0</v>
      </c>
      <c r="F35" s="43">
        <f>COUNTA('Monitoria Anual - 1'!N66:N80)</f>
        <v>0</v>
      </c>
      <c r="G35" s="43">
        <f>COUNTA('Monitoria Anual - 1'!O66:O80)</f>
        <v>0</v>
      </c>
      <c r="H35" s="43">
        <f>COUNTA('Monitoria Anual - 1'!P66:P80)</f>
        <v>0</v>
      </c>
      <c r="I35" s="43">
        <f>COUNTA('Monitoria Anual - 1'!Q66:Q80)</f>
        <v>0</v>
      </c>
      <c r="J35" s="44">
        <f>COUNTA('Monitoria Anual - 1'!R66:R80)</f>
        <v>0</v>
      </c>
      <c r="W35" s="1"/>
      <c r="X35" s="13"/>
    </row>
    <row r="36" spans="1:24">
      <c r="A36" s="13"/>
      <c r="C36" s="94" t="s">
        <v>42</v>
      </c>
      <c r="D36" s="42">
        <f>COUNTA('Monitoria Anual - 1'!C81:C95)</f>
        <v>3</v>
      </c>
      <c r="E36" s="43">
        <f>COUNTA('Monitoria Anual - 1'!S81:S95)</f>
        <v>0</v>
      </c>
      <c r="F36" s="43">
        <f>COUNTA('Monitoria Anual - 1'!N81:N95)</f>
        <v>0</v>
      </c>
      <c r="G36" s="43">
        <f>COUNTA('Monitoria Anual - 1'!O81:O95)</f>
        <v>0</v>
      </c>
      <c r="H36" s="43">
        <f>COUNTA('Monitoria Anual - 1'!P81:P95)</f>
        <v>0</v>
      </c>
      <c r="I36" s="43">
        <f>COUNTA('Monitoria Anual - 1'!Q81:Q95)</f>
        <v>0</v>
      </c>
      <c r="J36" s="44">
        <f>COUNTA('Monitoria Anual - 1'!R81:R95)</f>
        <v>0</v>
      </c>
      <c r="W36" s="1"/>
      <c r="X36" s="13"/>
    </row>
    <row r="37" spans="1:24">
      <c r="A37" s="13"/>
      <c r="C37" s="94" t="s">
        <v>45</v>
      </c>
      <c r="D37" s="42">
        <f>COUNTA('Monitoria Anual - 1'!C96:C110)</f>
        <v>3</v>
      </c>
      <c r="E37" s="43">
        <f>COUNTA('Monitoria Anual - 1'!S96:S110)</f>
        <v>0</v>
      </c>
      <c r="F37" s="43">
        <f>COUNTA('Monitoria Anual - 1'!N96:N110)</f>
        <v>0</v>
      </c>
      <c r="G37" s="43">
        <f>COUNTA('Monitoria Anual - 1'!O96:O110)</f>
        <v>0</v>
      </c>
      <c r="H37" s="43">
        <f>COUNTA('Monitoria Anual - 1'!P96:P110)</f>
        <v>0</v>
      </c>
      <c r="I37" s="43">
        <f>COUNTA('Monitoria Anual - 1'!Q96:Q110)</f>
        <v>0</v>
      </c>
      <c r="J37" s="44">
        <f>COUNTA('Monitoria Anual - 1'!R96:R110)</f>
        <v>0</v>
      </c>
      <c r="W37" s="1"/>
      <c r="X37" s="13"/>
    </row>
    <row r="38" spans="1:24">
      <c r="A38" s="13"/>
      <c r="C38" s="94" t="s">
        <v>46</v>
      </c>
      <c r="D38" s="42">
        <f>COUNTA('Monitoria Anual - 1'!C111:C125)</f>
        <v>3</v>
      </c>
      <c r="E38" s="43">
        <f>COUNTA('Monitoria Anual - 1'!S111:S125)</f>
        <v>0</v>
      </c>
      <c r="F38" s="43">
        <f>COUNTA('Monitoria Anual - 1'!N111:N125)</f>
        <v>0</v>
      </c>
      <c r="G38" s="43">
        <f>COUNTA('Monitoria Anual - 1'!O111:O125)</f>
        <v>0</v>
      </c>
      <c r="H38" s="43">
        <f>COUNTA('Monitoria Anual - 1'!P111:P125)</f>
        <v>0</v>
      </c>
      <c r="I38" s="43">
        <f>COUNTA('Monitoria Anual - 1'!Q111:Q125)</f>
        <v>0</v>
      </c>
      <c r="J38" s="44">
        <f>COUNTA('Monitoria Anual - 1'!R111:R125)</f>
        <v>0</v>
      </c>
      <c r="W38" s="1"/>
      <c r="X38" s="13"/>
    </row>
    <row r="39" spans="1:24">
      <c r="A39" s="13"/>
      <c r="C39" s="94" t="s">
        <v>47</v>
      </c>
      <c r="D39" s="42">
        <f>COUNTA('Monitoria Anual - 1'!C126:C140)</f>
        <v>3</v>
      </c>
      <c r="E39" s="43">
        <f>COUNTA('Monitoria Anual - 1'!S126:S140)</f>
        <v>0</v>
      </c>
      <c r="F39" s="43">
        <f>COUNTA('Monitoria Anual - 1'!N126:N140)</f>
        <v>0</v>
      </c>
      <c r="G39" s="43">
        <f>COUNTA('Monitoria Anual - 1'!O126:O140)</f>
        <v>0</v>
      </c>
      <c r="H39" s="43">
        <f>COUNTA('Monitoria Anual - 1'!P126:P140)</f>
        <v>0</v>
      </c>
      <c r="I39" s="43">
        <f>COUNTA('Monitoria Anual - 1'!Q126:Q140)</f>
        <v>0</v>
      </c>
      <c r="J39" s="44">
        <f>COUNTA('Monitoria Anual - 1'!R126:R140)</f>
        <v>0</v>
      </c>
      <c r="W39" s="1"/>
      <c r="X39" s="13"/>
    </row>
    <row r="40" spans="1:24">
      <c r="A40" s="13"/>
      <c r="C40" s="94" t="s">
        <v>48</v>
      </c>
      <c r="D40" s="42">
        <f>COUNTA('Monitoria Anual - 1'!C141:C155)</f>
        <v>3</v>
      </c>
      <c r="E40" s="43">
        <f>COUNTA('Monitoria Anual - 1'!S141:S155)</f>
        <v>0</v>
      </c>
      <c r="F40" s="43">
        <f>COUNTA('Monitoria Anual - 1'!N141:N155)</f>
        <v>0</v>
      </c>
      <c r="G40" s="43">
        <f>COUNTA('Monitoria Anual - 1'!O141:O155)</f>
        <v>0</v>
      </c>
      <c r="H40" s="43">
        <f>COUNTA('Monitoria Anual - 1'!P141:P155)</f>
        <v>0</v>
      </c>
      <c r="I40" s="43">
        <f>COUNTA('Monitoria Anual - 1'!Q141:Q155)</f>
        <v>0</v>
      </c>
      <c r="J40" s="44">
        <f>COUNTA('Monitoria Anual - 1'!R141:R155)</f>
        <v>0</v>
      </c>
      <c r="W40" s="1"/>
      <c r="X40" s="13"/>
    </row>
    <row r="41" spans="1:24" ht="15.75" thickBot="1">
      <c r="A41" s="13"/>
      <c r="C41" s="95" t="s">
        <v>49</v>
      </c>
      <c r="D41" s="45">
        <f>COUNTA('Monitoria Anual - 1'!C156:C170)</f>
        <v>3</v>
      </c>
      <c r="E41" s="46">
        <f>COUNTA('Monitoria Anual - 1'!S156:S170)</f>
        <v>0</v>
      </c>
      <c r="F41" s="46">
        <f>COUNTA('Monitoria Anual - 1'!N156:N170)</f>
        <v>0</v>
      </c>
      <c r="G41" s="46">
        <f>COUNTA('Monitoria Anual - 1'!O156:O170)</f>
        <v>0</v>
      </c>
      <c r="H41" s="46">
        <f>COUNTA('Monitoria Anual - 1'!P156:P170)</f>
        <v>0</v>
      </c>
      <c r="I41" s="46">
        <f>COUNTA('Monitoria Anual - 1'!Q156:Q170)</f>
        <v>0</v>
      </c>
      <c r="J41" s="47">
        <f>COUNTA('Monitoria Anual - 1'!R156:R170)</f>
        <v>0</v>
      </c>
      <c r="W41" s="1"/>
      <c r="X41" s="13"/>
    </row>
    <row r="42" spans="1:24">
      <c r="A42" s="13"/>
      <c r="X42" s="13"/>
    </row>
    <row r="43" spans="1:24">
      <c r="A43" s="13"/>
      <c r="B43" s="13"/>
      <c r="C43" s="13"/>
      <c r="D43" s="13"/>
      <c r="E43" s="13"/>
      <c r="F43" s="13"/>
      <c r="G43" s="13"/>
      <c r="H43" s="13"/>
      <c r="I43" s="13"/>
      <c r="J43" s="13"/>
      <c r="K43" s="13"/>
      <c r="L43" s="13"/>
      <c r="M43" s="13"/>
      <c r="N43" s="13"/>
      <c r="O43" s="13"/>
      <c r="P43" s="13"/>
      <c r="Q43" s="13"/>
      <c r="R43" s="13"/>
      <c r="S43" s="13"/>
      <c r="T43" s="13"/>
      <c r="U43" s="13"/>
      <c r="V43" s="13"/>
      <c r="W43" s="13"/>
      <c r="X43" s="13"/>
    </row>
  </sheetData>
  <mergeCells count="13">
    <mergeCell ref="B1:W2"/>
    <mergeCell ref="B27:C27"/>
    <mergeCell ref="D23:G23"/>
    <mergeCell ref="D24:G24"/>
    <mergeCell ref="B3:W3"/>
    <mergeCell ref="D7:G7"/>
    <mergeCell ref="B11:C11"/>
    <mergeCell ref="B9:W9"/>
    <mergeCell ref="F12:G12"/>
    <mergeCell ref="C13:G13"/>
    <mergeCell ref="B5:C5"/>
    <mergeCell ref="B7:C7"/>
    <mergeCell ref="D5:M5"/>
  </mergeCells>
  <conditionalFormatting sqref="E32:F32 F32:J41">
    <cfRule type="cellIs" dxfId="44" priority="5" stopIfTrue="1" operator="equal">
      <formula>0</formula>
    </cfRule>
  </conditionalFormatting>
  <pageMargins left="0.25" right="0.25" top="0.75" bottom="0.75" header="0.3" footer="0.3"/>
  <pageSetup paperSize="9" scale="52" fitToHeight="0" orientation="landscape" r:id="rId1"/>
  <colBreaks count="1" manualBreakCount="1">
    <brk id="11" max="1048575" man="1"/>
  </colBreaks>
  <ignoredErrors>
    <ignoredError sqref="F18" formula="1"/>
  </ignoredErrors>
  <drawing r:id="rId2"/>
  <legacyDrawing r:id="rId3"/>
</worksheet>
</file>

<file path=xl/worksheets/sheet3.xml><?xml version="1.0" encoding="utf-8"?>
<worksheet xmlns="http://schemas.openxmlformats.org/spreadsheetml/2006/main" xmlns:r="http://schemas.openxmlformats.org/officeDocument/2006/relationships">
  <dimension ref="A1:AN333"/>
  <sheetViews>
    <sheetView showGridLines="0" zoomScale="60" zoomScaleNormal="60" workbookViewId="0">
      <selection activeCell="C12" sqref="C12"/>
    </sheetView>
  </sheetViews>
  <sheetFormatPr defaultColWidth="8.85546875" defaultRowHeight="15"/>
  <cols>
    <col min="1" max="1" width="72.5703125" style="16" customWidth="1"/>
    <col min="2" max="2" width="7.28515625" style="16" customWidth="1"/>
    <col min="3" max="3" width="73.5703125" style="16" customWidth="1"/>
    <col min="4" max="4" width="18.7109375" style="16" customWidth="1"/>
    <col min="5" max="5" width="19.42578125" style="16" customWidth="1"/>
    <col min="6" max="6" width="25.7109375" style="16" customWidth="1"/>
    <col min="7" max="7" width="27.5703125" style="16" customWidth="1"/>
    <col min="8" max="12" width="25.140625" style="16" customWidth="1"/>
    <col min="13" max="13" width="27.7109375" style="16" bestFit="1" customWidth="1"/>
    <col min="14" max="19" width="26.7109375" style="70" customWidth="1"/>
    <col min="20" max="20" width="37.85546875" style="16" customWidth="1"/>
    <col min="21" max="21" width="28.7109375" style="16" customWidth="1"/>
    <col min="22" max="22" width="40" style="16" customWidth="1"/>
    <col min="23" max="24" width="26.7109375" style="16" customWidth="1"/>
    <col min="25" max="27" width="28.85546875" style="16" customWidth="1"/>
    <col min="28" max="32" width="18.7109375" style="16" customWidth="1"/>
    <col min="33" max="33" width="23" style="16" bestFit="1" customWidth="1"/>
    <col min="34" max="34" width="18.7109375" style="16" customWidth="1"/>
    <col min="35" max="35" width="22.7109375" style="16" customWidth="1"/>
    <col min="36" max="36" width="7" style="16" customWidth="1"/>
    <col min="37" max="39" width="8.85546875" style="16"/>
    <col min="40" max="40" width="8.85546875" style="16" hidden="1" customWidth="1"/>
    <col min="41" max="16384" width="8.85546875" style="16"/>
  </cols>
  <sheetData>
    <row r="1" spans="1:40" ht="33.75" customHeight="1">
      <c r="A1" s="179" t="s">
        <v>153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24"/>
    </row>
    <row r="2" spans="1:40" s="52" customFormat="1" ht="33.75" customHeight="1" thickBot="1">
      <c r="A2" s="180" t="s">
        <v>166</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17"/>
    </row>
    <row r="3" spans="1:40" ht="15.75" thickTop="1">
      <c r="AJ3" s="24"/>
    </row>
    <row r="4" spans="1:40" ht="45" customHeight="1">
      <c r="A4" s="63" t="s">
        <v>165</v>
      </c>
      <c r="B4" s="172" t="s">
        <v>169</v>
      </c>
      <c r="C4" s="172"/>
      <c r="D4" s="172"/>
      <c r="E4" s="172"/>
      <c r="F4" s="172"/>
      <c r="G4" s="173"/>
      <c r="H4" s="17"/>
      <c r="I4" s="17"/>
      <c r="J4" s="17"/>
      <c r="K4" s="17"/>
      <c r="L4" s="17"/>
      <c r="M4" s="17"/>
      <c r="N4" s="17"/>
      <c r="O4" s="17"/>
      <c r="P4" s="17"/>
      <c r="Q4" s="17"/>
      <c r="R4" s="17"/>
      <c r="S4" s="52"/>
      <c r="AJ4" s="24"/>
    </row>
    <row r="5" spans="1:40">
      <c r="A5" s="52"/>
      <c r="B5" s="52"/>
      <c r="C5" s="52"/>
      <c r="D5" s="52"/>
      <c r="E5" s="52"/>
      <c r="F5" s="52"/>
      <c r="G5" s="52"/>
      <c r="H5" s="52"/>
      <c r="I5" s="52"/>
      <c r="AJ5" s="24"/>
    </row>
    <row r="6" spans="1:40" ht="27" customHeight="1">
      <c r="A6" s="63" t="s">
        <v>157</v>
      </c>
      <c r="B6" s="174" t="s">
        <v>164</v>
      </c>
      <c r="C6" s="175"/>
      <c r="D6" s="52"/>
      <c r="E6" s="52"/>
      <c r="F6" s="52"/>
      <c r="G6" s="52"/>
      <c r="H6" s="52"/>
      <c r="I6" s="52"/>
      <c r="J6" s="52"/>
      <c r="K6" s="52"/>
      <c r="L6" s="52"/>
      <c r="M6" s="70"/>
      <c r="AJ6" s="24"/>
      <c r="AN6" s="16" t="s">
        <v>152</v>
      </c>
    </row>
    <row r="7" spans="1:40" ht="15.75" thickBot="1">
      <c r="AJ7" s="24"/>
      <c r="AN7" s="71" t="s">
        <v>63</v>
      </c>
    </row>
    <row r="8" spans="1:40" ht="27" customHeight="1" thickBot="1">
      <c r="A8" s="176" t="s">
        <v>2</v>
      </c>
      <c r="B8" s="177"/>
      <c r="C8" s="177"/>
      <c r="D8" s="177"/>
      <c r="E8" s="177"/>
      <c r="F8" s="177"/>
      <c r="G8" s="177"/>
      <c r="H8" s="177"/>
      <c r="I8" s="177"/>
      <c r="J8" s="177"/>
      <c r="K8" s="177"/>
      <c r="L8" s="177"/>
      <c r="M8" s="178"/>
      <c r="N8" s="207" t="s">
        <v>59</v>
      </c>
      <c r="O8" s="208"/>
      <c r="P8" s="208"/>
      <c r="Q8" s="208"/>
      <c r="R8" s="208"/>
      <c r="S8" s="208"/>
      <c r="T8" s="139"/>
      <c r="U8" s="139"/>
      <c r="V8" s="139"/>
      <c r="W8" s="139"/>
      <c r="X8" s="140"/>
      <c r="Y8" s="217" t="s">
        <v>20</v>
      </c>
      <c r="Z8" s="218"/>
      <c r="AA8" s="218"/>
      <c r="AB8" s="218"/>
      <c r="AC8" s="218"/>
      <c r="AD8" s="218"/>
      <c r="AE8" s="218"/>
      <c r="AF8" s="218"/>
      <c r="AG8" s="218"/>
      <c r="AH8" s="218"/>
      <c r="AI8" s="219"/>
      <c r="AJ8" s="24"/>
    </row>
    <row r="9" spans="1:40" ht="64.5" customHeight="1">
      <c r="A9" s="184" t="s">
        <v>1</v>
      </c>
      <c r="B9" s="148" t="s">
        <v>75</v>
      </c>
      <c r="C9" s="148" t="s">
        <v>65</v>
      </c>
      <c r="D9" s="148" t="s">
        <v>66</v>
      </c>
      <c r="E9" s="186" t="s">
        <v>67</v>
      </c>
      <c r="F9" s="148" t="s">
        <v>68</v>
      </c>
      <c r="G9" s="148"/>
      <c r="H9" s="148" t="s">
        <v>69</v>
      </c>
      <c r="I9" s="148" t="s">
        <v>70</v>
      </c>
      <c r="J9" s="148" t="s">
        <v>71</v>
      </c>
      <c r="K9" s="156" t="s">
        <v>158</v>
      </c>
      <c r="L9" s="157"/>
      <c r="M9" s="215" t="s">
        <v>72</v>
      </c>
      <c r="N9" s="209" t="s">
        <v>3</v>
      </c>
      <c r="O9" s="164" t="s">
        <v>155</v>
      </c>
      <c r="P9" s="166" t="s">
        <v>4</v>
      </c>
      <c r="Q9" s="168" t="s">
        <v>5</v>
      </c>
      <c r="R9" s="150" t="s">
        <v>6</v>
      </c>
      <c r="S9" s="211" t="s">
        <v>7</v>
      </c>
      <c r="T9" s="213" t="s">
        <v>8</v>
      </c>
      <c r="U9" s="154" t="s">
        <v>9</v>
      </c>
      <c r="V9" s="154" t="s">
        <v>10</v>
      </c>
      <c r="W9" s="154" t="s">
        <v>11</v>
      </c>
      <c r="X9" s="154" t="s">
        <v>60</v>
      </c>
      <c r="Y9" s="160" t="s">
        <v>12</v>
      </c>
      <c r="Z9" s="134" t="s">
        <v>13</v>
      </c>
      <c r="AA9" s="136" t="s">
        <v>189</v>
      </c>
      <c r="AB9" s="134" t="s">
        <v>14</v>
      </c>
      <c r="AC9" s="134" t="s">
        <v>15</v>
      </c>
      <c r="AD9" s="134" t="s">
        <v>16</v>
      </c>
      <c r="AE9" s="134" t="s">
        <v>17</v>
      </c>
      <c r="AF9" s="146" t="s">
        <v>18</v>
      </c>
      <c r="AG9" s="134" t="s">
        <v>187</v>
      </c>
      <c r="AH9" s="134" t="s">
        <v>188</v>
      </c>
      <c r="AI9" s="170" t="s">
        <v>19</v>
      </c>
      <c r="AJ9" s="24"/>
    </row>
    <row r="10" spans="1:40" ht="45.75" customHeight="1" thickBot="1">
      <c r="A10" s="185"/>
      <c r="B10" s="149"/>
      <c r="C10" s="149"/>
      <c r="D10" s="149"/>
      <c r="E10" s="187"/>
      <c r="F10" s="62" t="s">
        <v>73</v>
      </c>
      <c r="G10" s="62" t="s">
        <v>74</v>
      </c>
      <c r="H10" s="149"/>
      <c r="I10" s="149"/>
      <c r="J10" s="149"/>
      <c r="K10" s="131" t="s">
        <v>170</v>
      </c>
      <c r="L10" s="131" t="s">
        <v>171</v>
      </c>
      <c r="M10" s="216"/>
      <c r="N10" s="210"/>
      <c r="O10" s="165"/>
      <c r="P10" s="167"/>
      <c r="Q10" s="169"/>
      <c r="R10" s="151"/>
      <c r="S10" s="212"/>
      <c r="T10" s="214"/>
      <c r="U10" s="155"/>
      <c r="V10" s="155"/>
      <c r="W10" s="155"/>
      <c r="X10" s="155"/>
      <c r="Y10" s="161"/>
      <c r="Z10" s="135"/>
      <c r="AA10" s="137"/>
      <c r="AB10" s="135"/>
      <c r="AC10" s="135"/>
      <c r="AD10" s="135"/>
      <c r="AE10" s="135"/>
      <c r="AF10" s="147"/>
      <c r="AG10" s="135"/>
      <c r="AH10" s="135"/>
      <c r="AI10" s="171"/>
      <c r="AJ10" s="24"/>
    </row>
    <row r="11" spans="1:40" ht="30" customHeight="1">
      <c r="A11" s="145" t="s">
        <v>30</v>
      </c>
      <c r="B11" s="130" t="s">
        <v>76</v>
      </c>
      <c r="C11" s="73"/>
      <c r="D11" s="73"/>
      <c r="E11" s="73"/>
      <c r="F11" s="73"/>
      <c r="G11" s="73"/>
      <c r="H11" s="73"/>
      <c r="I11" s="73"/>
      <c r="J11" s="73"/>
      <c r="K11" s="73"/>
      <c r="L11" s="73"/>
      <c r="M11" s="119"/>
      <c r="N11" s="128"/>
      <c r="O11" s="74"/>
      <c r="P11" s="73" t="s">
        <v>61</v>
      </c>
      <c r="Q11" s="73"/>
      <c r="R11" s="73"/>
      <c r="S11" s="129" t="s">
        <v>63</v>
      </c>
      <c r="T11" s="121"/>
      <c r="U11" s="73"/>
      <c r="V11" s="73"/>
      <c r="W11" s="73"/>
      <c r="X11" s="73"/>
      <c r="Y11" s="73"/>
      <c r="Z11" s="73"/>
      <c r="AA11" s="73"/>
      <c r="AB11" s="73"/>
      <c r="AC11" s="73"/>
      <c r="AD11" s="73"/>
      <c r="AE11" s="73"/>
      <c r="AF11" s="73"/>
      <c r="AG11" s="73"/>
      <c r="AH11" s="73"/>
      <c r="AI11" s="73"/>
      <c r="AJ11" s="24"/>
    </row>
    <row r="12" spans="1:40" ht="30" customHeight="1">
      <c r="A12" s="143"/>
      <c r="B12" s="55" t="s">
        <v>77</v>
      </c>
      <c r="C12" s="76"/>
      <c r="D12" s="76"/>
      <c r="E12" s="76"/>
      <c r="F12" s="76"/>
      <c r="G12" s="76"/>
      <c r="H12" s="76"/>
      <c r="I12" s="76"/>
      <c r="J12" s="76"/>
      <c r="K12" s="76"/>
      <c r="L12" s="76"/>
      <c r="M12" s="120"/>
      <c r="N12" s="123"/>
      <c r="O12" s="76"/>
      <c r="P12" s="76" t="s">
        <v>61</v>
      </c>
      <c r="Q12" s="76"/>
      <c r="R12" s="76"/>
      <c r="S12" s="124" t="s">
        <v>63</v>
      </c>
      <c r="T12" s="122"/>
      <c r="U12" s="76"/>
      <c r="V12" s="76"/>
      <c r="W12" s="76"/>
      <c r="X12" s="76"/>
      <c r="Y12" s="76"/>
      <c r="Z12" s="76"/>
      <c r="AA12" s="76"/>
      <c r="AB12" s="76"/>
      <c r="AC12" s="76"/>
      <c r="AD12" s="76"/>
      <c r="AE12" s="76"/>
      <c r="AF12" s="76"/>
      <c r="AG12" s="76"/>
      <c r="AH12" s="76"/>
      <c r="AI12" s="76"/>
      <c r="AJ12" s="24"/>
    </row>
    <row r="13" spans="1:40" ht="30" customHeight="1">
      <c r="A13" s="143"/>
      <c r="B13" s="55" t="s">
        <v>78</v>
      </c>
      <c r="C13" s="76"/>
      <c r="D13" s="76"/>
      <c r="E13" s="76"/>
      <c r="F13" s="76"/>
      <c r="G13" s="76"/>
      <c r="H13" s="76"/>
      <c r="I13" s="76"/>
      <c r="J13" s="76"/>
      <c r="K13" s="76"/>
      <c r="L13" s="76"/>
      <c r="M13" s="120"/>
      <c r="N13" s="123"/>
      <c r="O13" s="76"/>
      <c r="P13" s="76"/>
      <c r="Q13" s="76"/>
      <c r="R13" s="76" t="s">
        <v>61</v>
      </c>
      <c r="S13" s="124"/>
      <c r="T13" s="122"/>
      <c r="U13" s="76"/>
      <c r="V13" s="76"/>
      <c r="W13" s="76"/>
      <c r="X13" s="76"/>
      <c r="Y13" s="76"/>
      <c r="Z13" s="76"/>
      <c r="AA13" s="76"/>
      <c r="AB13" s="76"/>
      <c r="AC13" s="76"/>
      <c r="AD13" s="76"/>
      <c r="AE13" s="76"/>
      <c r="AF13" s="76"/>
      <c r="AG13" s="76"/>
      <c r="AH13" s="76"/>
      <c r="AI13" s="76"/>
      <c r="AJ13" s="24"/>
    </row>
    <row r="14" spans="1:40" ht="30" customHeight="1">
      <c r="A14" s="143"/>
      <c r="B14" s="55" t="s">
        <v>79</v>
      </c>
      <c r="C14" s="76"/>
      <c r="D14" s="76"/>
      <c r="E14" s="76"/>
      <c r="F14" s="76"/>
      <c r="G14" s="76"/>
      <c r="H14" s="76"/>
      <c r="I14" s="76"/>
      <c r="J14" s="76"/>
      <c r="K14" s="76"/>
      <c r="L14" s="76"/>
      <c r="M14" s="120"/>
      <c r="N14" s="123"/>
      <c r="O14" s="76"/>
      <c r="P14" s="76"/>
      <c r="Q14" s="76"/>
      <c r="R14" s="76" t="s">
        <v>61</v>
      </c>
      <c r="S14" s="124"/>
      <c r="T14" s="122"/>
      <c r="U14" s="76"/>
      <c r="V14" s="76"/>
      <c r="W14" s="76"/>
      <c r="X14" s="76"/>
      <c r="Y14" s="76"/>
      <c r="Z14" s="76"/>
      <c r="AA14" s="76"/>
      <c r="AB14" s="76"/>
      <c r="AC14" s="76"/>
      <c r="AD14" s="76"/>
      <c r="AE14" s="76"/>
      <c r="AF14" s="76"/>
      <c r="AG14" s="76"/>
      <c r="AH14" s="76"/>
      <c r="AI14" s="76"/>
      <c r="AJ14" s="24"/>
    </row>
    <row r="15" spans="1:40" ht="30" customHeight="1">
      <c r="A15" s="143"/>
      <c r="B15" s="55" t="s">
        <v>80</v>
      </c>
      <c r="C15" s="76"/>
      <c r="D15" s="76"/>
      <c r="E15" s="76"/>
      <c r="F15" s="76"/>
      <c r="G15" s="76"/>
      <c r="H15" s="76"/>
      <c r="I15" s="76"/>
      <c r="J15" s="76"/>
      <c r="K15" s="76"/>
      <c r="L15" s="76"/>
      <c r="M15" s="120"/>
      <c r="N15" s="123"/>
      <c r="O15" s="76"/>
      <c r="P15" s="76"/>
      <c r="Q15" s="76"/>
      <c r="R15" s="76" t="s">
        <v>21</v>
      </c>
      <c r="S15" s="124"/>
      <c r="T15" s="122"/>
      <c r="U15" s="76"/>
      <c r="V15" s="76"/>
      <c r="W15" s="76"/>
      <c r="X15" s="76"/>
      <c r="Y15" s="76"/>
      <c r="Z15" s="76"/>
      <c r="AA15" s="76"/>
      <c r="AB15" s="76"/>
      <c r="AC15" s="76"/>
      <c r="AD15" s="76"/>
      <c r="AE15" s="76"/>
      <c r="AF15" s="76"/>
      <c r="AG15" s="76"/>
      <c r="AH15" s="76"/>
      <c r="AI15" s="76"/>
      <c r="AJ15" s="24"/>
    </row>
    <row r="16" spans="1:40" ht="30" customHeight="1">
      <c r="A16" s="143"/>
      <c r="B16" s="55" t="s">
        <v>81</v>
      </c>
      <c r="C16" s="76"/>
      <c r="D16" s="76"/>
      <c r="E16" s="76"/>
      <c r="F16" s="76"/>
      <c r="G16" s="76"/>
      <c r="H16" s="76"/>
      <c r="I16" s="76"/>
      <c r="J16" s="76"/>
      <c r="K16" s="76"/>
      <c r="L16" s="76"/>
      <c r="M16" s="120"/>
      <c r="N16" s="123"/>
      <c r="O16" s="76" t="s">
        <v>61</v>
      </c>
      <c r="P16" s="76"/>
      <c r="Q16" s="76"/>
      <c r="R16" s="76"/>
      <c r="S16" s="124"/>
      <c r="T16" s="122"/>
      <c r="U16" s="76"/>
      <c r="V16" s="76"/>
      <c r="W16" s="76"/>
      <c r="X16" s="76"/>
      <c r="Y16" s="76"/>
      <c r="Z16" s="76"/>
      <c r="AA16" s="76"/>
      <c r="AB16" s="76"/>
      <c r="AC16" s="76"/>
      <c r="AD16" s="76"/>
      <c r="AE16" s="76"/>
      <c r="AF16" s="76"/>
      <c r="AG16" s="76"/>
      <c r="AH16" s="76"/>
      <c r="AI16" s="76"/>
      <c r="AJ16" s="24"/>
    </row>
    <row r="17" spans="1:36" ht="30" customHeight="1">
      <c r="A17" s="143"/>
      <c r="B17" s="55" t="s">
        <v>82</v>
      </c>
      <c r="C17" s="76"/>
      <c r="D17" s="76"/>
      <c r="E17" s="76"/>
      <c r="F17" s="76"/>
      <c r="G17" s="76"/>
      <c r="H17" s="76"/>
      <c r="I17" s="76"/>
      <c r="J17" s="76"/>
      <c r="K17" s="76"/>
      <c r="L17" s="76"/>
      <c r="M17" s="120"/>
      <c r="N17" s="123"/>
      <c r="O17" s="76" t="s">
        <v>61</v>
      </c>
      <c r="P17" s="76"/>
      <c r="Q17" s="76"/>
      <c r="R17" s="76"/>
      <c r="S17" s="124" t="s">
        <v>152</v>
      </c>
      <c r="T17" s="122"/>
      <c r="U17" s="76"/>
      <c r="V17" s="76"/>
      <c r="W17" s="76"/>
      <c r="X17" s="76"/>
      <c r="Y17" s="76"/>
      <c r="Z17" s="76"/>
      <c r="AA17" s="76"/>
      <c r="AB17" s="76"/>
      <c r="AC17" s="76"/>
      <c r="AD17" s="76"/>
      <c r="AE17" s="76"/>
      <c r="AF17" s="76"/>
      <c r="AG17" s="76"/>
      <c r="AH17" s="76"/>
      <c r="AI17" s="76"/>
      <c r="AJ17" s="24"/>
    </row>
    <row r="18" spans="1:36" ht="30" customHeight="1">
      <c r="A18" s="143"/>
      <c r="B18" s="55" t="s">
        <v>83</v>
      </c>
      <c r="C18" s="76"/>
      <c r="D18" s="76"/>
      <c r="E18" s="76"/>
      <c r="F18" s="76"/>
      <c r="G18" s="76"/>
      <c r="H18" s="76"/>
      <c r="I18" s="76"/>
      <c r="J18" s="76"/>
      <c r="K18" s="76"/>
      <c r="L18" s="76"/>
      <c r="M18" s="120"/>
      <c r="N18" s="123"/>
      <c r="O18" s="76"/>
      <c r="P18" s="76"/>
      <c r="Q18" s="76" t="s">
        <v>21</v>
      </c>
      <c r="R18" s="76"/>
      <c r="S18" s="124"/>
      <c r="T18" s="122"/>
      <c r="U18" s="76"/>
      <c r="V18" s="76"/>
      <c r="W18" s="76"/>
      <c r="X18" s="76"/>
      <c r="Y18" s="76"/>
      <c r="Z18" s="76"/>
      <c r="AA18" s="76"/>
      <c r="AB18" s="76"/>
      <c r="AC18" s="76"/>
      <c r="AD18" s="76"/>
      <c r="AE18" s="76"/>
      <c r="AF18" s="76"/>
      <c r="AG18" s="76"/>
      <c r="AH18" s="76"/>
      <c r="AI18" s="76"/>
      <c r="AJ18" s="24"/>
    </row>
    <row r="19" spans="1:36" ht="30" customHeight="1">
      <c r="A19" s="143"/>
      <c r="B19" s="55" t="s">
        <v>84</v>
      </c>
      <c r="C19" s="76"/>
      <c r="D19" s="76"/>
      <c r="E19" s="76"/>
      <c r="F19" s="76"/>
      <c r="G19" s="76"/>
      <c r="H19" s="76"/>
      <c r="I19" s="76"/>
      <c r="J19" s="76"/>
      <c r="K19" s="76"/>
      <c r="L19" s="76"/>
      <c r="M19" s="120"/>
      <c r="N19" s="123"/>
      <c r="O19" s="76"/>
      <c r="P19" s="76" t="s">
        <v>61</v>
      </c>
      <c r="Q19" s="76"/>
      <c r="R19" s="76"/>
      <c r="S19" s="124"/>
      <c r="T19" s="122"/>
      <c r="U19" s="76"/>
      <c r="V19" s="76"/>
      <c r="W19" s="76"/>
      <c r="X19" s="76"/>
      <c r="Y19" s="76"/>
      <c r="Z19" s="76"/>
      <c r="AA19" s="76"/>
      <c r="AB19" s="76"/>
      <c r="AC19" s="76"/>
      <c r="AD19" s="76"/>
      <c r="AE19" s="76"/>
      <c r="AF19" s="76"/>
      <c r="AG19" s="76"/>
      <c r="AH19" s="76"/>
      <c r="AI19" s="76"/>
      <c r="AJ19" s="24"/>
    </row>
    <row r="20" spans="1:36" ht="30" customHeight="1">
      <c r="A20" s="143"/>
      <c r="B20" s="55" t="s">
        <v>85</v>
      </c>
      <c r="C20" s="76"/>
      <c r="D20" s="76"/>
      <c r="E20" s="76"/>
      <c r="F20" s="76"/>
      <c r="G20" s="76"/>
      <c r="H20" s="76"/>
      <c r="I20" s="76"/>
      <c r="J20" s="76"/>
      <c r="K20" s="76"/>
      <c r="L20" s="76"/>
      <c r="M20" s="120"/>
      <c r="N20" s="123"/>
      <c r="O20" s="76" t="s">
        <v>61</v>
      </c>
      <c r="P20" s="76"/>
      <c r="Q20" s="76"/>
      <c r="R20" s="76"/>
      <c r="S20" s="124" t="s">
        <v>152</v>
      </c>
      <c r="T20" s="122"/>
      <c r="U20" s="76"/>
      <c r="V20" s="76"/>
      <c r="W20" s="76"/>
      <c r="X20" s="76"/>
      <c r="Y20" s="76"/>
      <c r="Z20" s="76"/>
      <c r="AA20" s="76"/>
      <c r="AB20" s="76"/>
      <c r="AC20" s="76"/>
      <c r="AD20" s="76"/>
      <c r="AE20" s="76"/>
      <c r="AF20" s="76"/>
      <c r="AG20" s="76"/>
      <c r="AH20" s="76"/>
      <c r="AI20" s="76"/>
      <c r="AJ20" s="24"/>
    </row>
    <row r="21" spans="1:36" ht="30" customHeight="1">
      <c r="A21" s="143"/>
      <c r="B21" s="55" t="s">
        <v>86</v>
      </c>
      <c r="C21" s="76"/>
      <c r="D21" s="76"/>
      <c r="E21" s="76"/>
      <c r="F21" s="76"/>
      <c r="G21" s="76"/>
      <c r="H21" s="76"/>
      <c r="I21" s="76"/>
      <c r="J21" s="76"/>
      <c r="K21" s="76"/>
      <c r="L21" s="76"/>
      <c r="M21" s="120"/>
      <c r="N21" s="123" t="s">
        <v>61</v>
      </c>
      <c r="O21" s="76"/>
      <c r="P21" s="76"/>
      <c r="Q21" s="76"/>
      <c r="R21" s="76"/>
      <c r="S21" s="124"/>
      <c r="T21" s="122"/>
      <c r="U21" s="76"/>
      <c r="V21" s="76"/>
      <c r="W21" s="76"/>
      <c r="X21" s="76"/>
      <c r="Y21" s="76"/>
      <c r="Z21" s="76"/>
      <c r="AA21" s="76"/>
      <c r="AB21" s="76"/>
      <c r="AC21" s="76"/>
      <c r="AD21" s="76"/>
      <c r="AE21" s="76"/>
      <c r="AF21" s="76"/>
      <c r="AG21" s="76"/>
      <c r="AH21" s="76"/>
      <c r="AI21" s="76"/>
      <c r="AJ21" s="24"/>
    </row>
    <row r="22" spans="1:36" ht="30" customHeight="1">
      <c r="A22" s="143"/>
      <c r="B22" s="55" t="s">
        <v>87</v>
      </c>
      <c r="C22" s="76"/>
      <c r="D22" s="76"/>
      <c r="E22" s="76"/>
      <c r="F22" s="76"/>
      <c r="G22" s="76"/>
      <c r="H22" s="76"/>
      <c r="I22" s="76"/>
      <c r="J22" s="76"/>
      <c r="K22" s="76"/>
      <c r="L22" s="76"/>
      <c r="M22" s="120"/>
      <c r="N22" s="123"/>
      <c r="O22" s="76" t="s">
        <v>61</v>
      </c>
      <c r="P22" s="76"/>
      <c r="Q22" s="76"/>
      <c r="R22" s="76"/>
      <c r="S22" s="124"/>
      <c r="T22" s="122"/>
      <c r="U22" s="76"/>
      <c r="V22" s="76"/>
      <c r="W22" s="76"/>
      <c r="X22" s="76"/>
      <c r="Y22" s="76"/>
      <c r="Z22" s="76"/>
      <c r="AA22" s="76"/>
      <c r="AB22" s="76"/>
      <c r="AC22" s="76"/>
      <c r="AD22" s="76"/>
      <c r="AE22" s="76"/>
      <c r="AF22" s="76"/>
      <c r="AG22" s="76"/>
      <c r="AH22" s="76"/>
      <c r="AI22" s="76"/>
      <c r="AJ22" s="24"/>
    </row>
    <row r="23" spans="1:36" ht="30" customHeight="1">
      <c r="A23" s="143"/>
      <c r="B23" s="55" t="s">
        <v>88</v>
      </c>
      <c r="C23" s="76"/>
      <c r="D23" s="76"/>
      <c r="E23" s="76"/>
      <c r="F23" s="76"/>
      <c r="G23" s="76"/>
      <c r="H23" s="76"/>
      <c r="I23" s="76"/>
      <c r="J23" s="76"/>
      <c r="K23" s="76"/>
      <c r="L23" s="76"/>
      <c r="M23" s="120"/>
      <c r="N23" s="123"/>
      <c r="O23" s="76"/>
      <c r="P23" s="76"/>
      <c r="Q23" s="76"/>
      <c r="R23" s="76" t="s">
        <v>61</v>
      </c>
      <c r="S23" s="124"/>
      <c r="T23" s="122"/>
      <c r="U23" s="76"/>
      <c r="V23" s="76"/>
      <c r="W23" s="76"/>
      <c r="X23" s="76"/>
      <c r="Y23" s="76"/>
      <c r="Z23" s="76"/>
      <c r="AA23" s="76"/>
      <c r="AB23" s="76"/>
      <c r="AC23" s="76"/>
      <c r="AD23" s="76"/>
      <c r="AE23" s="76"/>
      <c r="AF23" s="76"/>
      <c r="AG23" s="76"/>
      <c r="AH23" s="76"/>
      <c r="AI23" s="76"/>
      <c r="AJ23" s="24"/>
    </row>
    <row r="24" spans="1:36" ht="30" customHeight="1">
      <c r="A24" s="143"/>
      <c r="B24" s="55" t="s">
        <v>89</v>
      </c>
      <c r="C24" s="76"/>
      <c r="D24" s="76"/>
      <c r="E24" s="76"/>
      <c r="F24" s="76"/>
      <c r="G24" s="76"/>
      <c r="H24" s="76"/>
      <c r="I24" s="76"/>
      <c r="J24" s="76"/>
      <c r="K24" s="76"/>
      <c r="L24" s="76"/>
      <c r="M24" s="120"/>
      <c r="N24" s="123"/>
      <c r="O24" s="76" t="s">
        <v>61</v>
      </c>
      <c r="P24" s="76"/>
      <c r="Q24" s="76"/>
      <c r="R24" s="76"/>
      <c r="S24" s="124"/>
      <c r="T24" s="122"/>
      <c r="U24" s="76"/>
      <c r="V24" s="76"/>
      <c r="W24" s="76"/>
      <c r="X24" s="76"/>
      <c r="Y24" s="76"/>
      <c r="Z24" s="76"/>
      <c r="AA24" s="76"/>
      <c r="AB24" s="76"/>
      <c r="AC24" s="76"/>
      <c r="AD24" s="76"/>
      <c r="AE24" s="76"/>
      <c r="AF24" s="76"/>
      <c r="AG24" s="76"/>
      <c r="AH24" s="76"/>
      <c r="AI24" s="76"/>
      <c r="AJ24" s="24"/>
    </row>
    <row r="25" spans="1:36" ht="30" customHeight="1">
      <c r="A25" s="144"/>
      <c r="B25" s="55" t="s">
        <v>90</v>
      </c>
      <c r="C25" s="76"/>
      <c r="D25" s="76"/>
      <c r="E25" s="76"/>
      <c r="F25" s="76"/>
      <c r="G25" s="76"/>
      <c r="H25" s="76"/>
      <c r="I25" s="76"/>
      <c r="J25" s="76"/>
      <c r="K25" s="76"/>
      <c r="L25" s="76"/>
      <c r="M25" s="120"/>
      <c r="N25" s="123"/>
      <c r="O25" s="76" t="s">
        <v>61</v>
      </c>
      <c r="P25" s="76"/>
      <c r="Q25" s="76"/>
      <c r="R25" s="76"/>
      <c r="S25" s="124" t="s">
        <v>63</v>
      </c>
      <c r="T25" s="122"/>
      <c r="U25" s="76"/>
      <c r="V25" s="76"/>
      <c r="W25" s="76"/>
      <c r="X25" s="76"/>
      <c r="Y25" s="76"/>
      <c r="Z25" s="76"/>
      <c r="AA25" s="76"/>
      <c r="AB25" s="76"/>
      <c r="AC25" s="76"/>
      <c r="AD25" s="76"/>
      <c r="AE25" s="76"/>
      <c r="AF25" s="76"/>
      <c r="AG25" s="76"/>
      <c r="AH25" s="76"/>
      <c r="AI25" s="76"/>
      <c r="AJ25" s="24"/>
    </row>
    <row r="26" spans="1:36" ht="30" customHeight="1">
      <c r="A26" s="142" t="s">
        <v>31</v>
      </c>
      <c r="B26" s="55" t="s">
        <v>91</v>
      </c>
      <c r="C26" s="76"/>
      <c r="D26" s="76"/>
      <c r="E26" s="76"/>
      <c r="F26" s="76"/>
      <c r="G26" s="76"/>
      <c r="H26" s="76"/>
      <c r="I26" s="76"/>
      <c r="J26" s="76"/>
      <c r="K26" s="76"/>
      <c r="L26" s="76"/>
      <c r="M26" s="120"/>
      <c r="N26" s="123"/>
      <c r="O26" s="76" t="s">
        <v>61</v>
      </c>
      <c r="P26" s="76"/>
      <c r="Q26" s="76"/>
      <c r="R26" s="76"/>
      <c r="S26" s="124"/>
      <c r="T26" s="122"/>
      <c r="U26" s="76"/>
      <c r="V26" s="76"/>
      <c r="W26" s="76"/>
      <c r="X26" s="76"/>
      <c r="Y26" s="76"/>
      <c r="Z26" s="76"/>
      <c r="AA26" s="76"/>
      <c r="AB26" s="76"/>
      <c r="AC26" s="76"/>
      <c r="AD26" s="76"/>
      <c r="AE26" s="76"/>
      <c r="AF26" s="76"/>
      <c r="AG26" s="76"/>
      <c r="AH26" s="76"/>
      <c r="AI26" s="76"/>
      <c r="AJ26" s="24"/>
    </row>
    <row r="27" spans="1:36" ht="30" customHeight="1">
      <c r="A27" s="143"/>
      <c r="B27" s="55" t="s">
        <v>92</v>
      </c>
      <c r="C27" s="76"/>
      <c r="D27" s="76"/>
      <c r="E27" s="76"/>
      <c r="F27" s="76"/>
      <c r="G27" s="76"/>
      <c r="H27" s="76"/>
      <c r="I27" s="76"/>
      <c r="J27" s="76"/>
      <c r="K27" s="76"/>
      <c r="L27" s="76"/>
      <c r="M27" s="120"/>
      <c r="N27" s="123"/>
      <c r="O27" s="76"/>
      <c r="P27" s="76"/>
      <c r="Q27" s="76"/>
      <c r="R27" s="76" t="s">
        <v>21</v>
      </c>
      <c r="S27" s="124"/>
      <c r="T27" s="122"/>
      <c r="U27" s="76"/>
      <c r="V27" s="76"/>
      <c r="W27" s="76"/>
      <c r="X27" s="76"/>
      <c r="Y27" s="76"/>
      <c r="Z27" s="76"/>
      <c r="AA27" s="76"/>
      <c r="AB27" s="76"/>
      <c r="AC27" s="76"/>
      <c r="AD27" s="76"/>
      <c r="AE27" s="76"/>
      <c r="AF27" s="76"/>
      <c r="AG27" s="76"/>
      <c r="AH27" s="76"/>
      <c r="AI27" s="76"/>
      <c r="AJ27" s="24"/>
    </row>
    <row r="28" spans="1:36" ht="30" customHeight="1">
      <c r="A28" s="143"/>
      <c r="B28" s="55" t="s">
        <v>93</v>
      </c>
      <c r="C28" s="73"/>
      <c r="D28" s="73"/>
      <c r="E28" s="73"/>
      <c r="F28" s="73"/>
      <c r="G28" s="73"/>
      <c r="H28" s="73"/>
      <c r="I28" s="73"/>
      <c r="J28" s="73"/>
      <c r="K28" s="73"/>
      <c r="L28" s="73"/>
      <c r="M28" s="119"/>
      <c r="N28" s="123"/>
      <c r="O28" s="76" t="s">
        <v>61</v>
      </c>
      <c r="P28" s="76"/>
      <c r="Q28" s="76"/>
      <c r="R28" s="76"/>
      <c r="S28" s="124" t="s">
        <v>63</v>
      </c>
      <c r="T28" s="121"/>
      <c r="U28" s="73"/>
      <c r="V28" s="73"/>
      <c r="W28" s="73"/>
      <c r="X28" s="73"/>
      <c r="Y28" s="73"/>
      <c r="Z28" s="73"/>
      <c r="AA28" s="73"/>
      <c r="AB28" s="73"/>
      <c r="AC28" s="73"/>
      <c r="AD28" s="73"/>
      <c r="AE28" s="73"/>
      <c r="AF28" s="73"/>
      <c r="AG28" s="73"/>
      <c r="AH28" s="73"/>
      <c r="AI28" s="73"/>
      <c r="AJ28" s="24"/>
    </row>
    <row r="29" spans="1:36" ht="30" customHeight="1">
      <c r="A29" s="143"/>
      <c r="B29" s="55" t="s">
        <v>94</v>
      </c>
      <c r="C29" s="73"/>
      <c r="D29" s="73"/>
      <c r="E29" s="73"/>
      <c r="F29" s="73"/>
      <c r="G29" s="73"/>
      <c r="H29" s="73"/>
      <c r="I29" s="73"/>
      <c r="J29" s="73"/>
      <c r="K29" s="73"/>
      <c r="L29" s="73"/>
      <c r="M29" s="119"/>
      <c r="N29" s="123"/>
      <c r="O29" s="76"/>
      <c r="P29" s="76" t="s">
        <v>61</v>
      </c>
      <c r="Q29" s="76"/>
      <c r="R29" s="76"/>
      <c r="S29" s="124"/>
      <c r="T29" s="121"/>
      <c r="U29" s="73"/>
      <c r="V29" s="73"/>
      <c r="W29" s="73"/>
      <c r="X29" s="73"/>
      <c r="Y29" s="73"/>
      <c r="Z29" s="73"/>
      <c r="AA29" s="73"/>
      <c r="AB29" s="73"/>
      <c r="AC29" s="73"/>
      <c r="AD29" s="73"/>
      <c r="AE29" s="73"/>
      <c r="AF29" s="73"/>
      <c r="AG29" s="73"/>
      <c r="AH29" s="73"/>
      <c r="AI29" s="73"/>
      <c r="AJ29" s="24"/>
    </row>
    <row r="30" spans="1:36" ht="30" customHeight="1">
      <c r="A30" s="143"/>
      <c r="B30" s="55" t="s">
        <v>95</v>
      </c>
      <c r="C30" s="73"/>
      <c r="D30" s="73"/>
      <c r="E30" s="73"/>
      <c r="F30" s="73"/>
      <c r="G30" s="73"/>
      <c r="H30" s="73"/>
      <c r="I30" s="73"/>
      <c r="J30" s="73"/>
      <c r="K30" s="73"/>
      <c r="L30" s="73"/>
      <c r="M30" s="119"/>
      <c r="N30" s="123"/>
      <c r="O30" s="76"/>
      <c r="P30" s="76"/>
      <c r="Q30" s="76" t="s">
        <v>61</v>
      </c>
      <c r="R30" s="76"/>
      <c r="S30" s="124"/>
      <c r="T30" s="121"/>
      <c r="U30" s="73"/>
      <c r="V30" s="73"/>
      <c r="W30" s="73"/>
      <c r="X30" s="73"/>
      <c r="Y30" s="73"/>
      <c r="Z30" s="73"/>
      <c r="AA30" s="73"/>
      <c r="AB30" s="73"/>
      <c r="AC30" s="73"/>
      <c r="AD30" s="73"/>
      <c r="AE30" s="73"/>
      <c r="AF30" s="73"/>
      <c r="AG30" s="73"/>
      <c r="AH30" s="73"/>
      <c r="AI30" s="73"/>
      <c r="AJ30" s="24"/>
    </row>
    <row r="31" spans="1:36" ht="30" customHeight="1">
      <c r="A31" s="143"/>
      <c r="B31" s="55" t="s">
        <v>96</v>
      </c>
      <c r="C31" s="73"/>
      <c r="D31" s="73"/>
      <c r="E31" s="73"/>
      <c r="F31" s="73"/>
      <c r="G31" s="73"/>
      <c r="H31" s="73"/>
      <c r="I31" s="73"/>
      <c r="J31" s="73"/>
      <c r="K31" s="73"/>
      <c r="L31" s="73"/>
      <c r="M31" s="119"/>
      <c r="N31" s="123"/>
      <c r="O31" s="76" t="s">
        <v>61</v>
      </c>
      <c r="P31" s="76"/>
      <c r="Q31" s="76"/>
      <c r="R31" s="76"/>
      <c r="S31" s="124"/>
      <c r="T31" s="121"/>
      <c r="U31" s="73"/>
      <c r="V31" s="73"/>
      <c r="W31" s="73"/>
      <c r="X31" s="73"/>
      <c r="Y31" s="73"/>
      <c r="Z31" s="73"/>
      <c r="AA31" s="73"/>
      <c r="AB31" s="73"/>
      <c r="AC31" s="73"/>
      <c r="AD31" s="73"/>
      <c r="AE31" s="73"/>
      <c r="AF31" s="73"/>
      <c r="AG31" s="73"/>
      <c r="AH31" s="73"/>
      <c r="AI31" s="73"/>
      <c r="AJ31" s="24"/>
    </row>
    <row r="32" spans="1:36" ht="30" customHeight="1">
      <c r="A32" s="143"/>
      <c r="B32" s="55" t="s">
        <v>97</v>
      </c>
      <c r="C32" s="73"/>
      <c r="D32" s="73"/>
      <c r="E32" s="73"/>
      <c r="F32" s="73"/>
      <c r="G32" s="73"/>
      <c r="H32" s="73"/>
      <c r="I32" s="73"/>
      <c r="J32" s="73"/>
      <c r="K32" s="73"/>
      <c r="L32" s="73"/>
      <c r="M32" s="119"/>
      <c r="N32" s="123"/>
      <c r="O32" s="76"/>
      <c r="P32" s="76"/>
      <c r="Q32" s="76" t="s">
        <v>61</v>
      </c>
      <c r="R32" s="76"/>
      <c r="S32" s="124"/>
      <c r="T32" s="121"/>
      <c r="U32" s="73"/>
      <c r="V32" s="73"/>
      <c r="W32" s="73"/>
      <c r="X32" s="73"/>
      <c r="Y32" s="73"/>
      <c r="Z32" s="73"/>
      <c r="AA32" s="73"/>
      <c r="AB32" s="73"/>
      <c r="AC32" s="73"/>
      <c r="AD32" s="73"/>
      <c r="AE32" s="73"/>
      <c r="AF32" s="73"/>
      <c r="AG32" s="73"/>
      <c r="AH32" s="73"/>
      <c r="AI32" s="73"/>
      <c r="AJ32" s="24"/>
    </row>
    <row r="33" spans="1:36" ht="30" customHeight="1">
      <c r="A33" s="143"/>
      <c r="B33" s="55" t="s">
        <v>98</v>
      </c>
      <c r="C33" s="73"/>
      <c r="D33" s="73"/>
      <c r="E33" s="73"/>
      <c r="F33" s="73"/>
      <c r="G33" s="73"/>
      <c r="H33" s="73"/>
      <c r="I33" s="73"/>
      <c r="J33" s="73"/>
      <c r="K33" s="73"/>
      <c r="L33" s="73"/>
      <c r="M33" s="119"/>
      <c r="N33" s="123"/>
      <c r="O33" s="76"/>
      <c r="P33" s="76" t="s">
        <v>61</v>
      </c>
      <c r="Q33" s="76"/>
      <c r="R33" s="76"/>
      <c r="S33" s="124" t="s">
        <v>152</v>
      </c>
      <c r="T33" s="121"/>
      <c r="U33" s="73"/>
      <c r="V33" s="73"/>
      <c r="W33" s="73"/>
      <c r="X33" s="73"/>
      <c r="Y33" s="73"/>
      <c r="Z33" s="73"/>
      <c r="AA33" s="73"/>
      <c r="AB33" s="73"/>
      <c r="AC33" s="73"/>
      <c r="AD33" s="73"/>
      <c r="AE33" s="73"/>
      <c r="AF33" s="73"/>
      <c r="AG33" s="73"/>
      <c r="AH33" s="73"/>
      <c r="AI33" s="73"/>
      <c r="AJ33" s="24"/>
    </row>
    <row r="34" spans="1:36" ht="30" customHeight="1">
      <c r="A34" s="143"/>
      <c r="B34" s="55" t="s">
        <v>99</v>
      </c>
      <c r="C34" s="73"/>
      <c r="D34" s="73"/>
      <c r="E34" s="73"/>
      <c r="F34" s="73"/>
      <c r="G34" s="73"/>
      <c r="H34" s="73"/>
      <c r="I34" s="73"/>
      <c r="J34" s="73"/>
      <c r="K34" s="73"/>
      <c r="L34" s="73"/>
      <c r="M34" s="119"/>
      <c r="N34" s="123"/>
      <c r="O34" s="76"/>
      <c r="P34" s="76"/>
      <c r="Q34" s="76" t="s">
        <v>61</v>
      </c>
      <c r="R34" s="76"/>
      <c r="S34" s="124"/>
      <c r="T34" s="121"/>
      <c r="U34" s="73"/>
      <c r="V34" s="73"/>
      <c r="W34" s="73"/>
      <c r="X34" s="73"/>
      <c r="Y34" s="73"/>
      <c r="Z34" s="73"/>
      <c r="AA34" s="73"/>
      <c r="AB34" s="73"/>
      <c r="AC34" s="73"/>
      <c r="AD34" s="73"/>
      <c r="AE34" s="73"/>
      <c r="AF34" s="73"/>
      <c r="AG34" s="73"/>
      <c r="AH34" s="73"/>
      <c r="AI34" s="73"/>
      <c r="AJ34" s="24"/>
    </row>
    <row r="35" spans="1:36" ht="30" customHeight="1">
      <c r="A35" s="143"/>
      <c r="B35" s="55" t="s">
        <v>100</v>
      </c>
      <c r="C35" s="73"/>
      <c r="D35" s="73"/>
      <c r="E35" s="73"/>
      <c r="F35" s="73"/>
      <c r="G35" s="73"/>
      <c r="H35" s="73"/>
      <c r="I35" s="73"/>
      <c r="J35" s="73"/>
      <c r="K35" s="73"/>
      <c r="L35" s="73"/>
      <c r="M35" s="119"/>
      <c r="N35" s="123"/>
      <c r="O35" s="76" t="s">
        <v>61</v>
      </c>
      <c r="P35" s="76"/>
      <c r="Q35" s="76"/>
      <c r="R35" s="76"/>
      <c r="S35" s="124"/>
      <c r="T35" s="121"/>
      <c r="U35" s="73"/>
      <c r="V35" s="73"/>
      <c r="W35" s="73"/>
      <c r="X35" s="73"/>
      <c r="Y35" s="73"/>
      <c r="Z35" s="73"/>
      <c r="AA35" s="73"/>
      <c r="AB35" s="73"/>
      <c r="AC35" s="73"/>
      <c r="AD35" s="73"/>
      <c r="AE35" s="73"/>
      <c r="AF35" s="73"/>
      <c r="AG35" s="73"/>
      <c r="AH35" s="73"/>
      <c r="AI35" s="73"/>
      <c r="AJ35" s="24"/>
    </row>
    <row r="36" spans="1:36" ht="30" customHeight="1">
      <c r="A36" s="143"/>
      <c r="B36" s="55" t="s">
        <v>101</v>
      </c>
      <c r="C36" s="73"/>
      <c r="D36" s="73"/>
      <c r="E36" s="73"/>
      <c r="F36" s="73"/>
      <c r="G36" s="73"/>
      <c r="H36" s="73"/>
      <c r="I36" s="73"/>
      <c r="J36" s="73"/>
      <c r="K36" s="73"/>
      <c r="L36" s="73"/>
      <c r="M36" s="119"/>
      <c r="N36" s="123"/>
      <c r="O36" s="76"/>
      <c r="P36" s="76"/>
      <c r="Q36" s="76"/>
      <c r="R36" s="76" t="s">
        <v>61</v>
      </c>
      <c r="S36" s="124"/>
      <c r="T36" s="121"/>
      <c r="U36" s="73"/>
      <c r="V36" s="73"/>
      <c r="W36" s="73"/>
      <c r="X36" s="73"/>
      <c r="Y36" s="73"/>
      <c r="Z36" s="73"/>
      <c r="AA36" s="73"/>
      <c r="AB36" s="73"/>
      <c r="AC36" s="73"/>
      <c r="AD36" s="73"/>
      <c r="AE36" s="73"/>
      <c r="AF36" s="73"/>
      <c r="AG36" s="73"/>
      <c r="AH36" s="73"/>
      <c r="AI36" s="73"/>
      <c r="AJ36" s="24"/>
    </row>
    <row r="37" spans="1:36" ht="30" customHeight="1">
      <c r="A37" s="143"/>
      <c r="B37" s="55" t="s">
        <v>102</v>
      </c>
      <c r="C37" s="73"/>
      <c r="D37" s="73"/>
      <c r="E37" s="73"/>
      <c r="F37" s="73"/>
      <c r="G37" s="73"/>
      <c r="H37" s="73"/>
      <c r="I37" s="73"/>
      <c r="J37" s="73"/>
      <c r="K37" s="73"/>
      <c r="L37" s="73"/>
      <c r="M37" s="119"/>
      <c r="N37" s="123"/>
      <c r="O37" s="76" t="s">
        <v>61</v>
      </c>
      <c r="P37" s="76"/>
      <c r="Q37" s="76"/>
      <c r="R37" s="76"/>
      <c r="S37" s="124"/>
      <c r="T37" s="121"/>
      <c r="U37" s="73"/>
      <c r="V37" s="73"/>
      <c r="W37" s="73"/>
      <c r="X37" s="73"/>
      <c r="Y37" s="73"/>
      <c r="Z37" s="73"/>
      <c r="AA37" s="73"/>
      <c r="AB37" s="73"/>
      <c r="AC37" s="73"/>
      <c r="AD37" s="73"/>
      <c r="AE37" s="73"/>
      <c r="AF37" s="73"/>
      <c r="AG37" s="73"/>
      <c r="AH37" s="73"/>
      <c r="AI37" s="73"/>
      <c r="AJ37" s="24"/>
    </row>
    <row r="38" spans="1:36" ht="30" customHeight="1">
      <c r="A38" s="143"/>
      <c r="B38" s="55" t="s">
        <v>103</v>
      </c>
      <c r="C38" s="73"/>
      <c r="D38" s="73"/>
      <c r="E38" s="73"/>
      <c r="F38" s="73"/>
      <c r="G38" s="73"/>
      <c r="H38" s="73"/>
      <c r="I38" s="73"/>
      <c r="J38" s="73"/>
      <c r="K38" s="73"/>
      <c r="L38" s="73"/>
      <c r="M38" s="119"/>
      <c r="N38" s="123"/>
      <c r="O38" s="76"/>
      <c r="P38" s="76"/>
      <c r="Q38" s="76"/>
      <c r="R38" s="76" t="s">
        <v>61</v>
      </c>
      <c r="S38" s="124"/>
      <c r="T38" s="121"/>
      <c r="U38" s="73"/>
      <c r="V38" s="73"/>
      <c r="W38" s="73"/>
      <c r="X38" s="73"/>
      <c r="Y38" s="73"/>
      <c r="Z38" s="73"/>
      <c r="AA38" s="73"/>
      <c r="AB38" s="73"/>
      <c r="AC38" s="73"/>
      <c r="AD38" s="73"/>
      <c r="AE38" s="73"/>
      <c r="AF38" s="73"/>
      <c r="AG38" s="73"/>
      <c r="AH38" s="73"/>
      <c r="AI38" s="73"/>
      <c r="AJ38" s="24"/>
    </row>
    <row r="39" spans="1:36" ht="30" customHeight="1">
      <c r="A39" s="143"/>
      <c r="B39" s="55" t="s">
        <v>104</v>
      </c>
      <c r="C39" s="73"/>
      <c r="D39" s="73"/>
      <c r="E39" s="73"/>
      <c r="F39" s="73"/>
      <c r="G39" s="73"/>
      <c r="H39" s="73"/>
      <c r="I39" s="73"/>
      <c r="J39" s="73"/>
      <c r="K39" s="73"/>
      <c r="L39" s="73"/>
      <c r="M39" s="119"/>
      <c r="N39" s="123"/>
      <c r="O39" s="76" t="s">
        <v>61</v>
      </c>
      <c r="P39" s="76"/>
      <c r="Q39" s="76"/>
      <c r="R39" s="76"/>
      <c r="S39" s="124"/>
      <c r="T39" s="121"/>
      <c r="U39" s="73"/>
      <c r="V39" s="73"/>
      <c r="W39" s="73"/>
      <c r="X39" s="73"/>
      <c r="Y39" s="73"/>
      <c r="Z39" s="73"/>
      <c r="AA39" s="73"/>
      <c r="AB39" s="73"/>
      <c r="AC39" s="73"/>
      <c r="AD39" s="73"/>
      <c r="AE39" s="73"/>
      <c r="AF39" s="73"/>
      <c r="AG39" s="73"/>
      <c r="AH39" s="73"/>
      <c r="AI39" s="73"/>
      <c r="AJ39" s="24"/>
    </row>
    <row r="40" spans="1:36" ht="30" customHeight="1">
      <c r="A40" s="144"/>
      <c r="B40" s="55" t="s">
        <v>105</v>
      </c>
      <c r="C40" s="73"/>
      <c r="D40" s="73"/>
      <c r="E40" s="73"/>
      <c r="F40" s="73"/>
      <c r="G40" s="73"/>
      <c r="H40" s="73"/>
      <c r="I40" s="73"/>
      <c r="J40" s="73"/>
      <c r="K40" s="73"/>
      <c r="L40" s="73"/>
      <c r="M40" s="119"/>
      <c r="N40" s="123"/>
      <c r="O40" s="76"/>
      <c r="P40" s="76"/>
      <c r="Q40" s="76"/>
      <c r="R40" s="76" t="s">
        <v>61</v>
      </c>
      <c r="S40" s="124"/>
      <c r="T40" s="121"/>
      <c r="U40" s="73"/>
      <c r="V40" s="73"/>
      <c r="W40" s="73"/>
      <c r="X40" s="73"/>
      <c r="Y40" s="73"/>
      <c r="Z40" s="73"/>
      <c r="AA40" s="73"/>
      <c r="AB40" s="73"/>
      <c r="AC40" s="73"/>
      <c r="AD40" s="73"/>
      <c r="AE40" s="73"/>
      <c r="AF40" s="73"/>
      <c r="AG40" s="73"/>
      <c r="AH40" s="73"/>
      <c r="AI40" s="73"/>
      <c r="AJ40" s="24"/>
    </row>
    <row r="41" spans="1:36" ht="30" customHeight="1">
      <c r="A41" s="142" t="s">
        <v>32</v>
      </c>
      <c r="B41" s="55" t="s">
        <v>106</v>
      </c>
      <c r="C41" s="76" t="s">
        <v>29</v>
      </c>
      <c r="D41" s="76"/>
      <c r="E41" s="76"/>
      <c r="F41" s="76"/>
      <c r="G41" s="76"/>
      <c r="H41" s="76"/>
      <c r="I41" s="76"/>
      <c r="J41" s="76"/>
      <c r="K41" s="76"/>
      <c r="L41" s="76"/>
      <c r="M41" s="120"/>
      <c r="N41" s="123" t="s">
        <v>21</v>
      </c>
      <c r="O41" s="76"/>
      <c r="P41" s="76"/>
      <c r="Q41" s="76"/>
      <c r="R41" s="76"/>
      <c r="S41" s="124"/>
      <c r="T41" s="122"/>
      <c r="U41" s="76"/>
      <c r="V41" s="76"/>
      <c r="W41" s="76"/>
      <c r="X41" s="76"/>
      <c r="Y41" s="76"/>
      <c r="Z41" s="76"/>
      <c r="AA41" s="76"/>
      <c r="AB41" s="76"/>
      <c r="AC41" s="76"/>
      <c r="AD41" s="76"/>
      <c r="AE41" s="76"/>
      <c r="AF41" s="76"/>
      <c r="AG41" s="76"/>
      <c r="AH41" s="76"/>
      <c r="AI41" s="76"/>
      <c r="AJ41" s="24"/>
    </row>
    <row r="42" spans="1:36" ht="30" customHeight="1">
      <c r="A42" s="143"/>
      <c r="B42" s="55" t="s">
        <v>107</v>
      </c>
      <c r="C42" s="76" t="s">
        <v>29</v>
      </c>
      <c r="D42" s="76"/>
      <c r="E42" s="76"/>
      <c r="F42" s="76"/>
      <c r="G42" s="76"/>
      <c r="H42" s="76"/>
      <c r="I42" s="76"/>
      <c r="J42" s="76"/>
      <c r="K42" s="76"/>
      <c r="L42" s="76"/>
      <c r="M42" s="120"/>
      <c r="N42" s="123"/>
      <c r="O42" s="76" t="s">
        <v>61</v>
      </c>
      <c r="P42" s="76"/>
      <c r="Q42" s="76"/>
      <c r="R42" s="76"/>
      <c r="S42" s="124"/>
      <c r="T42" s="122"/>
      <c r="U42" s="76"/>
      <c r="V42" s="76"/>
      <c r="W42" s="76"/>
      <c r="X42" s="76"/>
      <c r="Y42" s="76"/>
      <c r="Z42" s="76"/>
      <c r="AA42" s="76"/>
      <c r="AB42" s="76"/>
      <c r="AC42" s="76"/>
      <c r="AD42" s="76"/>
      <c r="AE42" s="76"/>
      <c r="AF42" s="76"/>
      <c r="AG42" s="76"/>
      <c r="AH42" s="76"/>
      <c r="AI42" s="76"/>
      <c r="AJ42" s="24"/>
    </row>
    <row r="43" spans="1:36" ht="30" customHeight="1">
      <c r="A43" s="143"/>
      <c r="B43" s="55" t="s">
        <v>108</v>
      </c>
      <c r="C43" s="76" t="s">
        <v>29</v>
      </c>
      <c r="D43" s="76"/>
      <c r="E43" s="76"/>
      <c r="F43" s="76"/>
      <c r="G43" s="76"/>
      <c r="H43" s="76"/>
      <c r="I43" s="76"/>
      <c r="J43" s="76"/>
      <c r="K43" s="76"/>
      <c r="L43" s="76"/>
      <c r="M43" s="120"/>
      <c r="N43" s="123"/>
      <c r="O43" s="76" t="s">
        <v>61</v>
      </c>
      <c r="P43" s="76"/>
      <c r="Q43" s="76"/>
      <c r="R43" s="76"/>
      <c r="S43" s="124"/>
      <c r="T43" s="122"/>
      <c r="U43" s="76"/>
      <c r="V43" s="76"/>
      <c r="W43" s="76"/>
      <c r="X43" s="76"/>
      <c r="Y43" s="76"/>
      <c r="Z43" s="76"/>
      <c r="AA43" s="76"/>
      <c r="AB43" s="76"/>
      <c r="AC43" s="76"/>
      <c r="AD43" s="76"/>
      <c r="AE43" s="76"/>
      <c r="AF43" s="76"/>
      <c r="AG43" s="76"/>
      <c r="AH43" s="76"/>
      <c r="AI43" s="76"/>
      <c r="AJ43" s="24"/>
    </row>
    <row r="44" spans="1:36" ht="30" customHeight="1">
      <c r="A44" s="143"/>
      <c r="B44" s="55" t="s">
        <v>109</v>
      </c>
      <c r="C44" s="76"/>
      <c r="D44" s="73"/>
      <c r="E44" s="73"/>
      <c r="F44" s="73"/>
      <c r="G44" s="73"/>
      <c r="H44" s="73"/>
      <c r="I44" s="73"/>
      <c r="J44" s="73"/>
      <c r="K44" s="73"/>
      <c r="L44" s="73"/>
      <c r="M44" s="119"/>
      <c r="N44" s="123"/>
      <c r="O44" s="76"/>
      <c r="P44" s="76"/>
      <c r="Q44" s="76" t="s">
        <v>61</v>
      </c>
      <c r="R44" s="76"/>
      <c r="S44" s="124"/>
      <c r="T44" s="121"/>
      <c r="U44" s="73"/>
      <c r="V44" s="73"/>
      <c r="W44" s="73"/>
      <c r="X44" s="73"/>
      <c r="Y44" s="73"/>
      <c r="Z44" s="73"/>
      <c r="AA44" s="73"/>
      <c r="AB44" s="73"/>
      <c r="AC44" s="73"/>
      <c r="AD44" s="73"/>
      <c r="AE44" s="73"/>
      <c r="AF44" s="73"/>
      <c r="AG44" s="73"/>
      <c r="AH44" s="73"/>
      <c r="AI44" s="73"/>
      <c r="AJ44" s="24"/>
    </row>
    <row r="45" spans="1:36" ht="30" customHeight="1">
      <c r="A45" s="143"/>
      <c r="B45" s="55" t="s">
        <v>110</v>
      </c>
      <c r="C45" s="76"/>
      <c r="D45" s="73"/>
      <c r="E45" s="73"/>
      <c r="F45" s="73"/>
      <c r="G45" s="73"/>
      <c r="H45" s="73"/>
      <c r="I45" s="73"/>
      <c r="J45" s="73"/>
      <c r="K45" s="73"/>
      <c r="L45" s="73"/>
      <c r="M45" s="119"/>
      <c r="N45" s="123"/>
      <c r="O45" s="76" t="s">
        <v>61</v>
      </c>
      <c r="P45" s="76"/>
      <c r="Q45" s="76"/>
      <c r="R45" s="76"/>
      <c r="S45" s="124"/>
      <c r="T45" s="121"/>
      <c r="U45" s="73"/>
      <c r="V45" s="73"/>
      <c r="W45" s="73"/>
      <c r="X45" s="73"/>
      <c r="Y45" s="73"/>
      <c r="Z45" s="73"/>
      <c r="AA45" s="73"/>
      <c r="AB45" s="73"/>
      <c r="AC45" s="73"/>
      <c r="AD45" s="73"/>
      <c r="AE45" s="73"/>
      <c r="AF45" s="73"/>
      <c r="AG45" s="73"/>
      <c r="AH45" s="73"/>
      <c r="AI45" s="73"/>
      <c r="AJ45" s="24"/>
    </row>
    <row r="46" spans="1:36" ht="30" customHeight="1">
      <c r="A46" s="143"/>
      <c r="B46" s="55" t="s">
        <v>111</v>
      </c>
      <c r="C46" s="76"/>
      <c r="D46" s="73"/>
      <c r="E46" s="73"/>
      <c r="F46" s="73"/>
      <c r="G46" s="73"/>
      <c r="H46" s="73"/>
      <c r="I46" s="73"/>
      <c r="J46" s="73"/>
      <c r="K46" s="73"/>
      <c r="L46" s="73"/>
      <c r="M46" s="119"/>
      <c r="N46" s="123"/>
      <c r="O46" s="76"/>
      <c r="P46" s="76"/>
      <c r="Q46" s="76" t="s">
        <v>61</v>
      </c>
      <c r="R46" s="76"/>
      <c r="S46" s="124"/>
      <c r="T46" s="121"/>
      <c r="U46" s="73"/>
      <c r="V46" s="73"/>
      <c r="W46" s="73"/>
      <c r="X46" s="73"/>
      <c r="Y46" s="73"/>
      <c r="Z46" s="73"/>
      <c r="AA46" s="73"/>
      <c r="AB46" s="73"/>
      <c r="AC46" s="73"/>
      <c r="AD46" s="73"/>
      <c r="AE46" s="73"/>
      <c r="AF46" s="73"/>
      <c r="AG46" s="73"/>
      <c r="AH46" s="73"/>
      <c r="AI46" s="73"/>
      <c r="AJ46" s="24"/>
    </row>
    <row r="47" spans="1:36" ht="30" customHeight="1">
      <c r="A47" s="143"/>
      <c r="B47" s="55" t="s">
        <v>112</v>
      </c>
      <c r="C47" s="76"/>
      <c r="D47" s="73"/>
      <c r="E47" s="73"/>
      <c r="F47" s="73"/>
      <c r="G47" s="73"/>
      <c r="H47" s="73"/>
      <c r="I47" s="73"/>
      <c r="J47" s="73"/>
      <c r="K47" s="73"/>
      <c r="L47" s="73"/>
      <c r="M47" s="119"/>
      <c r="N47" s="123"/>
      <c r="O47" s="76" t="s">
        <v>61</v>
      </c>
      <c r="P47" s="76"/>
      <c r="Q47" s="76"/>
      <c r="R47" s="76"/>
      <c r="S47" s="124"/>
      <c r="T47" s="121"/>
      <c r="U47" s="73"/>
      <c r="V47" s="73"/>
      <c r="W47" s="73"/>
      <c r="X47" s="73"/>
      <c r="Y47" s="73"/>
      <c r="Z47" s="73"/>
      <c r="AA47" s="73"/>
      <c r="AB47" s="73"/>
      <c r="AC47" s="73"/>
      <c r="AD47" s="73"/>
      <c r="AE47" s="73"/>
      <c r="AF47" s="73"/>
      <c r="AG47" s="73"/>
      <c r="AH47" s="73"/>
      <c r="AI47" s="73"/>
      <c r="AJ47" s="24"/>
    </row>
    <row r="48" spans="1:36" ht="30" customHeight="1">
      <c r="A48" s="143"/>
      <c r="B48" s="55" t="s">
        <v>113</v>
      </c>
      <c r="C48" s="76"/>
      <c r="D48" s="73"/>
      <c r="E48" s="73"/>
      <c r="F48" s="73"/>
      <c r="G48" s="73"/>
      <c r="H48" s="73"/>
      <c r="I48" s="73"/>
      <c r="J48" s="73"/>
      <c r="K48" s="73"/>
      <c r="L48" s="73"/>
      <c r="M48" s="119"/>
      <c r="N48" s="123"/>
      <c r="O48" s="76"/>
      <c r="P48" s="76"/>
      <c r="Q48" s="76" t="s">
        <v>61</v>
      </c>
      <c r="R48" s="76"/>
      <c r="S48" s="124"/>
      <c r="T48" s="121"/>
      <c r="U48" s="73"/>
      <c r="V48" s="73"/>
      <c r="W48" s="73"/>
      <c r="X48" s="73"/>
      <c r="Y48" s="73"/>
      <c r="Z48" s="73"/>
      <c r="AA48" s="73"/>
      <c r="AB48" s="73"/>
      <c r="AC48" s="73"/>
      <c r="AD48" s="73"/>
      <c r="AE48" s="73"/>
      <c r="AF48" s="73"/>
      <c r="AG48" s="73"/>
      <c r="AH48" s="73"/>
      <c r="AI48" s="73"/>
      <c r="AJ48" s="24"/>
    </row>
    <row r="49" spans="1:36" ht="30" customHeight="1">
      <c r="A49" s="143"/>
      <c r="B49" s="55" t="s">
        <v>114</v>
      </c>
      <c r="C49" s="76" t="s">
        <v>29</v>
      </c>
      <c r="D49" s="73"/>
      <c r="E49" s="73"/>
      <c r="F49" s="73"/>
      <c r="G49" s="73"/>
      <c r="H49" s="73"/>
      <c r="I49" s="73"/>
      <c r="J49" s="73"/>
      <c r="K49" s="73"/>
      <c r="L49" s="73"/>
      <c r="M49" s="119"/>
      <c r="N49" s="123"/>
      <c r="O49" s="76" t="s">
        <v>21</v>
      </c>
      <c r="P49" s="76"/>
      <c r="Q49" s="76"/>
      <c r="R49" s="76"/>
      <c r="S49" s="124"/>
      <c r="T49" s="121"/>
      <c r="U49" s="73"/>
      <c r="V49" s="73"/>
      <c r="W49" s="73"/>
      <c r="X49" s="73"/>
      <c r="Y49" s="73"/>
      <c r="Z49" s="73"/>
      <c r="AA49" s="73"/>
      <c r="AB49" s="73"/>
      <c r="AC49" s="73"/>
      <c r="AD49" s="73"/>
      <c r="AE49" s="73"/>
      <c r="AF49" s="73"/>
      <c r="AG49" s="73"/>
      <c r="AH49" s="73"/>
      <c r="AI49" s="73"/>
      <c r="AJ49" s="24"/>
    </row>
    <row r="50" spans="1:36" ht="30" customHeight="1">
      <c r="A50" s="143"/>
      <c r="B50" s="55" t="s">
        <v>115</v>
      </c>
      <c r="C50" s="76"/>
      <c r="D50" s="73"/>
      <c r="E50" s="73"/>
      <c r="F50" s="73"/>
      <c r="G50" s="73"/>
      <c r="H50" s="73"/>
      <c r="I50" s="73"/>
      <c r="J50" s="73"/>
      <c r="K50" s="73"/>
      <c r="L50" s="73"/>
      <c r="M50" s="119"/>
      <c r="N50" s="123"/>
      <c r="O50" s="76"/>
      <c r="P50" s="76"/>
      <c r="Q50" s="76" t="s">
        <v>61</v>
      </c>
      <c r="R50" s="76"/>
      <c r="S50" s="124"/>
      <c r="T50" s="121"/>
      <c r="U50" s="73"/>
      <c r="V50" s="73"/>
      <c r="W50" s="73"/>
      <c r="X50" s="73"/>
      <c r="Y50" s="73"/>
      <c r="Z50" s="73"/>
      <c r="AA50" s="73"/>
      <c r="AB50" s="73"/>
      <c r="AC50" s="73"/>
      <c r="AD50" s="73"/>
      <c r="AE50" s="73"/>
      <c r="AF50" s="73"/>
      <c r="AG50" s="73"/>
      <c r="AH50" s="73"/>
      <c r="AI50" s="73"/>
      <c r="AJ50" s="24"/>
    </row>
    <row r="51" spans="1:36" ht="30" customHeight="1">
      <c r="A51" s="143"/>
      <c r="B51" s="55" t="s">
        <v>116</v>
      </c>
      <c r="C51" s="76"/>
      <c r="D51" s="73"/>
      <c r="E51" s="73"/>
      <c r="F51" s="73"/>
      <c r="G51" s="73"/>
      <c r="H51" s="73"/>
      <c r="I51" s="73"/>
      <c r="J51" s="73"/>
      <c r="K51" s="73"/>
      <c r="L51" s="73"/>
      <c r="M51" s="119"/>
      <c r="N51" s="123"/>
      <c r="O51" s="76"/>
      <c r="P51" s="76"/>
      <c r="Q51" s="76"/>
      <c r="R51" s="76" t="s">
        <v>61</v>
      </c>
      <c r="S51" s="124"/>
      <c r="T51" s="121"/>
      <c r="U51" s="73"/>
      <c r="V51" s="73"/>
      <c r="W51" s="73"/>
      <c r="X51" s="73"/>
      <c r="Y51" s="73"/>
      <c r="Z51" s="73"/>
      <c r="AA51" s="73"/>
      <c r="AB51" s="73"/>
      <c r="AC51" s="73"/>
      <c r="AD51" s="73"/>
      <c r="AE51" s="73"/>
      <c r="AF51" s="73"/>
      <c r="AG51" s="73"/>
      <c r="AH51" s="73"/>
      <c r="AI51" s="73"/>
      <c r="AJ51" s="24"/>
    </row>
    <row r="52" spans="1:36" ht="30" customHeight="1">
      <c r="A52" s="143"/>
      <c r="B52" s="55" t="s">
        <v>117</v>
      </c>
      <c r="C52" s="76"/>
      <c r="D52" s="73"/>
      <c r="E52" s="73"/>
      <c r="F52" s="73"/>
      <c r="G52" s="73"/>
      <c r="H52" s="73"/>
      <c r="I52" s="73"/>
      <c r="J52" s="73"/>
      <c r="K52" s="73"/>
      <c r="L52" s="73"/>
      <c r="M52" s="119"/>
      <c r="N52" s="123"/>
      <c r="O52" s="76" t="s">
        <v>61</v>
      </c>
      <c r="P52" s="76"/>
      <c r="Q52" s="76"/>
      <c r="R52" s="76"/>
      <c r="S52" s="124"/>
      <c r="T52" s="121"/>
      <c r="U52" s="73"/>
      <c r="V52" s="73"/>
      <c r="W52" s="73"/>
      <c r="X52" s="73"/>
      <c r="Y52" s="73"/>
      <c r="Z52" s="73"/>
      <c r="AA52" s="73"/>
      <c r="AB52" s="73"/>
      <c r="AC52" s="73"/>
      <c r="AD52" s="73"/>
      <c r="AE52" s="73"/>
      <c r="AF52" s="73"/>
      <c r="AG52" s="73"/>
      <c r="AH52" s="73"/>
      <c r="AI52" s="73"/>
      <c r="AJ52" s="24"/>
    </row>
    <row r="53" spans="1:36" ht="30" customHeight="1">
      <c r="A53" s="143"/>
      <c r="B53" s="55" t="s">
        <v>118</v>
      </c>
      <c r="C53" s="76"/>
      <c r="D53" s="73"/>
      <c r="E53" s="73"/>
      <c r="F53" s="73"/>
      <c r="G53" s="73"/>
      <c r="H53" s="73"/>
      <c r="I53" s="73"/>
      <c r="J53" s="73"/>
      <c r="K53" s="73"/>
      <c r="L53" s="73"/>
      <c r="M53" s="119"/>
      <c r="N53" s="123"/>
      <c r="O53" s="76"/>
      <c r="P53" s="76"/>
      <c r="Q53" s="76" t="s">
        <v>61</v>
      </c>
      <c r="R53" s="76"/>
      <c r="S53" s="124"/>
      <c r="T53" s="121"/>
      <c r="U53" s="73"/>
      <c r="V53" s="73"/>
      <c r="W53" s="73"/>
      <c r="X53" s="73"/>
      <c r="Y53" s="73"/>
      <c r="Z53" s="73"/>
      <c r="AA53" s="73"/>
      <c r="AB53" s="73"/>
      <c r="AC53" s="73"/>
      <c r="AD53" s="73"/>
      <c r="AE53" s="73"/>
      <c r="AF53" s="73"/>
      <c r="AG53" s="73"/>
      <c r="AH53" s="73"/>
      <c r="AI53" s="73"/>
      <c r="AJ53" s="24"/>
    </row>
    <row r="54" spans="1:36" ht="30" customHeight="1">
      <c r="A54" s="143"/>
      <c r="B54" s="55" t="s">
        <v>119</v>
      </c>
      <c r="C54" s="76"/>
      <c r="D54" s="73"/>
      <c r="E54" s="73"/>
      <c r="F54" s="73"/>
      <c r="G54" s="73"/>
      <c r="H54" s="73"/>
      <c r="I54" s="73"/>
      <c r="J54" s="73"/>
      <c r="K54" s="73"/>
      <c r="L54" s="73"/>
      <c r="M54" s="119"/>
      <c r="N54" s="123"/>
      <c r="O54" s="76"/>
      <c r="P54" s="76"/>
      <c r="Q54" s="76"/>
      <c r="R54" s="76" t="s">
        <v>61</v>
      </c>
      <c r="S54" s="124"/>
      <c r="T54" s="121"/>
      <c r="U54" s="73"/>
      <c r="V54" s="73"/>
      <c r="W54" s="73"/>
      <c r="X54" s="73"/>
      <c r="Y54" s="73"/>
      <c r="Z54" s="73"/>
      <c r="AA54" s="73"/>
      <c r="AB54" s="73"/>
      <c r="AC54" s="73"/>
      <c r="AD54" s="73"/>
      <c r="AE54" s="73"/>
      <c r="AF54" s="73"/>
      <c r="AG54" s="73"/>
      <c r="AH54" s="73"/>
      <c r="AI54" s="73"/>
      <c r="AJ54" s="24"/>
    </row>
    <row r="55" spans="1:36" ht="30" customHeight="1">
      <c r="A55" s="144"/>
      <c r="B55" s="55" t="s">
        <v>120</v>
      </c>
      <c r="C55" s="76"/>
      <c r="D55" s="73"/>
      <c r="E55" s="73"/>
      <c r="F55" s="73"/>
      <c r="G55" s="73"/>
      <c r="H55" s="73"/>
      <c r="I55" s="73"/>
      <c r="J55" s="73"/>
      <c r="K55" s="73"/>
      <c r="L55" s="73"/>
      <c r="M55" s="119"/>
      <c r="N55" s="123"/>
      <c r="O55" s="76"/>
      <c r="P55" s="76" t="s">
        <v>61</v>
      </c>
      <c r="Q55" s="76"/>
      <c r="R55" s="76"/>
      <c r="S55" s="124"/>
      <c r="T55" s="121"/>
      <c r="U55" s="73"/>
      <c r="V55" s="73"/>
      <c r="W55" s="73"/>
      <c r="X55" s="73"/>
      <c r="Y55" s="73"/>
      <c r="Z55" s="73"/>
      <c r="AA55" s="73"/>
      <c r="AB55" s="73"/>
      <c r="AC55" s="73"/>
      <c r="AD55" s="73"/>
      <c r="AE55" s="73"/>
      <c r="AF55" s="73"/>
      <c r="AG55" s="73"/>
      <c r="AH55" s="73"/>
      <c r="AI55" s="73"/>
      <c r="AJ55" s="24"/>
    </row>
    <row r="56" spans="1:36" ht="30" customHeight="1">
      <c r="A56" s="142" t="s">
        <v>33</v>
      </c>
      <c r="B56" s="55" t="s">
        <v>121</v>
      </c>
      <c r="C56" s="76" t="s">
        <v>34</v>
      </c>
      <c r="D56" s="76"/>
      <c r="E56" s="76"/>
      <c r="F56" s="76"/>
      <c r="G56" s="76"/>
      <c r="H56" s="76"/>
      <c r="I56" s="76"/>
      <c r="J56" s="76"/>
      <c r="K56" s="76"/>
      <c r="L56" s="76"/>
      <c r="M56" s="120"/>
      <c r="N56" s="123"/>
      <c r="O56" s="76" t="s">
        <v>21</v>
      </c>
      <c r="P56" s="76"/>
      <c r="Q56" s="76"/>
      <c r="R56" s="76"/>
      <c r="S56" s="124"/>
      <c r="T56" s="122"/>
      <c r="U56" s="76"/>
      <c r="V56" s="76"/>
      <c r="W56" s="76"/>
      <c r="X56" s="76"/>
      <c r="Y56" s="76"/>
      <c r="Z56" s="76"/>
      <c r="AA56" s="76"/>
      <c r="AB56" s="76"/>
      <c r="AC56" s="76"/>
      <c r="AD56" s="76"/>
      <c r="AE56" s="76"/>
      <c r="AF56" s="76"/>
      <c r="AG56" s="76"/>
      <c r="AH56" s="76"/>
      <c r="AI56" s="76"/>
      <c r="AJ56" s="24"/>
    </row>
    <row r="57" spans="1:36" ht="30" customHeight="1">
      <c r="A57" s="143"/>
      <c r="B57" s="55" t="s">
        <v>122</v>
      </c>
      <c r="C57" s="76" t="s">
        <v>34</v>
      </c>
      <c r="D57" s="76"/>
      <c r="E57" s="76"/>
      <c r="F57" s="76"/>
      <c r="G57" s="76"/>
      <c r="H57" s="76"/>
      <c r="I57" s="76"/>
      <c r="J57" s="76"/>
      <c r="K57" s="76"/>
      <c r="L57" s="76"/>
      <c r="M57" s="120"/>
      <c r="N57" s="123"/>
      <c r="O57" s="76" t="s">
        <v>21</v>
      </c>
      <c r="P57" s="76"/>
      <c r="Q57" s="76"/>
      <c r="R57" s="76"/>
      <c r="S57" s="124"/>
      <c r="T57" s="122"/>
      <c r="U57" s="76"/>
      <c r="V57" s="76"/>
      <c r="W57" s="76"/>
      <c r="X57" s="76"/>
      <c r="Y57" s="76"/>
      <c r="Z57" s="76"/>
      <c r="AA57" s="76"/>
      <c r="AB57" s="76"/>
      <c r="AC57" s="76"/>
      <c r="AD57" s="76"/>
      <c r="AE57" s="76"/>
      <c r="AF57" s="76"/>
      <c r="AG57" s="76"/>
      <c r="AH57" s="76"/>
      <c r="AI57" s="76"/>
      <c r="AJ57" s="24"/>
    </row>
    <row r="58" spans="1:36" ht="30" customHeight="1">
      <c r="A58" s="143"/>
      <c r="B58" s="55" t="s">
        <v>123</v>
      </c>
      <c r="C58" s="76"/>
      <c r="D58" s="76"/>
      <c r="E58" s="76"/>
      <c r="F58" s="76"/>
      <c r="G58" s="76"/>
      <c r="H58" s="76"/>
      <c r="I58" s="76"/>
      <c r="J58" s="76"/>
      <c r="K58" s="76"/>
      <c r="L58" s="76"/>
      <c r="M58" s="120"/>
      <c r="N58" s="123"/>
      <c r="O58" s="76"/>
      <c r="P58" s="76"/>
      <c r="Q58" s="76"/>
      <c r="R58" s="76" t="s">
        <v>61</v>
      </c>
      <c r="S58" s="124"/>
      <c r="T58" s="122"/>
      <c r="U58" s="76"/>
      <c r="V58" s="76"/>
      <c r="W58" s="76"/>
      <c r="X58" s="76"/>
      <c r="Y58" s="76"/>
      <c r="Z58" s="76"/>
      <c r="AA58" s="76"/>
      <c r="AB58" s="76"/>
      <c r="AC58" s="76"/>
      <c r="AD58" s="76"/>
      <c r="AE58" s="76"/>
      <c r="AF58" s="76"/>
      <c r="AG58" s="76"/>
      <c r="AH58" s="76"/>
      <c r="AI58" s="76"/>
      <c r="AJ58" s="24"/>
    </row>
    <row r="59" spans="1:36" ht="30" customHeight="1">
      <c r="A59" s="143"/>
      <c r="B59" s="55" t="s">
        <v>124</v>
      </c>
      <c r="C59" s="76"/>
      <c r="D59" s="76"/>
      <c r="E59" s="76"/>
      <c r="F59" s="76"/>
      <c r="G59" s="76"/>
      <c r="H59" s="76"/>
      <c r="I59" s="76"/>
      <c r="J59" s="76"/>
      <c r="K59" s="76"/>
      <c r="L59" s="76"/>
      <c r="M59" s="120"/>
      <c r="N59" s="123"/>
      <c r="O59" s="76" t="s">
        <v>61</v>
      </c>
      <c r="P59" s="76"/>
      <c r="Q59" s="76"/>
      <c r="R59" s="76"/>
      <c r="S59" s="124"/>
      <c r="T59" s="122"/>
      <c r="U59" s="76"/>
      <c r="V59" s="76"/>
      <c r="W59" s="76"/>
      <c r="X59" s="76"/>
      <c r="Y59" s="76"/>
      <c r="Z59" s="76"/>
      <c r="AA59" s="76"/>
      <c r="AB59" s="76"/>
      <c r="AC59" s="76"/>
      <c r="AD59" s="76"/>
      <c r="AE59" s="76"/>
      <c r="AF59" s="76"/>
      <c r="AG59" s="76"/>
      <c r="AH59" s="76"/>
      <c r="AI59" s="76"/>
      <c r="AJ59" s="24"/>
    </row>
    <row r="60" spans="1:36" ht="30" customHeight="1">
      <c r="A60" s="143"/>
      <c r="B60" s="55" t="s">
        <v>125</v>
      </c>
      <c r="C60" s="76"/>
      <c r="D60" s="76"/>
      <c r="E60" s="76"/>
      <c r="F60" s="76"/>
      <c r="G60" s="76"/>
      <c r="H60" s="76"/>
      <c r="I60" s="76"/>
      <c r="J60" s="76"/>
      <c r="K60" s="76"/>
      <c r="L60" s="76"/>
      <c r="M60" s="120"/>
      <c r="N60" s="123"/>
      <c r="O60" s="76"/>
      <c r="P60" s="76"/>
      <c r="Q60" s="76" t="s">
        <v>61</v>
      </c>
      <c r="R60" s="76"/>
      <c r="S60" s="124"/>
      <c r="T60" s="122"/>
      <c r="U60" s="76"/>
      <c r="V60" s="76"/>
      <c r="W60" s="76"/>
      <c r="X60" s="76"/>
      <c r="Y60" s="76"/>
      <c r="Z60" s="76"/>
      <c r="AA60" s="76"/>
      <c r="AB60" s="76"/>
      <c r="AC60" s="76"/>
      <c r="AD60" s="76"/>
      <c r="AE60" s="76"/>
      <c r="AF60" s="76"/>
      <c r="AG60" s="76"/>
      <c r="AH60" s="76"/>
      <c r="AI60" s="76"/>
      <c r="AJ60" s="24"/>
    </row>
    <row r="61" spans="1:36" ht="30" customHeight="1">
      <c r="A61" s="143"/>
      <c r="B61" s="55" t="s">
        <v>126</v>
      </c>
      <c r="C61" s="76"/>
      <c r="D61" s="76"/>
      <c r="E61" s="76"/>
      <c r="F61" s="76"/>
      <c r="G61" s="76"/>
      <c r="H61" s="76"/>
      <c r="I61" s="76"/>
      <c r="J61" s="76"/>
      <c r="K61" s="76"/>
      <c r="L61" s="76"/>
      <c r="M61" s="120"/>
      <c r="N61" s="123"/>
      <c r="O61" s="76" t="s">
        <v>61</v>
      </c>
      <c r="P61" s="76"/>
      <c r="Q61" s="76"/>
      <c r="R61" s="76"/>
      <c r="S61" s="124"/>
      <c r="T61" s="122"/>
      <c r="U61" s="76"/>
      <c r="V61" s="76"/>
      <c r="W61" s="76"/>
      <c r="X61" s="76"/>
      <c r="Y61" s="76"/>
      <c r="Z61" s="76"/>
      <c r="AA61" s="76"/>
      <c r="AB61" s="76"/>
      <c r="AC61" s="76"/>
      <c r="AD61" s="76"/>
      <c r="AE61" s="76"/>
      <c r="AF61" s="76"/>
      <c r="AG61" s="76"/>
      <c r="AH61" s="76"/>
      <c r="AI61" s="76"/>
      <c r="AJ61" s="24"/>
    </row>
    <row r="62" spans="1:36" ht="30" customHeight="1">
      <c r="A62" s="143"/>
      <c r="B62" s="55" t="s">
        <v>127</v>
      </c>
      <c r="C62" s="76"/>
      <c r="D62" s="76"/>
      <c r="E62" s="76"/>
      <c r="F62" s="76"/>
      <c r="G62" s="76"/>
      <c r="H62" s="76"/>
      <c r="I62" s="76"/>
      <c r="J62" s="76"/>
      <c r="K62" s="76"/>
      <c r="L62" s="76"/>
      <c r="M62" s="120"/>
      <c r="N62" s="123"/>
      <c r="O62" s="76"/>
      <c r="P62" s="76"/>
      <c r="Q62" s="76" t="s">
        <v>61</v>
      </c>
      <c r="R62" s="76"/>
      <c r="S62" s="124"/>
      <c r="T62" s="122"/>
      <c r="U62" s="76"/>
      <c r="V62" s="76"/>
      <c r="W62" s="76"/>
      <c r="X62" s="76"/>
      <c r="Y62" s="76"/>
      <c r="Z62" s="76"/>
      <c r="AA62" s="76"/>
      <c r="AB62" s="76"/>
      <c r="AC62" s="76"/>
      <c r="AD62" s="76"/>
      <c r="AE62" s="76"/>
      <c r="AF62" s="76"/>
      <c r="AG62" s="76"/>
      <c r="AH62" s="76"/>
      <c r="AI62" s="76"/>
      <c r="AJ62" s="24"/>
    </row>
    <row r="63" spans="1:36" ht="30" customHeight="1">
      <c r="A63" s="143"/>
      <c r="B63" s="55" t="s">
        <v>128</v>
      </c>
      <c r="C63" s="76" t="s">
        <v>34</v>
      </c>
      <c r="D63" s="76"/>
      <c r="E63" s="76"/>
      <c r="F63" s="76"/>
      <c r="G63" s="76"/>
      <c r="H63" s="76"/>
      <c r="I63" s="76"/>
      <c r="J63" s="76"/>
      <c r="K63" s="76"/>
      <c r="L63" s="76"/>
      <c r="M63" s="120"/>
      <c r="N63" s="123"/>
      <c r="O63" s="76"/>
      <c r="P63" s="76" t="s">
        <v>21</v>
      </c>
      <c r="Q63" s="76"/>
      <c r="R63" s="76"/>
      <c r="S63" s="124" t="s">
        <v>152</v>
      </c>
      <c r="T63" s="122"/>
      <c r="U63" s="76"/>
      <c r="V63" s="76"/>
      <c r="W63" s="76"/>
      <c r="X63" s="76"/>
      <c r="Y63" s="76"/>
      <c r="Z63" s="76"/>
      <c r="AA63" s="76"/>
      <c r="AB63" s="76"/>
      <c r="AC63" s="76"/>
      <c r="AD63" s="76"/>
      <c r="AE63" s="76"/>
      <c r="AF63" s="76"/>
      <c r="AG63" s="76"/>
      <c r="AH63" s="76"/>
      <c r="AI63" s="76"/>
      <c r="AJ63" s="24"/>
    </row>
    <row r="64" spans="1:36" ht="30" customHeight="1">
      <c r="A64" s="143"/>
      <c r="B64" s="55" t="s">
        <v>129</v>
      </c>
      <c r="C64" s="73" t="s">
        <v>34</v>
      </c>
      <c r="D64" s="73"/>
      <c r="E64" s="73"/>
      <c r="F64" s="73"/>
      <c r="G64" s="73"/>
      <c r="H64" s="73"/>
      <c r="I64" s="73"/>
      <c r="J64" s="73"/>
      <c r="K64" s="73"/>
      <c r="L64" s="73"/>
      <c r="M64" s="119"/>
      <c r="N64" s="123"/>
      <c r="O64" s="76"/>
      <c r="P64" s="76"/>
      <c r="Q64" s="76" t="s">
        <v>21</v>
      </c>
      <c r="R64" s="76"/>
      <c r="S64" s="124"/>
      <c r="T64" s="121"/>
      <c r="U64" s="73"/>
      <c r="V64" s="73"/>
      <c r="W64" s="73"/>
      <c r="X64" s="73"/>
      <c r="Y64" s="73"/>
      <c r="Z64" s="73"/>
      <c r="AA64" s="73"/>
      <c r="AB64" s="73"/>
      <c r="AC64" s="73"/>
      <c r="AD64" s="73"/>
      <c r="AE64" s="73"/>
      <c r="AF64" s="73"/>
      <c r="AG64" s="73"/>
      <c r="AH64" s="73"/>
      <c r="AI64" s="73"/>
      <c r="AJ64" s="24"/>
    </row>
    <row r="65" spans="1:36" ht="30" customHeight="1">
      <c r="A65" s="143"/>
      <c r="B65" s="55" t="s">
        <v>130</v>
      </c>
      <c r="C65" s="73"/>
      <c r="D65" s="73"/>
      <c r="E65" s="73"/>
      <c r="F65" s="73"/>
      <c r="G65" s="73"/>
      <c r="H65" s="73"/>
      <c r="I65" s="73"/>
      <c r="J65" s="73"/>
      <c r="K65" s="73"/>
      <c r="L65" s="73"/>
      <c r="M65" s="119"/>
      <c r="N65" s="123"/>
      <c r="O65" s="76" t="s">
        <v>61</v>
      </c>
      <c r="P65" s="76"/>
      <c r="Q65" s="76"/>
      <c r="R65" s="76"/>
      <c r="S65" s="124"/>
      <c r="T65" s="121"/>
      <c r="U65" s="73"/>
      <c r="V65" s="73"/>
      <c r="W65" s="73"/>
      <c r="X65" s="73"/>
      <c r="Y65" s="73"/>
      <c r="Z65" s="73"/>
      <c r="AA65" s="73"/>
      <c r="AB65" s="73"/>
      <c r="AC65" s="73"/>
      <c r="AD65" s="73"/>
      <c r="AE65" s="73"/>
      <c r="AF65" s="73"/>
      <c r="AG65" s="73"/>
      <c r="AH65" s="73"/>
      <c r="AI65" s="73"/>
      <c r="AJ65" s="24"/>
    </row>
    <row r="66" spans="1:36" ht="30" customHeight="1">
      <c r="A66" s="143"/>
      <c r="B66" s="55" t="s">
        <v>131</v>
      </c>
      <c r="C66" s="73"/>
      <c r="D66" s="73"/>
      <c r="E66" s="73"/>
      <c r="F66" s="73"/>
      <c r="G66" s="73"/>
      <c r="H66" s="73"/>
      <c r="I66" s="73"/>
      <c r="J66" s="73"/>
      <c r="K66" s="73"/>
      <c r="L66" s="73"/>
      <c r="M66" s="119"/>
      <c r="N66" s="123"/>
      <c r="O66" s="76"/>
      <c r="P66" s="76"/>
      <c r="Q66" s="76"/>
      <c r="R66" s="76" t="s">
        <v>61</v>
      </c>
      <c r="S66" s="124"/>
      <c r="T66" s="121"/>
      <c r="U66" s="73"/>
      <c r="V66" s="73"/>
      <c r="W66" s="73"/>
      <c r="X66" s="73"/>
      <c r="Y66" s="73"/>
      <c r="Z66" s="73"/>
      <c r="AA66" s="73"/>
      <c r="AB66" s="73"/>
      <c r="AC66" s="73"/>
      <c r="AD66" s="73"/>
      <c r="AE66" s="73"/>
      <c r="AF66" s="73"/>
      <c r="AG66" s="73"/>
      <c r="AH66" s="73"/>
      <c r="AI66" s="73"/>
      <c r="AJ66" s="24"/>
    </row>
    <row r="67" spans="1:36" ht="30" customHeight="1">
      <c r="A67" s="143"/>
      <c r="B67" s="55" t="s">
        <v>132</v>
      </c>
      <c r="C67" s="73"/>
      <c r="D67" s="73"/>
      <c r="E67" s="73"/>
      <c r="F67" s="73"/>
      <c r="G67" s="73"/>
      <c r="H67" s="73"/>
      <c r="I67" s="73"/>
      <c r="J67" s="73"/>
      <c r="K67" s="73"/>
      <c r="L67" s="73"/>
      <c r="M67" s="119"/>
      <c r="N67" s="123"/>
      <c r="O67" s="76" t="s">
        <v>61</v>
      </c>
      <c r="P67" s="76"/>
      <c r="Q67" s="76"/>
      <c r="R67" s="76"/>
      <c r="S67" s="124"/>
      <c r="T67" s="121"/>
      <c r="U67" s="73"/>
      <c r="V67" s="73"/>
      <c r="W67" s="73"/>
      <c r="X67" s="73"/>
      <c r="Y67" s="73"/>
      <c r="Z67" s="73"/>
      <c r="AA67" s="73"/>
      <c r="AB67" s="73"/>
      <c r="AC67" s="73"/>
      <c r="AD67" s="73"/>
      <c r="AE67" s="73"/>
      <c r="AF67" s="73"/>
      <c r="AG67" s="73"/>
      <c r="AH67" s="73"/>
      <c r="AI67" s="73"/>
      <c r="AJ67" s="24"/>
    </row>
    <row r="68" spans="1:36" ht="30" customHeight="1">
      <c r="A68" s="143"/>
      <c r="B68" s="55" t="s">
        <v>133</v>
      </c>
      <c r="C68" s="73"/>
      <c r="D68" s="73"/>
      <c r="E68" s="73"/>
      <c r="F68" s="73"/>
      <c r="G68" s="73"/>
      <c r="H68" s="73"/>
      <c r="I68" s="73"/>
      <c r="J68" s="73"/>
      <c r="K68" s="73"/>
      <c r="L68" s="73"/>
      <c r="M68" s="119"/>
      <c r="N68" s="123"/>
      <c r="O68" s="76"/>
      <c r="P68" s="76" t="s">
        <v>61</v>
      </c>
      <c r="Q68" s="76"/>
      <c r="R68" s="76"/>
      <c r="S68" s="124"/>
      <c r="T68" s="121"/>
      <c r="U68" s="73"/>
      <c r="V68" s="73"/>
      <c r="W68" s="73"/>
      <c r="X68" s="73"/>
      <c r="Y68" s="73"/>
      <c r="Z68" s="73"/>
      <c r="AA68" s="73"/>
      <c r="AB68" s="73"/>
      <c r="AC68" s="73"/>
      <c r="AD68" s="73"/>
      <c r="AE68" s="73"/>
      <c r="AF68" s="73"/>
      <c r="AG68" s="73"/>
      <c r="AH68" s="73"/>
      <c r="AI68" s="73"/>
      <c r="AJ68" s="24"/>
    </row>
    <row r="69" spans="1:36" ht="30" customHeight="1">
      <c r="A69" s="143"/>
      <c r="B69" s="55" t="s">
        <v>134</v>
      </c>
      <c r="C69" s="73"/>
      <c r="D69" s="73"/>
      <c r="E69" s="73"/>
      <c r="F69" s="73"/>
      <c r="G69" s="73"/>
      <c r="H69" s="73"/>
      <c r="I69" s="73"/>
      <c r="J69" s="73"/>
      <c r="K69" s="73"/>
      <c r="L69" s="73"/>
      <c r="M69" s="119"/>
      <c r="N69" s="123"/>
      <c r="O69" s="76"/>
      <c r="P69" s="76"/>
      <c r="Q69" s="76" t="s">
        <v>61</v>
      </c>
      <c r="R69" s="76"/>
      <c r="S69" s="124"/>
      <c r="T69" s="121"/>
      <c r="U69" s="73"/>
      <c r="V69" s="73"/>
      <c r="W69" s="73"/>
      <c r="X69" s="73"/>
      <c r="Y69" s="73"/>
      <c r="Z69" s="73"/>
      <c r="AA69" s="73"/>
      <c r="AB69" s="73"/>
      <c r="AC69" s="73"/>
      <c r="AD69" s="73"/>
      <c r="AE69" s="73"/>
      <c r="AF69" s="73"/>
      <c r="AG69" s="73"/>
      <c r="AH69" s="73"/>
      <c r="AI69" s="73"/>
      <c r="AJ69" s="24"/>
    </row>
    <row r="70" spans="1:36" ht="30" customHeight="1">
      <c r="A70" s="144"/>
      <c r="B70" s="55" t="s">
        <v>135</v>
      </c>
      <c r="C70" s="73"/>
      <c r="D70" s="73"/>
      <c r="E70" s="73"/>
      <c r="F70" s="73"/>
      <c r="G70" s="73"/>
      <c r="H70" s="73"/>
      <c r="I70" s="73"/>
      <c r="J70" s="73"/>
      <c r="K70" s="73"/>
      <c r="L70" s="73"/>
      <c r="M70" s="119"/>
      <c r="N70" s="123"/>
      <c r="O70" s="76"/>
      <c r="P70" s="76"/>
      <c r="Q70" s="76" t="s">
        <v>61</v>
      </c>
      <c r="R70" s="76"/>
      <c r="S70" s="124"/>
      <c r="T70" s="121"/>
      <c r="U70" s="73"/>
      <c r="V70" s="73"/>
      <c r="W70" s="73"/>
      <c r="X70" s="73"/>
      <c r="Y70" s="73"/>
      <c r="Z70" s="73"/>
      <c r="AA70" s="73"/>
      <c r="AB70" s="73"/>
      <c r="AC70" s="73"/>
      <c r="AD70" s="73"/>
      <c r="AE70" s="73"/>
      <c r="AF70" s="73"/>
      <c r="AG70" s="73"/>
      <c r="AH70" s="73"/>
      <c r="AI70" s="73"/>
      <c r="AJ70" s="24"/>
    </row>
    <row r="71" spans="1:36" ht="30" customHeight="1">
      <c r="A71" s="142" t="s">
        <v>35</v>
      </c>
      <c r="B71" s="55" t="s">
        <v>136</v>
      </c>
      <c r="C71" s="76" t="s">
        <v>36</v>
      </c>
      <c r="D71" s="76"/>
      <c r="E71" s="76"/>
      <c r="F71" s="76"/>
      <c r="G71" s="76"/>
      <c r="H71" s="76"/>
      <c r="I71" s="76"/>
      <c r="J71" s="76"/>
      <c r="K71" s="76"/>
      <c r="L71" s="76"/>
      <c r="M71" s="120"/>
      <c r="N71" s="123"/>
      <c r="O71" s="76"/>
      <c r="P71" s="76"/>
      <c r="Q71" s="76"/>
      <c r="R71" s="76" t="s">
        <v>21</v>
      </c>
      <c r="S71" s="124"/>
      <c r="T71" s="122"/>
      <c r="U71" s="76"/>
      <c r="V71" s="76"/>
      <c r="W71" s="76"/>
      <c r="X71" s="76"/>
      <c r="Y71" s="76"/>
      <c r="Z71" s="76"/>
      <c r="AA71" s="76"/>
      <c r="AB71" s="76"/>
      <c r="AC71" s="76"/>
      <c r="AD71" s="76"/>
      <c r="AE71" s="76"/>
      <c r="AF71" s="76"/>
      <c r="AG71" s="76"/>
      <c r="AH71" s="76"/>
      <c r="AI71" s="76"/>
      <c r="AJ71" s="24"/>
    </row>
    <row r="72" spans="1:36" ht="30" customHeight="1">
      <c r="A72" s="143"/>
      <c r="B72" s="55" t="s">
        <v>137</v>
      </c>
      <c r="C72" s="76" t="s">
        <v>36</v>
      </c>
      <c r="D72" s="76"/>
      <c r="E72" s="76"/>
      <c r="F72" s="76"/>
      <c r="G72" s="76"/>
      <c r="H72" s="76"/>
      <c r="I72" s="76"/>
      <c r="J72" s="76"/>
      <c r="K72" s="76"/>
      <c r="L72" s="76"/>
      <c r="M72" s="120"/>
      <c r="N72" s="123"/>
      <c r="O72" s="76"/>
      <c r="P72" s="76"/>
      <c r="Q72" s="76"/>
      <c r="R72" s="76" t="s">
        <v>21</v>
      </c>
      <c r="S72" s="124"/>
      <c r="T72" s="122"/>
      <c r="U72" s="76"/>
      <c r="V72" s="76"/>
      <c r="W72" s="76"/>
      <c r="X72" s="76"/>
      <c r="Y72" s="76"/>
      <c r="Z72" s="76"/>
      <c r="AA72" s="76"/>
      <c r="AB72" s="76"/>
      <c r="AC72" s="76"/>
      <c r="AD72" s="76"/>
      <c r="AE72" s="76"/>
      <c r="AF72" s="76"/>
      <c r="AG72" s="76"/>
      <c r="AH72" s="76"/>
      <c r="AI72" s="76"/>
      <c r="AJ72" s="24"/>
    </row>
    <row r="73" spans="1:36" ht="30" customHeight="1">
      <c r="A73" s="143"/>
      <c r="B73" s="55" t="s">
        <v>138</v>
      </c>
      <c r="C73" s="76" t="s">
        <v>36</v>
      </c>
      <c r="D73" s="76"/>
      <c r="E73" s="76"/>
      <c r="F73" s="76"/>
      <c r="G73" s="76"/>
      <c r="H73" s="76"/>
      <c r="I73" s="76"/>
      <c r="J73" s="76"/>
      <c r="K73" s="76"/>
      <c r="L73" s="76"/>
      <c r="M73" s="120"/>
      <c r="N73" s="123"/>
      <c r="O73" s="76"/>
      <c r="P73" s="76"/>
      <c r="Q73" s="76"/>
      <c r="R73" s="76" t="s">
        <v>21</v>
      </c>
      <c r="S73" s="124"/>
      <c r="T73" s="122"/>
      <c r="U73" s="76"/>
      <c r="V73" s="76"/>
      <c r="W73" s="76"/>
      <c r="X73" s="76"/>
      <c r="Y73" s="76"/>
      <c r="Z73" s="76"/>
      <c r="AA73" s="76"/>
      <c r="AB73" s="76"/>
      <c r="AC73" s="76"/>
      <c r="AD73" s="76"/>
      <c r="AE73" s="76"/>
      <c r="AF73" s="76"/>
      <c r="AG73" s="76"/>
      <c r="AH73" s="76"/>
      <c r="AI73" s="76"/>
      <c r="AJ73" s="24"/>
    </row>
    <row r="74" spans="1:36" ht="30" customHeight="1">
      <c r="A74" s="143"/>
      <c r="B74" s="55" t="s">
        <v>139</v>
      </c>
      <c r="C74" s="76"/>
      <c r="D74" s="76"/>
      <c r="E74" s="76"/>
      <c r="F74" s="76"/>
      <c r="G74" s="76"/>
      <c r="H74" s="76"/>
      <c r="I74" s="76"/>
      <c r="J74" s="76"/>
      <c r="K74" s="76"/>
      <c r="L74" s="76"/>
      <c r="M74" s="120"/>
      <c r="N74" s="123"/>
      <c r="O74" s="76"/>
      <c r="P74" s="76" t="s">
        <v>61</v>
      </c>
      <c r="Q74" s="76"/>
      <c r="R74" s="76"/>
      <c r="S74" s="124"/>
      <c r="T74" s="122"/>
      <c r="U74" s="76"/>
      <c r="V74" s="76"/>
      <c r="W74" s="76"/>
      <c r="X74" s="76"/>
      <c r="Y74" s="76"/>
      <c r="Z74" s="76"/>
      <c r="AA74" s="76"/>
      <c r="AB74" s="76"/>
      <c r="AC74" s="76"/>
      <c r="AD74" s="76"/>
      <c r="AE74" s="76"/>
      <c r="AF74" s="76"/>
      <c r="AG74" s="76"/>
      <c r="AH74" s="76"/>
      <c r="AI74" s="76"/>
      <c r="AJ74" s="24"/>
    </row>
    <row r="75" spans="1:36" ht="30" customHeight="1">
      <c r="A75" s="143"/>
      <c r="B75" s="55" t="s">
        <v>140</v>
      </c>
      <c r="C75" s="76"/>
      <c r="D75" s="76"/>
      <c r="E75" s="76"/>
      <c r="F75" s="76"/>
      <c r="G75" s="76"/>
      <c r="H75" s="76"/>
      <c r="I75" s="76"/>
      <c r="J75" s="76"/>
      <c r="K75" s="76"/>
      <c r="L75" s="76"/>
      <c r="M75" s="120"/>
      <c r="N75" s="123"/>
      <c r="O75" s="76"/>
      <c r="P75" s="76" t="s">
        <v>61</v>
      </c>
      <c r="Q75" s="76"/>
      <c r="R75" s="76"/>
      <c r="S75" s="124"/>
      <c r="T75" s="122"/>
      <c r="U75" s="76"/>
      <c r="V75" s="76"/>
      <c r="W75" s="76"/>
      <c r="X75" s="76"/>
      <c r="Y75" s="76"/>
      <c r="Z75" s="76"/>
      <c r="AA75" s="76"/>
      <c r="AB75" s="76"/>
      <c r="AC75" s="76"/>
      <c r="AD75" s="76"/>
      <c r="AE75" s="76"/>
      <c r="AF75" s="76"/>
      <c r="AG75" s="76"/>
      <c r="AH75" s="76"/>
      <c r="AI75" s="76"/>
      <c r="AJ75" s="24"/>
    </row>
    <row r="76" spans="1:36" ht="30" customHeight="1">
      <c r="A76" s="143"/>
      <c r="B76" s="55" t="s">
        <v>141</v>
      </c>
      <c r="C76" s="76"/>
      <c r="D76" s="76"/>
      <c r="E76" s="76"/>
      <c r="F76" s="76"/>
      <c r="G76" s="76"/>
      <c r="H76" s="76"/>
      <c r="I76" s="76"/>
      <c r="J76" s="76"/>
      <c r="K76" s="76"/>
      <c r="L76" s="76"/>
      <c r="M76" s="120"/>
      <c r="N76" s="123"/>
      <c r="O76" s="76"/>
      <c r="P76" s="76" t="s">
        <v>61</v>
      </c>
      <c r="Q76" s="76"/>
      <c r="R76" s="76"/>
      <c r="S76" s="124"/>
      <c r="T76" s="122"/>
      <c r="U76" s="76"/>
      <c r="V76" s="76"/>
      <c r="W76" s="76"/>
      <c r="X76" s="76"/>
      <c r="Y76" s="76"/>
      <c r="Z76" s="76"/>
      <c r="AA76" s="76"/>
      <c r="AB76" s="76"/>
      <c r="AC76" s="76"/>
      <c r="AD76" s="76"/>
      <c r="AE76" s="76"/>
      <c r="AF76" s="76"/>
      <c r="AG76" s="76"/>
      <c r="AH76" s="76"/>
      <c r="AI76" s="76"/>
      <c r="AJ76" s="24"/>
    </row>
    <row r="77" spans="1:36" ht="30" customHeight="1">
      <c r="A77" s="143"/>
      <c r="B77" s="55" t="s">
        <v>142</v>
      </c>
      <c r="C77" s="76"/>
      <c r="D77" s="76"/>
      <c r="E77" s="76"/>
      <c r="F77" s="76"/>
      <c r="G77" s="76"/>
      <c r="H77" s="76"/>
      <c r="I77" s="76"/>
      <c r="J77" s="76"/>
      <c r="K77" s="76"/>
      <c r="L77" s="76"/>
      <c r="M77" s="120"/>
      <c r="N77" s="123"/>
      <c r="O77" s="76"/>
      <c r="P77" s="76" t="s">
        <v>61</v>
      </c>
      <c r="Q77" s="76"/>
      <c r="R77" s="76"/>
      <c r="S77" s="124"/>
      <c r="T77" s="122"/>
      <c r="U77" s="76"/>
      <c r="V77" s="76"/>
      <c r="W77" s="76"/>
      <c r="X77" s="76"/>
      <c r="Y77" s="76"/>
      <c r="Z77" s="76"/>
      <c r="AA77" s="76"/>
      <c r="AB77" s="76"/>
      <c r="AC77" s="76"/>
      <c r="AD77" s="76"/>
      <c r="AE77" s="76"/>
      <c r="AF77" s="76"/>
      <c r="AG77" s="76"/>
      <c r="AH77" s="76"/>
      <c r="AI77" s="76"/>
      <c r="AJ77" s="24"/>
    </row>
    <row r="78" spans="1:36" ht="30" customHeight="1">
      <c r="A78" s="143"/>
      <c r="B78" s="55" t="s">
        <v>143</v>
      </c>
      <c r="C78" s="76"/>
      <c r="D78" s="76"/>
      <c r="E78" s="76"/>
      <c r="F78" s="76"/>
      <c r="G78" s="76"/>
      <c r="H78" s="76"/>
      <c r="I78" s="76"/>
      <c r="J78" s="76"/>
      <c r="K78" s="76"/>
      <c r="L78" s="76"/>
      <c r="M78" s="120"/>
      <c r="N78" s="123"/>
      <c r="O78" s="76"/>
      <c r="P78" s="76" t="s">
        <v>61</v>
      </c>
      <c r="Q78" s="76"/>
      <c r="R78" s="76"/>
      <c r="S78" s="124"/>
      <c r="T78" s="122"/>
      <c r="U78" s="76"/>
      <c r="V78" s="76"/>
      <c r="W78" s="76"/>
      <c r="X78" s="76"/>
      <c r="Y78" s="76"/>
      <c r="Z78" s="76"/>
      <c r="AA78" s="76"/>
      <c r="AB78" s="76"/>
      <c r="AC78" s="76"/>
      <c r="AD78" s="76"/>
      <c r="AE78" s="76"/>
      <c r="AF78" s="76"/>
      <c r="AG78" s="76"/>
      <c r="AH78" s="76"/>
      <c r="AI78" s="76"/>
      <c r="AJ78" s="24"/>
    </row>
    <row r="79" spans="1:36" ht="30" customHeight="1">
      <c r="A79" s="143"/>
      <c r="B79" s="55" t="s">
        <v>144</v>
      </c>
      <c r="C79" s="76"/>
      <c r="D79" s="76"/>
      <c r="E79" s="76"/>
      <c r="F79" s="76"/>
      <c r="G79" s="76"/>
      <c r="H79" s="76"/>
      <c r="I79" s="76"/>
      <c r="J79" s="76"/>
      <c r="K79" s="76"/>
      <c r="L79" s="76"/>
      <c r="M79" s="120"/>
      <c r="N79" s="123"/>
      <c r="O79" s="76"/>
      <c r="P79" s="76" t="s">
        <v>61</v>
      </c>
      <c r="Q79" s="76"/>
      <c r="R79" s="76"/>
      <c r="S79" s="124"/>
      <c r="T79" s="122"/>
      <c r="U79" s="76"/>
      <c r="V79" s="76"/>
      <c r="W79" s="76"/>
      <c r="X79" s="76"/>
      <c r="Y79" s="76"/>
      <c r="Z79" s="76"/>
      <c r="AA79" s="76"/>
      <c r="AB79" s="76"/>
      <c r="AC79" s="76"/>
      <c r="AD79" s="76"/>
      <c r="AE79" s="76"/>
      <c r="AF79" s="76"/>
      <c r="AG79" s="76"/>
      <c r="AH79" s="76"/>
      <c r="AI79" s="76"/>
      <c r="AJ79" s="24"/>
    </row>
    <row r="80" spans="1:36" ht="30" customHeight="1">
      <c r="A80" s="143"/>
      <c r="B80" s="55" t="s">
        <v>145</v>
      </c>
      <c r="C80" s="76"/>
      <c r="D80" s="76"/>
      <c r="E80" s="76"/>
      <c r="F80" s="76"/>
      <c r="G80" s="76"/>
      <c r="H80" s="76"/>
      <c r="I80" s="76"/>
      <c r="J80" s="76"/>
      <c r="K80" s="76"/>
      <c r="L80" s="76"/>
      <c r="M80" s="120"/>
      <c r="N80" s="123"/>
      <c r="O80" s="76"/>
      <c r="P80" s="76" t="s">
        <v>61</v>
      </c>
      <c r="Q80" s="76"/>
      <c r="R80" s="76"/>
      <c r="S80" s="124"/>
      <c r="T80" s="122"/>
      <c r="U80" s="76"/>
      <c r="V80" s="76"/>
      <c r="W80" s="76"/>
      <c r="X80" s="76"/>
      <c r="Y80" s="76"/>
      <c r="Z80" s="76"/>
      <c r="AA80" s="76"/>
      <c r="AB80" s="76"/>
      <c r="AC80" s="76"/>
      <c r="AD80" s="76"/>
      <c r="AE80" s="76"/>
      <c r="AF80" s="76"/>
      <c r="AG80" s="76"/>
      <c r="AH80" s="76"/>
      <c r="AI80" s="76"/>
      <c r="AJ80" s="24"/>
    </row>
    <row r="81" spans="1:36" ht="30" customHeight="1">
      <c r="A81" s="143"/>
      <c r="B81" s="55" t="s">
        <v>146</v>
      </c>
      <c r="C81" s="76"/>
      <c r="D81" s="76"/>
      <c r="E81" s="76"/>
      <c r="F81" s="76"/>
      <c r="G81" s="76"/>
      <c r="H81" s="76"/>
      <c r="I81" s="76"/>
      <c r="J81" s="76"/>
      <c r="K81" s="76"/>
      <c r="L81" s="76"/>
      <c r="M81" s="120"/>
      <c r="N81" s="123"/>
      <c r="O81" s="76"/>
      <c r="P81" s="76" t="s">
        <v>61</v>
      </c>
      <c r="Q81" s="76"/>
      <c r="R81" s="76"/>
      <c r="S81" s="124"/>
      <c r="T81" s="122"/>
      <c r="U81" s="76"/>
      <c r="V81" s="76"/>
      <c r="W81" s="76"/>
      <c r="X81" s="76"/>
      <c r="Y81" s="76"/>
      <c r="Z81" s="76"/>
      <c r="AA81" s="76"/>
      <c r="AB81" s="76"/>
      <c r="AC81" s="76"/>
      <c r="AD81" s="76"/>
      <c r="AE81" s="76"/>
      <c r="AF81" s="76"/>
      <c r="AG81" s="76"/>
      <c r="AH81" s="76"/>
      <c r="AI81" s="76"/>
      <c r="AJ81" s="24"/>
    </row>
    <row r="82" spans="1:36" ht="30" customHeight="1">
      <c r="A82" s="143"/>
      <c r="B82" s="55" t="s">
        <v>147</v>
      </c>
      <c r="C82" s="76"/>
      <c r="D82" s="76"/>
      <c r="E82" s="76"/>
      <c r="F82" s="76"/>
      <c r="G82" s="76"/>
      <c r="H82" s="76"/>
      <c r="I82" s="76"/>
      <c r="J82" s="76"/>
      <c r="K82" s="76"/>
      <c r="L82" s="76"/>
      <c r="M82" s="120"/>
      <c r="N82" s="123"/>
      <c r="O82" s="76"/>
      <c r="P82" s="76" t="s">
        <v>61</v>
      </c>
      <c r="Q82" s="76"/>
      <c r="R82" s="76"/>
      <c r="S82" s="124"/>
      <c r="T82" s="122"/>
      <c r="U82" s="76"/>
      <c r="V82" s="76"/>
      <c r="W82" s="76"/>
      <c r="X82" s="76"/>
      <c r="Y82" s="76"/>
      <c r="Z82" s="76"/>
      <c r="AA82" s="76"/>
      <c r="AB82" s="76"/>
      <c r="AC82" s="76"/>
      <c r="AD82" s="76"/>
      <c r="AE82" s="76"/>
      <c r="AF82" s="76"/>
      <c r="AG82" s="76"/>
      <c r="AH82" s="76"/>
      <c r="AI82" s="76"/>
      <c r="AJ82" s="24"/>
    </row>
    <row r="83" spans="1:36" ht="30" customHeight="1">
      <c r="A83" s="143"/>
      <c r="B83" s="55" t="s">
        <v>148</v>
      </c>
      <c r="C83" s="76"/>
      <c r="D83" s="76"/>
      <c r="E83" s="76"/>
      <c r="F83" s="76"/>
      <c r="G83" s="76"/>
      <c r="H83" s="76"/>
      <c r="I83" s="76"/>
      <c r="J83" s="76"/>
      <c r="K83" s="76"/>
      <c r="L83" s="76"/>
      <c r="M83" s="120"/>
      <c r="N83" s="123"/>
      <c r="O83" s="76"/>
      <c r="P83" s="76" t="s">
        <v>61</v>
      </c>
      <c r="Q83" s="76"/>
      <c r="R83" s="76"/>
      <c r="S83" s="124"/>
      <c r="T83" s="122"/>
      <c r="U83" s="76"/>
      <c r="V83" s="76"/>
      <c r="W83" s="76"/>
      <c r="X83" s="76"/>
      <c r="Y83" s="76"/>
      <c r="Z83" s="76"/>
      <c r="AA83" s="76"/>
      <c r="AB83" s="76"/>
      <c r="AC83" s="76"/>
      <c r="AD83" s="76"/>
      <c r="AE83" s="76"/>
      <c r="AF83" s="76"/>
      <c r="AG83" s="76"/>
      <c r="AH83" s="76"/>
      <c r="AI83" s="76"/>
      <c r="AJ83" s="24"/>
    </row>
    <row r="84" spans="1:36" ht="30" customHeight="1">
      <c r="A84" s="143"/>
      <c r="B84" s="55" t="s">
        <v>149</v>
      </c>
      <c r="C84" s="76"/>
      <c r="D84" s="76"/>
      <c r="E84" s="76"/>
      <c r="F84" s="76"/>
      <c r="G84" s="76"/>
      <c r="H84" s="76"/>
      <c r="I84" s="76"/>
      <c r="J84" s="76"/>
      <c r="K84" s="76"/>
      <c r="L84" s="76"/>
      <c r="M84" s="120"/>
      <c r="N84" s="123"/>
      <c r="O84" s="76"/>
      <c r="P84" s="76" t="s">
        <v>61</v>
      </c>
      <c r="Q84" s="76"/>
      <c r="R84" s="76"/>
      <c r="S84" s="124"/>
      <c r="T84" s="122"/>
      <c r="U84" s="76"/>
      <c r="V84" s="76"/>
      <c r="W84" s="76"/>
      <c r="X84" s="76"/>
      <c r="Y84" s="76"/>
      <c r="Z84" s="76"/>
      <c r="AA84" s="76"/>
      <c r="AB84" s="76"/>
      <c r="AC84" s="76"/>
      <c r="AD84" s="76"/>
      <c r="AE84" s="76"/>
      <c r="AF84" s="76"/>
      <c r="AG84" s="76"/>
      <c r="AH84" s="76"/>
      <c r="AI84" s="76"/>
      <c r="AJ84" s="24"/>
    </row>
    <row r="85" spans="1:36" ht="30" customHeight="1">
      <c r="A85" s="144"/>
      <c r="B85" s="55" t="s">
        <v>150</v>
      </c>
      <c r="C85" s="76"/>
      <c r="D85" s="76"/>
      <c r="E85" s="76"/>
      <c r="F85" s="76"/>
      <c r="G85" s="76"/>
      <c r="H85" s="76"/>
      <c r="I85" s="76"/>
      <c r="J85" s="76"/>
      <c r="K85" s="76"/>
      <c r="L85" s="76"/>
      <c r="M85" s="120"/>
      <c r="N85" s="123"/>
      <c r="O85" s="76"/>
      <c r="P85" s="76" t="s">
        <v>61</v>
      </c>
      <c r="Q85" s="76"/>
      <c r="R85" s="76"/>
      <c r="S85" s="124"/>
      <c r="T85" s="122"/>
      <c r="U85" s="76"/>
      <c r="V85" s="76"/>
      <c r="W85" s="76"/>
      <c r="X85" s="76"/>
      <c r="Y85" s="76"/>
      <c r="Z85" s="76"/>
      <c r="AA85" s="76"/>
      <c r="AB85" s="76"/>
      <c r="AC85" s="76"/>
      <c r="AD85" s="76"/>
      <c r="AE85" s="76"/>
      <c r="AF85" s="76"/>
      <c r="AG85" s="76"/>
      <c r="AH85" s="76"/>
      <c r="AI85" s="76"/>
      <c r="AJ85" s="24"/>
    </row>
    <row r="86" spans="1:36" ht="30" customHeight="1">
      <c r="A86" s="142" t="s">
        <v>43</v>
      </c>
      <c r="B86" s="55" t="s">
        <v>190</v>
      </c>
      <c r="C86" s="76" t="s">
        <v>44</v>
      </c>
      <c r="D86" s="76"/>
      <c r="E86" s="76"/>
      <c r="F86" s="76"/>
      <c r="G86" s="76"/>
      <c r="H86" s="76"/>
      <c r="I86" s="76"/>
      <c r="J86" s="76"/>
      <c r="K86" s="76"/>
      <c r="L86" s="76"/>
      <c r="M86" s="120"/>
      <c r="N86" s="123"/>
      <c r="O86" s="76"/>
      <c r="P86" s="76"/>
      <c r="Q86" s="76"/>
      <c r="R86" s="76" t="s">
        <v>21</v>
      </c>
      <c r="S86" s="124"/>
      <c r="T86" s="122"/>
      <c r="U86" s="76"/>
      <c r="V86" s="76"/>
      <c r="W86" s="76"/>
      <c r="X86" s="76"/>
      <c r="Y86" s="76"/>
      <c r="Z86" s="76"/>
      <c r="AA86" s="76"/>
      <c r="AB86" s="76"/>
      <c r="AC86" s="76"/>
      <c r="AD86" s="76"/>
      <c r="AE86" s="76"/>
      <c r="AF86" s="76"/>
      <c r="AG86" s="76"/>
      <c r="AH86" s="76"/>
      <c r="AI86" s="76"/>
      <c r="AJ86" s="24"/>
    </row>
    <row r="87" spans="1:36" ht="30" customHeight="1">
      <c r="A87" s="143"/>
      <c r="B87" s="55" t="s">
        <v>191</v>
      </c>
      <c r="C87" s="76" t="s">
        <v>44</v>
      </c>
      <c r="D87" s="76"/>
      <c r="E87" s="76"/>
      <c r="F87" s="76"/>
      <c r="G87" s="76"/>
      <c r="H87" s="76"/>
      <c r="I87" s="76"/>
      <c r="J87" s="76"/>
      <c r="K87" s="76"/>
      <c r="L87" s="76"/>
      <c r="M87" s="120"/>
      <c r="N87" s="123"/>
      <c r="O87" s="76"/>
      <c r="P87" s="76"/>
      <c r="Q87" s="76"/>
      <c r="R87" s="76" t="s">
        <v>21</v>
      </c>
      <c r="S87" s="124"/>
      <c r="T87" s="122"/>
      <c r="U87" s="76"/>
      <c r="V87" s="76"/>
      <c r="W87" s="76"/>
      <c r="X87" s="76"/>
      <c r="Y87" s="76"/>
      <c r="Z87" s="76"/>
      <c r="AA87" s="76"/>
      <c r="AB87" s="76"/>
      <c r="AC87" s="76"/>
      <c r="AD87" s="76"/>
      <c r="AE87" s="76"/>
      <c r="AF87" s="76"/>
      <c r="AG87" s="76"/>
      <c r="AH87" s="76"/>
      <c r="AI87" s="76"/>
      <c r="AJ87" s="24"/>
    </row>
    <row r="88" spans="1:36" ht="30" customHeight="1">
      <c r="A88" s="143"/>
      <c r="B88" s="55" t="s">
        <v>192</v>
      </c>
      <c r="C88" s="76" t="s">
        <v>44</v>
      </c>
      <c r="D88" s="76"/>
      <c r="E88" s="76"/>
      <c r="F88" s="76"/>
      <c r="G88" s="76"/>
      <c r="H88" s="76"/>
      <c r="I88" s="76"/>
      <c r="J88" s="76"/>
      <c r="K88" s="76"/>
      <c r="L88" s="76"/>
      <c r="M88" s="120"/>
      <c r="N88" s="123"/>
      <c r="O88" s="76"/>
      <c r="P88" s="76"/>
      <c r="Q88" s="76"/>
      <c r="R88" s="76" t="s">
        <v>21</v>
      </c>
      <c r="S88" s="124"/>
      <c r="T88" s="122"/>
      <c r="U88" s="76"/>
      <c r="V88" s="76"/>
      <c r="W88" s="76"/>
      <c r="X88" s="76"/>
      <c r="Y88" s="76"/>
      <c r="Z88" s="76"/>
      <c r="AA88" s="76"/>
      <c r="AB88" s="76"/>
      <c r="AC88" s="76"/>
      <c r="AD88" s="76"/>
      <c r="AE88" s="76"/>
      <c r="AF88" s="76"/>
      <c r="AG88" s="76"/>
      <c r="AH88" s="76"/>
      <c r="AI88" s="76"/>
      <c r="AJ88" s="24"/>
    </row>
    <row r="89" spans="1:36" ht="30" customHeight="1">
      <c r="A89" s="143"/>
      <c r="B89" s="55" t="s">
        <v>193</v>
      </c>
      <c r="C89" s="76"/>
      <c r="D89" s="76"/>
      <c r="E89" s="76"/>
      <c r="F89" s="76"/>
      <c r="G89" s="76"/>
      <c r="H89" s="76"/>
      <c r="I89" s="76"/>
      <c r="J89" s="76"/>
      <c r="K89" s="76"/>
      <c r="L89" s="76"/>
      <c r="M89" s="120"/>
      <c r="N89" s="123"/>
      <c r="O89" s="76"/>
      <c r="P89" s="76"/>
      <c r="Q89" s="76" t="s">
        <v>61</v>
      </c>
      <c r="R89" s="76"/>
      <c r="S89" s="124"/>
      <c r="T89" s="122"/>
      <c r="U89" s="76"/>
      <c r="V89" s="76"/>
      <c r="W89" s="76"/>
      <c r="X89" s="76"/>
      <c r="Y89" s="76"/>
      <c r="Z89" s="76"/>
      <c r="AA89" s="76"/>
      <c r="AB89" s="76"/>
      <c r="AC89" s="76"/>
      <c r="AD89" s="76"/>
      <c r="AE89" s="76"/>
      <c r="AF89" s="76"/>
      <c r="AG89" s="76"/>
      <c r="AH89" s="76"/>
      <c r="AI89" s="76"/>
      <c r="AJ89" s="24"/>
    </row>
    <row r="90" spans="1:36" ht="30" customHeight="1">
      <c r="A90" s="143"/>
      <c r="B90" s="55" t="s">
        <v>194</v>
      </c>
      <c r="C90" s="76"/>
      <c r="D90" s="76"/>
      <c r="E90" s="76"/>
      <c r="F90" s="76"/>
      <c r="G90" s="76"/>
      <c r="H90" s="76"/>
      <c r="I90" s="76"/>
      <c r="J90" s="76"/>
      <c r="K90" s="76"/>
      <c r="L90" s="76"/>
      <c r="M90" s="120"/>
      <c r="N90" s="123"/>
      <c r="O90" s="76"/>
      <c r="P90" s="76"/>
      <c r="Q90" s="76" t="s">
        <v>61</v>
      </c>
      <c r="R90" s="76"/>
      <c r="S90" s="124"/>
      <c r="T90" s="122"/>
      <c r="U90" s="76"/>
      <c r="V90" s="76"/>
      <c r="W90" s="76"/>
      <c r="X90" s="76"/>
      <c r="Y90" s="76"/>
      <c r="Z90" s="76"/>
      <c r="AA90" s="76"/>
      <c r="AB90" s="76"/>
      <c r="AC90" s="76"/>
      <c r="AD90" s="76"/>
      <c r="AE90" s="76"/>
      <c r="AF90" s="76"/>
      <c r="AG90" s="76"/>
      <c r="AH90" s="76"/>
      <c r="AI90" s="76"/>
      <c r="AJ90" s="24"/>
    </row>
    <row r="91" spans="1:36" ht="30" customHeight="1">
      <c r="A91" s="143"/>
      <c r="B91" s="55" t="s">
        <v>195</v>
      </c>
      <c r="C91" s="76"/>
      <c r="D91" s="76"/>
      <c r="E91" s="76"/>
      <c r="F91" s="76"/>
      <c r="G91" s="76"/>
      <c r="H91" s="76"/>
      <c r="I91" s="76"/>
      <c r="J91" s="76"/>
      <c r="K91" s="76"/>
      <c r="L91" s="76"/>
      <c r="M91" s="120"/>
      <c r="N91" s="123"/>
      <c r="O91" s="76"/>
      <c r="P91" s="76"/>
      <c r="Q91" s="76" t="s">
        <v>61</v>
      </c>
      <c r="R91" s="76"/>
      <c r="S91" s="124"/>
      <c r="T91" s="122"/>
      <c r="U91" s="76"/>
      <c r="V91" s="76"/>
      <c r="W91" s="76"/>
      <c r="X91" s="76"/>
      <c r="Y91" s="76"/>
      <c r="Z91" s="76"/>
      <c r="AA91" s="76"/>
      <c r="AB91" s="76"/>
      <c r="AC91" s="76"/>
      <c r="AD91" s="76"/>
      <c r="AE91" s="76"/>
      <c r="AF91" s="76"/>
      <c r="AG91" s="76"/>
      <c r="AH91" s="76"/>
      <c r="AI91" s="76"/>
      <c r="AJ91" s="24"/>
    </row>
    <row r="92" spans="1:36" ht="30" customHeight="1">
      <c r="A92" s="143"/>
      <c r="B92" s="55" t="s">
        <v>196</v>
      </c>
      <c r="C92" s="76"/>
      <c r="D92" s="76"/>
      <c r="E92" s="76"/>
      <c r="F92" s="76"/>
      <c r="G92" s="76"/>
      <c r="H92" s="76"/>
      <c r="I92" s="76"/>
      <c r="J92" s="76"/>
      <c r="K92" s="76"/>
      <c r="L92" s="76"/>
      <c r="M92" s="120"/>
      <c r="N92" s="123"/>
      <c r="O92" s="76"/>
      <c r="P92" s="76"/>
      <c r="Q92" s="76" t="s">
        <v>61</v>
      </c>
      <c r="R92" s="76"/>
      <c r="S92" s="124"/>
      <c r="T92" s="122"/>
      <c r="U92" s="76"/>
      <c r="V92" s="76"/>
      <c r="W92" s="76"/>
      <c r="X92" s="76"/>
      <c r="Y92" s="76"/>
      <c r="Z92" s="76"/>
      <c r="AA92" s="76"/>
      <c r="AB92" s="76"/>
      <c r="AC92" s="76"/>
      <c r="AD92" s="76"/>
      <c r="AE92" s="76"/>
      <c r="AF92" s="76"/>
      <c r="AG92" s="76"/>
      <c r="AH92" s="76"/>
      <c r="AI92" s="76"/>
      <c r="AJ92" s="24"/>
    </row>
    <row r="93" spans="1:36" ht="30" customHeight="1">
      <c r="A93" s="143"/>
      <c r="B93" s="55" t="s">
        <v>197</v>
      </c>
      <c r="C93" s="76"/>
      <c r="D93" s="76"/>
      <c r="E93" s="76"/>
      <c r="F93" s="76"/>
      <c r="G93" s="76"/>
      <c r="H93" s="76"/>
      <c r="I93" s="76"/>
      <c r="J93" s="76"/>
      <c r="K93" s="76"/>
      <c r="L93" s="76"/>
      <c r="M93" s="120"/>
      <c r="N93" s="123"/>
      <c r="O93" s="76"/>
      <c r="P93" s="76"/>
      <c r="Q93" s="76" t="s">
        <v>61</v>
      </c>
      <c r="R93" s="76"/>
      <c r="S93" s="124"/>
      <c r="T93" s="122"/>
      <c r="U93" s="76"/>
      <c r="V93" s="76"/>
      <c r="W93" s="76"/>
      <c r="X93" s="76"/>
      <c r="Y93" s="76"/>
      <c r="Z93" s="76"/>
      <c r="AA93" s="76"/>
      <c r="AB93" s="76"/>
      <c r="AC93" s="76"/>
      <c r="AD93" s="76"/>
      <c r="AE93" s="76"/>
      <c r="AF93" s="76"/>
      <c r="AG93" s="76"/>
      <c r="AH93" s="76"/>
      <c r="AI93" s="76"/>
      <c r="AJ93" s="24"/>
    </row>
    <row r="94" spans="1:36" ht="30" customHeight="1">
      <c r="A94" s="143"/>
      <c r="B94" s="55" t="s">
        <v>198</v>
      </c>
      <c r="C94" s="76"/>
      <c r="D94" s="76"/>
      <c r="E94" s="76"/>
      <c r="F94" s="76"/>
      <c r="G94" s="76"/>
      <c r="H94" s="76"/>
      <c r="I94" s="76"/>
      <c r="J94" s="76"/>
      <c r="K94" s="76"/>
      <c r="L94" s="76"/>
      <c r="M94" s="120"/>
      <c r="N94" s="123"/>
      <c r="O94" s="76"/>
      <c r="P94" s="76"/>
      <c r="Q94" s="76" t="s">
        <v>61</v>
      </c>
      <c r="R94" s="76"/>
      <c r="S94" s="124"/>
      <c r="T94" s="122"/>
      <c r="U94" s="76"/>
      <c r="V94" s="76"/>
      <c r="W94" s="76"/>
      <c r="X94" s="76"/>
      <c r="Y94" s="76"/>
      <c r="Z94" s="76"/>
      <c r="AA94" s="76"/>
      <c r="AB94" s="76"/>
      <c r="AC94" s="76"/>
      <c r="AD94" s="76"/>
      <c r="AE94" s="76"/>
      <c r="AF94" s="76"/>
      <c r="AG94" s="76"/>
      <c r="AH94" s="76"/>
      <c r="AI94" s="76"/>
      <c r="AJ94" s="24"/>
    </row>
    <row r="95" spans="1:36" ht="30" customHeight="1">
      <c r="A95" s="143"/>
      <c r="B95" s="55" t="s">
        <v>199</v>
      </c>
      <c r="C95" s="76"/>
      <c r="D95" s="76"/>
      <c r="E95" s="76"/>
      <c r="F95" s="76"/>
      <c r="G95" s="76"/>
      <c r="H95" s="76"/>
      <c r="I95" s="76"/>
      <c r="J95" s="76"/>
      <c r="K95" s="76"/>
      <c r="L95" s="76"/>
      <c r="M95" s="120"/>
      <c r="N95" s="123"/>
      <c r="O95" s="76"/>
      <c r="P95" s="76"/>
      <c r="Q95" s="76" t="s">
        <v>61</v>
      </c>
      <c r="R95" s="76"/>
      <c r="S95" s="124"/>
      <c r="T95" s="122"/>
      <c r="U95" s="76"/>
      <c r="V95" s="76"/>
      <c r="W95" s="76"/>
      <c r="X95" s="76"/>
      <c r="Y95" s="76"/>
      <c r="Z95" s="76"/>
      <c r="AA95" s="76"/>
      <c r="AB95" s="76"/>
      <c r="AC95" s="76"/>
      <c r="AD95" s="76"/>
      <c r="AE95" s="76"/>
      <c r="AF95" s="76"/>
      <c r="AG95" s="76"/>
      <c r="AH95" s="76"/>
      <c r="AI95" s="76"/>
      <c r="AJ95" s="24"/>
    </row>
    <row r="96" spans="1:36" ht="30" customHeight="1">
      <c r="A96" s="143"/>
      <c r="B96" s="55" t="s">
        <v>200</v>
      </c>
      <c r="C96" s="76"/>
      <c r="D96" s="76"/>
      <c r="E96" s="76"/>
      <c r="F96" s="76"/>
      <c r="G96" s="76"/>
      <c r="H96" s="76"/>
      <c r="I96" s="76"/>
      <c r="J96" s="76"/>
      <c r="K96" s="76"/>
      <c r="L96" s="76"/>
      <c r="M96" s="120"/>
      <c r="N96" s="123"/>
      <c r="O96" s="76"/>
      <c r="P96" s="76"/>
      <c r="Q96" s="76" t="s">
        <v>61</v>
      </c>
      <c r="R96" s="76"/>
      <c r="S96" s="124"/>
      <c r="T96" s="122"/>
      <c r="U96" s="76"/>
      <c r="V96" s="76"/>
      <c r="W96" s="76"/>
      <c r="X96" s="76"/>
      <c r="Y96" s="76"/>
      <c r="Z96" s="76"/>
      <c r="AA96" s="76"/>
      <c r="AB96" s="76"/>
      <c r="AC96" s="76"/>
      <c r="AD96" s="76"/>
      <c r="AE96" s="76"/>
      <c r="AF96" s="76"/>
      <c r="AG96" s="76"/>
      <c r="AH96" s="76"/>
      <c r="AI96" s="76"/>
      <c r="AJ96" s="24"/>
    </row>
    <row r="97" spans="1:36" ht="30" customHeight="1">
      <c r="A97" s="143"/>
      <c r="B97" s="55" t="s">
        <v>201</v>
      </c>
      <c r="C97" s="76"/>
      <c r="D97" s="76"/>
      <c r="E97" s="76"/>
      <c r="F97" s="76"/>
      <c r="G97" s="76"/>
      <c r="H97" s="76"/>
      <c r="I97" s="76"/>
      <c r="J97" s="76"/>
      <c r="K97" s="76"/>
      <c r="L97" s="76"/>
      <c r="M97" s="120"/>
      <c r="N97" s="123"/>
      <c r="O97" s="76"/>
      <c r="P97" s="76"/>
      <c r="Q97" s="76" t="s">
        <v>61</v>
      </c>
      <c r="R97" s="76"/>
      <c r="S97" s="124"/>
      <c r="T97" s="122"/>
      <c r="U97" s="76"/>
      <c r="V97" s="76"/>
      <c r="W97" s="76"/>
      <c r="X97" s="76"/>
      <c r="Y97" s="76"/>
      <c r="Z97" s="76"/>
      <c r="AA97" s="76"/>
      <c r="AB97" s="76"/>
      <c r="AC97" s="76"/>
      <c r="AD97" s="76"/>
      <c r="AE97" s="76"/>
      <c r="AF97" s="76"/>
      <c r="AG97" s="76"/>
      <c r="AH97" s="76"/>
      <c r="AI97" s="76"/>
      <c r="AJ97" s="24"/>
    </row>
    <row r="98" spans="1:36" ht="30" customHeight="1">
      <c r="A98" s="143"/>
      <c r="B98" s="55" t="s">
        <v>202</v>
      </c>
      <c r="C98" s="76"/>
      <c r="D98" s="76"/>
      <c r="E98" s="76"/>
      <c r="F98" s="76"/>
      <c r="G98" s="76"/>
      <c r="H98" s="76"/>
      <c r="I98" s="76"/>
      <c r="J98" s="76"/>
      <c r="K98" s="76"/>
      <c r="L98" s="76"/>
      <c r="M98" s="120"/>
      <c r="N98" s="123"/>
      <c r="O98" s="76"/>
      <c r="P98" s="76"/>
      <c r="Q98" s="76" t="s">
        <v>61</v>
      </c>
      <c r="R98" s="76"/>
      <c r="S98" s="124"/>
      <c r="T98" s="122"/>
      <c r="U98" s="76"/>
      <c r="V98" s="76"/>
      <c r="W98" s="76"/>
      <c r="X98" s="76"/>
      <c r="Y98" s="76"/>
      <c r="Z98" s="76"/>
      <c r="AA98" s="76"/>
      <c r="AB98" s="76"/>
      <c r="AC98" s="76"/>
      <c r="AD98" s="76"/>
      <c r="AE98" s="76"/>
      <c r="AF98" s="76"/>
      <c r="AG98" s="76"/>
      <c r="AH98" s="76"/>
      <c r="AI98" s="76"/>
      <c r="AJ98" s="24"/>
    </row>
    <row r="99" spans="1:36" ht="30" customHeight="1">
      <c r="A99" s="143"/>
      <c r="B99" s="55" t="s">
        <v>203</v>
      </c>
      <c r="C99" s="76"/>
      <c r="D99" s="76"/>
      <c r="E99" s="76"/>
      <c r="F99" s="76"/>
      <c r="G99" s="76"/>
      <c r="H99" s="76"/>
      <c r="I99" s="76"/>
      <c r="J99" s="76"/>
      <c r="K99" s="76"/>
      <c r="L99" s="76"/>
      <c r="M99" s="120"/>
      <c r="N99" s="123"/>
      <c r="O99" s="76"/>
      <c r="P99" s="76"/>
      <c r="Q99" s="76" t="s">
        <v>61</v>
      </c>
      <c r="R99" s="76"/>
      <c r="S99" s="124"/>
      <c r="T99" s="122"/>
      <c r="U99" s="76"/>
      <c r="V99" s="76"/>
      <c r="W99" s="76"/>
      <c r="X99" s="76"/>
      <c r="Y99" s="76"/>
      <c r="Z99" s="76"/>
      <c r="AA99" s="76"/>
      <c r="AB99" s="76"/>
      <c r="AC99" s="76"/>
      <c r="AD99" s="76"/>
      <c r="AE99" s="76"/>
      <c r="AF99" s="76"/>
      <c r="AG99" s="76"/>
      <c r="AH99" s="76"/>
      <c r="AI99" s="76"/>
      <c r="AJ99" s="24"/>
    </row>
    <row r="100" spans="1:36" ht="30" customHeight="1">
      <c r="A100" s="144"/>
      <c r="B100" s="55" t="s">
        <v>204</v>
      </c>
      <c r="C100" s="76"/>
      <c r="D100" s="76"/>
      <c r="E100" s="76"/>
      <c r="F100" s="76"/>
      <c r="G100" s="76"/>
      <c r="H100" s="76"/>
      <c r="I100" s="76"/>
      <c r="J100" s="76"/>
      <c r="K100" s="76"/>
      <c r="L100" s="76"/>
      <c r="M100" s="120"/>
      <c r="N100" s="123"/>
      <c r="O100" s="76"/>
      <c r="P100" s="76"/>
      <c r="Q100" s="76" t="s">
        <v>61</v>
      </c>
      <c r="R100" s="76"/>
      <c r="S100" s="124"/>
      <c r="T100" s="122"/>
      <c r="U100" s="76"/>
      <c r="V100" s="76"/>
      <c r="W100" s="76"/>
      <c r="X100" s="76"/>
      <c r="Y100" s="76"/>
      <c r="Z100" s="76"/>
      <c r="AA100" s="76"/>
      <c r="AB100" s="76"/>
      <c r="AC100" s="76"/>
      <c r="AD100" s="76"/>
      <c r="AE100" s="76"/>
      <c r="AF100" s="76"/>
      <c r="AG100" s="76"/>
      <c r="AH100" s="76"/>
      <c r="AI100" s="76"/>
      <c r="AJ100" s="24"/>
    </row>
    <row r="101" spans="1:36" ht="30" customHeight="1">
      <c r="A101" s="142" t="s">
        <v>50</v>
      </c>
      <c r="B101" s="55" t="s">
        <v>205</v>
      </c>
      <c r="C101" s="76" t="s">
        <v>51</v>
      </c>
      <c r="D101" s="76"/>
      <c r="E101" s="76"/>
      <c r="F101" s="76"/>
      <c r="G101" s="76"/>
      <c r="H101" s="76"/>
      <c r="I101" s="76"/>
      <c r="J101" s="76"/>
      <c r="K101" s="76"/>
      <c r="L101" s="76"/>
      <c r="M101" s="120"/>
      <c r="N101" s="123"/>
      <c r="O101" s="76"/>
      <c r="P101" s="76"/>
      <c r="Q101" s="76"/>
      <c r="R101" s="76" t="s">
        <v>21</v>
      </c>
      <c r="S101" s="124"/>
      <c r="T101" s="122"/>
      <c r="U101" s="76"/>
      <c r="V101" s="76"/>
      <c r="W101" s="76"/>
      <c r="X101" s="76"/>
      <c r="Y101" s="76"/>
      <c r="Z101" s="76"/>
      <c r="AA101" s="76"/>
      <c r="AB101" s="76"/>
      <c r="AC101" s="76"/>
      <c r="AD101" s="76"/>
      <c r="AE101" s="76"/>
      <c r="AF101" s="76"/>
      <c r="AG101" s="76"/>
      <c r="AH101" s="76"/>
      <c r="AI101" s="76"/>
      <c r="AJ101" s="24"/>
    </row>
    <row r="102" spans="1:36" ht="30" customHeight="1">
      <c r="A102" s="143"/>
      <c r="B102" s="55" t="s">
        <v>206</v>
      </c>
      <c r="C102" s="76" t="s">
        <v>51</v>
      </c>
      <c r="D102" s="76"/>
      <c r="E102" s="76"/>
      <c r="F102" s="76"/>
      <c r="G102" s="76"/>
      <c r="H102" s="76"/>
      <c r="I102" s="76"/>
      <c r="J102" s="76"/>
      <c r="K102" s="76"/>
      <c r="L102" s="76"/>
      <c r="M102" s="120"/>
      <c r="N102" s="123"/>
      <c r="O102" s="76"/>
      <c r="P102" s="76"/>
      <c r="Q102" s="76"/>
      <c r="R102" s="76" t="s">
        <v>21</v>
      </c>
      <c r="S102" s="124"/>
      <c r="T102" s="122"/>
      <c r="U102" s="76"/>
      <c r="V102" s="76"/>
      <c r="W102" s="76"/>
      <c r="X102" s="76"/>
      <c r="Y102" s="76"/>
      <c r="Z102" s="76"/>
      <c r="AA102" s="76"/>
      <c r="AB102" s="76"/>
      <c r="AC102" s="76"/>
      <c r="AD102" s="76"/>
      <c r="AE102" s="76"/>
      <c r="AF102" s="76"/>
      <c r="AG102" s="76"/>
      <c r="AH102" s="76"/>
      <c r="AI102" s="76"/>
      <c r="AJ102" s="24"/>
    </row>
    <row r="103" spans="1:36" ht="30" customHeight="1">
      <c r="A103" s="143"/>
      <c r="B103" s="55" t="s">
        <v>207</v>
      </c>
      <c r="C103" s="76" t="s">
        <v>51</v>
      </c>
      <c r="D103" s="76"/>
      <c r="E103" s="76"/>
      <c r="F103" s="76"/>
      <c r="G103" s="76"/>
      <c r="H103" s="76"/>
      <c r="I103" s="76"/>
      <c r="J103" s="76"/>
      <c r="K103" s="76"/>
      <c r="L103" s="76"/>
      <c r="M103" s="120"/>
      <c r="N103" s="123"/>
      <c r="O103" s="76"/>
      <c r="P103" s="76"/>
      <c r="Q103" s="76"/>
      <c r="R103" s="76" t="s">
        <v>21</v>
      </c>
      <c r="S103" s="124"/>
      <c r="T103" s="122"/>
      <c r="U103" s="76"/>
      <c r="V103" s="76"/>
      <c r="W103" s="76"/>
      <c r="X103" s="76"/>
      <c r="Y103" s="76"/>
      <c r="Z103" s="76"/>
      <c r="AA103" s="76"/>
      <c r="AB103" s="76"/>
      <c r="AC103" s="76"/>
      <c r="AD103" s="76"/>
      <c r="AE103" s="76"/>
      <c r="AF103" s="76"/>
      <c r="AG103" s="76"/>
      <c r="AH103" s="76"/>
      <c r="AI103" s="76"/>
      <c r="AJ103" s="24"/>
    </row>
    <row r="104" spans="1:36" ht="30" customHeight="1">
      <c r="A104" s="143"/>
      <c r="B104" s="55" t="s">
        <v>208</v>
      </c>
      <c r="C104" s="76"/>
      <c r="D104" s="76"/>
      <c r="E104" s="76"/>
      <c r="F104" s="76"/>
      <c r="G104" s="76"/>
      <c r="H104" s="76"/>
      <c r="I104" s="76"/>
      <c r="J104" s="76"/>
      <c r="K104" s="76"/>
      <c r="L104" s="76"/>
      <c r="M104" s="120"/>
      <c r="N104" s="123"/>
      <c r="O104" s="76"/>
      <c r="P104" s="76"/>
      <c r="Q104" s="76"/>
      <c r="R104" s="76"/>
      <c r="S104" s="124"/>
      <c r="T104" s="122"/>
      <c r="U104" s="76"/>
      <c r="V104" s="76"/>
      <c r="W104" s="76"/>
      <c r="X104" s="76"/>
      <c r="Y104" s="76"/>
      <c r="Z104" s="76"/>
      <c r="AA104" s="76"/>
      <c r="AB104" s="76"/>
      <c r="AC104" s="76"/>
      <c r="AD104" s="76"/>
      <c r="AE104" s="76"/>
      <c r="AF104" s="76"/>
      <c r="AG104" s="76"/>
      <c r="AH104" s="76"/>
      <c r="AI104" s="76"/>
      <c r="AJ104" s="24"/>
    </row>
    <row r="105" spans="1:36" ht="30" customHeight="1">
      <c r="A105" s="143"/>
      <c r="B105" s="55" t="s">
        <v>209</v>
      </c>
      <c r="C105" s="76"/>
      <c r="D105" s="76"/>
      <c r="E105" s="76"/>
      <c r="F105" s="76"/>
      <c r="G105" s="76"/>
      <c r="H105" s="76"/>
      <c r="I105" s="76"/>
      <c r="J105" s="76"/>
      <c r="K105" s="76"/>
      <c r="L105" s="76"/>
      <c r="M105" s="120"/>
      <c r="N105" s="123"/>
      <c r="O105" s="76" t="s">
        <v>61</v>
      </c>
      <c r="P105" s="76"/>
      <c r="Q105" s="76"/>
      <c r="R105" s="76"/>
      <c r="S105" s="124"/>
      <c r="T105" s="122"/>
      <c r="U105" s="76"/>
      <c r="V105" s="76"/>
      <c r="W105" s="76"/>
      <c r="X105" s="76"/>
      <c r="Y105" s="76"/>
      <c r="Z105" s="76"/>
      <c r="AA105" s="76"/>
      <c r="AB105" s="76"/>
      <c r="AC105" s="76"/>
      <c r="AD105" s="76"/>
      <c r="AE105" s="76"/>
      <c r="AF105" s="76"/>
      <c r="AG105" s="76"/>
      <c r="AH105" s="76"/>
      <c r="AI105" s="76"/>
      <c r="AJ105" s="24"/>
    </row>
    <row r="106" spans="1:36" ht="30" customHeight="1">
      <c r="A106" s="143"/>
      <c r="B106" s="55" t="s">
        <v>210</v>
      </c>
      <c r="C106" s="76"/>
      <c r="D106" s="76"/>
      <c r="E106" s="76"/>
      <c r="F106" s="76"/>
      <c r="G106" s="76"/>
      <c r="H106" s="76"/>
      <c r="I106" s="76"/>
      <c r="J106" s="76"/>
      <c r="K106" s="76"/>
      <c r="L106" s="76"/>
      <c r="M106" s="120"/>
      <c r="N106" s="123"/>
      <c r="O106" s="76" t="s">
        <v>61</v>
      </c>
      <c r="P106" s="76"/>
      <c r="Q106" s="76"/>
      <c r="R106" s="76"/>
      <c r="S106" s="124"/>
      <c r="T106" s="122"/>
      <c r="U106" s="76"/>
      <c r="V106" s="76"/>
      <c r="W106" s="76"/>
      <c r="X106" s="76"/>
      <c r="Y106" s="76"/>
      <c r="Z106" s="76"/>
      <c r="AA106" s="76"/>
      <c r="AB106" s="76"/>
      <c r="AC106" s="76"/>
      <c r="AD106" s="76"/>
      <c r="AE106" s="76"/>
      <c r="AF106" s="76"/>
      <c r="AG106" s="76"/>
      <c r="AH106" s="76"/>
      <c r="AI106" s="76"/>
      <c r="AJ106" s="24"/>
    </row>
    <row r="107" spans="1:36" ht="30" customHeight="1">
      <c r="A107" s="143"/>
      <c r="B107" s="55" t="s">
        <v>211</v>
      </c>
      <c r="C107" s="76"/>
      <c r="D107" s="76"/>
      <c r="E107" s="76"/>
      <c r="F107" s="76"/>
      <c r="G107" s="76"/>
      <c r="H107" s="76"/>
      <c r="I107" s="76"/>
      <c r="J107" s="76"/>
      <c r="K107" s="76"/>
      <c r="L107" s="76"/>
      <c r="M107" s="120"/>
      <c r="N107" s="123"/>
      <c r="O107" s="76" t="s">
        <v>61</v>
      </c>
      <c r="P107" s="76"/>
      <c r="Q107" s="76"/>
      <c r="R107" s="76"/>
      <c r="S107" s="124"/>
      <c r="T107" s="122"/>
      <c r="U107" s="76"/>
      <c r="V107" s="76"/>
      <c r="W107" s="76"/>
      <c r="X107" s="76"/>
      <c r="Y107" s="76"/>
      <c r="Z107" s="76"/>
      <c r="AA107" s="76"/>
      <c r="AB107" s="76"/>
      <c r="AC107" s="76"/>
      <c r="AD107" s="76"/>
      <c r="AE107" s="76"/>
      <c r="AF107" s="76"/>
      <c r="AG107" s="76"/>
      <c r="AH107" s="76"/>
      <c r="AI107" s="76"/>
      <c r="AJ107" s="24"/>
    </row>
    <row r="108" spans="1:36" ht="30" customHeight="1">
      <c r="A108" s="143"/>
      <c r="B108" s="55" t="s">
        <v>212</v>
      </c>
      <c r="C108" s="76"/>
      <c r="D108" s="76"/>
      <c r="E108" s="76"/>
      <c r="F108" s="76"/>
      <c r="G108" s="76"/>
      <c r="H108" s="76"/>
      <c r="I108" s="76"/>
      <c r="J108" s="76"/>
      <c r="K108" s="76"/>
      <c r="L108" s="76"/>
      <c r="M108" s="120"/>
      <c r="N108" s="123"/>
      <c r="O108" s="76" t="s">
        <v>61</v>
      </c>
      <c r="P108" s="76"/>
      <c r="Q108" s="76"/>
      <c r="R108" s="76"/>
      <c r="S108" s="124"/>
      <c r="T108" s="122"/>
      <c r="U108" s="76"/>
      <c r="V108" s="76"/>
      <c r="W108" s="76"/>
      <c r="X108" s="76"/>
      <c r="Y108" s="76"/>
      <c r="Z108" s="76"/>
      <c r="AA108" s="76"/>
      <c r="AB108" s="76"/>
      <c r="AC108" s="76"/>
      <c r="AD108" s="76"/>
      <c r="AE108" s="76"/>
      <c r="AF108" s="76"/>
      <c r="AG108" s="76"/>
      <c r="AH108" s="76"/>
      <c r="AI108" s="76"/>
      <c r="AJ108" s="24"/>
    </row>
    <row r="109" spans="1:36" ht="30" customHeight="1">
      <c r="A109" s="143"/>
      <c r="B109" s="55" t="s">
        <v>213</v>
      </c>
      <c r="C109" s="76"/>
      <c r="D109" s="76"/>
      <c r="E109" s="76"/>
      <c r="F109" s="76"/>
      <c r="G109" s="76"/>
      <c r="H109" s="76"/>
      <c r="I109" s="76"/>
      <c r="J109" s="76"/>
      <c r="K109" s="76"/>
      <c r="L109" s="76"/>
      <c r="M109" s="120"/>
      <c r="N109" s="123"/>
      <c r="O109" s="76" t="s">
        <v>61</v>
      </c>
      <c r="P109" s="76"/>
      <c r="Q109" s="76"/>
      <c r="R109" s="76"/>
      <c r="S109" s="124"/>
      <c r="T109" s="122"/>
      <c r="U109" s="76"/>
      <c r="V109" s="76"/>
      <c r="W109" s="76"/>
      <c r="X109" s="76"/>
      <c r="Y109" s="76"/>
      <c r="Z109" s="76"/>
      <c r="AA109" s="76"/>
      <c r="AB109" s="76"/>
      <c r="AC109" s="76"/>
      <c r="AD109" s="76"/>
      <c r="AE109" s="76"/>
      <c r="AF109" s="76"/>
      <c r="AG109" s="76"/>
      <c r="AH109" s="76"/>
      <c r="AI109" s="76"/>
      <c r="AJ109" s="24"/>
    </row>
    <row r="110" spans="1:36" ht="30" customHeight="1">
      <c r="A110" s="143"/>
      <c r="B110" s="55" t="s">
        <v>214</v>
      </c>
      <c r="C110" s="76"/>
      <c r="D110" s="76"/>
      <c r="E110" s="76"/>
      <c r="F110" s="76"/>
      <c r="G110" s="76"/>
      <c r="H110" s="76"/>
      <c r="I110" s="76"/>
      <c r="J110" s="76"/>
      <c r="K110" s="76"/>
      <c r="L110" s="76"/>
      <c r="M110" s="120"/>
      <c r="N110" s="123"/>
      <c r="O110" s="76" t="s">
        <v>61</v>
      </c>
      <c r="P110" s="76"/>
      <c r="Q110" s="76"/>
      <c r="R110" s="76"/>
      <c r="S110" s="124"/>
      <c r="T110" s="122"/>
      <c r="U110" s="76"/>
      <c r="V110" s="76"/>
      <c r="W110" s="76"/>
      <c r="X110" s="76"/>
      <c r="Y110" s="76"/>
      <c r="Z110" s="76"/>
      <c r="AA110" s="76"/>
      <c r="AB110" s="76"/>
      <c r="AC110" s="76"/>
      <c r="AD110" s="76"/>
      <c r="AE110" s="76"/>
      <c r="AF110" s="76"/>
      <c r="AG110" s="76"/>
      <c r="AH110" s="76"/>
      <c r="AI110" s="76"/>
      <c r="AJ110" s="24"/>
    </row>
    <row r="111" spans="1:36" ht="30" customHeight="1">
      <c r="A111" s="143"/>
      <c r="B111" s="55" t="s">
        <v>215</v>
      </c>
      <c r="C111" s="76"/>
      <c r="D111" s="76"/>
      <c r="E111" s="76"/>
      <c r="F111" s="76"/>
      <c r="G111" s="76"/>
      <c r="H111" s="76"/>
      <c r="I111" s="76"/>
      <c r="J111" s="76"/>
      <c r="K111" s="76"/>
      <c r="L111" s="76"/>
      <c r="M111" s="120"/>
      <c r="N111" s="123"/>
      <c r="O111" s="76" t="s">
        <v>61</v>
      </c>
      <c r="P111" s="76"/>
      <c r="Q111" s="76"/>
      <c r="R111" s="76"/>
      <c r="S111" s="124"/>
      <c r="T111" s="122"/>
      <c r="U111" s="76"/>
      <c r="V111" s="76"/>
      <c r="W111" s="76"/>
      <c r="X111" s="76"/>
      <c r="Y111" s="76"/>
      <c r="Z111" s="76"/>
      <c r="AA111" s="76"/>
      <c r="AB111" s="76"/>
      <c r="AC111" s="76"/>
      <c r="AD111" s="76"/>
      <c r="AE111" s="76"/>
      <c r="AF111" s="76"/>
      <c r="AG111" s="76"/>
      <c r="AH111" s="76"/>
      <c r="AI111" s="76"/>
      <c r="AJ111" s="24"/>
    </row>
    <row r="112" spans="1:36" ht="30" customHeight="1">
      <c r="A112" s="143"/>
      <c r="B112" s="55" t="s">
        <v>216</v>
      </c>
      <c r="C112" s="76"/>
      <c r="D112" s="76"/>
      <c r="E112" s="76"/>
      <c r="F112" s="76"/>
      <c r="G112" s="76"/>
      <c r="H112" s="76"/>
      <c r="I112" s="76"/>
      <c r="J112" s="76"/>
      <c r="K112" s="76"/>
      <c r="L112" s="76"/>
      <c r="M112" s="120"/>
      <c r="N112" s="123"/>
      <c r="O112" s="76" t="s">
        <v>61</v>
      </c>
      <c r="P112" s="76"/>
      <c r="Q112" s="76"/>
      <c r="R112" s="76"/>
      <c r="S112" s="124"/>
      <c r="T112" s="122"/>
      <c r="U112" s="76"/>
      <c r="V112" s="76"/>
      <c r="W112" s="76"/>
      <c r="X112" s="76"/>
      <c r="Y112" s="76"/>
      <c r="Z112" s="76"/>
      <c r="AA112" s="76"/>
      <c r="AB112" s="76"/>
      <c r="AC112" s="76"/>
      <c r="AD112" s="76"/>
      <c r="AE112" s="76"/>
      <c r="AF112" s="76"/>
      <c r="AG112" s="76"/>
      <c r="AH112" s="76"/>
      <c r="AI112" s="76"/>
      <c r="AJ112" s="24"/>
    </row>
    <row r="113" spans="1:36" ht="30" customHeight="1">
      <c r="A113" s="143"/>
      <c r="B113" s="55" t="s">
        <v>217</v>
      </c>
      <c r="C113" s="76"/>
      <c r="D113" s="76"/>
      <c r="E113" s="76"/>
      <c r="F113" s="76"/>
      <c r="G113" s="76"/>
      <c r="H113" s="76"/>
      <c r="I113" s="76"/>
      <c r="J113" s="76"/>
      <c r="K113" s="76"/>
      <c r="L113" s="76"/>
      <c r="M113" s="120"/>
      <c r="N113" s="123"/>
      <c r="O113" s="76" t="s">
        <v>61</v>
      </c>
      <c r="P113" s="76"/>
      <c r="Q113" s="76"/>
      <c r="R113" s="76"/>
      <c r="S113" s="124"/>
      <c r="T113" s="122"/>
      <c r="U113" s="76"/>
      <c r="V113" s="76"/>
      <c r="W113" s="76"/>
      <c r="X113" s="76"/>
      <c r="Y113" s="76"/>
      <c r="Z113" s="76"/>
      <c r="AA113" s="76"/>
      <c r="AB113" s="76"/>
      <c r="AC113" s="76"/>
      <c r="AD113" s="76"/>
      <c r="AE113" s="76"/>
      <c r="AF113" s="76"/>
      <c r="AG113" s="76"/>
      <c r="AH113" s="76"/>
      <c r="AI113" s="76"/>
      <c r="AJ113" s="24"/>
    </row>
    <row r="114" spans="1:36" ht="30" customHeight="1">
      <c r="A114" s="143"/>
      <c r="B114" s="55" t="s">
        <v>218</v>
      </c>
      <c r="C114" s="76"/>
      <c r="D114" s="76"/>
      <c r="E114" s="76"/>
      <c r="F114" s="76"/>
      <c r="G114" s="76"/>
      <c r="H114" s="76"/>
      <c r="I114" s="76"/>
      <c r="J114" s="76"/>
      <c r="K114" s="76"/>
      <c r="L114" s="76"/>
      <c r="M114" s="120"/>
      <c r="N114" s="123"/>
      <c r="O114" s="76" t="s">
        <v>61</v>
      </c>
      <c r="P114" s="76"/>
      <c r="Q114" s="76"/>
      <c r="R114" s="76"/>
      <c r="S114" s="124"/>
      <c r="T114" s="122"/>
      <c r="U114" s="76"/>
      <c r="V114" s="76"/>
      <c r="W114" s="76"/>
      <c r="X114" s="76"/>
      <c r="Y114" s="76"/>
      <c r="Z114" s="76"/>
      <c r="AA114" s="76"/>
      <c r="AB114" s="76"/>
      <c r="AC114" s="76"/>
      <c r="AD114" s="76"/>
      <c r="AE114" s="76"/>
      <c r="AF114" s="76"/>
      <c r="AG114" s="76"/>
      <c r="AH114" s="76"/>
      <c r="AI114" s="76"/>
      <c r="AJ114" s="24"/>
    </row>
    <row r="115" spans="1:36" ht="30" customHeight="1">
      <c r="A115" s="144"/>
      <c r="B115" s="55" t="s">
        <v>219</v>
      </c>
      <c r="C115" s="76"/>
      <c r="D115" s="76"/>
      <c r="E115" s="76"/>
      <c r="F115" s="76"/>
      <c r="G115" s="76"/>
      <c r="H115" s="76"/>
      <c r="I115" s="76"/>
      <c r="J115" s="76"/>
      <c r="K115" s="76"/>
      <c r="L115" s="76"/>
      <c r="M115" s="120"/>
      <c r="N115" s="123"/>
      <c r="O115" s="76" t="s">
        <v>61</v>
      </c>
      <c r="P115" s="76"/>
      <c r="Q115" s="76"/>
      <c r="R115" s="76"/>
      <c r="S115" s="124"/>
      <c r="T115" s="122"/>
      <c r="U115" s="76"/>
      <c r="V115" s="76"/>
      <c r="W115" s="76"/>
      <c r="X115" s="76"/>
      <c r="Y115" s="76"/>
      <c r="Z115" s="76"/>
      <c r="AA115" s="76"/>
      <c r="AB115" s="76"/>
      <c r="AC115" s="76"/>
      <c r="AD115" s="76"/>
      <c r="AE115" s="76"/>
      <c r="AF115" s="76"/>
      <c r="AG115" s="76"/>
      <c r="AH115" s="76"/>
      <c r="AI115" s="76"/>
      <c r="AJ115" s="24"/>
    </row>
    <row r="116" spans="1:36" ht="30" customHeight="1">
      <c r="A116" s="142" t="s">
        <v>52</v>
      </c>
      <c r="B116" s="55" t="s">
        <v>220</v>
      </c>
      <c r="C116" s="76" t="s">
        <v>55</v>
      </c>
      <c r="D116" s="76"/>
      <c r="E116" s="76"/>
      <c r="F116" s="76"/>
      <c r="G116" s="76"/>
      <c r="H116" s="76"/>
      <c r="I116" s="76"/>
      <c r="J116" s="76"/>
      <c r="K116" s="76"/>
      <c r="L116" s="76"/>
      <c r="M116" s="120"/>
      <c r="N116" s="123"/>
      <c r="O116" s="76"/>
      <c r="P116" s="76"/>
      <c r="Q116" s="76"/>
      <c r="R116" s="76" t="s">
        <v>21</v>
      </c>
      <c r="S116" s="124"/>
      <c r="T116" s="122"/>
      <c r="U116" s="76"/>
      <c r="V116" s="76"/>
      <c r="W116" s="76"/>
      <c r="X116" s="76"/>
      <c r="Y116" s="76"/>
      <c r="Z116" s="76"/>
      <c r="AA116" s="76"/>
      <c r="AB116" s="76"/>
      <c r="AC116" s="76"/>
      <c r="AD116" s="76"/>
      <c r="AE116" s="76"/>
      <c r="AF116" s="76"/>
      <c r="AG116" s="76"/>
      <c r="AH116" s="76"/>
      <c r="AI116" s="76"/>
      <c r="AJ116" s="24"/>
    </row>
    <row r="117" spans="1:36" ht="30" customHeight="1">
      <c r="A117" s="143"/>
      <c r="B117" s="55" t="s">
        <v>221</v>
      </c>
      <c r="C117" s="76" t="s">
        <v>55</v>
      </c>
      <c r="D117" s="76"/>
      <c r="E117" s="76"/>
      <c r="F117" s="76"/>
      <c r="G117" s="76"/>
      <c r="H117" s="76"/>
      <c r="I117" s="76"/>
      <c r="J117" s="76"/>
      <c r="K117" s="76"/>
      <c r="L117" s="76"/>
      <c r="M117" s="120"/>
      <c r="N117" s="123"/>
      <c r="O117" s="76"/>
      <c r="P117" s="76"/>
      <c r="Q117" s="76"/>
      <c r="R117" s="76" t="s">
        <v>21</v>
      </c>
      <c r="S117" s="124"/>
      <c r="T117" s="122"/>
      <c r="U117" s="76"/>
      <c r="V117" s="76"/>
      <c r="W117" s="76"/>
      <c r="X117" s="76"/>
      <c r="Y117" s="76"/>
      <c r="Z117" s="76"/>
      <c r="AA117" s="76"/>
      <c r="AB117" s="76"/>
      <c r="AC117" s="76"/>
      <c r="AD117" s="76"/>
      <c r="AE117" s="76"/>
      <c r="AF117" s="76"/>
      <c r="AG117" s="76"/>
      <c r="AH117" s="76"/>
      <c r="AI117" s="76"/>
      <c r="AJ117" s="24"/>
    </row>
    <row r="118" spans="1:36" ht="30" customHeight="1">
      <c r="A118" s="143"/>
      <c r="B118" s="55" t="s">
        <v>222</v>
      </c>
      <c r="C118" s="76" t="s">
        <v>55</v>
      </c>
      <c r="D118" s="76"/>
      <c r="E118" s="76"/>
      <c r="F118" s="76"/>
      <c r="G118" s="76"/>
      <c r="H118" s="76"/>
      <c r="I118" s="76"/>
      <c r="J118" s="76"/>
      <c r="K118" s="76"/>
      <c r="L118" s="76"/>
      <c r="M118" s="120"/>
      <c r="N118" s="123"/>
      <c r="O118" s="76"/>
      <c r="P118" s="76"/>
      <c r="Q118" s="76"/>
      <c r="R118" s="76" t="s">
        <v>21</v>
      </c>
      <c r="S118" s="124"/>
      <c r="T118" s="122"/>
      <c r="U118" s="76"/>
      <c r="V118" s="76"/>
      <c r="W118" s="76"/>
      <c r="X118" s="76"/>
      <c r="Y118" s="76"/>
      <c r="Z118" s="76"/>
      <c r="AA118" s="76"/>
      <c r="AB118" s="76"/>
      <c r="AC118" s="76"/>
      <c r="AD118" s="76"/>
      <c r="AE118" s="76"/>
      <c r="AF118" s="76"/>
      <c r="AG118" s="76"/>
      <c r="AH118" s="76"/>
      <c r="AI118" s="76"/>
      <c r="AJ118" s="24"/>
    </row>
    <row r="119" spans="1:36" ht="30" customHeight="1">
      <c r="A119" s="143"/>
      <c r="B119" s="55" t="s">
        <v>223</v>
      </c>
      <c r="C119" s="76"/>
      <c r="D119" s="76"/>
      <c r="E119" s="76"/>
      <c r="F119" s="76"/>
      <c r="G119" s="76"/>
      <c r="H119" s="76"/>
      <c r="I119" s="76"/>
      <c r="J119" s="76"/>
      <c r="K119" s="76"/>
      <c r="L119" s="76"/>
      <c r="M119" s="120"/>
      <c r="N119" s="123"/>
      <c r="O119" s="76"/>
      <c r="P119" s="76"/>
      <c r="Q119" s="76" t="s">
        <v>61</v>
      </c>
      <c r="R119" s="76"/>
      <c r="S119" s="124"/>
      <c r="T119" s="122"/>
      <c r="U119" s="76"/>
      <c r="V119" s="76"/>
      <c r="W119" s="76"/>
      <c r="X119" s="76"/>
      <c r="Y119" s="76"/>
      <c r="Z119" s="76"/>
      <c r="AA119" s="76"/>
      <c r="AB119" s="76"/>
      <c r="AC119" s="76"/>
      <c r="AD119" s="76"/>
      <c r="AE119" s="76"/>
      <c r="AF119" s="76"/>
      <c r="AG119" s="76"/>
      <c r="AH119" s="76"/>
      <c r="AI119" s="76"/>
      <c r="AJ119" s="24"/>
    </row>
    <row r="120" spans="1:36" ht="30" customHeight="1">
      <c r="A120" s="143"/>
      <c r="B120" s="55" t="s">
        <v>224</v>
      </c>
      <c r="C120" s="76"/>
      <c r="D120" s="76"/>
      <c r="E120" s="76"/>
      <c r="F120" s="76"/>
      <c r="G120" s="76"/>
      <c r="H120" s="76"/>
      <c r="I120" s="76"/>
      <c r="J120" s="76"/>
      <c r="K120" s="76"/>
      <c r="L120" s="76"/>
      <c r="M120" s="120"/>
      <c r="N120" s="123"/>
      <c r="O120" s="76"/>
      <c r="P120" s="76" t="s">
        <v>61</v>
      </c>
      <c r="Q120" s="76"/>
      <c r="R120" s="76"/>
      <c r="S120" s="124"/>
      <c r="T120" s="122"/>
      <c r="U120" s="76"/>
      <c r="V120" s="76"/>
      <c r="W120" s="76"/>
      <c r="X120" s="76"/>
      <c r="Y120" s="76"/>
      <c r="Z120" s="76"/>
      <c r="AA120" s="76"/>
      <c r="AB120" s="76"/>
      <c r="AC120" s="76"/>
      <c r="AD120" s="76"/>
      <c r="AE120" s="76"/>
      <c r="AF120" s="76"/>
      <c r="AG120" s="76"/>
      <c r="AH120" s="76"/>
      <c r="AI120" s="76"/>
      <c r="AJ120" s="24"/>
    </row>
    <row r="121" spans="1:36" ht="30" customHeight="1">
      <c r="A121" s="143"/>
      <c r="B121" s="55" t="s">
        <v>225</v>
      </c>
      <c r="C121" s="76"/>
      <c r="D121" s="76"/>
      <c r="E121" s="76"/>
      <c r="F121" s="76"/>
      <c r="G121" s="76"/>
      <c r="H121" s="76"/>
      <c r="I121" s="76"/>
      <c r="J121" s="76"/>
      <c r="K121" s="76"/>
      <c r="L121" s="76"/>
      <c r="M121" s="120"/>
      <c r="N121" s="123"/>
      <c r="O121" s="76"/>
      <c r="P121" s="76"/>
      <c r="Q121" s="76" t="s">
        <v>61</v>
      </c>
      <c r="R121" s="76"/>
      <c r="S121" s="124"/>
      <c r="T121" s="122"/>
      <c r="U121" s="76"/>
      <c r="V121" s="76"/>
      <c r="W121" s="76"/>
      <c r="X121" s="76"/>
      <c r="Y121" s="76"/>
      <c r="Z121" s="76"/>
      <c r="AA121" s="76"/>
      <c r="AB121" s="76"/>
      <c r="AC121" s="76"/>
      <c r="AD121" s="76"/>
      <c r="AE121" s="76"/>
      <c r="AF121" s="76"/>
      <c r="AG121" s="76"/>
      <c r="AH121" s="76"/>
      <c r="AI121" s="76"/>
      <c r="AJ121" s="24"/>
    </row>
    <row r="122" spans="1:36" ht="30" customHeight="1">
      <c r="A122" s="143"/>
      <c r="B122" s="55" t="s">
        <v>226</v>
      </c>
      <c r="C122" s="76"/>
      <c r="D122" s="76"/>
      <c r="E122" s="76"/>
      <c r="F122" s="76"/>
      <c r="G122" s="76"/>
      <c r="H122" s="76"/>
      <c r="I122" s="76"/>
      <c r="J122" s="76"/>
      <c r="K122" s="76"/>
      <c r="L122" s="76"/>
      <c r="M122" s="120"/>
      <c r="N122" s="123"/>
      <c r="O122" s="76"/>
      <c r="P122" s="76" t="s">
        <v>61</v>
      </c>
      <c r="Q122" s="76"/>
      <c r="R122" s="76"/>
      <c r="S122" s="124"/>
      <c r="T122" s="122"/>
      <c r="U122" s="76"/>
      <c r="V122" s="76"/>
      <c r="W122" s="76"/>
      <c r="X122" s="76"/>
      <c r="Y122" s="76"/>
      <c r="Z122" s="76"/>
      <c r="AA122" s="76"/>
      <c r="AB122" s="76"/>
      <c r="AC122" s="76"/>
      <c r="AD122" s="76"/>
      <c r="AE122" s="76"/>
      <c r="AF122" s="76"/>
      <c r="AG122" s="76"/>
      <c r="AH122" s="76"/>
      <c r="AI122" s="76"/>
      <c r="AJ122" s="24"/>
    </row>
    <row r="123" spans="1:36" ht="30" customHeight="1">
      <c r="A123" s="143"/>
      <c r="B123" s="55" t="s">
        <v>227</v>
      </c>
      <c r="C123" s="76"/>
      <c r="D123" s="76"/>
      <c r="E123" s="76"/>
      <c r="F123" s="76"/>
      <c r="G123" s="76"/>
      <c r="H123" s="76"/>
      <c r="I123" s="76"/>
      <c r="J123" s="76"/>
      <c r="K123" s="76"/>
      <c r="L123" s="76"/>
      <c r="M123" s="120"/>
      <c r="N123" s="123"/>
      <c r="O123" s="76"/>
      <c r="P123" s="76"/>
      <c r="Q123" s="76" t="s">
        <v>61</v>
      </c>
      <c r="R123" s="76"/>
      <c r="S123" s="124"/>
      <c r="T123" s="122"/>
      <c r="U123" s="76"/>
      <c r="V123" s="76"/>
      <c r="W123" s="76"/>
      <c r="X123" s="76"/>
      <c r="Y123" s="76"/>
      <c r="Z123" s="76"/>
      <c r="AA123" s="76"/>
      <c r="AB123" s="76"/>
      <c r="AC123" s="76"/>
      <c r="AD123" s="76"/>
      <c r="AE123" s="76"/>
      <c r="AF123" s="76"/>
      <c r="AG123" s="76"/>
      <c r="AH123" s="76"/>
      <c r="AI123" s="76"/>
      <c r="AJ123" s="24"/>
    </row>
    <row r="124" spans="1:36" ht="30" customHeight="1">
      <c r="A124" s="143"/>
      <c r="B124" s="55" t="s">
        <v>228</v>
      </c>
      <c r="C124" s="76"/>
      <c r="D124" s="76"/>
      <c r="E124" s="76"/>
      <c r="F124" s="76"/>
      <c r="G124" s="76"/>
      <c r="H124" s="76"/>
      <c r="I124" s="76"/>
      <c r="J124" s="76"/>
      <c r="K124" s="76"/>
      <c r="L124" s="76"/>
      <c r="M124" s="120"/>
      <c r="N124" s="123"/>
      <c r="O124" s="76"/>
      <c r="P124" s="76" t="s">
        <v>61</v>
      </c>
      <c r="Q124" s="76"/>
      <c r="R124" s="76"/>
      <c r="S124" s="124"/>
      <c r="T124" s="122"/>
      <c r="U124" s="76"/>
      <c r="V124" s="76"/>
      <c r="W124" s="76"/>
      <c r="X124" s="76"/>
      <c r="Y124" s="76"/>
      <c r="Z124" s="76"/>
      <c r="AA124" s="76"/>
      <c r="AB124" s="76"/>
      <c r="AC124" s="76"/>
      <c r="AD124" s="76"/>
      <c r="AE124" s="76"/>
      <c r="AF124" s="76"/>
      <c r="AG124" s="76"/>
      <c r="AH124" s="76"/>
      <c r="AI124" s="76"/>
      <c r="AJ124" s="24"/>
    </row>
    <row r="125" spans="1:36" ht="30" customHeight="1">
      <c r="A125" s="143"/>
      <c r="B125" s="55" t="s">
        <v>229</v>
      </c>
      <c r="C125" s="76"/>
      <c r="D125" s="76"/>
      <c r="E125" s="76"/>
      <c r="F125" s="76"/>
      <c r="G125" s="76"/>
      <c r="H125" s="76"/>
      <c r="I125" s="76"/>
      <c r="J125" s="76"/>
      <c r="K125" s="76"/>
      <c r="L125" s="76"/>
      <c r="M125" s="120"/>
      <c r="N125" s="123"/>
      <c r="O125" s="76"/>
      <c r="P125" s="76"/>
      <c r="Q125" s="76" t="s">
        <v>61</v>
      </c>
      <c r="R125" s="76"/>
      <c r="S125" s="124"/>
      <c r="T125" s="122"/>
      <c r="U125" s="76"/>
      <c r="V125" s="76"/>
      <c r="W125" s="76"/>
      <c r="X125" s="76"/>
      <c r="Y125" s="76"/>
      <c r="Z125" s="76"/>
      <c r="AA125" s="76"/>
      <c r="AB125" s="76"/>
      <c r="AC125" s="76"/>
      <c r="AD125" s="76"/>
      <c r="AE125" s="76"/>
      <c r="AF125" s="76"/>
      <c r="AG125" s="76"/>
      <c r="AH125" s="76"/>
      <c r="AI125" s="76"/>
      <c r="AJ125" s="24"/>
    </row>
    <row r="126" spans="1:36" ht="30" customHeight="1">
      <c r="A126" s="143"/>
      <c r="B126" s="55" t="s">
        <v>230</v>
      </c>
      <c r="C126" s="76"/>
      <c r="D126" s="76"/>
      <c r="E126" s="76"/>
      <c r="F126" s="76"/>
      <c r="G126" s="76"/>
      <c r="H126" s="76"/>
      <c r="I126" s="76"/>
      <c r="J126" s="76"/>
      <c r="K126" s="76"/>
      <c r="L126" s="76"/>
      <c r="M126" s="120"/>
      <c r="N126" s="123"/>
      <c r="O126" s="76"/>
      <c r="P126" s="76" t="s">
        <v>61</v>
      </c>
      <c r="Q126" s="76"/>
      <c r="R126" s="76"/>
      <c r="S126" s="124"/>
      <c r="T126" s="122"/>
      <c r="U126" s="76"/>
      <c r="V126" s="76"/>
      <c r="W126" s="76"/>
      <c r="X126" s="76"/>
      <c r="Y126" s="76"/>
      <c r="Z126" s="76"/>
      <c r="AA126" s="76"/>
      <c r="AB126" s="76"/>
      <c r="AC126" s="76"/>
      <c r="AD126" s="76"/>
      <c r="AE126" s="76"/>
      <c r="AF126" s="76"/>
      <c r="AG126" s="76"/>
      <c r="AH126" s="76"/>
      <c r="AI126" s="76"/>
      <c r="AJ126" s="24"/>
    </row>
    <row r="127" spans="1:36" ht="30" customHeight="1">
      <c r="A127" s="143"/>
      <c r="B127" s="55" t="s">
        <v>231</v>
      </c>
      <c r="C127" s="76"/>
      <c r="D127" s="76"/>
      <c r="E127" s="76"/>
      <c r="F127" s="76"/>
      <c r="G127" s="76"/>
      <c r="H127" s="76"/>
      <c r="I127" s="76"/>
      <c r="J127" s="76"/>
      <c r="K127" s="76"/>
      <c r="L127" s="76"/>
      <c r="M127" s="120"/>
      <c r="N127" s="123"/>
      <c r="O127" s="76"/>
      <c r="P127" s="76"/>
      <c r="Q127" s="76" t="s">
        <v>61</v>
      </c>
      <c r="R127" s="76"/>
      <c r="S127" s="124"/>
      <c r="T127" s="122"/>
      <c r="U127" s="76"/>
      <c r="V127" s="76"/>
      <c r="W127" s="76"/>
      <c r="X127" s="76"/>
      <c r="Y127" s="76"/>
      <c r="Z127" s="76"/>
      <c r="AA127" s="76"/>
      <c r="AB127" s="76"/>
      <c r="AC127" s="76"/>
      <c r="AD127" s="76"/>
      <c r="AE127" s="76"/>
      <c r="AF127" s="76"/>
      <c r="AG127" s="76"/>
      <c r="AH127" s="76"/>
      <c r="AI127" s="76"/>
      <c r="AJ127" s="24"/>
    </row>
    <row r="128" spans="1:36" ht="30" customHeight="1">
      <c r="A128" s="143"/>
      <c r="B128" s="55" t="s">
        <v>232</v>
      </c>
      <c r="C128" s="76"/>
      <c r="D128" s="76"/>
      <c r="E128" s="76"/>
      <c r="F128" s="76"/>
      <c r="G128" s="76"/>
      <c r="H128" s="76"/>
      <c r="I128" s="76"/>
      <c r="J128" s="76"/>
      <c r="K128" s="76"/>
      <c r="L128" s="76"/>
      <c r="M128" s="120"/>
      <c r="N128" s="123"/>
      <c r="O128" s="76"/>
      <c r="P128" s="76" t="s">
        <v>61</v>
      </c>
      <c r="Q128" s="76"/>
      <c r="R128" s="76"/>
      <c r="S128" s="124"/>
      <c r="T128" s="122"/>
      <c r="U128" s="76"/>
      <c r="V128" s="76"/>
      <c r="W128" s="76"/>
      <c r="X128" s="76"/>
      <c r="Y128" s="76"/>
      <c r="Z128" s="76"/>
      <c r="AA128" s="76"/>
      <c r="AB128" s="76"/>
      <c r="AC128" s="76"/>
      <c r="AD128" s="76"/>
      <c r="AE128" s="76"/>
      <c r="AF128" s="76"/>
      <c r="AG128" s="76"/>
      <c r="AH128" s="76"/>
      <c r="AI128" s="76"/>
      <c r="AJ128" s="24"/>
    </row>
    <row r="129" spans="1:36" ht="30" customHeight="1">
      <c r="A129" s="143"/>
      <c r="B129" s="55" t="s">
        <v>233</v>
      </c>
      <c r="C129" s="76"/>
      <c r="D129" s="76"/>
      <c r="E129" s="76"/>
      <c r="F129" s="76"/>
      <c r="G129" s="76"/>
      <c r="H129" s="76"/>
      <c r="I129" s="76"/>
      <c r="J129" s="76"/>
      <c r="K129" s="76"/>
      <c r="L129" s="76"/>
      <c r="M129" s="120"/>
      <c r="N129" s="123"/>
      <c r="O129" s="76"/>
      <c r="P129" s="76"/>
      <c r="Q129" s="76" t="s">
        <v>61</v>
      </c>
      <c r="R129" s="76"/>
      <c r="S129" s="124"/>
      <c r="T129" s="122"/>
      <c r="U129" s="76"/>
      <c r="V129" s="76"/>
      <c r="W129" s="76"/>
      <c r="X129" s="76"/>
      <c r="Y129" s="76"/>
      <c r="Z129" s="76"/>
      <c r="AA129" s="76"/>
      <c r="AB129" s="76"/>
      <c r="AC129" s="76"/>
      <c r="AD129" s="76"/>
      <c r="AE129" s="76"/>
      <c r="AF129" s="76"/>
      <c r="AG129" s="76"/>
      <c r="AH129" s="76"/>
      <c r="AI129" s="76"/>
      <c r="AJ129" s="24"/>
    </row>
    <row r="130" spans="1:36" ht="30" customHeight="1">
      <c r="A130" s="144"/>
      <c r="B130" s="55" t="s">
        <v>234</v>
      </c>
      <c r="C130" s="76"/>
      <c r="D130" s="76"/>
      <c r="E130" s="76"/>
      <c r="F130" s="76"/>
      <c r="G130" s="76"/>
      <c r="H130" s="76"/>
      <c r="I130" s="76"/>
      <c r="J130" s="76"/>
      <c r="K130" s="76"/>
      <c r="L130" s="76"/>
      <c r="M130" s="120"/>
      <c r="N130" s="123"/>
      <c r="O130" s="76"/>
      <c r="P130" s="76"/>
      <c r="Q130" s="76" t="s">
        <v>61</v>
      </c>
      <c r="R130" s="76"/>
      <c r="S130" s="124"/>
      <c r="T130" s="122"/>
      <c r="U130" s="76"/>
      <c r="V130" s="76"/>
      <c r="W130" s="76"/>
      <c r="X130" s="76"/>
      <c r="Y130" s="76"/>
      <c r="Z130" s="76"/>
      <c r="AA130" s="76"/>
      <c r="AB130" s="76"/>
      <c r="AC130" s="76"/>
      <c r="AD130" s="76"/>
      <c r="AE130" s="76"/>
      <c r="AF130" s="76"/>
      <c r="AG130" s="76"/>
      <c r="AH130" s="76"/>
      <c r="AI130" s="76"/>
      <c r="AJ130" s="24"/>
    </row>
    <row r="131" spans="1:36" ht="30" customHeight="1">
      <c r="A131" s="142" t="s">
        <v>53</v>
      </c>
      <c r="B131" s="55" t="s">
        <v>235</v>
      </c>
      <c r="C131" s="76" t="s">
        <v>56</v>
      </c>
      <c r="D131" s="76"/>
      <c r="E131" s="76"/>
      <c r="F131" s="76"/>
      <c r="G131" s="76"/>
      <c r="H131" s="76"/>
      <c r="I131" s="76"/>
      <c r="J131" s="76"/>
      <c r="K131" s="76"/>
      <c r="L131" s="76"/>
      <c r="M131" s="120"/>
      <c r="N131" s="123"/>
      <c r="O131" s="76"/>
      <c r="P131" s="76"/>
      <c r="Q131" s="76"/>
      <c r="R131" s="76" t="s">
        <v>21</v>
      </c>
      <c r="S131" s="124"/>
      <c r="T131" s="122"/>
      <c r="U131" s="76"/>
      <c r="V131" s="76"/>
      <c r="W131" s="76"/>
      <c r="X131" s="76"/>
      <c r="Y131" s="76"/>
      <c r="Z131" s="76"/>
      <c r="AA131" s="76"/>
      <c r="AB131" s="76"/>
      <c r="AC131" s="76"/>
      <c r="AD131" s="76"/>
      <c r="AE131" s="76"/>
      <c r="AF131" s="76"/>
      <c r="AG131" s="76"/>
      <c r="AH131" s="76"/>
      <c r="AI131" s="76"/>
      <c r="AJ131" s="24"/>
    </row>
    <row r="132" spans="1:36" ht="30" customHeight="1">
      <c r="A132" s="143"/>
      <c r="B132" s="55" t="s">
        <v>236</v>
      </c>
      <c r="C132" s="76" t="s">
        <v>56</v>
      </c>
      <c r="D132" s="76"/>
      <c r="E132" s="76"/>
      <c r="F132" s="76"/>
      <c r="G132" s="76"/>
      <c r="H132" s="76"/>
      <c r="I132" s="76"/>
      <c r="J132" s="76"/>
      <c r="K132" s="76"/>
      <c r="L132" s="76"/>
      <c r="M132" s="120"/>
      <c r="N132" s="123"/>
      <c r="O132" s="76"/>
      <c r="P132" s="76"/>
      <c r="Q132" s="76"/>
      <c r="R132" s="76" t="s">
        <v>21</v>
      </c>
      <c r="S132" s="124"/>
      <c r="T132" s="122"/>
      <c r="U132" s="76"/>
      <c r="V132" s="76"/>
      <c r="W132" s="76"/>
      <c r="X132" s="76"/>
      <c r="Y132" s="76"/>
      <c r="Z132" s="76"/>
      <c r="AA132" s="76"/>
      <c r="AB132" s="76"/>
      <c r="AC132" s="76"/>
      <c r="AD132" s="76"/>
      <c r="AE132" s="76"/>
      <c r="AF132" s="76"/>
      <c r="AG132" s="76"/>
      <c r="AH132" s="76"/>
      <c r="AI132" s="76"/>
      <c r="AJ132" s="24"/>
    </row>
    <row r="133" spans="1:36" ht="30" customHeight="1">
      <c r="A133" s="143"/>
      <c r="B133" s="55" t="s">
        <v>237</v>
      </c>
      <c r="C133" s="76" t="s">
        <v>56</v>
      </c>
      <c r="D133" s="76"/>
      <c r="E133" s="76"/>
      <c r="F133" s="76"/>
      <c r="G133" s="76"/>
      <c r="H133" s="76"/>
      <c r="I133" s="76"/>
      <c r="J133" s="76"/>
      <c r="K133" s="76"/>
      <c r="L133" s="76"/>
      <c r="M133" s="120"/>
      <c r="N133" s="123"/>
      <c r="O133" s="76"/>
      <c r="P133" s="76"/>
      <c r="Q133" s="76"/>
      <c r="R133" s="76" t="s">
        <v>21</v>
      </c>
      <c r="S133" s="124"/>
      <c r="T133" s="122"/>
      <c r="U133" s="76"/>
      <c r="V133" s="76"/>
      <c r="W133" s="76"/>
      <c r="X133" s="76"/>
      <c r="Y133" s="76"/>
      <c r="Z133" s="76"/>
      <c r="AA133" s="76"/>
      <c r="AB133" s="76"/>
      <c r="AC133" s="76"/>
      <c r="AD133" s="76"/>
      <c r="AE133" s="76"/>
      <c r="AF133" s="76"/>
      <c r="AG133" s="76"/>
      <c r="AH133" s="76"/>
      <c r="AI133" s="76"/>
      <c r="AJ133" s="24"/>
    </row>
    <row r="134" spans="1:36" ht="30" customHeight="1">
      <c r="A134" s="143"/>
      <c r="B134" s="55" t="s">
        <v>238</v>
      </c>
      <c r="C134" s="76"/>
      <c r="D134" s="76"/>
      <c r="E134" s="76"/>
      <c r="F134" s="76"/>
      <c r="G134" s="76"/>
      <c r="H134" s="76"/>
      <c r="I134" s="76"/>
      <c r="J134" s="76"/>
      <c r="K134" s="76"/>
      <c r="L134" s="76"/>
      <c r="M134" s="120"/>
      <c r="N134" s="123"/>
      <c r="O134" s="76"/>
      <c r="P134" s="76" t="s">
        <v>61</v>
      </c>
      <c r="Q134" s="76"/>
      <c r="R134" s="76"/>
      <c r="S134" s="124"/>
      <c r="T134" s="122"/>
      <c r="U134" s="76"/>
      <c r="V134" s="76"/>
      <c r="W134" s="76"/>
      <c r="X134" s="76"/>
      <c r="Y134" s="76"/>
      <c r="Z134" s="76"/>
      <c r="AA134" s="76"/>
      <c r="AB134" s="76"/>
      <c r="AC134" s="76"/>
      <c r="AD134" s="76"/>
      <c r="AE134" s="76"/>
      <c r="AF134" s="76"/>
      <c r="AG134" s="76"/>
      <c r="AH134" s="76"/>
      <c r="AI134" s="76"/>
      <c r="AJ134" s="24"/>
    </row>
    <row r="135" spans="1:36" ht="30" customHeight="1">
      <c r="A135" s="143"/>
      <c r="B135" s="55" t="s">
        <v>239</v>
      </c>
      <c r="C135" s="76"/>
      <c r="D135" s="76"/>
      <c r="E135" s="76"/>
      <c r="F135" s="76"/>
      <c r="G135" s="76"/>
      <c r="H135" s="76"/>
      <c r="I135" s="76"/>
      <c r="J135" s="76"/>
      <c r="K135" s="76"/>
      <c r="L135" s="76"/>
      <c r="M135" s="120"/>
      <c r="N135" s="123"/>
      <c r="O135" s="76"/>
      <c r="P135" s="76"/>
      <c r="Q135" s="76" t="s">
        <v>61</v>
      </c>
      <c r="R135" s="76"/>
      <c r="S135" s="124"/>
      <c r="T135" s="122"/>
      <c r="U135" s="76"/>
      <c r="V135" s="76"/>
      <c r="W135" s="76"/>
      <c r="X135" s="76"/>
      <c r="Y135" s="76"/>
      <c r="Z135" s="76"/>
      <c r="AA135" s="76"/>
      <c r="AB135" s="76"/>
      <c r="AC135" s="76"/>
      <c r="AD135" s="76"/>
      <c r="AE135" s="76"/>
      <c r="AF135" s="76"/>
      <c r="AG135" s="76"/>
      <c r="AH135" s="76"/>
      <c r="AI135" s="76"/>
      <c r="AJ135" s="24"/>
    </row>
    <row r="136" spans="1:36" ht="30" customHeight="1">
      <c r="A136" s="143"/>
      <c r="B136" s="55" t="s">
        <v>240</v>
      </c>
      <c r="C136" s="76"/>
      <c r="D136" s="76"/>
      <c r="E136" s="76"/>
      <c r="F136" s="76"/>
      <c r="G136" s="76"/>
      <c r="H136" s="76"/>
      <c r="I136" s="76"/>
      <c r="J136" s="76"/>
      <c r="K136" s="76"/>
      <c r="L136" s="76"/>
      <c r="M136" s="120"/>
      <c r="N136" s="123"/>
      <c r="O136" s="76"/>
      <c r="P136" s="76" t="s">
        <v>61</v>
      </c>
      <c r="Q136" s="76"/>
      <c r="R136" s="76"/>
      <c r="S136" s="124"/>
      <c r="T136" s="122"/>
      <c r="U136" s="76"/>
      <c r="V136" s="76"/>
      <c r="W136" s="76"/>
      <c r="X136" s="76"/>
      <c r="Y136" s="76"/>
      <c r="Z136" s="76"/>
      <c r="AA136" s="76"/>
      <c r="AB136" s="76"/>
      <c r="AC136" s="76"/>
      <c r="AD136" s="76"/>
      <c r="AE136" s="76"/>
      <c r="AF136" s="76"/>
      <c r="AG136" s="76"/>
      <c r="AH136" s="76"/>
      <c r="AI136" s="76"/>
      <c r="AJ136" s="24"/>
    </row>
    <row r="137" spans="1:36" ht="30" customHeight="1">
      <c r="A137" s="143"/>
      <c r="B137" s="55" t="s">
        <v>241</v>
      </c>
      <c r="C137" s="76"/>
      <c r="D137" s="76"/>
      <c r="E137" s="76"/>
      <c r="F137" s="76"/>
      <c r="G137" s="76"/>
      <c r="H137" s="76"/>
      <c r="I137" s="76"/>
      <c r="J137" s="76"/>
      <c r="K137" s="76"/>
      <c r="L137" s="76"/>
      <c r="M137" s="120"/>
      <c r="N137" s="123"/>
      <c r="O137" s="76"/>
      <c r="P137" s="76"/>
      <c r="Q137" s="76" t="s">
        <v>61</v>
      </c>
      <c r="R137" s="76"/>
      <c r="S137" s="124"/>
      <c r="T137" s="122"/>
      <c r="U137" s="76"/>
      <c r="V137" s="76"/>
      <c r="W137" s="76"/>
      <c r="X137" s="76"/>
      <c r="Y137" s="76"/>
      <c r="Z137" s="76"/>
      <c r="AA137" s="76"/>
      <c r="AB137" s="76"/>
      <c r="AC137" s="76"/>
      <c r="AD137" s="76"/>
      <c r="AE137" s="76"/>
      <c r="AF137" s="76"/>
      <c r="AG137" s="76"/>
      <c r="AH137" s="76"/>
      <c r="AI137" s="76"/>
      <c r="AJ137" s="24"/>
    </row>
    <row r="138" spans="1:36" ht="30" customHeight="1">
      <c r="A138" s="143"/>
      <c r="B138" s="55" t="s">
        <v>242</v>
      </c>
      <c r="C138" s="76"/>
      <c r="D138" s="76"/>
      <c r="E138" s="76"/>
      <c r="F138" s="76"/>
      <c r="G138" s="76"/>
      <c r="H138" s="76"/>
      <c r="I138" s="76"/>
      <c r="J138" s="76"/>
      <c r="K138" s="76"/>
      <c r="L138" s="76"/>
      <c r="M138" s="120"/>
      <c r="N138" s="123"/>
      <c r="O138" s="76"/>
      <c r="P138" s="76" t="s">
        <v>61</v>
      </c>
      <c r="Q138" s="76"/>
      <c r="R138" s="76"/>
      <c r="S138" s="124"/>
      <c r="T138" s="122"/>
      <c r="U138" s="76"/>
      <c r="V138" s="76"/>
      <c r="W138" s="76"/>
      <c r="X138" s="76"/>
      <c r="Y138" s="76"/>
      <c r="Z138" s="76"/>
      <c r="AA138" s="76"/>
      <c r="AB138" s="76"/>
      <c r="AC138" s="76"/>
      <c r="AD138" s="76"/>
      <c r="AE138" s="76"/>
      <c r="AF138" s="76"/>
      <c r="AG138" s="76"/>
      <c r="AH138" s="76"/>
      <c r="AI138" s="76"/>
      <c r="AJ138" s="24"/>
    </row>
    <row r="139" spans="1:36" ht="30" customHeight="1">
      <c r="A139" s="143"/>
      <c r="B139" s="55" t="s">
        <v>243</v>
      </c>
      <c r="C139" s="76"/>
      <c r="D139" s="76"/>
      <c r="E139" s="76"/>
      <c r="F139" s="76"/>
      <c r="G139" s="76"/>
      <c r="H139" s="76"/>
      <c r="I139" s="76"/>
      <c r="J139" s="76"/>
      <c r="K139" s="76"/>
      <c r="L139" s="76"/>
      <c r="M139" s="120"/>
      <c r="N139" s="123"/>
      <c r="O139" s="76"/>
      <c r="P139" s="76"/>
      <c r="Q139" s="76" t="s">
        <v>61</v>
      </c>
      <c r="R139" s="76"/>
      <c r="S139" s="124"/>
      <c r="T139" s="122"/>
      <c r="U139" s="76"/>
      <c r="V139" s="76"/>
      <c r="W139" s="76"/>
      <c r="X139" s="76"/>
      <c r="Y139" s="76"/>
      <c r="Z139" s="76"/>
      <c r="AA139" s="76"/>
      <c r="AB139" s="76"/>
      <c r="AC139" s="76"/>
      <c r="AD139" s="76"/>
      <c r="AE139" s="76"/>
      <c r="AF139" s="76"/>
      <c r="AG139" s="76"/>
      <c r="AH139" s="76"/>
      <c r="AI139" s="76"/>
      <c r="AJ139" s="24"/>
    </row>
    <row r="140" spans="1:36" ht="30" customHeight="1">
      <c r="A140" s="143"/>
      <c r="B140" s="55" t="s">
        <v>244</v>
      </c>
      <c r="C140" s="76"/>
      <c r="D140" s="76"/>
      <c r="E140" s="76"/>
      <c r="F140" s="76"/>
      <c r="G140" s="76"/>
      <c r="H140" s="76"/>
      <c r="I140" s="76"/>
      <c r="J140" s="76"/>
      <c r="K140" s="76"/>
      <c r="L140" s="76"/>
      <c r="M140" s="120"/>
      <c r="N140" s="123"/>
      <c r="O140" s="76"/>
      <c r="P140" s="76" t="s">
        <v>61</v>
      </c>
      <c r="Q140" s="76"/>
      <c r="R140" s="76"/>
      <c r="S140" s="124"/>
      <c r="T140" s="122"/>
      <c r="U140" s="76"/>
      <c r="V140" s="76"/>
      <c r="W140" s="76"/>
      <c r="X140" s="76"/>
      <c r="Y140" s="76"/>
      <c r="Z140" s="76"/>
      <c r="AA140" s="76"/>
      <c r="AB140" s="76"/>
      <c r="AC140" s="76"/>
      <c r="AD140" s="76"/>
      <c r="AE140" s="76"/>
      <c r="AF140" s="76"/>
      <c r="AG140" s="76"/>
      <c r="AH140" s="76"/>
      <c r="AI140" s="76"/>
      <c r="AJ140" s="24"/>
    </row>
    <row r="141" spans="1:36" ht="30" customHeight="1">
      <c r="A141" s="143"/>
      <c r="B141" s="55" t="s">
        <v>245</v>
      </c>
      <c r="C141" s="76"/>
      <c r="D141" s="76"/>
      <c r="E141" s="76"/>
      <c r="F141" s="76"/>
      <c r="G141" s="76"/>
      <c r="H141" s="76"/>
      <c r="I141" s="76"/>
      <c r="J141" s="76"/>
      <c r="K141" s="76"/>
      <c r="L141" s="76"/>
      <c r="M141" s="120"/>
      <c r="N141" s="123"/>
      <c r="O141" s="76"/>
      <c r="P141" s="76"/>
      <c r="Q141" s="76" t="s">
        <v>61</v>
      </c>
      <c r="R141" s="76"/>
      <c r="S141" s="124"/>
      <c r="T141" s="122"/>
      <c r="U141" s="76"/>
      <c r="V141" s="76"/>
      <c r="W141" s="76"/>
      <c r="X141" s="76"/>
      <c r="Y141" s="76"/>
      <c r="Z141" s="76"/>
      <c r="AA141" s="76"/>
      <c r="AB141" s="76"/>
      <c r="AC141" s="76"/>
      <c r="AD141" s="76"/>
      <c r="AE141" s="76"/>
      <c r="AF141" s="76"/>
      <c r="AG141" s="76"/>
      <c r="AH141" s="76"/>
      <c r="AI141" s="76"/>
      <c r="AJ141" s="24"/>
    </row>
    <row r="142" spans="1:36" ht="30" customHeight="1">
      <c r="A142" s="143"/>
      <c r="B142" s="55" t="s">
        <v>246</v>
      </c>
      <c r="C142" s="76"/>
      <c r="D142" s="76"/>
      <c r="E142" s="76"/>
      <c r="F142" s="76"/>
      <c r="G142" s="76"/>
      <c r="H142" s="76"/>
      <c r="I142" s="76"/>
      <c r="J142" s="76"/>
      <c r="K142" s="76"/>
      <c r="L142" s="76"/>
      <c r="M142" s="120"/>
      <c r="N142" s="123"/>
      <c r="O142" s="76" t="s">
        <v>61</v>
      </c>
      <c r="P142" s="76"/>
      <c r="Q142" s="76"/>
      <c r="R142" s="76"/>
      <c r="S142" s="124"/>
      <c r="T142" s="122"/>
      <c r="U142" s="76"/>
      <c r="V142" s="76"/>
      <c r="W142" s="76"/>
      <c r="X142" s="76"/>
      <c r="Y142" s="76"/>
      <c r="Z142" s="76"/>
      <c r="AA142" s="76"/>
      <c r="AB142" s="76"/>
      <c r="AC142" s="76"/>
      <c r="AD142" s="76"/>
      <c r="AE142" s="76"/>
      <c r="AF142" s="76"/>
      <c r="AG142" s="76"/>
      <c r="AH142" s="76"/>
      <c r="AI142" s="76"/>
      <c r="AJ142" s="24"/>
    </row>
    <row r="143" spans="1:36" ht="30" customHeight="1">
      <c r="A143" s="143"/>
      <c r="B143" s="55" t="s">
        <v>247</v>
      </c>
      <c r="C143" s="76"/>
      <c r="D143" s="76"/>
      <c r="E143" s="76"/>
      <c r="F143" s="76"/>
      <c r="G143" s="76"/>
      <c r="H143" s="76"/>
      <c r="I143" s="76"/>
      <c r="J143" s="76"/>
      <c r="K143" s="76"/>
      <c r="L143" s="76"/>
      <c r="M143" s="120"/>
      <c r="N143" s="123"/>
      <c r="O143" s="76" t="s">
        <v>61</v>
      </c>
      <c r="P143" s="76"/>
      <c r="Q143" s="76"/>
      <c r="R143" s="76"/>
      <c r="S143" s="124"/>
      <c r="T143" s="122"/>
      <c r="U143" s="76"/>
      <c r="V143" s="76"/>
      <c r="W143" s="76"/>
      <c r="X143" s="76"/>
      <c r="Y143" s="76"/>
      <c r="Z143" s="76"/>
      <c r="AA143" s="76"/>
      <c r="AB143" s="76"/>
      <c r="AC143" s="76"/>
      <c r="AD143" s="76"/>
      <c r="AE143" s="76"/>
      <c r="AF143" s="76"/>
      <c r="AG143" s="76"/>
      <c r="AH143" s="76"/>
      <c r="AI143" s="76"/>
      <c r="AJ143" s="24"/>
    </row>
    <row r="144" spans="1:36" ht="30" customHeight="1">
      <c r="A144" s="143"/>
      <c r="B144" s="55" t="s">
        <v>248</v>
      </c>
      <c r="C144" s="76"/>
      <c r="D144" s="76"/>
      <c r="E144" s="76"/>
      <c r="F144" s="76"/>
      <c r="G144" s="76"/>
      <c r="H144" s="76"/>
      <c r="I144" s="76"/>
      <c r="J144" s="76"/>
      <c r="K144" s="76"/>
      <c r="L144" s="76"/>
      <c r="M144" s="120"/>
      <c r="N144" s="123"/>
      <c r="O144" s="76" t="s">
        <v>61</v>
      </c>
      <c r="P144" s="76"/>
      <c r="Q144" s="76"/>
      <c r="R144" s="76"/>
      <c r="S144" s="124"/>
      <c r="T144" s="122"/>
      <c r="U144" s="76"/>
      <c r="V144" s="76"/>
      <c r="W144" s="76"/>
      <c r="X144" s="76"/>
      <c r="Y144" s="76"/>
      <c r="Z144" s="76"/>
      <c r="AA144" s="76"/>
      <c r="AB144" s="76"/>
      <c r="AC144" s="76"/>
      <c r="AD144" s="76"/>
      <c r="AE144" s="76"/>
      <c r="AF144" s="76"/>
      <c r="AG144" s="76"/>
      <c r="AH144" s="76"/>
      <c r="AI144" s="76"/>
      <c r="AJ144" s="24"/>
    </row>
    <row r="145" spans="1:36" ht="30" customHeight="1">
      <c r="A145" s="144"/>
      <c r="B145" s="55" t="s">
        <v>249</v>
      </c>
      <c r="C145" s="76"/>
      <c r="D145" s="76"/>
      <c r="E145" s="76"/>
      <c r="F145" s="76"/>
      <c r="G145" s="76"/>
      <c r="H145" s="76"/>
      <c r="I145" s="76"/>
      <c r="J145" s="76"/>
      <c r="K145" s="76"/>
      <c r="L145" s="76"/>
      <c r="M145" s="120"/>
      <c r="N145" s="123"/>
      <c r="O145" s="76" t="s">
        <v>61</v>
      </c>
      <c r="P145" s="76"/>
      <c r="Q145" s="76"/>
      <c r="R145" s="76"/>
      <c r="S145" s="124"/>
      <c r="T145" s="122"/>
      <c r="U145" s="76"/>
      <c r="V145" s="76"/>
      <c r="W145" s="76"/>
      <c r="X145" s="76"/>
      <c r="Y145" s="76"/>
      <c r="Z145" s="76"/>
      <c r="AA145" s="76"/>
      <c r="AB145" s="76"/>
      <c r="AC145" s="76"/>
      <c r="AD145" s="76"/>
      <c r="AE145" s="76"/>
      <c r="AF145" s="76"/>
      <c r="AG145" s="76"/>
      <c r="AH145" s="76"/>
      <c r="AI145" s="76"/>
      <c r="AJ145" s="24"/>
    </row>
    <row r="146" spans="1:36" ht="30" customHeight="1">
      <c r="A146" s="142" t="s">
        <v>54</v>
      </c>
      <c r="B146" s="55" t="s">
        <v>250</v>
      </c>
      <c r="C146" s="76" t="s">
        <v>57</v>
      </c>
      <c r="D146" s="76"/>
      <c r="E146" s="76"/>
      <c r="F146" s="76"/>
      <c r="G146" s="76"/>
      <c r="H146" s="76"/>
      <c r="I146" s="76"/>
      <c r="J146" s="76"/>
      <c r="K146" s="76"/>
      <c r="L146" s="76"/>
      <c r="M146" s="120"/>
      <c r="N146" s="123"/>
      <c r="O146" s="76"/>
      <c r="P146" s="76"/>
      <c r="Q146" s="76"/>
      <c r="R146" s="76" t="s">
        <v>21</v>
      </c>
      <c r="S146" s="124"/>
      <c r="T146" s="122"/>
      <c r="U146" s="76"/>
      <c r="V146" s="76"/>
      <c r="W146" s="76"/>
      <c r="X146" s="76"/>
      <c r="Y146" s="76"/>
      <c r="Z146" s="76"/>
      <c r="AA146" s="76"/>
      <c r="AB146" s="76"/>
      <c r="AC146" s="76"/>
      <c r="AD146" s="76"/>
      <c r="AE146" s="76"/>
      <c r="AF146" s="76"/>
      <c r="AG146" s="76"/>
      <c r="AH146" s="76"/>
      <c r="AI146" s="76"/>
      <c r="AJ146" s="24"/>
    </row>
    <row r="147" spans="1:36" ht="30" customHeight="1">
      <c r="A147" s="143"/>
      <c r="B147" s="55" t="s">
        <v>251</v>
      </c>
      <c r="C147" s="76" t="s">
        <v>57</v>
      </c>
      <c r="D147" s="76"/>
      <c r="E147" s="76"/>
      <c r="F147" s="76"/>
      <c r="G147" s="76"/>
      <c r="H147" s="76"/>
      <c r="I147" s="76"/>
      <c r="J147" s="76"/>
      <c r="K147" s="76"/>
      <c r="L147" s="76"/>
      <c r="M147" s="120"/>
      <c r="N147" s="123"/>
      <c r="O147" s="76"/>
      <c r="P147" s="76"/>
      <c r="Q147" s="76"/>
      <c r="R147" s="76" t="s">
        <v>21</v>
      </c>
      <c r="S147" s="124"/>
      <c r="T147" s="122"/>
      <c r="U147" s="76"/>
      <c r="V147" s="76"/>
      <c r="W147" s="76"/>
      <c r="X147" s="76"/>
      <c r="Y147" s="76"/>
      <c r="Z147" s="76"/>
      <c r="AA147" s="76"/>
      <c r="AB147" s="76"/>
      <c r="AC147" s="76"/>
      <c r="AD147" s="76"/>
      <c r="AE147" s="76"/>
      <c r="AF147" s="76"/>
      <c r="AG147" s="76"/>
      <c r="AH147" s="76"/>
      <c r="AI147" s="76"/>
      <c r="AJ147" s="24"/>
    </row>
    <row r="148" spans="1:36" ht="30" customHeight="1">
      <c r="A148" s="143"/>
      <c r="B148" s="55" t="s">
        <v>252</v>
      </c>
      <c r="C148" s="76" t="s">
        <v>57</v>
      </c>
      <c r="D148" s="76"/>
      <c r="E148" s="76"/>
      <c r="F148" s="76"/>
      <c r="G148" s="76"/>
      <c r="H148" s="76"/>
      <c r="I148" s="76"/>
      <c r="J148" s="76"/>
      <c r="K148" s="76"/>
      <c r="L148" s="76"/>
      <c r="M148" s="120"/>
      <c r="N148" s="123"/>
      <c r="O148" s="76"/>
      <c r="P148" s="76"/>
      <c r="Q148" s="76"/>
      <c r="R148" s="76" t="s">
        <v>21</v>
      </c>
      <c r="S148" s="124" t="s">
        <v>63</v>
      </c>
      <c r="T148" s="122"/>
      <c r="U148" s="76"/>
      <c r="V148" s="76"/>
      <c r="W148" s="76"/>
      <c r="X148" s="76"/>
      <c r="Y148" s="76"/>
      <c r="Z148" s="76"/>
      <c r="AA148" s="76"/>
      <c r="AB148" s="76"/>
      <c r="AC148" s="76"/>
      <c r="AD148" s="76"/>
      <c r="AE148" s="76"/>
      <c r="AF148" s="76"/>
      <c r="AG148" s="76"/>
      <c r="AH148" s="76"/>
      <c r="AI148" s="76"/>
      <c r="AJ148" s="24"/>
    </row>
    <row r="149" spans="1:36" ht="30" customHeight="1">
      <c r="A149" s="143"/>
      <c r="B149" s="55" t="s">
        <v>253</v>
      </c>
      <c r="C149" s="76"/>
      <c r="D149" s="76"/>
      <c r="E149" s="76"/>
      <c r="F149" s="76"/>
      <c r="G149" s="76"/>
      <c r="H149" s="76"/>
      <c r="I149" s="76"/>
      <c r="J149" s="76"/>
      <c r="K149" s="76"/>
      <c r="L149" s="76"/>
      <c r="M149" s="120"/>
      <c r="N149" s="123"/>
      <c r="O149" s="76" t="s">
        <v>61</v>
      </c>
      <c r="P149" s="76"/>
      <c r="Q149" s="76"/>
      <c r="R149" s="76"/>
      <c r="S149" s="124"/>
      <c r="T149" s="122"/>
      <c r="U149" s="76"/>
      <c r="V149" s="76"/>
      <c r="W149" s="76"/>
      <c r="X149" s="76"/>
      <c r="Y149" s="76"/>
      <c r="Z149" s="76"/>
      <c r="AA149" s="76"/>
      <c r="AB149" s="76"/>
      <c r="AC149" s="76"/>
      <c r="AD149" s="76"/>
      <c r="AE149" s="76"/>
      <c r="AF149" s="76"/>
      <c r="AG149" s="76"/>
      <c r="AH149" s="76"/>
      <c r="AI149" s="76"/>
      <c r="AJ149" s="24"/>
    </row>
    <row r="150" spans="1:36" ht="30" customHeight="1">
      <c r="A150" s="143"/>
      <c r="B150" s="55" t="s">
        <v>254</v>
      </c>
      <c r="C150" s="76"/>
      <c r="D150" s="76"/>
      <c r="E150" s="76"/>
      <c r="F150" s="76"/>
      <c r="G150" s="76"/>
      <c r="H150" s="76"/>
      <c r="I150" s="76"/>
      <c r="J150" s="76"/>
      <c r="K150" s="76"/>
      <c r="L150" s="76"/>
      <c r="M150" s="120"/>
      <c r="N150" s="123"/>
      <c r="O150" s="76" t="s">
        <v>61</v>
      </c>
      <c r="P150" s="76"/>
      <c r="Q150" s="76"/>
      <c r="R150" s="76"/>
      <c r="S150" s="124"/>
      <c r="T150" s="122"/>
      <c r="U150" s="76"/>
      <c r="V150" s="76"/>
      <c r="W150" s="76"/>
      <c r="X150" s="76"/>
      <c r="Y150" s="76"/>
      <c r="Z150" s="76"/>
      <c r="AA150" s="76"/>
      <c r="AB150" s="76"/>
      <c r="AC150" s="76"/>
      <c r="AD150" s="76"/>
      <c r="AE150" s="76"/>
      <c r="AF150" s="76"/>
      <c r="AG150" s="76"/>
      <c r="AH150" s="76"/>
      <c r="AI150" s="76"/>
      <c r="AJ150" s="24"/>
    </row>
    <row r="151" spans="1:36" ht="30" customHeight="1">
      <c r="A151" s="143"/>
      <c r="B151" s="55" t="s">
        <v>255</v>
      </c>
      <c r="C151" s="76"/>
      <c r="D151" s="76"/>
      <c r="E151" s="76"/>
      <c r="F151" s="76"/>
      <c r="G151" s="76"/>
      <c r="H151" s="76"/>
      <c r="I151" s="76"/>
      <c r="J151" s="76"/>
      <c r="K151" s="76"/>
      <c r="L151" s="76"/>
      <c r="M151" s="120"/>
      <c r="N151" s="123"/>
      <c r="O151" s="76" t="s">
        <v>61</v>
      </c>
      <c r="P151" s="76"/>
      <c r="Q151" s="76"/>
      <c r="R151" s="76"/>
      <c r="S151" s="124"/>
      <c r="T151" s="122"/>
      <c r="U151" s="76"/>
      <c r="V151" s="76"/>
      <c r="W151" s="76"/>
      <c r="X151" s="76"/>
      <c r="Y151" s="76"/>
      <c r="Z151" s="76"/>
      <c r="AA151" s="76"/>
      <c r="AB151" s="76"/>
      <c r="AC151" s="76"/>
      <c r="AD151" s="76"/>
      <c r="AE151" s="76"/>
      <c r="AF151" s="76"/>
      <c r="AG151" s="76"/>
      <c r="AH151" s="76"/>
      <c r="AI151" s="76"/>
      <c r="AJ151" s="24"/>
    </row>
    <row r="152" spans="1:36" ht="30" customHeight="1">
      <c r="A152" s="143"/>
      <c r="B152" s="55" t="s">
        <v>256</v>
      </c>
      <c r="C152" s="76"/>
      <c r="D152" s="76"/>
      <c r="E152" s="76"/>
      <c r="F152" s="76"/>
      <c r="G152" s="76"/>
      <c r="H152" s="76"/>
      <c r="I152" s="76"/>
      <c r="J152" s="76"/>
      <c r="K152" s="76"/>
      <c r="L152" s="76"/>
      <c r="M152" s="120"/>
      <c r="N152" s="123"/>
      <c r="O152" s="76" t="s">
        <v>61</v>
      </c>
      <c r="P152" s="76"/>
      <c r="Q152" s="76"/>
      <c r="R152" s="76"/>
      <c r="S152" s="124"/>
      <c r="T152" s="122"/>
      <c r="U152" s="76"/>
      <c r="V152" s="76"/>
      <c r="W152" s="76"/>
      <c r="X152" s="76"/>
      <c r="Y152" s="76"/>
      <c r="Z152" s="76"/>
      <c r="AA152" s="76"/>
      <c r="AB152" s="76"/>
      <c r="AC152" s="76"/>
      <c r="AD152" s="76"/>
      <c r="AE152" s="76"/>
      <c r="AF152" s="76"/>
      <c r="AG152" s="76"/>
      <c r="AH152" s="76"/>
      <c r="AI152" s="76"/>
      <c r="AJ152" s="24"/>
    </row>
    <row r="153" spans="1:36" ht="30" customHeight="1">
      <c r="A153" s="143"/>
      <c r="B153" s="55" t="s">
        <v>257</v>
      </c>
      <c r="C153" s="76"/>
      <c r="D153" s="76"/>
      <c r="E153" s="76"/>
      <c r="F153" s="76"/>
      <c r="G153" s="76"/>
      <c r="H153" s="76"/>
      <c r="I153" s="76"/>
      <c r="J153" s="76"/>
      <c r="K153" s="76"/>
      <c r="L153" s="76"/>
      <c r="M153" s="120"/>
      <c r="N153" s="123"/>
      <c r="O153" s="76" t="s">
        <v>61</v>
      </c>
      <c r="P153" s="76"/>
      <c r="Q153" s="76"/>
      <c r="R153" s="76"/>
      <c r="S153" s="124"/>
      <c r="T153" s="122"/>
      <c r="U153" s="76"/>
      <c r="V153" s="76"/>
      <c r="W153" s="76"/>
      <c r="X153" s="76"/>
      <c r="Y153" s="76"/>
      <c r="Z153" s="76"/>
      <c r="AA153" s="76"/>
      <c r="AB153" s="76"/>
      <c r="AC153" s="76"/>
      <c r="AD153" s="76"/>
      <c r="AE153" s="76"/>
      <c r="AF153" s="76"/>
      <c r="AG153" s="76"/>
      <c r="AH153" s="76"/>
      <c r="AI153" s="76"/>
      <c r="AJ153" s="24"/>
    </row>
    <row r="154" spans="1:36" ht="30" customHeight="1">
      <c r="A154" s="143"/>
      <c r="B154" s="55" t="s">
        <v>258</v>
      </c>
      <c r="C154" s="76"/>
      <c r="D154" s="76"/>
      <c r="E154" s="76"/>
      <c r="F154" s="76"/>
      <c r="G154" s="76"/>
      <c r="H154" s="76"/>
      <c r="I154" s="76"/>
      <c r="J154" s="76"/>
      <c r="K154" s="76"/>
      <c r="L154" s="76"/>
      <c r="M154" s="120"/>
      <c r="N154" s="123"/>
      <c r="O154" s="76" t="s">
        <v>61</v>
      </c>
      <c r="P154" s="76"/>
      <c r="Q154" s="76"/>
      <c r="R154" s="76"/>
      <c r="S154" s="124"/>
      <c r="T154" s="122"/>
      <c r="U154" s="76"/>
      <c r="V154" s="76"/>
      <c r="W154" s="76"/>
      <c r="X154" s="76"/>
      <c r="Y154" s="76"/>
      <c r="Z154" s="76"/>
      <c r="AA154" s="76"/>
      <c r="AB154" s="76"/>
      <c r="AC154" s="76"/>
      <c r="AD154" s="76"/>
      <c r="AE154" s="76"/>
      <c r="AF154" s="76"/>
      <c r="AG154" s="76"/>
      <c r="AH154" s="76"/>
      <c r="AI154" s="76"/>
      <c r="AJ154" s="24"/>
    </row>
    <row r="155" spans="1:36" ht="30" customHeight="1">
      <c r="A155" s="143"/>
      <c r="B155" s="55" t="s">
        <v>259</v>
      </c>
      <c r="C155" s="76"/>
      <c r="D155" s="76"/>
      <c r="E155" s="76"/>
      <c r="F155" s="76"/>
      <c r="G155" s="76"/>
      <c r="H155" s="76"/>
      <c r="I155" s="76"/>
      <c r="J155" s="76"/>
      <c r="K155" s="76"/>
      <c r="L155" s="76"/>
      <c r="M155" s="120"/>
      <c r="N155" s="123"/>
      <c r="O155" s="76" t="s">
        <v>61</v>
      </c>
      <c r="P155" s="76"/>
      <c r="Q155" s="76"/>
      <c r="R155" s="76"/>
      <c r="S155" s="124" t="s">
        <v>152</v>
      </c>
      <c r="T155" s="122"/>
      <c r="U155" s="76"/>
      <c r="V155" s="76"/>
      <c r="W155" s="76"/>
      <c r="X155" s="76"/>
      <c r="Y155" s="76"/>
      <c r="Z155" s="76"/>
      <c r="AA155" s="76"/>
      <c r="AB155" s="76"/>
      <c r="AC155" s="76"/>
      <c r="AD155" s="76"/>
      <c r="AE155" s="76"/>
      <c r="AF155" s="76"/>
      <c r="AG155" s="76"/>
      <c r="AH155" s="76"/>
      <c r="AI155" s="76"/>
      <c r="AJ155" s="24"/>
    </row>
    <row r="156" spans="1:36" ht="30" customHeight="1">
      <c r="A156" s="143"/>
      <c r="B156" s="55" t="s">
        <v>260</v>
      </c>
      <c r="C156" s="76"/>
      <c r="D156" s="76"/>
      <c r="E156" s="76"/>
      <c r="F156" s="76"/>
      <c r="G156" s="76"/>
      <c r="H156" s="76"/>
      <c r="I156" s="76"/>
      <c r="J156" s="76"/>
      <c r="K156" s="76"/>
      <c r="L156" s="76"/>
      <c r="M156" s="120"/>
      <c r="N156" s="123"/>
      <c r="O156" s="76" t="s">
        <v>61</v>
      </c>
      <c r="P156" s="76"/>
      <c r="Q156" s="76"/>
      <c r="R156" s="76"/>
      <c r="S156" s="124"/>
      <c r="T156" s="122"/>
      <c r="U156" s="76"/>
      <c r="V156" s="76"/>
      <c r="W156" s="76"/>
      <c r="X156" s="76"/>
      <c r="Y156" s="76"/>
      <c r="Z156" s="76"/>
      <c r="AA156" s="76"/>
      <c r="AB156" s="76"/>
      <c r="AC156" s="76"/>
      <c r="AD156" s="76"/>
      <c r="AE156" s="76"/>
      <c r="AF156" s="76"/>
      <c r="AG156" s="76"/>
      <c r="AH156" s="76"/>
      <c r="AI156" s="76"/>
      <c r="AJ156" s="24"/>
    </row>
    <row r="157" spans="1:36" ht="30" customHeight="1">
      <c r="A157" s="143"/>
      <c r="B157" s="55" t="s">
        <v>261</v>
      </c>
      <c r="C157" s="76"/>
      <c r="D157" s="76"/>
      <c r="E157" s="76"/>
      <c r="F157" s="76"/>
      <c r="G157" s="76"/>
      <c r="H157" s="76"/>
      <c r="I157" s="76"/>
      <c r="J157" s="76"/>
      <c r="K157" s="76"/>
      <c r="L157" s="76"/>
      <c r="M157" s="120"/>
      <c r="N157" s="123"/>
      <c r="O157" s="76" t="s">
        <v>61</v>
      </c>
      <c r="P157" s="76"/>
      <c r="Q157" s="76"/>
      <c r="R157" s="76"/>
      <c r="S157" s="124"/>
      <c r="T157" s="122"/>
      <c r="U157" s="76"/>
      <c r="V157" s="76"/>
      <c r="W157" s="76"/>
      <c r="X157" s="76"/>
      <c r="Y157" s="76"/>
      <c r="Z157" s="76"/>
      <c r="AA157" s="76"/>
      <c r="AB157" s="76"/>
      <c r="AC157" s="76"/>
      <c r="AD157" s="76"/>
      <c r="AE157" s="76"/>
      <c r="AF157" s="76"/>
      <c r="AG157" s="76"/>
      <c r="AH157" s="76"/>
      <c r="AI157" s="76"/>
      <c r="AJ157" s="24"/>
    </row>
    <row r="158" spans="1:36" ht="30" customHeight="1">
      <c r="A158" s="143"/>
      <c r="B158" s="55" t="s">
        <v>262</v>
      </c>
      <c r="C158" s="76"/>
      <c r="D158" s="76"/>
      <c r="E158" s="76"/>
      <c r="F158" s="76"/>
      <c r="G158" s="76"/>
      <c r="H158" s="76"/>
      <c r="I158" s="76"/>
      <c r="J158" s="76"/>
      <c r="K158" s="76"/>
      <c r="L158" s="76"/>
      <c r="M158" s="120"/>
      <c r="N158" s="123"/>
      <c r="O158" s="76" t="s">
        <v>61</v>
      </c>
      <c r="P158" s="76"/>
      <c r="Q158" s="76"/>
      <c r="R158" s="76"/>
      <c r="S158" s="124"/>
      <c r="T158" s="122"/>
      <c r="U158" s="76"/>
      <c r="V158" s="76"/>
      <c r="W158" s="76"/>
      <c r="X158" s="76"/>
      <c r="Y158" s="76"/>
      <c r="Z158" s="76"/>
      <c r="AA158" s="76"/>
      <c r="AB158" s="76"/>
      <c r="AC158" s="76"/>
      <c r="AD158" s="76"/>
      <c r="AE158" s="76"/>
      <c r="AF158" s="76"/>
      <c r="AG158" s="76"/>
      <c r="AH158" s="76"/>
      <c r="AI158" s="76"/>
      <c r="AJ158" s="24"/>
    </row>
    <row r="159" spans="1:36" ht="30" customHeight="1">
      <c r="A159" s="143"/>
      <c r="B159" s="55" t="s">
        <v>263</v>
      </c>
      <c r="C159" s="76"/>
      <c r="D159" s="76"/>
      <c r="E159" s="76"/>
      <c r="F159" s="76"/>
      <c r="G159" s="76"/>
      <c r="H159" s="76"/>
      <c r="I159" s="76"/>
      <c r="J159" s="76"/>
      <c r="K159" s="76"/>
      <c r="L159" s="76"/>
      <c r="M159" s="120"/>
      <c r="N159" s="123"/>
      <c r="O159" s="76" t="s">
        <v>61</v>
      </c>
      <c r="P159" s="76"/>
      <c r="Q159" s="76"/>
      <c r="R159" s="76"/>
      <c r="S159" s="124"/>
      <c r="T159" s="122"/>
      <c r="U159" s="76"/>
      <c r="V159" s="76"/>
      <c r="W159" s="76"/>
      <c r="X159" s="76"/>
      <c r="Y159" s="76"/>
      <c r="Z159" s="76"/>
      <c r="AA159" s="76"/>
      <c r="AB159" s="76"/>
      <c r="AC159" s="76"/>
      <c r="AD159" s="76"/>
      <c r="AE159" s="76"/>
      <c r="AF159" s="76"/>
      <c r="AG159" s="76"/>
      <c r="AH159" s="76"/>
      <c r="AI159" s="76"/>
      <c r="AJ159" s="24"/>
    </row>
    <row r="160" spans="1:36" ht="30" customHeight="1" thickBot="1">
      <c r="A160" s="144"/>
      <c r="B160" s="55" t="s">
        <v>264</v>
      </c>
      <c r="C160" s="76"/>
      <c r="D160" s="76"/>
      <c r="E160" s="76"/>
      <c r="F160" s="76"/>
      <c r="G160" s="76"/>
      <c r="H160" s="76"/>
      <c r="I160" s="76"/>
      <c r="J160" s="76"/>
      <c r="K160" s="76"/>
      <c r="L160" s="76"/>
      <c r="M160" s="120"/>
      <c r="N160" s="125"/>
      <c r="O160" s="126" t="s">
        <v>61</v>
      </c>
      <c r="P160" s="126"/>
      <c r="Q160" s="126"/>
      <c r="R160" s="126"/>
      <c r="S160" s="127"/>
      <c r="T160" s="122"/>
      <c r="U160" s="76"/>
      <c r="V160" s="76"/>
      <c r="W160" s="76"/>
      <c r="X160" s="76"/>
      <c r="Y160" s="76"/>
      <c r="Z160" s="76"/>
      <c r="AA160" s="76"/>
      <c r="AB160" s="76"/>
      <c r="AC160" s="76"/>
      <c r="AD160" s="76"/>
      <c r="AE160" s="76"/>
      <c r="AF160" s="76"/>
      <c r="AG160" s="76"/>
      <c r="AH160" s="76"/>
      <c r="AI160" s="76"/>
      <c r="AJ160" s="24"/>
    </row>
    <row r="161" spans="1:36">
      <c r="AJ161" s="24"/>
    </row>
    <row r="162" spans="1:36">
      <c r="B162" s="77"/>
      <c r="AJ162" s="24"/>
    </row>
    <row r="163" spans="1:36" ht="15.75" thickBot="1">
      <c r="L163" s="87"/>
      <c r="AJ163" s="24"/>
    </row>
    <row r="164" spans="1:36" ht="26.25" customHeight="1" thickBot="1">
      <c r="A164" s="83" t="s">
        <v>160</v>
      </c>
      <c r="B164" s="84"/>
      <c r="C164" s="84"/>
      <c r="D164" s="84"/>
      <c r="E164" s="84"/>
      <c r="F164" s="84"/>
      <c r="G164" s="84"/>
      <c r="H164" s="84"/>
      <c r="I164" s="84"/>
      <c r="J164" s="84"/>
      <c r="K164" s="84"/>
      <c r="L164" s="86"/>
      <c r="M164" s="85"/>
      <c r="AJ164" s="24"/>
    </row>
    <row r="165" spans="1:36" ht="26.25" customHeight="1" thickBot="1">
      <c r="A165" s="58"/>
      <c r="B165" s="59"/>
      <c r="C165" s="59"/>
      <c r="D165" s="60"/>
      <c r="E165" s="60"/>
      <c r="F165" s="60"/>
      <c r="G165" s="60"/>
      <c r="H165" s="60"/>
      <c r="I165" s="60"/>
      <c r="J165" s="60"/>
      <c r="K165" s="60"/>
      <c r="L165" s="60"/>
      <c r="M165" s="60"/>
      <c r="N165" s="60"/>
      <c r="AJ165" s="24"/>
    </row>
    <row r="166" spans="1:36" ht="43.5" customHeight="1" thickBot="1">
      <c r="A166" s="64" t="s">
        <v>159</v>
      </c>
      <c r="B166" s="65"/>
      <c r="C166" s="66">
        <f>COUNTA(C170:C178,C182:C190,C194:C202,C206:C214)</f>
        <v>3</v>
      </c>
      <c r="AJ166" s="24"/>
    </row>
    <row r="167" spans="1:36">
      <c r="AJ167" s="24"/>
    </row>
    <row r="168" spans="1:36" ht="15.75">
      <c r="A168" s="188" t="s">
        <v>161</v>
      </c>
      <c r="B168" s="141" t="s">
        <v>75</v>
      </c>
      <c r="C168" s="141" t="s">
        <v>65</v>
      </c>
      <c r="D168" s="141" t="s">
        <v>66</v>
      </c>
      <c r="E168" s="190" t="s">
        <v>67</v>
      </c>
      <c r="F168" s="141" t="s">
        <v>68</v>
      </c>
      <c r="G168" s="141"/>
      <c r="H168" s="141" t="s">
        <v>69</v>
      </c>
      <c r="I168" s="141" t="s">
        <v>70</v>
      </c>
      <c r="J168" s="141" t="s">
        <v>71</v>
      </c>
      <c r="K168" s="133" t="s">
        <v>158</v>
      </c>
      <c r="L168" s="133"/>
      <c r="M168" s="141" t="s">
        <v>72</v>
      </c>
      <c r="N168" s="57"/>
      <c r="AJ168" s="24"/>
    </row>
    <row r="169" spans="1:36" ht="15.75">
      <c r="A169" s="189"/>
      <c r="B169" s="141"/>
      <c r="C169" s="141"/>
      <c r="D169" s="141"/>
      <c r="E169" s="190"/>
      <c r="F169" s="61" t="s">
        <v>73</v>
      </c>
      <c r="G169" s="61" t="s">
        <v>74</v>
      </c>
      <c r="H169" s="141"/>
      <c r="I169" s="141"/>
      <c r="J169" s="141"/>
      <c r="K169" s="118" t="s">
        <v>170</v>
      </c>
      <c r="L169" s="118" t="s">
        <v>171</v>
      </c>
      <c r="M169" s="141"/>
      <c r="N169" s="52"/>
      <c r="AJ169" s="24"/>
    </row>
    <row r="170" spans="1:36">
      <c r="A170" s="55" t="s">
        <v>162</v>
      </c>
      <c r="B170" s="55"/>
      <c r="C170" s="76" t="s">
        <v>163</v>
      </c>
      <c r="D170" s="76"/>
      <c r="E170" s="76"/>
      <c r="F170" s="76"/>
      <c r="G170" s="76"/>
      <c r="H170" s="76"/>
      <c r="I170" s="76"/>
      <c r="J170" s="76"/>
      <c r="K170" s="76"/>
      <c r="L170" s="76"/>
      <c r="M170" s="76"/>
      <c r="N170" s="52"/>
      <c r="AJ170" s="24"/>
    </row>
    <row r="171" spans="1:36">
      <c r="A171" s="55"/>
      <c r="B171" s="55"/>
      <c r="C171" s="76"/>
      <c r="D171" s="76"/>
      <c r="E171" s="76"/>
      <c r="F171" s="76"/>
      <c r="G171" s="76"/>
      <c r="H171" s="76"/>
      <c r="I171" s="76"/>
      <c r="J171" s="76"/>
      <c r="K171" s="76"/>
      <c r="L171" s="76"/>
      <c r="M171" s="76"/>
      <c r="N171" s="52"/>
      <c r="AJ171" s="24"/>
    </row>
    <row r="172" spans="1:36">
      <c r="A172" s="55"/>
      <c r="B172" s="55"/>
      <c r="C172" s="76"/>
      <c r="D172" s="76"/>
      <c r="E172" s="76"/>
      <c r="F172" s="76"/>
      <c r="G172" s="76"/>
      <c r="H172" s="76"/>
      <c r="I172" s="76"/>
      <c r="J172" s="76"/>
      <c r="K172" s="76"/>
      <c r="L172" s="76"/>
      <c r="M172" s="76"/>
      <c r="N172" s="52"/>
      <c r="AJ172" s="24"/>
    </row>
    <row r="173" spans="1:36">
      <c r="A173" s="55"/>
      <c r="B173" s="55"/>
      <c r="C173" s="76"/>
      <c r="D173" s="76"/>
      <c r="E173" s="76"/>
      <c r="F173" s="76"/>
      <c r="G173" s="76"/>
      <c r="H173" s="76"/>
      <c r="I173" s="76"/>
      <c r="J173" s="76"/>
      <c r="K173" s="76"/>
      <c r="L173" s="76"/>
      <c r="M173" s="76"/>
      <c r="N173" s="52"/>
      <c r="AJ173" s="24"/>
    </row>
    <row r="174" spans="1:36">
      <c r="A174" s="55"/>
      <c r="B174" s="55"/>
      <c r="C174" s="76"/>
      <c r="D174" s="76"/>
      <c r="E174" s="76"/>
      <c r="F174" s="76"/>
      <c r="G174" s="76"/>
      <c r="H174" s="76"/>
      <c r="I174" s="76"/>
      <c r="J174" s="76"/>
      <c r="K174" s="76"/>
      <c r="L174" s="76"/>
      <c r="M174" s="76"/>
      <c r="N174" s="52"/>
      <c r="AJ174" s="24"/>
    </row>
    <row r="175" spans="1:36">
      <c r="A175" s="55"/>
      <c r="B175" s="55"/>
      <c r="C175" s="76"/>
      <c r="D175" s="76"/>
      <c r="E175" s="76"/>
      <c r="F175" s="76"/>
      <c r="G175" s="76"/>
      <c r="H175" s="76"/>
      <c r="I175" s="76"/>
      <c r="J175" s="76"/>
      <c r="K175" s="76"/>
      <c r="L175" s="76"/>
      <c r="M175" s="76"/>
      <c r="N175" s="52"/>
      <c r="AJ175" s="24"/>
    </row>
    <row r="176" spans="1:36">
      <c r="A176" s="55"/>
      <c r="B176" s="55"/>
      <c r="C176" s="76"/>
      <c r="D176" s="76"/>
      <c r="E176" s="76"/>
      <c r="F176" s="76"/>
      <c r="G176" s="76"/>
      <c r="H176" s="76"/>
      <c r="I176" s="76"/>
      <c r="J176" s="76"/>
      <c r="K176" s="76"/>
      <c r="L176" s="76"/>
      <c r="M176" s="76"/>
      <c r="N176" s="52"/>
      <c r="AJ176" s="24"/>
    </row>
    <row r="177" spans="1:36">
      <c r="A177" s="55"/>
      <c r="B177" s="55"/>
      <c r="C177" s="76"/>
      <c r="D177" s="76"/>
      <c r="E177" s="76"/>
      <c r="F177" s="76"/>
      <c r="G177" s="76"/>
      <c r="H177" s="76"/>
      <c r="I177" s="76"/>
      <c r="J177" s="76"/>
      <c r="K177" s="76"/>
      <c r="L177" s="76"/>
      <c r="M177" s="76"/>
      <c r="N177" s="52"/>
      <c r="AJ177" s="24"/>
    </row>
    <row r="178" spans="1:36">
      <c r="A178" s="55"/>
      <c r="B178" s="55"/>
      <c r="C178" s="76"/>
      <c r="D178" s="76"/>
      <c r="E178" s="76"/>
      <c r="F178" s="76"/>
      <c r="G178" s="76"/>
      <c r="H178" s="76"/>
      <c r="I178" s="76"/>
      <c r="J178" s="76"/>
      <c r="K178" s="76"/>
      <c r="L178" s="76"/>
      <c r="M178" s="76"/>
      <c r="N178" s="52"/>
      <c r="AJ178" s="24"/>
    </row>
    <row r="179" spans="1:36" s="52" customFormat="1">
      <c r="N179" s="78"/>
      <c r="O179" s="78"/>
      <c r="P179" s="78"/>
      <c r="Q179" s="78"/>
      <c r="R179" s="78"/>
      <c r="S179" s="78"/>
      <c r="AJ179" s="117"/>
    </row>
    <row r="180" spans="1:36" ht="15.75">
      <c r="A180" s="188" t="s">
        <v>161</v>
      </c>
      <c r="B180" s="141" t="s">
        <v>75</v>
      </c>
      <c r="C180" s="141" t="s">
        <v>65</v>
      </c>
      <c r="D180" s="141" t="s">
        <v>66</v>
      </c>
      <c r="E180" s="190" t="s">
        <v>67</v>
      </c>
      <c r="F180" s="141" t="s">
        <v>68</v>
      </c>
      <c r="G180" s="141"/>
      <c r="H180" s="141" t="s">
        <v>69</v>
      </c>
      <c r="I180" s="141" t="s">
        <v>70</v>
      </c>
      <c r="J180" s="141" t="s">
        <v>71</v>
      </c>
      <c r="K180" s="133" t="s">
        <v>158</v>
      </c>
      <c r="L180" s="133"/>
      <c r="M180" s="141" t="s">
        <v>72</v>
      </c>
      <c r="N180" s="57"/>
      <c r="AJ180" s="24"/>
    </row>
    <row r="181" spans="1:36" ht="15" customHeight="1">
      <c r="A181" s="189"/>
      <c r="B181" s="141"/>
      <c r="C181" s="141"/>
      <c r="D181" s="141"/>
      <c r="E181" s="190"/>
      <c r="F181" s="61" t="s">
        <v>73</v>
      </c>
      <c r="G181" s="61" t="s">
        <v>74</v>
      </c>
      <c r="H181" s="141"/>
      <c r="I181" s="141"/>
      <c r="J181" s="141"/>
      <c r="K181" s="118" t="s">
        <v>170</v>
      </c>
      <c r="L181" s="118" t="s">
        <v>171</v>
      </c>
      <c r="M181" s="141"/>
      <c r="N181" s="52"/>
      <c r="AJ181" s="24"/>
    </row>
    <row r="182" spans="1:36">
      <c r="A182" s="55" t="s">
        <v>162</v>
      </c>
      <c r="B182" s="55"/>
      <c r="C182" s="76" t="s">
        <v>163</v>
      </c>
      <c r="D182" s="76"/>
      <c r="E182" s="76"/>
      <c r="F182" s="76"/>
      <c r="G182" s="76"/>
      <c r="H182" s="76"/>
      <c r="I182" s="76"/>
      <c r="J182" s="76"/>
      <c r="K182" s="76"/>
      <c r="L182" s="76"/>
      <c r="M182" s="76"/>
      <c r="N182" s="52"/>
      <c r="AJ182" s="24"/>
    </row>
    <row r="183" spans="1:36">
      <c r="A183" s="55"/>
      <c r="B183" s="55"/>
      <c r="C183" s="76"/>
      <c r="D183" s="76"/>
      <c r="E183" s="76"/>
      <c r="F183" s="76"/>
      <c r="G183" s="76"/>
      <c r="H183" s="76"/>
      <c r="I183" s="76"/>
      <c r="J183" s="76"/>
      <c r="K183" s="76"/>
      <c r="L183" s="76"/>
      <c r="M183" s="76"/>
      <c r="N183" s="52"/>
      <c r="AJ183" s="24"/>
    </row>
    <row r="184" spans="1:36">
      <c r="A184" s="55"/>
      <c r="B184" s="55"/>
      <c r="C184" s="76"/>
      <c r="D184" s="76"/>
      <c r="E184" s="76"/>
      <c r="F184" s="76"/>
      <c r="G184" s="76"/>
      <c r="H184" s="76"/>
      <c r="I184" s="76"/>
      <c r="J184" s="76"/>
      <c r="K184" s="76"/>
      <c r="L184" s="76"/>
      <c r="M184" s="76"/>
      <c r="N184" s="52"/>
      <c r="AJ184" s="24"/>
    </row>
    <row r="185" spans="1:36">
      <c r="A185" s="55"/>
      <c r="B185" s="55"/>
      <c r="C185" s="76"/>
      <c r="D185" s="76"/>
      <c r="E185" s="76"/>
      <c r="F185" s="76"/>
      <c r="G185" s="76"/>
      <c r="H185" s="76"/>
      <c r="I185" s="76"/>
      <c r="J185" s="76"/>
      <c r="K185" s="76"/>
      <c r="L185" s="76"/>
      <c r="M185" s="76"/>
      <c r="N185" s="52"/>
      <c r="AJ185" s="24"/>
    </row>
    <row r="186" spans="1:36">
      <c r="A186" s="55"/>
      <c r="B186" s="55"/>
      <c r="C186" s="76"/>
      <c r="D186" s="76"/>
      <c r="E186" s="76"/>
      <c r="F186" s="76"/>
      <c r="G186" s="76"/>
      <c r="H186" s="76"/>
      <c r="I186" s="76"/>
      <c r="J186" s="76"/>
      <c r="K186" s="76"/>
      <c r="L186" s="76"/>
      <c r="M186" s="76"/>
      <c r="N186" s="52"/>
      <c r="AJ186" s="24"/>
    </row>
    <row r="187" spans="1:36">
      <c r="A187" s="55"/>
      <c r="B187" s="55"/>
      <c r="C187" s="76"/>
      <c r="D187" s="76"/>
      <c r="E187" s="76"/>
      <c r="F187" s="76"/>
      <c r="G187" s="76"/>
      <c r="H187" s="76"/>
      <c r="I187" s="76"/>
      <c r="J187" s="76"/>
      <c r="K187" s="76"/>
      <c r="L187" s="76"/>
      <c r="M187" s="76"/>
      <c r="N187" s="52"/>
      <c r="AJ187" s="24"/>
    </row>
    <row r="188" spans="1:36">
      <c r="A188" s="55"/>
      <c r="B188" s="55"/>
      <c r="C188" s="76"/>
      <c r="D188" s="76"/>
      <c r="E188" s="76"/>
      <c r="F188" s="76"/>
      <c r="G188" s="76"/>
      <c r="H188" s="76"/>
      <c r="I188" s="76"/>
      <c r="J188" s="76"/>
      <c r="K188" s="76"/>
      <c r="L188" s="76"/>
      <c r="M188" s="76"/>
      <c r="N188" s="52"/>
      <c r="AJ188" s="24"/>
    </row>
    <row r="189" spans="1:36">
      <c r="A189" s="55"/>
      <c r="B189" s="55"/>
      <c r="C189" s="76"/>
      <c r="D189" s="76"/>
      <c r="E189" s="76"/>
      <c r="F189" s="76"/>
      <c r="G189" s="76"/>
      <c r="H189" s="76"/>
      <c r="I189" s="76"/>
      <c r="J189" s="76"/>
      <c r="K189" s="76"/>
      <c r="L189" s="76"/>
      <c r="M189" s="76"/>
      <c r="N189" s="52"/>
      <c r="AJ189" s="24"/>
    </row>
    <row r="190" spans="1:36">
      <c r="A190" s="55"/>
      <c r="B190" s="55"/>
      <c r="C190" s="76"/>
      <c r="D190" s="76"/>
      <c r="E190" s="76"/>
      <c r="F190" s="76"/>
      <c r="G190" s="76"/>
      <c r="H190" s="76"/>
      <c r="I190" s="76"/>
      <c r="J190" s="76"/>
      <c r="K190" s="76"/>
      <c r="L190" s="76"/>
      <c r="M190" s="76"/>
      <c r="N190" s="52"/>
      <c r="AJ190" s="24"/>
    </row>
    <row r="191" spans="1:36">
      <c r="A191" s="52"/>
      <c r="B191" s="52"/>
      <c r="C191" s="52"/>
      <c r="D191" s="52"/>
      <c r="E191" s="52"/>
      <c r="F191" s="52"/>
      <c r="G191" s="52"/>
      <c r="H191" s="52"/>
      <c r="I191" s="52"/>
      <c r="J191" s="52"/>
      <c r="K191" s="52"/>
      <c r="L191" s="52"/>
      <c r="M191" s="52"/>
      <c r="N191" s="78"/>
      <c r="AJ191" s="24"/>
    </row>
    <row r="192" spans="1:36" ht="15.75">
      <c r="A192" s="188" t="s">
        <v>161</v>
      </c>
      <c r="B192" s="141" t="s">
        <v>75</v>
      </c>
      <c r="C192" s="141" t="s">
        <v>65</v>
      </c>
      <c r="D192" s="141" t="s">
        <v>66</v>
      </c>
      <c r="E192" s="190" t="s">
        <v>67</v>
      </c>
      <c r="F192" s="141" t="s">
        <v>68</v>
      </c>
      <c r="G192" s="141"/>
      <c r="H192" s="141" t="s">
        <v>69</v>
      </c>
      <c r="I192" s="141" t="s">
        <v>70</v>
      </c>
      <c r="J192" s="141" t="s">
        <v>71</v>
      </c>
      <c r="K192" s="133" t="s">
        <v>158</v>
      </c>
      <c r="L192" s="133"/>
      <c r="M192" s="141" t="s">
        <v>72</v>
      </c>
      <c r="N192" s="57"/>
      <c r="AJ192" s="24"/>
    </row>
    <row r="193" spans="1:36" ht="15" customHeight="1">
      <c r="A193" s="189"/>
      <c r="B193" s="141"/>
      <c r="C193" s="141"/>
      <c r="D193" s="141"/>
      <c r="E193" s="190"/>
      <c r="F193" s="61" t="s">
        <v>73</v>
      </c>
      <c r="G193" s="61" t="s">
        <v>74</v>
      </c>
      <c r="H193" s="141"/>
      <c r="I193" s="141"/>
      <c r="J193" s="141"/>
      <c r="K193" s="118" t="s">
        <v>170</v>
      </c>
      <c r="L193" s="118" t="s">
        <v>171</v>
      </c>
      <c r="M193" s="141"/>
      <c r="N193" s="52"/>
      <c r="AJ193" s="24"/>
    </row>
    <row r="194" spans="1:36">
      <c r="A194" s="55"/>
      <c r="B194" s="55"/>
      <c r="C194" s="76" t="s">
        <v>163</v>
      </c>
      <c r="D194" s="76"/>
      <c r="E194" s="76"/>
      <c r="F194" s="76"/>
      <c r="G194" s="76"/>
      <c r="H194" s="76"/>
      <c r="I194" s="76"/>
      <c r="J194" s="76"/>
      <c r="K194" s="76"/>
      <c r="L194" s="76"/>
      <c r="M194" s="76"/>
      <c r="N194" s="52"/>
      <c r="AJ194" s="24"/>
    </row>
    <row r="195" spans="1:36">
      <c r="A195" s="55"/>
      <c r="B195" s="55"/>
      <c r="C195" s="76"/>
      <c r="D195" s="76"/>
      <c r="E195" s="76"/>
      <c r="F195" s="76"/>
      <c r="G195" s="76"/>
      <c r="H195" s="76"/>
      <c r="I195" s="76"/>
      <c r="J195" s="76"/>
      <c r="K195" s="76"/>
      <c r="L195" s="76"/>
      <c r="M195" s="76"/>
      <c r="N195" s="52"/>
      <c r="AJ195" s="24"/>
    </row>
    <row r="196" spans="1:36">
      <c r="A196" s="55"/>
      <c r="B196" s="55"/>
      <c r="C196" s="76"/>
      <c r="D196" s="76"/>
      <c r="E196" s="76"/>
      <c r="F196" s="76"/>
      <c r="G196" s="76"/>
      <c r="H196" s="76"/>
      <c r="I196" s="76"/>
      <c r="J196" s="76"/>
      <c r="K196" s="76"/>
      <c r="L196" s="76"/>
      <c r="M196" s="76"/>
      <c r="N196" s="52"/>
      <c r="AJ196" s="24"/>
    </row>
    <row r="197" spans="1:36">
      <c r="A197" s="55"/>
      <c r="B197" s="55"/>
      <c r="C197" s="76"/>
      <c r="D197" s="76"/>
      <c r="E197" s="76"/>
      <c r="F197" s="76"/>
      <c r="G197" s="76"/>
      <c r="H197" s="76"/>
      <c r="I197" s="76"/>
      <c r="J197" s="76"/>
      <c r="K197" s="76"/>
      <c r="L197" s="76"/>
      <c r="M197" s="76"/>
      <c r="N197" s="52"/>
      <c r="AJ197" s="24"/>
    </row>
    <row r="198" spans="1:36">
      <c r="A198" s="55"/>
      <c r="B198" s="55"/>
      <c r="C198" s="76"/>
      <c r="D198" s="76"/>
      <c r="E198" s="76"/>
      <c r="F198" s="76"/>
      <c r="G198" s="76"/>
      <c r="H198" s="76"/>
      <c r="I198" s="76"/>
      <c r="J198" s="76"/>
      <c r="K198" s="76"/>
      <c r="L198" s="76"/>
      <c r="M198" s="76"/>
      <c r="N198" s="52"/>
      <c r="AJ198" s="24"/>
    </row>
    <row r="199" spans="1:36">
      <c r="A199" s="55"/>
      <c r="B199" s="55"/>
      <c r="C199" s="76"/>
      <c r="D199" s="76"/>
      <c r="E199" s="76"/>
      <c r="F199" s="76"/>
      <c r="G199" s="76"/>
      <c r="H199" s="76"/>
      <c r="I199" s="76"/>
      <c r="J199" s="76"/>
      <c r="K199" s="76"/>
      <c r="L199" s="76"/>
      <c r="M199" s="76"/>
      <c r="N199" s="52"/>
      <c r="AJ199" s="24"/>
    </row>
    <row r="200" spans="1:36">
      <c r="A200" s="55"/>
      <c r="B200" s="55"/>
      <c r="C200" s="76"/>
      <c r="D200" s="76"/>
      <c r="E200" s="76"/>
      <c r="F200" s="76"/>
      <c r="G200" s="76"/>
      <c r="H200" s="76"/>
      <c r="I200" s="76"/>
      <c r="J200" s="76"/>
      <c r="K200" s="76"/>
      <c r="L200" s="76"/>
      <c r="M200" s="76"/>
      <c r="N200" s="52"/>
      <c r="AJ200" s="24"/>
    </row>
    <row r="201" spans="1:36">
      <c r="A201" s="55"/>
      <c r="B201" s="55"/>
      <c r="C201" s="76"/>
      <c r="D201" s="76"/>
      <c r="E201" s="76"/>
      <c r="F201" s="76"/>
      <c r="G201" s="76"/>
      <c r="H201" s="76"/>
      <c r="I201" s="76"/>
      <c r="J201" s="76"/>
      <c r="K201" s="76"/>
      <c r="L201" s="76"/>
      <c r="M201" s="76"/>
      <c r="N201" s="52"/>
      <c r="AJ201" s="24"/>
    </row>
    <row r="202" spans="1:36">
      <c r="A202" s="55"/>
      <c r="B202" s="55"/>
      <c r="C202" s="76"/>
      <c r="D202" s="76"/>
      <c r="E202" s="76"/>
      <c r="F202" s="76"/>
      <c r="G202" s="76"/>
      <c r="H202" s="76"/>
      <c r="I202" s="76"/>
      <c r="J202" s="76"/>
      <c r="K202" s="76"/>
      <c r="L202" s="76"/>
      <c r="M202" s="76"/>
      <c r="N202" s="52"/>
      <c r="AJ202" s="24"/>
    </row>
    <row r="203" spans="1:36" s="52" customFormat="1">
      <c r="N203" s="78"/>
      <c r="O203" s="78"/>
      <c r="P203" s="78"/>
      <c r="Q203" s="78"/>
      <c r="R203" s="78"/>
      <c r="S203" s="78"/>
      <c r="AJ203" s="117"/>
    </row>
    <row r="204" spans="1:36" ht="15.75">
      <c r="A204" s="191" t="s">
        <v>58</v>
      </c>
      <c r="B204" s="141" t="s">
        <v>75</v>
      </c>
      <c r="C204" s="141" t="s">
        <v>65</v>
      </c>
      <c r="D204" s="141" t="s">
        <v>66</v>
      </c>
      <c r="E204" s="190" t="s">
        <v>67</v>
      </c>
      <c r="F204" s="141" t="s">
        <v>68</v>
      </c>
      <c r="G204" s="141"/>
      <c r="H204" s="141" t="s">
        <v>69</v>
      </c>
      <c r="I204" s="141" t="s">
        <v>70</v>
      </c>
      <c r="J204" s="141" t="s">
        <v>71</v>
      </c>
      <c r="K204" s="133" t="s">
        <v>158</v>
      </c>
      <c r="L204" s="133"/>
      <c r="M204" s="141" t="s">
        <v>72</v>
      </c>
      <c r="N204" s="57"/>
      <c r="AJ204" s="24"/>
    </row>
    <row r="205" spans="1:36" ht="15.75">
      <c r="A205" s="191"/>
      <c r="B205" s="141"/>
      <c r="C205" s="141"/>
      <c r="D205" s="141"/>
      <c r="E205" s="190"/>
      <c r="F205" s="61" t="s">
        <v>73</v>
      </c>
      <c r="G205" s="61" t="s">
        <v>74</v>
      </c>
      <c r="H205" s="141"/>
      <c r="I205" s="141"/>
      <c r="J205" s="141"/>
      <c r="K205" s="118" t="s">
        <v>170</v>
      </c>
      <c r="L205" s="118" t="s">
        <v>171</v>
      </c>
      <c r="M205" s="141"/>
      <c r="N205" s="52"/>
      <c r="AJ205" s="24"/>
    </row>
    <row r="206" spans="1:36">
      <c r="A206" s="55"/>
      <c r="B206" s="55"/>
      <c r="C206" s="76"/>
      <c r="D206" s="76"/>
      <c r="E206" s="76"/>
      <c r="F206" s="76"/>
      <c r="G206" s="76"/>
      <c r="H206" s="76"/>
      <c r="I206" s="76"/>
      <c r="J206" s="76"/>
      <c r="K206" s="76"/>
      <c r="L206" s="76"/>
      <c r="M206" s="76"/>
      <c r="N206" s="52"/>
      <c r="AJ206" s="24"/>
    </row>
    <row r="207" spans="1:36">
      <c r="A207" s="55"/>
      <c r="B207" s="55"/>
      <c r="C207" s="76"/>
      <c r="D207" s="76"/>
      <c r="E207" s="76"/>
      <c r="F207" s="76"/>
      <c r="G207" s="76"/>
      <c r="H207" s="76"/>
      <c r="I207" s="76"/>
      <c r="J207" s="76"/>
      <c r="K207" s="76"/>
      <c r="L207" s="76"/>
      <c r="M207" s="76"/>
      <c r="N207" s="52"/>
      <c r="AJ207" s="24"/>
    </row>
    <row r="208" spans="1:36">
      <c r="A208" s="55"/>
      <c r="B208" s="55"/>
      <c r="C208" s="76"/>
      <c r="D208" s="76"/>
      <c r="E208" s="76"/>
      <c r="F208" s="76"/>
      <c r="G208" s="76"/>
      <c r="H208" s="76"/>
      <c r="I208" s="76"/>
      <c r="J208" s="76"/>
      <c r="K208" s="76"/>
      <c r="L208" s="76"/>
      <c r="M208" s="76"/>
      <c r="N208" s="52"/>
      <c r="AJ208" s="24"/>
    </row>
    <row r="209" spans="1:36">
      <c r="A209" s="55"/>
      <c r="B209" s="55"/>
      <c r="C209" s="76"/>
      <c r="D209" s="76"/>
      <c r="E209" s="76"/>
      <c r="F209" s="76"/>
      <c r="G209" s="76"/>
      <c r="H209" s="76"/>
      <c r="I209" s="76"/>
      <c r="J209" s="76"/>
      <c r="K209" s="76"/>
      <c r="L209" s="76"/>
      <c r="M209" s="76"/>
      <c r="N209" s="52"/>
      <c r="AJ209" s="24"/>
    </row>
    <row r="210" spans="1:36">
      <c r="A210" s="55"/>
      <c r="B210" s="55"/>
      <c r="C210" s="76"/>
      <c r="D210" s="76"/>
      <c r="E210" s="76"/>
      <c r="F210" s="76"/>
      <c r="G210" s="76"/>
      <c r="H210" s="76"/>
      <c r="I210" s="76"/>
      <c r="J210" s="76"/>
      <c r="K210" s="76"/>
      <c r="L210" s="76"/>
      <c r="M210" s="76"/>
      <c r="N210" s="52"/>
      <c r="AJ210" s="24"/>
    </row>
    <row r="211" spans="1:36">
      <c r="A211" s="55"/>
      <c r="B211" s="55"/>
      <c r="C211" s="76"/>
      <c r="D211" s="76"/>
      <c r="E211" s="76"/>
      <c r="F211" s="76"/>
      <c r="G211" s="76"/>
      <c r="H211" s="76"/>
      <c r="I211" s="76"/>
      <c r="J211" s="76"/>
      <c r="K211" s="76"/>
      <c r="L211" s="76"/>
      <c r="M211" s="76"/>
      <c r="N211" s="52"/>
      <c r="AJ211" s="24"/>
    </row>
    <row r="212" spans="1:36">
      <c r="A212" s="55"/>
      <c r="B212" s="55"/>
      <c r="C212" s="76"/>
      <c r="D212" s="76"/>
      <c r="E212" s="76"/>
      <c r="F212" s="76"/>
      <c r="G212" s="76"/>
      <c r="H212" s="76"/>
      <c r="I212" s="76"/>
      <c r="J212" s="76"/>
      <c r="K212" s="76"/>
      <c r="L212" s="76"/>
      <c r="M212" s="76"/>
      <c r="N212" s="52"/>
      <c r="AJ212" s="24"/>
    </row>
    <row r="213" spans="1:36">
      <c r="A213" s="55"/>
      <c r="B213" s="55"/>
      <c r="C213" s="76"/>
      <c r="D213" s="76"/>
      <c r="E213" s="76"/>
      <c r="F213" s="76"/>
      <c r="G213" s="76"/>
      <c r="H213" s="76"/>
      <c r="I213" s="76"/>
      <c r="J213" s="76"/>
      <c r="K213" s="76"/>
      <c r="L213" s="76"/>
      <c r="M213" s="76"/>
      <c r="N213" s="52"/>
      <c r="AJ213" s="24"/>
    </row>
    <row r="214" spans="1:36">
      <c r="A214" s="55"/>
      <c r="B214" s="55"/>
      <c r="C214" s="76"/>
      <c r="D214" s="76"/>
      <c r="E214" s="76"/>
      <c r="F214" s="76"/>
      <c r="G214" s="76"/>
      <c r="H214" s="76"/>
      <c r="I214" s="76"/>
      <c r="J214" s="76"/>
      <c r="K214" s="76"/>
      <c r="L214" s="76"/>
      <c r="M214" s="76"/>
      <c r="N214" s="52"/>
      <c r="AJ214" s="24"/>
    </row>
    <row r="215" spans="1:36">
      <c r="A215" s="24"/>
      <c r="B215" s="24"/>
      <c r="C215" s="24"/>
      <c r="D215" s="24"/>
      <c r="E215" s="24"/>
      <c r="F215" s="24"/>
      <c r="G215" s="24"/>
      <c r="H215" s="24"/>
      <c r="I215" s="24"/>
      <c r="J215" s="24"/>
      <c r="K215" s="24"/>
      <c r="L215" s="24"/>
      <c r="M215" s="24"/>
      <c r="N215" s="116"/>
      <c r="O215" s="67"/>
      <c r="P215" s="67"/>
      <c r="Q215" s="67"/>
      <c r="R215" s="67"/>
      <c r="S215" s="67"/>
      <c r="T215" s="67"/>
      <c r="U215" s="67"/>
      <c r="V215" s="67"/>
      <c r="W215" s="67"/>
      <c r="X215" s="67"/>
      <c r="Y215" s="67"/>
      <c r="Z215" s="67"/>
      <c r="AA215" s="67"/>
      <c r="AB215" s="67"/>
      <c r="AC215" s="67"/>
      <c r="AD215" s="67"/>
      <c r="AE215" s="67"/>
      <c r="AF215" s="67"/>
      <c r="AG215" s="67"/>
      <c r="AH215" s="67"/>
      <c r="AI215" s="67"/>
      <c r="AJ215" s="24"/>
    </row>
    <row r="216" spans="1:36">
      <c r="A216" s="24"/>
      <c r="B216" s="24"/>
      <c r="C216" s="24"/>
      <c r="D216" s="24"/>
      <c r="E216" s="24"/>
      <c r="F216" s="24"/>
      <c r="G216" s="24"/>
      <c r="H216" s="24"/>
      <c r="I216" s="24"/>
      <c r="J216" s="24"/>
      <c r="K216" s="24"/>
      <c r="L216" s="24"/>
      <c r="M216" s="24"/>
      <c r="N216" s="116"/>
      <c r="O216" s="67"/>
      <c r="P216" s="67"/>
      <c r="Q216" s="67"/>
      <c r="R216" s="67"/>
      <c r="S216" s="67"/>
      <c r="T216" s="67"/>
      <c r="U216" s="67"/>
      <c r="V216" s="67"/>
      <c r="W216" s="67"/>
      <c r="X216" s="67"/>
      <c r="Y216" s="67"/>
      <c r="Z216" s="67"/>
      <c r="AA216" s="67"/>
      <c r="AB216" s="67"/>
      <c r="AC216" s="67"/>
      <c r="AD216" s="67"/>
      <c r="AE216" s="67"/>
      <c r="AF216" s="67"/>
      <c r="AG216" s="67"/>
      <c r="AH216" s="67"/>
      <c r="AI216" s="67"/>
      <c r="AJ216" s="24"/>
    </row>
    <row r="217" spans="1:36">
      <c r="N217" s="78"/>
    </row>
    <row r="218" spans="1:36">
      <c r="N218" s="78"/>
    </row>
    <row r="219" spans="1:36">
      <c r="N219" s="78"/>
    </row>
    <row r="220" spans="1:36">
      <c r="N220" s="78"/>
    </row>
    <row r="221" spans="1:36">
      <c r="N221" s="78"/>
    </row>
    <row r="222" spans="1:36">
      <c r="N222" s="78"/>
    </row>
    <row r="223" spans="1:36">
      <c r="N223" s="78"/>
    </row>
    <row r="224" spans="1:36">
      <c r="N224" s="78"/>
    </row>
    <row r="225" spans="14:14">
      <c r="N225" s="78"/>
    </row>
    <row r="226" spans="14:14">
      <c r="N226" s="78"/>
    </row>
    <row r="227" spans="14:14">
      <c r="N227" s="78"/>
    </row>
    <row r="228" spans="14:14">
      <c r="N228" s="78"/>
    </row>
    <row r="229" spans="14:14">
      <c r="N229" s="78"/>
    </row>
    <row r="230" spans="14:14">
      <c r="N230" s="78"/>
    </row>
    <row r="231" spans="14:14">
      <c r="N231" s="78"/>
    </row>
    <row r="232" spans="14:14">
      <c r="N232" s="78"/>
    </row>
    <row r="233" spans="14:14">
      <c r="N233" s="78"/>
    </row>
    <row r="234" spans="14:14">
      <c r="N234" s="78"/>
    </row>
    <row r="235" spans="14:14">
      <c r="N235" s="78"/>
    </row>
    <row r="236" spans="14:14">
      <c r="N236" s="78"/>
    </row>
    <row r="237" spans="14:14">
      <c r="N237" s="78"/>
    </row>
    <row r="238" spans="14:14">
      <c r="N238" s="78"/>
    </row>
    <row r="239" spans="14:14">
      <c r="N239" s="78"/>
    </row>
    <row r="240" spans="14:14">
      <c r="N240" s="78"/>
    </row>
    <row r="241" spans="14:14">
      <c r="N241" s="78"/>
    </row>
    <row r="242" spans="14:14">
      <c r="N242" s="78"/>
    </row>
    <row r="243" spans="14:14">
      <c r="N243" s="78"/>
    </row>
    <row r="244" spans="14:14">
      <c r="N244" s="78"/>
    </row>
    <row r="245" spans="14:14">
      <c r="N245" s="78"/>
    </row>
    <row r="246" spans="14:14">
      <c r="N246" s="78"/>
    </row>
    <row r="247" spans="14:14">
      <c r="N247" s="78"/>
    </row>
    <row r="248" spans="14:14">
      <c r="N248" s="78"/>
    </row>
    <row r="249" spans="14:14">
      <c r="N249" s="78"/>
    </row>
    <row r="250" spans="14:14">
      <c r="N250" s="78"/>
    </row>
    <row r="251" spans="14:14">
      <c r="N251" s="78"/>
    </row>
    <row r="252" spans="14:14">
      <c r="N252" s="78"/>
    </row>
    <row r="253" spans="14:14">
      <c r="N253" s="78"/>
    </row>
    <row r="254" spans="14:14">
      <c r="N254" s="78"/>
    </row>
    <row r="255" spans="14:14">
      <c r="N255" s="78"/>
    </row>
    <row r="256" spans="14:14">
      <c r="N256" s="78"/>
    </row>
    <row r="257" spans="14:14">
      <c r="N257" s="78"/>
    </row>
    <row r="258" spans="14:14">
      <c r="N258" s="78"/>
    </row>
    <row r="259" spans="14:14">
      <c r="N259" s="78"/>
    </row>
    <row r="260" spans="14:14">
      <c r="N260" s="78"/>
    </row>
    <row r="261" spans="14:14">
      <c r="N261" s="78"/>
    </row>
    <row r="262" spans="14:14">
      <c r="N262" s="78"/>
    </row>
    <row r="263" spans="14:14">
      <c r="N263" s="78"/>
    </row>
    <row r="264" spans="14:14">
      <c r="N264" s="78"/>
    </row>
    <row r="265" spans="14:14">
      <c r="N265" s="78"/>
    </row>
    <row r="266" spans="14:14">
      <c r="N266" s="78"/>
    </row>
    <row r="267" spans="14:14">
      <c r="N267" s="78"/>
    </row>
    <row r="268" spans="14:14">
      <c r="N268" s="78"/>
    </row>
    <row r="269" spans="14:14">
      <c r="N269" s="78"/>
    </row>
    <row r="270" spans="14:14">
      <c r="N270" s="78"/>
    </row>
    <row r="271" spans="14:14">
      <c r="N271" s="78"/>
    </row>
    <row r="272" spans="14:14">
      <c r="N272" s="78"/>
    </row>
    <row r="273" spans="14:14">
      <c r="N273" s="78"/>
    </row>
    <row r="274" spans="14:14">
      <c r="N274" s="78"/>
    </row>
    <row r="275" spans="14:14">
      <c r="N275" s="78"/>
    </row>
    <row r="276" spans="14:14">
      <c r="N276" s="78"/>
    </row>
    <row r="277" spans="14:14">
      <c r="N277" s="78"/>
    </row>
    <row r="278" spans="14:14">
      <c r="N278" s="78"/>
    </row>
    <row r="279" spans="14:14">
      <c r="N279" s="78"/>
    </row>
    <row r="280" spans="14:14">
      <c r="N280" s="78"/>
    </row>
    <row r="281" spans="14:14">
      <c r="N281" s="78"/>
    </row>
    <row r="282" spans="14:14">
      <c r="N282" s="78"/>
    </row>
    <row r="283" spans="14:14">
      <c r="N283" s="78"/>
    </row>
    <row r="284" spans="14:14">
      <c r="N284" s="78"/>
    </row>
    <row r="285" spans="14:14">
      <c r="N285" s="78"/>
    </row>
    <row r="286" spans="14:14">
      <c r="N286" s="78"/>
    </row>
    <row r="287" spans="14:14">
      <c r="N287" s="78"/>
    </row>
    <row r="288" spans="14:14">
      <c r="N288" s="78"/>
    </row>
    <row r="289" spans="14:14">
      <c r="N289" s="78"/>
    </row>
    <row r="290" spans="14:14">
      <c r="N290" s="78"/>
    </row>
    <row r="291" spans="14:14">
      <c r="N291" s="78"/>
    </row>
    <row r="292" spans="14:14">
      <c r="N292" s="78"/>
    </row>
    <row r="293" spans="14:14">
      <c r="N293" s="78"/>
    </row>
    <row r="294" spans="14:14">
      <c r="N294" s="78"/>
    </row>
    <row r="295" spans="14:14">
      <c r="N295" s="78"/>
    </row>
    <row r="296" spans="14:14">
      <c r="N296" s="78"/>
    </row>
    <row r="297" spans="14:14">
      <c r="N297" s="78"/>
    </row>
    <row r="298" spans="14:14">
      <c r="N298" s="78"/>
    </row>
    <row r="299" spans="14:14">
      <c r="N299" s="78"/>
    </row>
    <row r="300" spans="14:14">
      <c r="N300" s="78"/>
    </row>
    <row r="301" spans="14:14">
      <c r="N301" s="78"/>
    </row>
    <row r="302" spans="14:14">
      <c r="N302" s="78"/>
    </row>
    <row r="303" spans="14:14">
      <c r="N303" s="78"/>
    </row>
    <row r="304" spans="14:14">
      <c r="N304" s="78"/>
    </row>
    <row r="305" spans="14:14">
      <c r="N305" s="78"/>
    </row>
    <row r="306" spans="14:14">
      <c r="N306" s="78"/>
    </row>
    <row r="307" spans="14:14">
      <c r="N307" s="78"/>
    </row>
    <row r="308" spans="14:14">
      <c r="N308" s="78"/>
    </row>
    <row r="309" spans="14:14">
      <c r="N309" s="78"/>
    </row>
    <row r="310" spans="14:14">
      <c r="N310" s="78"/>
    </row>
    <row r="311" spans="14:14">
      <c r="N311" s="78"/>
    </row>
    <row r="312" spans="14:14">
      <c r="N312" s="78"/>
    </row>
    <row r="313" spans="14:14">
      <c r="N313" s="78"/>
    </row>
    <row r="314" spans="14:14">
      <c r="N314" s="78"/>
    </row>
    <row r="315" spans="14:14">
      <c r="N315" s="78"/>
    </row>
    <row r="316" spans="14:14">
      <c r="N316" s="78"/>
    </row>
    <row r="317" spans="14:14">
      <c r="N317" s="78"/>
    </row>
    <row r="318" spans="14:14">
      <c r="N318" s="78"/>
    </row>
    <row r="319" spans="14:14">
      <c r="N319" s="78"/>
    </row>
    <row r="320" spans="14:14">
      <c r="N320" s="78"/>
    </row>
    <row r="321" spans="14:14">
      <c r="N321" s="78"/>
    </row>
    <row r="322" spans="14:14">
      <c r="N322" s="78"/>
    </row>
    <row r="323" spans="14:14">
      <c r="N323" s="78"/>
    </row>
    <row r="324" spans="14:14">
      <c r="N324" s="78"/>
    </row>
    <row r="325" spans="14:14">
      <c r="N325" s="78"/>
    </row>
    <row r="326" spans="14:14">
      <c r="N326" s="78"/>
    </row>
    <row r="327" spans="14:14">
      <c r="N327" s="78"/>
    </row>
    <row r="328" spans="14:14">
      <c r="N328" s="78"/>
    </row>
    <row r="329" spans="14:14">
      <c r="N329" s="78"/>
    </row>
    <row r="330" spans="14:14">
      <c r="N330" s="78"/>
    </row>
    <row r="331" spans="14:14">
      <c r="N331" s="78"/>
    </row>
    <row r="332" spans="14:14">
      <c r="N332" s="78"/>
    </row>
    <row r="333" spans="14:14">
      <c r="N333" s="78"/>
    </row>
  </sheetData>
  <mergeCells count="94">
    <mergeCell ref="F9:G9"/>
    <mergeCell ref="A1:AI1"/>
    <mergeCell ref="A2:AI2"/>
    <mergeCell ref="B4:G4"/>
    <mergeCell ref="B6:C6"/>
    <mergeCell ref="A8:M8"/>
    <mergeCell ref="Y8:AI8"/>
    <mergeCell ref="A9:A10"/>
    <mergeCell ref="B9:B10"/>
    <mergeCell ref="C9:C10"/>
    <mergeCell ref="D9:D10"/>
    <mergeCell ref="E9:E10"/>
    <mergeCell ref="AF9:AF10"/>
    <mergeCell ref="AI9:AI10"/>
    <mergeCell ref="AG9:AG10"/>
    <mergeCell ref="AH9:AH10"/>
    <mergeCell ref="A86:A100"/>
    <mergeCell ref="AB9:AB10"/>
    <mergeCell ref="AC9:AC10"/>
    <mergeCell ref="AD9:AD10"/>
    <mergeCell ref="H9:H10"/>
    <mergeCell ref="I9:I10"/>
    <mergeCell ref="J9:J10"/>
    <mergeCell ref="K9:L9"/>
    <mergeCell ref="M9:M10"/>
    <mergeCell ref="A11:A25"/>
    <mergeCell ref="A26:A40"/>
    <mergeCell ref="A41:A55"/>
    <mergeCell ref="A56:A70"/>
    <mergeCell ref="A71:A85"/>
    <mergeCell ref="U9:U10"/>
    <mergeCell ref="V9:V10"/>
    <mergeCell ref="AE9:AE10"/>
    <mergeCell ref="O9:O10"/>
    <mergeCell ref="P9:P10"/>
    <mergeCell ref="Q9:Q10"/>
    <mergeCell ref="R9:R10"/>
    <mergeCell ref="S9:S10"/>
    <mergeCell ref="T9:T10"/>
    <mergeCell ref="AA9:AA10"/>
    <mergeCell ref="Z9:Z10"/>
    <mergeCell ref="W9:W10"/>
    <mergeCell ref="X9:X10"/>
    <mergeCell ref="Y9:Y10"/>
    <mergeCell ref="I168:I169"/>
    <mergeCell ref="A101:A115"/>
    <mergeCell ref="A116:A130"/>
    <mergeCell ref="A131:A145"/>
    <mergeCell ref="A146:A160"/>
    <mergeCell ref="A168:A169"/>
    <mergeCell ref="B168:B169"/>
    <mergeCell ref="H180:H181"/>
    <mergeCell ref="C168:C169"/>
    <mergeCell ref="D168:D169"/>
    <mergeCell ref="E168:E169"/>
    <mergeCell ref="F168:G168"/>
    <mergeCell ref="H168:H169"/>
    <mergeCell ref="A180:A181"/>
    <mergeCell ref="B180:B181"/>
    <mergeCell ref="C180:C181"/>
    <mergeCell ref="D180:D181"/>
    <mergeCell ref="E180:E181"/>
    <mergeCell ref="A192:A193"/>
    <mergeCell ref="B192:B193"/>
    <mergeCell ref="C192:C193"/>
    <mergeCell ref="D192:D193"/>
    <mergeCell ref="E192:E193"/>
    <mergeCell ref="A204:A205"/>
    <mergeCell ref="B204:B205"/>
    <mergeCell ref="C204:C205"/>
    <mergeCell ref="D204:D205"/>
    <mergeCell ref="E204:E205"/>
    <mergeCell ref="F204:G204"/>
    <mergeCell ref="H204:H205"/>
    <mergeCell ref="I204:I205"/>
    <mergeCell ref="J204:J205"/>
    <mergeCell ref="M204:M205"/>
    <mergeCell ref="K204:L204"/>
    <mergeCell ref="N8:X8"/>
    <mergeCell ref="N9:N10"/>
    <mergeCell ref="F192:G192"/>
    <mergeCell ref="J168:J169"/>
    <mergeCell ref="M168:M169"/>
    <mergeCell ref="K168:L168"/>
    <mergeCell ref="K180:L180"/>
    <mergeCell ref="K192:L192"/>
    <mergeCell ref="H192:H193"/>
    <mergeCell ref="I192:I193"/>
    <mergeCell ref="J192:J193"/>
    <mergeCell ref="M192:M193"/>
    <mergeCell ref="I180:I181"/>
    <mergeCell ref="J180:J181"/>
    <mergeCell ref="M180:M181"/>
    <mergeCell ref="F180:G180"/>
  </mergeCells>
  <conditionalFormatting sqref="AN6:AN7">
    <cfRule type="cellIs" dxfId="43" priority="9" stopIfTrue="1" operator="equal">
      <formula>$AN$6</formula>
    </cfRule>
  </conditionalFormatting>
  <conditionalFormatting sqref="N11:N160">
    <cfRule type="cellIs" dxfId="42" priority="8" stopIfTrue="1" operator="equal">
      <formula>"x"</formula>
    </cfRule>
  </conditionalFormatting>
  <conditionalFormatting sqref="O11:O160">
    <cfRule type="cellIs" dxfId="41" priority="7" operator="equal">
      <formula>"x"</formula>
    </cfRule>
  </conditionalFormatting>
  <conditionalFormatting sqref="P11:P160">
    <cfRule type="cellIs" dxfId="40" priority="6" operator="equal">
      <formula>"x"</formula>
    </cfRule>
  </conditionalFormatting>
  <conditionalFormatting sqref="Q11:Q160">
    <cfRule type="cellIs" dxfId="39" priority="5" stopIfTrue="1" operator="equal">
      <formula>"x"</formula>
    </cfRule>
  </conditionalFormatting>
  <conditionalFormatting sqref="R11:R160">
    <cfRule type="cellIs" dxfId="38" priority="4" operator="equal">
      <formula>"x"</formula>
    </cfRule>
  </conditionalFormatting>
  <conditionalFormatting sqref="S149:S160">
    <cfRule type="cellIs" dxfId="37" priority="3" stopIfTrue="1" operator="equal">
      <formula>"x"</formula>
    </cfRule>
  </conditionalFormatting>
  <conditionalFormatting sqref="S11:S160">
    <cfRule type="cellIs" dxfId="36" priority="1" stopIfTrue="1" operator="equal">
      <formula>$AN$7</formula>
    </cfRule>
    <cfRule type="cellIs" dxfId="35" priority="2" stopIfTrue="1" operator="equal">
      <formula>$AN$6</formula>
    </cfRule>
  </conditionalFormatting>
  <dataValidations count="1">
    <dataValidation type="list" allowBlank="1" showInputMessage="1" showErrorMessage="1" sqref="S11:S160">
      <formula1>$AN$6:$AN$7</formula1>
    </dataValidation>
  </dataValidation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X43"/>
  <sheetViews>
    <sheetView showGridLines="0" zoomScale="80" zoomScaleNormal="80" zoomScalePageLayoutView="70" workbookViewId="0">
      <selection activeCell="D5" sqref="D5:M5"/>
    </sheetView>
  </sheetViews>
  <sheetFormatPr defaultRowHeight="15"/>
  <cols>
    <col min="1" max="1" width="2.85546875" customWidth="1"/>
    <col min="2" max="2" width="3.85546875" customWidth="1"/>
    <col min="3" max="3" width="53" bestFit="1" customWidth="1"/>
    <col min="4" max="4" width="12" bestFit="1" customWidth="1"/>
    <col min="5" max="5" width="7.42578125" customWidth="1"/>
    <col min="6" max="6" width="12" bestFit="1" customWidth="1"/>
    <col min="7" max="7" width="8.140625" customWidth="1"/>
    <col min="8" max="8" width="9.140625" customWidth="1"/>
    <col min="24" max="24" width="2.85546875" customWidth="1"/>
  </cols>
  <sheetData>
    <row r="1" spans="1:24">
      <c r="A1" s="13"/>
      <c r="B1" s="192" t="s">
        <v>153</v>
      </c>
      <c r="C1" s="192"/>
      <c r="D1" s="192"/>
      <c r="E1" s="192"/>
      <c r="F1" s="192"/>
      <c r="G1" s="192"/>
      <c r="H1" s="192"/>
      <c r="I1" s="192"/>
      <c r="J1" s="192"/>
      <c r="K1" s="192"/>
      <c r="L1" s="192"/>
      <c r="M1" s="192"/>
      <c r="N1" s="192"/>
      <c r="O1" s="192"/>
      <c r="P1" s="192"/>
      <c r="Q1" s="192"/>
      <c r="R1" s="192"/>
      <c r="S1" s="192"/>
      <c r="T1" s="192"/>
      <c r="U1" s="192"/>
      <c r="V1" s="192"/>
      <c r="W1" s="192"/>
      <c r="X1" s="13"/>
    </row>
    <row r="2" spans="1:24" s="19" customFormat="1" ht="21" customHeight="1">
      <c r="A2" s="20"/>
      <c r="B2" s="192"/>
      <c r="C2" s="192"/>
      <c r="D2" s="192"/>
      <c r="E2" s="192"/>
      <c r="F2" s="192"/>
      <c r="G2" s="192"/>
      <c r="H2" s="192"/>
      <c r="I2" s="192"/>
      <c r="J2" s="192"/>
      <c r="K2" s="192"/>
      <c r="L2" s="192"/>
      <c r="M2" s="192"/>
      <c r="N2" s="192"/>
      <c r="O2" s="192"/>
      <c r="P2" s="192"/>
      <c r="Q2" s="192"/>
      <c r="R2" s="192"/>
      <c r="S2" s="192"/>
      <c r="T2" s="192"/>
      <c r="U2" s="192"/>
      <c r="V2" s="192"/>
      <c r="W2" s="192"/>
      <c r="X2" s="20"/>
    </row>
    <row r="3" spans="1:24" s="21" customFormat="1" ht="33.75" customHeight="1">
      <c r="A3" s="23"/>
      <c r="B3" s="198" t="str">
        <f>'Monitoria Anual - 1'!A2</f>
        <v>Plano de Ação Nacional para a Conservação dos Papagaios da Mata Atlântica</v>
      </c>
      <c r="C3" s="198"/>
      <c r="D3" s="198"/>
      <c r="E3" s="198"/>
      <c r="F3" s="198"/>
      <c r="G3" s="198"/>
      <c r="H3" s="198"/>
      <c r="I3" s="198"/>
      <c r="J3" s="198"/>
      <c r="K3" s="198"/>
      <c r="L3" s="198"/>
      <c r="M3" s="198"/>
      <c r="N3" s="198"/>
      <c r="O3" s="198"/>
      <c r="P3" s="198"/>
      <c r="Q3" s="198"/>
      <c r="R3" s="198"/>
      <c r="S3" s="198"/>
      <c r="T3" s="198"/>
      <c r="U3" s="198"/>
      <c r="V3" s="198"/>
      <c r="W3" s="198"/>
      <c r="X3" s="23"/>
    </row>
    <row r="4" spans="1:24" s="14" customFormat="1">
      <c r="A4" s="13"/>
      <c r="J4" s="15"/>
      <c r="K4" s="15"/>
      <c r="L4" s="15"/>
      <c r="M4" s="15"/>
      <c r="N4" s="15"/>
      <c r="O4" s="15"/>
      <c r="X4" s="13"/>
    </row>
    <row r="5" spans="1:24" s="16" customFormat="1" ht="45" customHeight="1">
      <c r="A5" s="24"/>
      <c r="B5" s="204" t="s">
        <v>0</v>
      </c>
      <c r="C5" s="204"/>
      <c r="D5" s="205" t="str">
        <f>'Monitoria Anual - 1'!B4</f>
        <v>Garantir a integridade genética e demográfica das populações naturais das espécies-alvo deste PAN, por meio da ampliação do conhecimento científico, da redução da perda de hábitat e da retirada de espécimes da natureza, nos próximos 5 anos.</v>
      </c>
      <c r="E5" s="205"/>
      <c r="F5" s="205"/>
      <c r="G5" s="205"/>
      <c r="H5" s="205"/>
      <c r="I5" s="205"/>
      <c r="J5" s="205"/>
      <c r="K5" s="205"/>
      <c r="L5" s="205"/>
      <c r="M5" s="206"/>
      <c r="N5" s="17"/>
      <c r="O5" s="17"/>
      <c r="P5" s="17"/>
      <c r="Q5" s="17"/>
      <c r="R5" s="17"/>
      <c r="X5" s="24"/>
    </row>
    <row r="6" spans="1:24" s="14" customFormat="1">
      <c r="A6" s="13"/>
      <c r="J6" s="15"/>
      <c r="K6" s="15"/>
      <c r="L6" s="15"/>
      <c r="M6" s="15"/>
      <c r="N6" s="15"/>
      <c r="O6" s="15"/>
      <c r="X6" s="13"/>
    </row>
    <row r="7" spans="1:24" s="14" customFormat="1" ht="26.25" customHeight="1">
      <c r="A7" s="13"/>
      <c r="B7" s="204" t="s">
        <v>157</v>
      </c>
      <c r="C7" s="204"/>
      <c r="D7" s="193" t="str">
        <f>'Monitoria Anual - 2'!B6</f>
        <v>01/10/2016 - 04/10/2016 (virtual)</v>
      </c>
      <c r="E7" s="193"/>
      <c r="F7" s="193"/>
      <c r="G7" s="194"/>
      <c r="H7" s="52"/>
      <c r="I7" s="18"/>
      <c r="J7" s="15"/>
      <c r="K7" s="15"/>
      <c r="L7" s="15"/>
      <c r="M7" s="15"/>
      <c r="N7" s="15"/>
      <c r="O7" s="15"/>
      <c r="X7" s="13"/>
    </row>
    <row r="8" spans="1:24">
      <c r="A8" s="13"/>
      <c r="X8" s="13"/>
    </row>
    <row r="9" spans="1:24" ht="31.5" customHeight="1">
      <c r="A9" s="13"/>
      <c r="B9" s="199" t="s">
        <v>22</v>
      </c>
      <c r="C9" s="199"/>
      <c r="D9" s="199"/>
      <c r="E9" s="199"/>
      <c r="F9" s="199"/>
      <c r="G9" s="199"/>
      <c r="H9" s="199"/>
      <c r="I9" s="199"/>
      <c r="J9" s="199"/>
      <c r="K9" s="199"/>
      <c r="L9" s="199"/>
      <c r="M9" s="199"/>
      <c r="N9" s="199"/>
      <c r="O9" s="199"/>
      <c r="P9" s="199"/>
      <c r="Q9" s="199"/>
      <c r="R9" s="199"/>
      <c r="S9" s="199"/>
      <c r="T9" s="199"/>
      <c r="U9" s="199"/>
      <c r="V9" s="199"/>
      <c r="W9" s="199"/>
      <c r="X9" s="13"/>
    </row>
    <row r="10" spans="1:24">
      <c r="A10" s="13"/>
      <c r="G10" s="12"/>
      <c r="H10" s="12"/>
      <c r="I10" s="12"/>
      <c r="X10" s="13"/>
    </row>
    <row r="11" spans="1:24" ht="15.75">
      <c r="A11" s="13"/>
      <c r="B11" s="193" t="s">
        <v>154</v>
      </c>
      <c r="C11" s="194"/>
      <c r="D11" s="53"/>
      <c r="E11" s="53"/>
      <c r="F11" s="53"/>
      <c r="G11" s="53"/>
      <c r="H11" s="53"/>
      <c r="I11" s="53"/>
      <c r="J11" s="53"/>
      <c r="K11" s="53"/>
      <c r="L11" s="53"/>
      <c r="M11" s="53"/>
      <c r="N11" s="53"/>
      <c r="O11" s="53"/>
      <c r="P11" s="53"/>
      <c r="Q11" s="53"/>
      <c r="R11" s="53"/>
      <c r="S11" s="53"/>
      <c r="T11" s="53"/>
      <c r="U11" s="53"/>
      <c r="V11" s="53"/>
      <c r="W11" s="53"/>
      <c r="X11" s="13"/>
    </row>
    <row r="12" spans="1:24" ht="15.75" thickBot="1">
      <c r="A12" s="13"/>
      <c r="E12" s="7"/>
      <c r="F12" s="200"/>
      <c r="G12" s="200"/>
      <c r="H12" s="88"/>
      <c r="X12" s="13"/>
    </row>
    <row r="13" spans="1:24" ht="33.75" customHeight="1" thickBot="1">
      <c r="A13" s="13"/>
      <c r="C13" s="201" t="s">
        <v>183</v>
      </c>
      <c r="D13" s="202"/>
      <c r="E13" s="202"/>
      <c r="F13" s="202"/>
      <c r="G13" s="203"/>
      <c r="H13" s="4"/>
      <c r="X13" s="13"/>
    </row>
    <row r="14" spans="1:24" s="2" customFormat="1" ht="34.5" customHeight="1" thickBot="1">
      <c r="A14" s="24"/>
      <c r="C14" s="33" t="s">
        <v>151</v>
      </c>
      <c r="D14" s="9" t="s">
        <v>64</v>
      </c>
      <c r="E14" s="10" t="s">
        <v>25</v>
      </c>
      <c r="F14" s="9" t="s">
        <v>62</v>
      </c>
      <c r="G14" s="11" t="s">
        <v>25</v>
      </c>
      <c r="H14" s="8"/>
      <c r="X14" s="24"/>
    </row>
    <row r="15" spans="1:24" ht="15.75">
      <c r="A15" s="13"/>
      <c r="C15" s="97" t="s">
        <v>173</v>
      </c>
      <c r="D15" s="108"/>
      <c r="E15" s="109"/>
      <c r="F15" s="104">
        <f>COUNTA('Monitoria Anual - 2'!S11:S999)</f>
        <v>10</v>
      </c>
      <c r="G15" s="34">
        <f t="shared" ref="G15:G21" si="0">F15/$F$22</f>
        <v>6.9930069930069935E-2</v>
      </c>
      <c r="H15" s="5"/>
      <c r="X15" s="13"/>
    </row>
    <row r="16" spans="1:24" ht="15.75">
      <c r="A16" s="13"/>
      <c r="C16" s="98" t="s">
        <v>174</v>
      </c>
      <c r="D16" s="110">
        <f>COUNTA('Monitoria Anual - 2'!N11:N999)</f>
        <v>2</v>
      </c>
      <c r="E16" s="36">
        <f>D16/$D$22</f>
        <v>1.3422818791946308E-2</v>
      </c>
      <c r="F16" s="105">
        <f>D16-0</f>
        <v>2</v>
      </c>
      <c r="G16" s="36">
        <f t="shared" si="0"/>
        <v>1.3986013986013986E-2</v>
      </c>
      <c r="H16" s="5"/>
      <c r="X16" s="13"/>
    </row>
    <row r="17" spans="1:24" ht="15.75">
      <c r="A17" s="13"/>
      <c r="C17" s="99" t="s">
        <v>175</v>
      </c>
      <c r="D17" s="110">
        <f>COUNTA('Monitoria Anual - 2'!O11:O999)</f>
        <v>51</v>
      </c>
      <c r="E17" s="36">
        <f>D17/$D$22</f>
        <v>0.34228187919463088</v>
      </c>
      <c r="F17" s="105">
        <f>D17-4</f>
        <v>47</v>
      </c>
      <c r="G17" s="36">
        <f t="shared" si="0"/>
        <v>0.32867132867132864</v>
      </c>
      <c r="H17" s="5"/>
      <c r="X17" s="13"/>
    </row>
    <row r="18" spans="1:24" ht="15.75">
      <c r="A18" s="13"/>
      <c r="C18" s="100" t="s">
        <v>176</v>
      </c>
      <c r="D18" s="110">
        <f>COUNTA('Monitoria Anual - 2'!P11:P999)</f>
        <v>29</v>
      </c>
      <c r="E18" s="36">
        <f>D18/$D$22</f>
        <v>0.19463087248322147</v>
      </c>
      <c r="F18" s="106">
        <f>D18-4</f>
        <v>25</v>
      </c>
      <c r="G18" s="36">
        <f t="shared" si="0"/>
        <v>0.17482517482517482</v>
      </c>
      <c r="H18" s="5"/>
      <c r="X18" s="13"/>
    </row>
    <row r="19" spans="1:24" ht="15.75">
      <c r="A19" s="13"/>
      <c r="C19" s="101" t="s">
        <v>177</v>
      </c>
      <c r="D19" s="110">
        <f>COUNTA('Monitoria Anual - 2'!Q11:Q999)</f>
        <v>37</v>
      </c>
      <c r="E19" s="36">
        <f>D19/$D$22</f>
        <v>0.24832214765100671</v>
      </c>
      <c r="F19" s="105">
        <f>D19-0</f>
        <v>37</v>
      </c>
      <c r="G19" s="36">
        <f t="shared" si="0"/>
        <v>0.25874125874125875</v>
      </c>
      <c r="H19" s="5"/>
      <c r="X19" s="13"/>
    </row>
    <row r="20" spans="1:24" ht="15.75">
      <c r="A20" s="13"/>
      <c r="C20" s="102" t="s">
        <v>178</v>
      </c>
      <c r="D20" s="110">
        <f>COUNTA('Monitoria Anual - 2'!R11:R999)</f>
        <v>30</v>
      </c>
      <c r="E20" s="36">
        <f>D20/$D$22</f>
        <v>0.20134228187919462</v>
      </c>
      <c r="F20" s="105">
        <f>D20-1</f>
        <v>29</v>
      </c>
      <c r="G20" s="36">
        <f t="shared" si="0"/>
        <v>0.20279720279720279</v>
      </c>
      <c r="H20" s="5"/>
      <c r="X20" s="13"/>
    </row>
    <row r="21" spans="1:24" ht="16.5" thickBot="1">
      <c r="A21" s="13"/>
      <c r="C21" s="103" t="s">
        <v>179</v>
      </c>
      <c r="D21" s="111"/>
      <c r="E21" s="112"/>
      <c r="F21" s="107">
        <f>'Monitoria Anual - 2'!C166</f>
        <v>3</v>
      </c>
      <c r="G21" s="37">
        <f t="shared" si="0"/>
        <v>2.097902097902098E-2</v>
      </c>
      <c r="H21" s="5"/>
      <c r="X21" s="13"/>
    </row>
    <row r="22" spans="1:24" ht="16.5" thickBot="1">
      <c r="A22" s="13"/>
      <c r="C22" s="113" t="s">
        <v>180</v>
      </c>
      <c r="D22" s="115">
        <f>SUM(D16:D20)</f>
        <v>149</v>
      </c>
      <c r="E22" s="39">
        <f>SUM(E15:E21)</f>
        <v>1</v>
      </c>
      <c r="F22" s="114">
        <f>SUM(F16:F21)</f>
        <v>143</v>
      </c>
      <c r="G22" s="39">
        <f>SUM(G16:G21)</f>
        <v>1</v>
      </c>
      <c r="H22" s="5"/>
      <c r="X22" s="13"/>
    </row>
    <row r="23" spans="1:24" ht="15.75" thickBot="1">
      <c r="A23" s="13"/>
      <c r="C23" s="92" t="s">
        <v>182</v>
      </c>
      <c r="D23" s="195">
        <f>COUNTIF('Monitoria Anual - 2'!S11:S999,"Agrupada")</f>
        <v>5</v>
      </c>
      <c r="E23" s="196"/>
      <c r="F23" s="196"/>
      <c r="G23" s="197"/>
      <c r="H23" s="6"/>
      <c r="X23" s="13"/>
    </row>
    <row r="24" spans="1:24" ht="15.75" thickBot="1">
      <c r="A24" s="13"/>
      <c r="C24" s="91" t="s">
        <v>181</v>
      </c>
      <c r="D24" s="195">
        <f>COUNTIF('Monitoria Anual - 2'!S11:S161,"Excluída")</f>
        <v>5</v>
      </c>
      <c r="E24" s="196"/>
      <c r="F24" s="196"/>
      <c r="G24" s="197"/>
      <c r="H24" s="7"/>
      <c r="X24" s="13"/>
    </row>
    <row r="25" spans="1:24">
      <c r="A25" s="13"/>
      <c r="H25" s="7"/>
      <c r="X25" s="13"/>
    </row>
    <row r="26" spans="1:24">
      <c r="A26" s="13"/>
      <c r="H26" s="7"/>
      <c r="X26" s="13"/>
    </row>
    <row r="27" spans="1:24" ht="15.75">
      <c r="A27" s="13"/>
      <c r="B27" s="193" t="s">
        <v>27</v>
      </c>
      <c r="C27" s="194"/>
      <c r="D27" s="54"/>
      <c r="E27" s="54"/>
      <c r="F27" s="54"/>
      <c r="G27" s="54"/>
      <c r="X27" s="13"/>
    </row>
    <row r="28" spans="1:24" ht="16.5" thickBot="1">
      <c r="A28" s="13"/>
      <c r="B28" s="53"/>
      <c r="C28" s="22"/>
      <c r="D28" s="22"/>
      <c r="E28" s="22"/>
      <c r="F28" s="22"/>
      <c r="G28" s="22"/>
      <c r="H28" s="54"/>
      <c r="I28" s="54"/>
      <c r="J28" s="54"/>
      <c r="K28" s="54"/>
      <c r="L28" s="54"/>
      <c r="M28" s="54"/>
      <c r="N28" s="54"/>
      <c r="O28" s="54"/>
      <c r="P28" s="54"/>
      <c r="Q28" s="54"/>
      <c r="R28" s="54"/>
      <c r="S28" s="54"/>
      <c r="T28" s="54"/>
      <c r="U28" s="54"/>
      <c r="V28" s="54"/>
      <c r="W28" s="54"/>
      <c r="X28" s="13"/>
    </row>
    <row r="29" spans="1:24" s="14" customFormat="1" ht="16.5" thickBot="1">
      <c r="A29" s="13"/>
      <c r="B29" s="22"/>
      <c r="C29" s="40" t="s">
        <v>23</v>
      </c>
      <c r="D29" s="82">
        <f>COUNTA('Monitoria Anual - 2'!A11:A160)</f>
        <v>10</v>
      </c>
      <c r="E29"/>
      <c r="F29"/>
      <c r="G29"/>
      <c r="H29" s="22"/>
      <c r="I29" s="22"/>
      <c r="J29" s="22"/>
      <c r="K29" s="22"/>
      <c r="L29" s="22"/>
      <c r="M29" s="22"/>
      <c r="N29" s="22"/>
      <c r="O29" s="22"/>
      <c r="P29" s="22"/>
      <c r="Q29" s="22"/>
      <c r="R29" s="22"/>
      <c r="S29" s="22"/>
      <c r="T29" s="22"/>
      <c r="U29" s="22"/>
      <c r="V29" s="22"/>
      <c r="W29" s="22"/>
      <c r="X29" s="13"/>
    </row>
    <row r="30" spans="1:24" ht="15.75" thickBot="1">
      <c r="A30" s="13"/>
      <c r="X30" s="13"/>
    </row>
    <row r="31" spans="1:24" ht="15.75" thickBot="1">
      <c r="A31" s="13"/>
      <c r="C31" s="96" t="s">
        <v>28</v>
      </c>
      <c r="D31" s="25" t="s">
        <v>37</v>
      </c>
      <c r="E31" s="26"/>
      <c r="F31" s="27"/>
      <c r="G31" s="28"/>
      <c r="H31" s="30"/>
      <c r="I31" s="31"/>
      <c r="J31" s="32"/>
      <c r="W31" s="1"/>
      <c r="X31" s="13"/>
    </row>
    <row r="32" spans="1:24">
      <c r="A32" s="13"/>
      <c r="C32" s="93" t="s">
        <v>38</v>
      </c>
      <c r="D32" s="41">
        <f>COUNTA('Monitoria Anual - 2'!C11:C25)</f>
        <v>0</v>
      </c>
      <c r="E32" s="80">
        <f>COUNTA('Monitoria Anual - 2'!S11:S25)</f>
        <v>5</v>
      </c>
      <c r="F32" s="80">
        <f>COUNTA('Monitoria Anual - 2'!N11:N25)</f>
        <v>1</v>
      </c>
      <c r="G32" s="80">
        <f>COUNTA('Monitoria Anual - 2'!O11:O25)</f>
        <v>6</v>
      </c>
      <c r="H32" s="80">
        <f>COUNTA('Monitoria Anual - 2'!P11:P25)</f>
        <v>3</v>
      </c>
      <c r="I32" s="80">
        <f>COUNTA('Monitoria Anual - 2'!Q11:Q25)</f>
        <v>1</v>
      </c>
      <c r="J32" s="81">
        <f>COUNTA('Monitoria Anual - 2'!R11:R25)</f>
        <v>4</v>
      </c>
      <c r="W32" s="1"/>
      <c r="X32" s="13"/>
    </row>
    <row r="33" spans="1:24">
      <c r="A33" s="13"/>
      <c r="C33" s="94" t="s">
        <v>39</v>
      </c>
      <c r="D33" s="42">
        <f>COUNTA('Monitoria Anual - 2'!C26:C40)</f>
        <v>0</v>
      </c>
      <c r="E33" s="43">
        <f>COUNTA('Monitoria Anual - 2'!S26:S40)</f>
        <v>2</v>
      </c>
      <c r="F33" s="43">
        <f>COUNTA('Monitoria Anual - 2'!N26:N40)</f>
        <v>0</v>
      </c>
      <c r="G33" s="43">
        <f>COUNTA('Monitoria Anual - 2'!O26:O40)</f>
        <v>6</v>
      </c>
      <c r="H33" s="43">
        <f>COUNTA('Monitoria Anual - 2'!P26:P40)</f>
        <v>2</v>
      </c>
      <c r="I33" s="43">
        <f>COUNTA('Monitoria Anual - 2'!Q26:Q40)</f>
        <v>3</v>
      </c>
      <c r="J33" s="44">
        <f>COUNTA('Monitoria Anual - 2'!R26:R40)</f>
        <v>4</v>
      </c>
      <c r="W33" s="1"/>
      <c r="X33" s="13"/>
    </row>
    <row r="34" spans="1:24">
      <c r="A34" s="13"/>
      <c r="C34" s="94" t="s">
        <v>40</v>
      </c>
      <c r="D34" s="42">
        <f>COUNTA('Monitoria Anual - 2'!C41:C55)</f>
        <v>4</v>
      </c>
      <c r="E34" s="43">
        <f>COUNTA('Monitoria Anual - 2'!S41:S55)</f>
        <v>0</v>
      </c>
      <c r="F34" s="43">
        <f>COUNTA('Monitoria Anual - 2'!N41:N55)</f>
        <v>1</v>
      </c>
      <c r="G34" s="43">
        <f>COUNTA('Monitoria Anual - 2'!O41:O55)</f>
        <v>6</v>
      </c>
      <c r="H34" s="43">
        <f>COUNTA('Monitoria Anual - 2'!P41:P55)</f>
        <v>1</v>
      </c>
      <c r="I34" s="43">
        <f>COUNTA('Monitoria Anual - 2'!Q41:Q55)</f>
        <v>5</v>
      </c>
      <c r="J34" s="44">
        <f>COUNTA('Monitoria Anual - 2'!R41:R55)</f>
        <v>2</v>
      </c>
      <c r="W34" s="1"/>
      <c r="X34" s="13"/>
    </row>
    <row r="35" spans="1:24">
      <c r="A35" s="13"/>
      <c r="C35" s="94" t="s">
        <v>41</v>
      </c>
      <c r="D35" s="42">
        <f>COUNTA('Monitoria Anual - 2'!C56:C70)</f>
        <v>4</v>
      </c>
      <c r="E35" s="43">
        <f>COUNTA('Monitoria Anual - 2'!S56:S70)</f>
        <v>1</v>
      </c>
      <c r="F35" s="43">
        <f>COUNTA('Monitoria Anual - 2'!N56:N70)</f>
        <v>0</v>
      </c>
      <c r="G35" s="43">
        <f>COUNTA('Monitoria Anual - 2'!O56:O70)</f>
        <v>6</v>
      </c>
      <c r="H35" s="43">
        <f>COUNTA('Monitoria Anual - 2'!P56:P70)</f>
        <v>2</v>
      </c>
      <c r="I35" s="43">
        <f>COUNTA('Monitoria Anual - 2'!Q56:Q70)</f>
        <v>5</v>
      </c>
      <c r="J35" s="44">
        <f>COUNTA('Monitoria Anual - 2'!R56:R70)</f>
        <v>2</v>
      </c>
      <c r="W35" s="1"/>
      <c r="X35" s="13"/>
    </row>
    <row r="36" spans="1:24">
      <c r="A36" s="13"/>
      <c r="C36" s="94" t="s">
        <v>42</v>
      </c>
      <c r="D36" s="42">
        <f>COUNTA('Monitoria Anual - 2'!C71:C85)</f>
        <v>3</v>
      </c>
      <c r="E36" s="43">
        <f>COUNTA('Monitoria Anual - 2'!S71:S85)</f>
        <v>0</v>
      </c>
      <c r="F36" s="43">
        <f>COUNTA('Monitoria Anual - 2'!N71:N85)</f>
        <v>0</v>
      </c>
      <c r="G36" s="43">
        <f>COUNTA('Monitoria Anual - 2'!O71:O85)</f>
        <v>0</v>
      </c>
      <c r="H36" s="43">
        <f>COUNTA('Monitoria Anual - 2'!P71:P85)</f>
        <v>12</v>
      </c>
      <c r="I36" s="43">
        <f>COUNTA('Monitoria Anual - 2'!Q71:Q85)</f>
        <v>0</v>
      </c>
      <c r="J36" s="44">
        <f>COUNTA('Monitoria Anual - 2'!R71:R85)</f>
        <v>3</v>
      </c>
      <c r="W36" s="1"/>
      <c r="X36" s="13"/>
    </row>
    <row r="37" spans="1:24">
      <c r="A37" s="13"/>
      <c r="C37" s="94" t="s">
        <v>45</v>
      </c>
      <c r="D37" s="42">
        <f>COUNTA('Monitoria Anual - 2'!C86:C100)</f>
        <v>3</v>
      </c>
      <c r="E37" s="43">
        <f>COUNTA('Monitoria Anual - 2'!S86:S100)</f>
        <v>0</v>
      </c>
      <c r="F37" s="43">
        <f>COUNTA('Monitoria Anual - 2'!N86:N100)</f>
        <v>0</v>
      </c>
      <c r="G37" s="43">
        <f>COUNTA('Monitoria Anual - 2'!O86:O100)</f>
        <v>0</v>
      </c>
      <c r="H37" s="43">
        <f>COUNTA('Monitoria Anual - 2'!P86:P100)</f>
        <v>0</v>
      </c>
      <c r="I37" s="43">
        <f>COUNTA('Monitoria Anual - 2'!Q86:Q100)</f>
        <v>12</v>
      </c>
      <c r="J37" s="44">
        <f>COUNTA('Monitoria Anual - 2'!R86:R100)</f>
        <v>3</v>
      </c>
      <c r="W37" s="1"/>
      <c r="X37" s="13"/>
    </row>
    <row r="38" spans="1:24">
      <c r="A38" s="13"/>
      <c r="C38" s="94" t="s">
        <v>46</v>
      </c>
      <c r="D38" s="42">
        <f>COUNTA('Monitoria Anual - 2'!C101:C115)</f>
        <v>3</v>
      </c>
      <c r="E38" s="43">
        <f>COUNTA('Monitoria Anual - 2'!S101:S115)</f>
        <v>0</v>
      </c>
      <c r="F38" s="43">
        <f>COUNTA('Monitoria Anual - 2'!N101:N115)</f>
        <v>0</v>
      </c>
      <c r="G38" s="43">
        <f>COUNTA('Monitoria Anual - 2'!O101:O115)</f>
        <v>11</v>
      </c>
      <c r="H38" s="43">
        <f>COUNTA('Monitoria Anual - 2'!P101:P115)</f>
        <v>0</v>
      </c>
      <c r="I38" s="43">
        <f>COUNTA('Monitoria Anual - 2'!Q101:Q115)</f>
        <v>0</v>
      </c>
      <c r="J38" s="44">
        <f>COUNTA('Monitoria Anual - 2'!R101:R115)</f>
        <v>3</v>
      </c>
      <c r="W38" s="1"/>
      <c r="X38" s="13"/>
    </row>
    <row r="39" spans="1:24">
      <c r="A39" s="13"/>
      <c r="C39" s="94" t="s">
        <v>47</v>
      </c>
      <c r="D39" s="42">
        <f>COUNTA('Monitoria Anual - 2'!C116:C130)</f>
        <v>3</v>
      </c>
      <c r="E39" s="43">
        <f>COUNTA('Monitoria Anual - 2'!S116:S130)</f>
        <v>0</v>
      </c>
      <c r="F39" s="43">
        <f>COUNTA('Monitoria Anual - 2'!N116:N130)</f>
        <v>0</v>
      </c>
      <c r="G39" s="43">
        <f>COUNTA('Monitoria Anual - 2'!O116:O130)</f>
        <v>0</v>
      </c>
      <c r="H39" s="43">
        <f>COUNTA('Monitoria Anual - 2'!P116:P130)</f>
        <v>5</v>
      </c>
      <c r="I39" s="43">
        <f>COUNTA('Monitoria Anual - 2'!Q116:Q130)</f>
        <v>7</v>
      </c>
      <c r="J39" s="44">
        <f>COUNTA('Monitoria Anual - 2'!R116:R130)</f>
        <v>3</v>
      </c>
      <c r="W39" s="1"/>
      <c r="X39" s="13"/>
    </row>
    <row r="40" spans="1:24">
      <c r="A40" s="13"/>
      <c r="C40" s="94" t="s">
        <v>48</v>
      </c>
      <c r="D40" s="42">
        <f>COUNTA('Monitoria Anual - 2'!C131:C145)</f>
        <v>3</v>
      </c>
      <c r="E40" s="43">
        <f>COUNTA('Monitoria Anual - 2'!S131:S145)</f>
        <v>0</v>
      </c>
      <c r="F40" s="43">
        <f>COUNTA('Monitoria Anual - 2'!N131:N145)</f>
        <v>0</v>
      </c>
      <c r="G40" s="43">
        <f>COUNTA('Monitoria Anual - 2'!O131:O145)</f>
        <v>4</v>
      </c>
      <c r="H40" s="43">
        <f>COUNTA('Monitoria Anual - 2'!P131:P145)</f>
        <v>4</v>
      </c>
      <c r="I40" s="43">
        <f>COUNTA('Monitoria Anual - 2'!Q131:Q145)</f>
        <v>4</v>
      </c>
      <c r="J40" s="44">
        <f>COUNTA('Monitoria Anual - 2'!R131:R145)</f>
        <v>3</v>
      </c>
      <c r="W40" s="1"/>
      <c r="X40" s="13"/>
    </row>
    <row r="41" spans="1:24" ht="15.75" thickBot="1">
      <c r="A41" s="13"/>
      <c r="C41" s="95" t="s">
        <v>49</v>
      </c>
      <c r="D41" s="45">
        <f>COUNTA('Monitoria Anual - 2'!C146:C160)</f>
        <v>3</v>
      </c>
      <c r="E41" s="46">
        <f>COUNTA('Monitoria Anual - 2'!S146:S160)</f>
        <v>2</v>
      </c>
      <c r="F41" s="46">
        <f>COUNTA('Monitoria Anual - 2'!N146:N160)</f>
        <v>0</v>
      </c>
      <c r="G41" s="46">
        <f>COUNTA('Monitoria Anual - 2'!O146:O160)</f>
        <v>12</v>
      </c>
      <c r="H41" s="46">
        <f>COUNTA('Monitoria Anual - 2'!P146:P160)</f>
        <v>0</v>
      </c>
      <c r="I41" s="46">
        <f>COUNTA('Monitoria Anual - 2'!Q146:Q160)</f>
        <v>0</v>
      </c>
      <c r="J41" s="47">
        <f>COUNTA('Monitoria Anual - 2'!R146:R160)</f>
        <v>3</v>
      </c>
      <c r="W41" s="1"/>
      <c r="X41" s="13"/>
    </row>
    <row r="42" spans="1:24">
      <c r="A42" s="13"/>
      <c r="X42" s="13"/>
    </row>
    <row r="43" spans="1:24">
      <c r="A43" s="13"/>
      <c r="B43" s="13"/>
      <c r="C43" s="13"/>
      <c r="D43" s="13"/>
      <c r="E43" s="13"/>
      <c r="F43" s="13"/>
      <c r="G43" s="13"/>
      <c r="H43" s="13"/>
      <c r="I43" s="13"/>
      <c r="J43" s="13"/>
      <c r="K43" s="13"/>
      <c r="L43" s="13"/>
      <c r="M43" s="13"/>
      <c r="N43" s="13"/>
      <c r="O43" s="13"/>
      <c r="P43" s="13"/>
      <c r="Q43" s="13"/>
      <c r="R43" s="13"/>
      <c r="S43" s="13"/>
      <c r="T43" s="13"/>
      <c r="U43" s="13"/>
      <c r="V43" s="13"/>
      <c r="W43" s="13"/>
      <c r="X43" s="13"/>
    </row>
  </sheetData>
  <mergeCells count="13">
    <mergeCell ref="B1:W2"/>
    <mergeCell ref="B3:W3"/>
    <mergeCell ref="B5:C5"/>
    <mergeCell ref="D5:M5"/>
    <mergeCell ref="B7:C7"/>
    <mergeCell ref="D7:G7"/>
    <mergeCell ref="B27:C27"/>
    <mergeCell ref="B9:W9"/>
    <mergeCell ref="B11:C11"/>
    <mergeCell ref="F12:G12"/>
    <mergeCell ref="C13:G13"/>
    <mergeCell ref="D23:G23"/>
    <mergeCell ref="D24:G24"/>
  </mergeCells>
  <conditionalFormatting sqref="E32:F32 F33:F41 G32:J41">
    <cfRule type="cellIs" dxfId="34" priority="1" stopIfTrue="1" operator="equal">
      <formula>0</formula>
    </cfRule>
  </conditionalFormatting>
  <pageMargins left="0.25" right="0.25" top="0.75" bottom="0.75" header="0.3" footer="0.3"/>
  <pageSetup paperSize="9" scale="52" fitToHeight="0" orientation="landscape" r:id="rId1"/>
  <colBreaks count="1" manualBreakCount="1">
    <brk id="11" max="1048575" man="1"/>
  </colBreaks>
  <drawing r:id="rId2"/>
  <legacyDrawing r:id="rId3"/>
</worksheet>
</file>

<file path=xl/worksheets/sheet5.xml><?xml version="1.0" encoding="utf-8"?>
<worksheet xmlns="http://schemas.openxmlformats.org/spreadsheetml/2006/main" xmlns:r="http://schemas.openxmlformats.org/officeDocument/2006/relationships">
  <dimension ref="A1:AN333"/>
  <sheetViews>
    <sheetView showGridLines="0" zoomScale="60" zoomScaleNormal="60" workbookViewId="0">
      <selection activeCell="B11" sqref="B11:B160"/>
    </sheetView>
  </sheetViews>
  <sheetFormatPr defaultColWidth="8.85546875" defaultRowHeight="15"/>
  <cols>
    <col min="1" max="1" width="72.5703125" style="16" customWidth="1"/>
    <col min="2" max="2" width="7.28515625" style="16" customWidth="1"/>
    <col min="3" max="3" width="73.5703125" style="16" customWidth="1"/>
    <col min="4" max="4" width="18.7109375" style="16" customWidth="1"/>
    <col min="5" max="5" width="19.42578125" style="16" customWidth="1"/>
    <col min="6" max="6" width="25.7109375" style="16" customWidth="1"/>
    <col min="7" max="7" width="27.5703125" style="16" customWidth="1"/>
    <col min="8" max="12" width="25.140625" style="16" customWidth="1"/>
    <col min="13" max="13" width="27.7109375" style="16" bestFit="1" customWidth="1"/>
    <col min="14" max="19" width="26.7109375" style="70" customWidth="1"/>
    <col min="20" max="20" width="37.85546875" style="16" customWidth="1"/>
    <col min="21" max="21" width="28.7109375" style="16" customWidth="1"/>
    <col min="22" max="22" width="40" style="16" customWidth="1"/>
    <col min="23" max="24" width="26.7109375" style="16" customWidth="1"/>
    <col min="25" max="27" width="28.85546875" style="16" customWidth="1"/>
    <col min="28" max="32" width="18.7109375" style="16" customWidth="1"/>
    <col min="33" max="33" width="23" style="16" bestFit="1" customWidth="1"/>
    <col min="34" max="34" width="18.7109375" style="16" customWidth="1"/>
    <col min="35" max="35" width="22.7109375" style="16" customWidth="1"/>
    <col min="36" max="36" width="7" style="16" customWidth="1"/>
    <col min="37" max="39" width="8.85546875" style="16"/>
    <col min="40" max="40" width="8.85546875" style="16" hidden="1" customWidth="1"/>
    <col min="41" max="16384" width="8.85546875" style="16"/>
  </cols>
  <sheetData>
    <row r="1" spans="1:40" ht="33.75" customHeight="1">
      <c r="A1" s="179" t="s">
        <v>153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24"/>
    </row>
    <row r="2" spans="1:40" s="52" customFormat="1" ht="33.75" customHeight="1" thickBot="1">
      <c r="A2" s="180" t="s">
        <v>166</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17"/>
    </row>
    <row r="3" spans="1:40" ht="15.75" thickTop="1">
      <c r="AJ3" s="24"/>
    </row>
    <row r="4" spans="1:40" ht="45" customHeight="1">
      <c r="A4" s="63" t="s">
        <v>165</v>
      </c>
      <c r="B4" s="172" t="s">
        <v>169</v>
      </c>
      <c r="C4" s="172"/>
      <c r="D4" s="172"/>
      <c r="E4" s="172"/>
      <c r="F4" s="172"/>
      <c r="G4" s="173"/>
      <c r="H4" s="17"/>
      <c r="I4" s="17"/>
      <c r="J4" s="17"/>
      <c r="K4" s="17"/>
      <c r="L4" s="17"/>
      <c r="M4" s="17"/>
      <c r="N4" s="17"/>
      <c r="O4" s="17"/>
      <c r="P4" s="17"/>
      <c r="Q4" s="17"/>
      <c r="R4" s="17"/>
      <c r="S4" s="52"/>
      <c r="AJ4" s="24"/>
    </row>
    <row r="5" spans="1:40">
      <c r="A5" s="52"/>
      <c r="B5" s="52"/>
      <c r="C5" s="52"/>
      <c r="D5" s="52"/>
      <c r="E5" s="52"/>
      <c r="F5" s="52"/>
      <c r="G5" s="52"/>
      <c r="H5" s="52"/>
      <c r="I5" s="52"/>
      <c r="AJ5" s="24"/>
    </row>
    <row r="6" spans="1:40" ht="27" customHeight="1">
      <c r="A6" s="63" t="s">
        <v>157</v>
      </c>
      <c r="B6" s="174" t="s">
        <v>164</v>
      </c>
      <c r="C6" s="175"/>
      <c r="D6" s="52"/>
      <c r="E6" s="52"/>
      <c r="F6" s="52"/>
      <c r="G6" s="52"/>
      <c r="H6" s="52"/>
      <c r="I6" s="52"/>
      <c r="J6" s="52"/>
      <c r="K6" s="52"/>
      <c r="L6" s="52"/>
      <c r="M6" s="70"/>
      <c r="AJ6" s="24"/>
      <c r="AN6" s="16" t="s">
        <v>152</v>
      </c>
    </row>
    <row r="7" spans="1:40" ht="15.75" thickBot="1">
      <c r="AJ7" s="24"/>
      <c r="AN7" s="71" t="s">
        <v>63</v>
      </c>
    </row>
    <row r="8" spans="1:40" ht="27" customHeight="1" thickBot="1">
      <c r="A8" s="176" t="s">
        <v>2</v>
      </c>
      <c r="B8" s="177"/>
      <c r="C8" s="177"/>
      <c r="D8" s="177"/>
      <c r="E8" s="177"/>
      <c r="F8" s="177"/>
      <c r="G8" s="177"/>
      <c r="H8" s="177"/>
      <c r="I8" s="177"/>
      <c r="J8" s="177"/>
      <c r="K8" s="177"/>
      <c r="L8" s="177"/>
      <c r="M8" s="178"/>
      <c r="N8" s="138" t="s">
        <v>59</v>
      </c>
      <c r="O8" s="139"/>
      <c r="P8" s="139"/>
      <c r="Q8" s="139"/>
      <c r="R8" s="139"/>
      <c r="S8" s="139"/>
      <c r="T8" s="139"/>
      <c r="U8" s="139"/>
      <c r="V8" s="139"/>
      <c r="W8" s="140"/>
      <c r="X8" s="72"/>
      <c r="Y8" s="217" t="s">
        <v>20</v>
      </c>
      <c r="Z8" s="218"/>
      <c r="AA8" s="218"/>
      <c r="AB8" s="218"/>
      <c r="AC8" s="218"/>
      <c r="AD8" s="218"/>
      <c r="AE8" s="218"/>
      <c r="AF8" s="218"/>
      <c r="AG8" s="218"/>
      <c r="AH8" s="218"/>
      <c r="AI8" s="219"/>
      <c r="AJ8" s="24"/>
    </row>
    <row r="9" spans="1:40" ht="64.5" customHeight="1">
      <c r="A9" s="184" t="s">
        <v>1</v>
      </c>
      <c r="B9" s="148" t="s">
        <v>75</v>
      </c>
      <c r="C9" s="148" t="s">
        <v>65</v>
      </c>
      <c r="D9" s="148" t="s">
        <v>66</v>
      </c>
      <c r="E9" s="186" t="s">
        <v>67</v>
      </c>
      <c r="F9" s="148" t="s">
        <v>68</v>
      </c>
      <c r="G9" s="148"/>
      <c r="H9" s="148" t="s">
        <v>69</v>
      </c>
      <c r="I9" s="148" t="s">
        <v>70</v>
      </c>
      <c r="J9" s="148" t="s">
        <v>71</v>
      </c>
      <c r="K9" s="156" t="s">
        <v>158</v>
      </c>
      <c r="L9" s="157"/>
      <c r="M9" s="148" t="s">
        <v>72</v>
      </c>
      <c r="N9" s="162" t="s">
        <v>3</v>
      </c>
      <c r="O9" s="164" t="s">
        <v>155</v>
      </c>
      <c r="P9" s="166" t="s">
        <v>4</v>
      </c>
      <c r="Q9" s="168" t="s">
        <v>5</v>
      </c>
      <c r="R9" s="150" t="s">
        <v>6</v>
      </c>
      <c r="S9" s="152" t="s">
        <v>7</v>
      </c>
      <c r="T9" s="154" t="s">
        <v>8</v>
      </c>
      <c r="U9" s="154" t="s">
        <v>9</v>
      </c>
      <c r="V9" s="154" t="s">
        <v>10</v>
      </c>
      <c r="W9" s="154" t="s">
        <v>11</v>
      </c>
      <c r="X9" s="154" t="s">
        <v>60</v>
      </c>
      <c r="Y9" s="160" t="s">
        <v>12</v>
      </c>
      <c r="Z9" s="134" t="s">
        <v>13</v>
      </c>
      <c r="AA9" s="136" t="s">
        <v>189</v>
      </c>
      <c r="AB9" s="134" t="s">
        <v>14</v>
      </c>
      <c r="AC9" s="134" t="s">
        <v>15</v>
      </c>
      <c r="AD9" s="134" t="s">
        <v>16</v>
      </c>
      <c r="AE9" s="134" t="s">
        <v>17</v>
      </c>
      <c r="AF9" s="146" t="s">
        <v>18</v>
      </c>
      <c r="AG9" s="134" t="s">
        <v>187</v>
      </c>
      <c r="AH9" s="134" t="s">
        <v>188</v>
      </c>
      <c r="AI9" s="170" t="s">
        <v>19</v>
      </c>
      <c r="AJ9" s="24"/>
    </row>
    <row r="10" spans="1:40" ht="45.75" customHeight="1" thickBot="1">
      <c r="A10" s="185"/>
      <c r="B10" s="149"/>
      <c r="C10" s="149"/>
      <c r="D10" s="149"/>
      <c r="E10" s="187"/>
      <c r="F10" s="62" t="s">
        <v>73</v>
      </c>
      <c r="G10" s="62" t="s">
        <v>74</v>
      </c>
      <c r="H10" s="149"/>
      <c r="I10" s="149"/>
      <c r="J10" s="149"/>
      <c r="K10" s="131" t="s">
        <v>170</v>
      </c>
      <c r="L10" s="131" t="s">
        <v>171</v>
      </c>
      <c r="M10" s="149"/>
      <c r="N10" s="163"/>
      <c r="O10" s="165"/>
      <c r="P10" s="167"/>
      <c r="Q10" s="169"/>
      <c r="R10" s="151"/>
      <c r="S10" s="153"/>
      <c r="T10" s="155"/>
      <c r="U10" s="155"/>
      <c r="V10" s="155"/>
      <c r="W10" s="155"/>
      <c r="X10" s="155"/>
      <c r="Y10" s="161"/>
      <c r="Z10" s="135"/>
      <c r="AA10" s="137"/>
      <c r="AB10" s="135"/>
      <c r="AC10" s="135"/>
      <c r="AD10" s="135"/>
      <c r="AE10" s="135"/>
      <c r="AF10" s="147"/>
      <c r="AG10" s="135"/>
      <c r="AH10" s="135"/>
      <c r="AI10" s="171"/>
      <c r="AJ10" s="24"/>
    </row>
    <row r="11" spans="1:40" ht="30" customHeight="1">
      <c r="A11" s="145" t="s">
        <v>30</v>
      </c>
      <c r="B11" s="130" t="s">
        <v>76</v>
      </c>
      <c r="C11" s="73"/>
      <c r="D11" s="73"/>
      <c r="E11" s="73"/>
      <c r="F11" s="73"/>
      <c r="G11" s="73"/>
      <c r="H11" s="73"/>
      <c r="I11" s="73"/>
      <c r="J11" s="73"/>
      <c r="K11" s="73"/>
      <c r="L11" s="73"/>
      <c r="M11" s="73"/>
      <c r="N11" s="73"/>
      <c r="O11" s="74"/>
      <c r="P11" s="73" t="s">
        <v>61</v>
      </c>
      <c r="Q11" s="73"/>
      <c r="R11" s="73"/>
      <c r="S11" s="75" t="s">
        <v>63</v>
      </c>
      <c r="T11" s="73"/>
      <c r="U11" s="73"/>
      <c r="V11" s="73"/>
      <c r="W11" s="73"/>
      <c r="X11" s="73"/>
      <c r="Y11" s="73"/>
      <c r="Z11" s="73"/>
      <c r="AA11" s="73"/>
      <c r="AB11" s="73"/>
      <c r="AC11" s="73"/>
      <c r="AD11" s="73"/>
      <c r="AE11" s="73"/>
      <c r="AF11" s="73"/>
      <c r="AG11" s="73"/>
      <c r="AH11" s="73"/>
      <c r="AI11" s="73"/>
      <c r="AJ11" s="24"/>
    </row>
    <row r="12" spans="1:40" ht="30" customHeight="1">
      <c r="A12" s="143"/>
      <c r="B12" s="55" t="s">
        <v>77</v>
      </c>
      <c r="C12" s="76"/>
      <c r="D12" s="76"/>
      <c r="E12" s="76"/>
      <c r="F12" s="76"/>
      <c r="G12" s="76"/>
      <c r="H12" s="76"/>
      <c r="I12" s="76"/>
      <c r="J12" s="76"/>
      <c r="K12" s="76"/>
      <c r="L12" s="76"/>
      <c r="M12" s="76"/>
      <c r="N12" s="73"/>
      <c r="O12" s="73"/>
      <c r="P12" s="73" t="s">
        <v>61</v>
      </c>
      <c r="Q12" s="73"/>
      <c r="R12" s="73"/>
      <c r="S12" s="75" t="s">
        <v>63</v>
      </c>
      <c r="T12" s="76"/>
      <c r="U12" s="76"/>
      <c r="V12" s="76"/>
      <c r="W12" s="76"/>
      <c r="X12" s="76"/>
      <c r="Y12" s="76"/>
      <c r="Z12" s="76"/>
      <c r="AA12" s="76"/>
      <c r="AB12" s="76"/>
      <c r="AC12" s="76"/>
      <c r="AD12" s="76"/>
      <c r="AE12" s="76"/>
      <c r="AF12" s="76"/>
      <c r="AG12" s="76"/>
      <c r="AH12" s="76"/>
      <c r="AI12" s="76"/>
      <c r="AJ12" s="24"/>
    </row>
    <row r="13" spans="1:40" ht="30" customHeight="1">
      <c r="A13" s="143"/>
      <c r="B13" s="55" t="s">
        <v>78</v>
      </c>
      <c r="C13" s="76"/>
      <c r="D13" s="76"/>
      <c r="E13" s="76"/>
      <c r="F13" s="76"/>
      <c r="G13" s="76"/>
      <c r="H13" s="76"/>
      <c r="I13" s="76"/>
      <c r="J13" s="76"/>
      <c r="K13" s="76"/>
      <c r="L13" s="76"/>
      <c r="M13" s="76"/>
      <c r="N13" s="73"/>
      <c r="O13" s="73"/>
      <c r="P13" s="73"/>
      <c r="Q13" s="73"/>
      <c r="R13" s="73" t="s">
        <v>61</v>
      </c>
      <c r="S13" s="75"/>
      <c r="T13" s="76"/>
      <c r="U13" s="76"/>
      <c r="V13" s="76"/>
      <c r="W13" s="76"/>
      <c r="X13" s="76"/>
      <c r="Y13" s="76"/>
      <c r="Z13" s="76"/>
      <c r="AA13" s="76"/>
      <c r="AB13" s="76"/>
      <c r="AC13" s="76"/>
      <c r="AD13" s="76"/>
      <c r="AE13" s="76"/>
      <c r="AF13" s="76"/>
      <c r="AG13" s="76"/>
      <c r="AH13" s="76"/>
      <c r="AI13" s="76"/>
      <c r="AJ13" s="24"/>
    </row>
    <row r="14" spans="1:40" ht="30" customHeight="1">
      <c r="A14" s="143"/>
      <c r="B14" s="55" t="s">
        <v>79</v>
      </c>
      <c r="C14" s="76"/>
      <c r="D14" s="76"/>
      <c r="E14" s="76"/>
      <c r="F14" s="76"/>
      <c r="G14" s="76"/>
      <c r="H14" s="76"/>
      <c r="I14" s="76"/>
      <c r="J14" s="76"/>
      <c r="K14" s="76"/>
      <c r="L14" s="76"/>
      <c r="M14" s="76"/>
      <c r="N14" s="73"/>
      <c r="O14" s="73"/>
      <c r="P14" s="73"/>
      <c r="Q14" s="73"/>
      <c r="R14" s="73" t="s">
        <v>61</v>
      </c>
      <c r="S14" s="75"/>
      <c r="T14" s="76"/>
      <c r="U14" s="76"/>
      <c r="V14" s="76"/>
      <c r="W14" s="76"/>
      <c r="X14" s="76"/>
      <c r="Y14" s="76"/>
      <c r="Z14" s="76"/>
      <c r="AA14" s="76"/>
      <c r="AB14" s="76"/>
      <c r="AC14" s="76"/>
      <c r="AD14" s="76"/>
      <c r="AE14" s="76"/>
      <c r="AF14" s="76"/>
      <c r="AG14" s="76"/>
      <c r="AH14" s="76"/>
      <c r="AI14" s="76"/>
      <c r="AJ14" s="24"/>
    </row>
    <row r="15" spans="1:40" ht="30" customHeight="1">
      <c r="A15" s="143"/>
      <c r="B15" s="55" t="s">
        <v>80</v>
      </c>
      <c r="C15" s="76"/>
      <c r="D15" s="76"/>
      <c r="E15" s="76"/>
      <c r="F15" s="76"/>
      <c r="G15" s="76"/>
      <c r="H15" s="76"/>
      <c r="I15" s="76"/>
      <c r="J15" s="76"/>
      <c r="K15" s="76"/>
      <c r="L15" s="76"/>
      <c r="M15" s="76"/>
      <c r="N15" s="73"/>
      <c r="O15" s="73"/>
      <c r="P15" s="73"/>
      <c r="Q15" s="73"/>
      <c r="R15" s="73" t="s">
        <v>21</v>
      </c>
      <c r="S15" s="75"/>
      <c r="T15" s="76"/>
      <c r="U15" s="76"/>
      <c r="V15" s="76"/>
      <c r="W15" s="76"/>
      <c r="X15" s="76"/>
      <c r="Y15" s="76"/>
      <c r="Z15" s="76"/>
      <c r="AA15" s="76"/>
      <c r="AB15" s="76"/>
      <c r="AC15" s="76"/>
      <c r="AD15" s="76"/>
      <c r="AE15" s="76"/>
      <c r="AF15" s="76"/>
      <c r="AG15" s="76"/>
      <c r="AH15" s="76"/>
      <c r="AI15" s="76"/>
      <c r="AJ15" s="24"/>
    </row>
    <row r="16" spans="1:40" ht="30" customHeight="1">
      <c r="A16" s="143"/>
      <c r="B16" s="55" t="s">
        <v>81</v>
      </c>
      <c r="C16" s="76"/>
      <c r="D16" s="76"/>
      <c r="E16" s="76"/>
      <c r="F16" s="76"/>
      <c r="G16" s="76"/>
      <c r="H16" s="76"/>
      <c r="I16" s="76"/>
      <c r="J16" s="76"/>
      <c r="K16" s="76"/>
      <c r="L16" s="76"/>
      <c r="M16" s="76"/>
      <c r="N16" s="73"/>
      <c r="O16" s="73" t="s">
        <v>61</v>
      </c>
      <c r="P16" s="73"/>
      <c r="Q16" s="73"/>
      <c r="R16" s="73"/>
      <c r="S16" s="75"/>
      <c r="T16" s="76"/>
      <c r="U16" s="76"/>
      <c r="V16" s="76"/>
      <c r="W16" s="76"/>
      <c r="X16" s="76"/>
      <c r="Y16" s="76"/>
      <c r="Z16" s="76"/>
      <c r="AA16" s="76"/>
      <c r="AB16" s="76"/>
      <c r="AC16" s="76"/>
      <c r="AD16" s="76"/>
      <c r="AE16" s="76"/>
      <c r="AF16" s="76"/>
      <c r="AG16" s="76"/>
      <c r="AH16" s="76"/>
      <c r="AI16" s="76"/>
      <c r="AJ16" s="24"/>
    </row>
    <row r="17" spans="1:36" ht="30" customHeight="1">
      <c r="A17" s="143"/>
      <c r="B17" s="55" t="s">
        <v>82</v>
      </c>
      <c r="C17" s="76"/>
      <c r="D17" s="76"/>
      <c r="E17" s="76"/>
      <c r="F17" s="76"/>
      <c r="G17" s="76"/>
      <c r="H17" s="76"/>
      <c r="I17" s="76"/>
      <c r="J17" s="76"/>
      <c r="K17" s="76"/>
      <c r="L17" s="76"/>
      <c r="M17" s="76"/>
      <c r="N17" s="73"/>
      <c r="O17" s="73" t="s">
        <v>61</v>
      </c>
      <c r="P17" s="73"/>
      <c r="Q17" s="73"/>
      <c r="R17" s="73"/>
      <c r="S17" s="75" t="s">
        <v>152</v>
      </c>
      <c r="T17" s="76"/>
      <c r="U17" s="76"/>
      <c r="V17" s="76"/>
      <c r="W17" s="76"/>
      <c r="X17" s="76"/>
      <c r="Y17" s="76"/>
      <c r="Z17" s="76"/>
      <c r="AA17" s="76"/>
      <c r="AB17" s="76"/>
      <c r="AC17" s="76"/>
      <c r="AD17" s="76"/>
      <c r="AE17" s="76"/>
      <c r="AF17" s="76"/>
      <c r="AG17" s="76"/>
      <c r="AH17" s="76"/>
      <c r="AI17" s="76"/>
      <c r="AJ17" s="24"/>
    </row>
    <row r="18" spans="1:36" ht="30" customHeight="1">
      <c r="A18" s="143"/>
      <c r="B18" s="55" t="s">
        <v>83</v>
      </c>
      <c r="C18" s="76"/>
      <c r="D18" s="76"/>
      <c r="E18" s="76"/>
      <c r="F18" s="76"/>
      <c r="G18" s="76"/>
      <c r="H18" s="76"/>
      <c r="I18" s="76"/>
      <c r="J18" s="76"/>
      <c r="K18" s="76"/>
      <c r="L18" s="76"/>
      <c r="M18" s="76"/>
      <c r="N18" s="73"/>
      <c r="O18" s="73"/>
      <c r="P18" s="73"/>
      <c r="Q18" s="73" t="s">
        <v>21</v>
      </c>
      <c r="R18" s="73"/>
      <c r="S18" s="75"/>
      <c r="T18" s="76"/>
      <c r="U18" s="76"/>
      <c r="V18" s="76"/>
      <c r="W18" s="76"/>
      <c r="X18" s="76"/>
      <c r="Y18" s="76"/>
      <c r="Z18" s="76"/>
      <c r="AA18" s="76"/>
      <c r="AB18" s="76"/>
      <c r="AC18" s="76"/>
      <c r="AD18" s="76"/>
      <c r="AE18" s="76"/>
      <c r="AF18" s="76"/>
      <c r="AG18" s="76"/>
      <c r="AH18" s="76"/>
      <c r="AI18" s="76"/>
      <c r="AJ18" s="24"/>
    </row>
    <row r="19" spans="1:36" ht="30" customHeight="1">
      <c r="A19" s="143"/>
      <c r="B19" s="55" t="s">
        <v>84</v>
      </c>
      <c r="C19" s="76"/>
      <c r="D19" s="76"/>
      <c r="E19" s="76"/>
      <c r="F19" s="76"/>
      <c r="G19" s="76"/>
      <c r="H19" s="76"/>
      <c r="I19" s="76"/>
      <c r="J19" s="76"/>
      <c r="K19" s="76"/>
      <c r="L19" s="76"/>
      <c r="M19" s="76"/>
      <c r="N19" s="73"/>
      <c r="O19" s="73"/>
      <c r="P19" s="73" t="s">
        <v>61</v>
      </c>
      <c r="Q19" s="73"/>
      <c r="R19" s="73"/>
      <c r="S19" s="75"/>
      <c r="T19" s="76"/>
      <c r="U19" s="76"/>
      <c r="V19" s="76"/>
      <c r="W19" s="76"/>
      <c r="X19" s="76"/>
      <c r="Y19" s="76"/>
      <c r="Z19" s="76"/>
      <c r="AA19" s="76"/>
      <c r="AB19" s="76"/>
      <c r="AC19" s="76"/>
      <c r="AD19" s="76"/>
      <c r="AE19" s="76"/>
      <c r="AF19" s="76"/>
      <c r="AG19" s="76"/>
      <c r="AH19" s="76"/>
      <c r="AI19" s="76"/>
      <c r="AJ19" s="24"/>
    </row>
    <row r="20" spans="1:36" ht="30" customHeight="1">
      <c r="A20" s="143"/>
      <c r="B20" s="55" t="s">
        <v>85</v>
      </c>
      <c r="C20" s="76"/>
      <c r="D20" s="76"/>
      <c r="E20" s="76"/>
      <c r="F20" s="76"/>
      <c r="G20" s="76"/>
      <c r="H20" s="76"/>
      <c r="I20" s="76"/>
      <c r="J20" s="76"/>
      <c r="K20" s="76"/>
      <c r="L20" s="76"/>
      <c r="M20" s="76"/>
      <c r="N20" s="73"/>
      <c r="O20" s="73" t="s">
        <v>61</v>
      </c>
      <c r="P20" s="73"/>
      <c r="Q20" s="73"/>
      <c r="R20" s="73"/>
      <c r="S20" s="75" t="s">
        <v>152</v>
      </c>
      <c r="T20" s="76"/>
      <c r="U20" s="76"/>
      <c r="V20" s="76"/>
      <c r="W20" s="76"/>
      <c r="X20" s="76"/>
      <c r="Y20" s="76"/>
      <c r="Z20" s="76"/>
      <c r="AA20" s="76"/>
      <c r="AB20" s="76"/>
      <c r="AC20" s="76"/>
      <c r="AD20" s="76"/>
      <c r="AE20" s="76"/>
      <c r="AF20" s="76"/>
      <c r="AG20" s="76"/>
      <c r="AH20" s="76"/>
      <c r="AI20" s="76"/>
      <c r="AJ20" s="24"/>
    </row>
    <row r="21" spans="1:36" ht="30" customHeight="1">
      <c r="A21" s="143"/>
      <c r="B21" s="55" t="s">
        <v>86</v>
      </c>
      <c r="C21" s="76"/>
      <c r="D21" s="76"/>
      <c r="E21" s="76"/>
      <c r="F21" s="76"/>
      <c r="G21" s="76"/>
      <c r="H21" s="76"/>
      <c r="I21" s="76"/>
      <c r="J21" s="76"/>
      <c r="K21" s="76"/>
      <c r="L21" s="76"/>
      <c r="M21" s="76"/>
      <c r="N21" s="73" t="s">
        <v>61</v>
      </c>
      <c r="O21" s="73"/>
      <c r="P21" s="73"/>
      <c r="Q21" s="73"/>
      <c r="R21" s="73"/>
      <c r="S21" s="75"/>
      <c r="T21" s="76"/>
      <c r="U21" s="76"/>
      <c r="V21" s="76"/>
      <c r="W21" s="76"/>
      <c r="X21" s="76"/>
      <c r="Y21" s="76"/>
      <c r="Z21" s="76"/>
      <c r="AA21" s="76"/>
      <c r="AB21" s="76"/>
      <c r="AC21" s="76"/>
      <c r="AD21" s="76"/>
      <c r="AE21" s="76"/>
      <c r="AF21" s="76"/>
      <c r="AG21" s="76"/>
      <c r="AH21" s="76"/>
      <c r="AI21" s="76"/>
      <c r="AJ21" s="24"/>
    </row>
    <row r="22" spans="1:36" ht="30" customHeight="1">
      <c r="A22" s="143"/>
      <c r="B22" s="55" t="s">
        <v>87</v>
      </c>
      <c r="C22" s="76"/>
      <c r="D22" s="76"/>
      <c r="E22" s="76"/>
      <c r="F22" s="76"/>
      <c r="G22" s="76"/>
      <c r="H22" s="76"/>
      <c r="I22" s="76"/>
      <c r="J22" s="76"/>
      <c r="K22" s="76"/>
      <c r="L22" s="76"/>
      <c r="M22" s="76"/>
      <c r="N22" s="73"/>
      <c r="O22" s="73" t="s">
        <v>61</v>
      </c>
      <c r="P22" s="73"/>
      <c r="Q22" s="73"/>
      <c r="R22" s="73"/>
      <c r="S22" s="75"/>
      <c r="T22" s="76"/>
      <c r="U22" s="76"/>
      <c r="V22" s="76"/>
      <c r="W22" s="76"/>
      <c r="X22" s="76"/>
      <c r="Y22" s="76"/>
      <c r="Z22" s="76"/>
      <c r="AA22" s="76"/>
      <c r="AB22" s="76"/>
      <c r="AC22" s="76"/>
      <c r="AD22" s="76"/>
      <c r="AE22" s="76"/>
      <c r="AF22" s="76"/>
      <c r="AG22" s="76"/>
      <c r="AH22" s="76"/>
      <c r="AI22" s="76"/>
      <c r="AJ22" s="24"/>
    </row>
    <row r="23" spans="1:36" ht="30" customHeight="1">
      <c r="A23" s="143"/>
      <c r="B23" s="55" t="s">
        <v>88</v>
      </c>
      <c r="C23" s="76"/>
      <c r="D23" s="76"/>
      <c r="E23" s="76"/>
      <c r="F23" s="76"/>
      <c r="G23" s="76"/>
      <c r="H23" s="76"/>
      <c r="I23" s="76"/>
      <c r="J23" s="76"/>
      <c r="K23" s="76"/>
      <c r="L23" s="76"/>
      <c r="M23" s="76"/>
      <c r="N23" s="73"/>
      <c r="O23" s="73"/>
      <c r="P23" s="73"/>
      <c r="Q23" s="73"/>
      <c r="R23" s="73" t="s">
        <v>61</v>
      </c>
      <c r="S23" s="75"/>
      <c r="T23" s="76"/>
      <c r="U23" s="76"/>
      <c r="V23" s="76"/>
      <c r="W23" s="76"/>
      <c r="X23" s="76"/>
      <c r="Y23" s="76"/>
      <c r="Z23" s="76"/>
      <c r="AA23" s="76"/>
      <c r="AB23" s="76"/>
      <c r="AC23" s="76"/>
      <c r="AD23" s="76"/>
      <c r="AE23" s="76"/>
      <c r="AF23" s="76"/>
      <c r="AG23" s="76"/>
      <c r="AH23" s="76"/>
      <c r="AI23" s="76"/>
      <c r="AJ23" s="24"/>
    </row>
    <row r="24" spans="1:36" ht="30" customHeight="1">
      <c r="A24" s="143"/>
      <c r="B24" s="55" t="s">
        <v>89</v>
      </c>
      <c r="C24" s="76"/>
      <c r="D24" s="76"/>
      <c r="E24" s="76"/>
      <c r="F24" s="76"/>
      <c r="G24" s="76"/>
      <c r="H24" s="76"/>
      <c r="I24" s="76"/>
      <c r="J24" s="76"/>
      <c r="K24" s="76"/>
      <c r="L24" s="76"/>
      <c r="M24" s="76"/>
      <c r="N24" s="73"/>
      <c r="O24" s="73" t="s">
        <v>61</v>
      </c>
      <c r="P24" s="73"/>
      <c r="Q24" s="73"/>
      <c r="R24" s="73"/>
      <c r="S24" s="75"/>
      <c r="T24" s="76"/>
      <c r="U24" s="76"/>
      <c r="V24" s="76"/>
      <c r="W24" s="76"/>
      <c r="X24" s="76"/>
      <c r="Y24" s="76"/>
      <c r="Z24" s="76"/>
      <c r="AA24" s="76"/>
      <c r="AB24" s="76"/>
      <c r="AC24" s="76"/>
      <c r="AD24" s="76"/>
      <c r="AE24" s="76"/>
      <c r="AF24" s="76"/>
      <c r="AG24" s="76"/>
      <c r="AH24" s="76"/>
      <c r="AI24" s="76"/>
      <c r="AJ24" s="24"/>
    </row>
    <row r="25" spans="1:36" ht="30" customHeight="1">
      <c r="A25" s="144"/>
      <c r="B25" s="55" t="s">
        <v>90</v>
      </c>
      <c r="C25" s="76"/>
      <c r="D25" s="76"/>
      <c r="E25" s="76"/>
      <c r="F25" s="76"/>
      <c r="G25" s="76"/>
      <c r="H25" s="76"/>
      <c r="I25" s="76"/>
      <c r="J25" s="76"/>
      <c r="K25" s="76"/>
      <c r="L25" s="76"/>
      <c r="M25" s="76"/>
      <c r="N25" s="73"/>
      <c r="O25" s="73" t="s">
        <v>61</v>
      </c>
      <c r="P25" s="73"/>
      <c r="Q25" s="73"/>
      <c r="R25" s="73"/>
      <c r="S25" s="75" t="s">
        <v>63</v>
      </c>
      <c r="T25" s="76"/>
      <c r="U25" s="76"/>
      <c r="V25" s="76"/>
      <c r="W25" s="76"/>
      <c r="X25" s="76"/>
      <c r="Y25" s="76"/>
      <c r="Z25" s="76"/>
      <c r="AA25" s="76"/>
      <c r="AB25" s="76"/>
      <c r="AC25" s="76"/>
      <c r="AD25" s="76"/>
      <c r="AE25" s="76"/>
      <c r="AF25" s="76"/>
      <c r="AG25" s="76"/>
      <c r="AH25" s="76"/>
      <c r="AI25" s="76"/>
      <c r="AJ25" s="24"/>
    </row>
    <row r="26" spans="1:36" ht="30" customHeight="1">
      <c r="A26" s="142" t="s">
        <v>31</v>
      </c>
      <c r="B26" s="55" t="s">
        <v>91</v>
      </c>
      <c r="C26" s="76"/>
      <c r="D26" s="76"/>
      <c r="E26" s="76"/>
      <c r="F26" s="76"/>
      <c r="G26" s="76"/>
      <c r="H26" s="76"/>
      <c r="I26" s="76"/>
      <c r="J26" s="76"/>
      <c r="K26" s="76"/>
      <c r="L26" s="76"/>
      <c r="M26" s="76"/>
      <c r="N26" s="73"/>
      <c r="O26" s="73" t="s">
        <v>61</v>
      </c>
      <c r="P26" s="73"/>
      <c r="Q26" s="73"/>
      <c r="R26" s="73"/>
      <c r="S26" s="75"/>
      <c r="T26" s="76"/>
      <c r="U26" s="76"/>
      <c r="V26" s="76"/>
      <c r="W26" s="76"/>
      <c r="X26" s="76"/>
      <c r="Y26" s="76"/>
      <c r="Z26" s="76"/>
      <c r="AA26" s="76"/>
      <c r="AB26" s="76"/>
      <c r="AC26" s="76"/>
      <c r="AD26" s="76"/>
      <c r="AE26" s="76"/>
      <c r="AF26" s="76"/>
      <c r="AG26" s="76"/>
      <c r="AH26" s="76"/>
      <c r="AI26" s="76"/>
      <c r="AJ26" s="24"/>
    </row>
    <row r="27" spans="1:36" ht="30" customHeight="1">
      <c r="A27" s="143"/>
      <c r="B27" s="55" t="s">
        <v>92</v>
      </c>
      <c r="C27" s="76"/>
      <c r="D27" s="76"/>
      <c r="E27" s="76"/>
      <c r="F27" s="76"/>
      <c r="G27" s="76"/>
      <c r="H27" s="76"/>
      <c r="I27" s="76"/>
      <c r="J27" s="76"/>
      <c r="K27" s="76"/>
      <c r="L27" s="76"/>
      <c r="M27" s="76"/>
      <c r="N27" s="73"/>
      <c r="O27" s="73"/>
      <c r="P27" s="73"/>
      <c r="Q27" s="73"/>
      <c r="R27" s="73" t="s">
        <v>21</v>
      </c>
      <c r="S27" s="75"/>
      <c r="T27" s="76"/>
      <c r="U27" s="76"/>
      <c r="V27" s="76"/>
      <c r="W27" s="76"/>
      <c r="X27" s="76"/>
      <c r="Y27" s="76"/>
      <c r="Z27" s="76"/>
      <c r="AA27" s="76"/>
      <c r="AB27" s="76"/>
      <c r="AC27" s="76"/>
      <c r="AD27" s="76"/>
      <c r="AE27" s="76"/>
      <c r="AF27" s="76"/>
      <c r="AG27" s="76"/>
      <c r="AH27" s="76"/>
      <c r="AI27" s="76"/>
      <c r="AJ27" s="24"/>
    </row>
    <row r="28" spans="1:36" ht="30" customHeight="1">
      <c r="A28" s="143"/>
      <c r="B28" s="55" t="s">
        <v>93</v>
      </c>
      <c r="C28" s="73"/>
      <c r="D28" s="73"/>
      <c r="E28" s="73"/>
      <c r="F28" s="73"/>
      <c r="G28" s="73"/>
      <c r="H28" s="73"/>
      <c r="I28" s="73"/>
      <c r="J28" s="73"/>
      <c r="K28" s="73"/>
      <c r="L28" s="73"/>
      <c r="M28" s="73"/>
      <c r="N28" s="73"/>
      <c r="O28" s="73" t="s">
        <v>61</v>
      </c>
      <c r="P28" s="73"/>
      <c r="Q28" s="73"/>
      <c r="R28" s="73"/>
      <c r="S28" s="75" t="s">
        <v>63</v>
      </c>
      <c r="T28" s="73"/>
      <c r="U28" s="73"/>
      <c r="V28" s="73"/>
      <c r="W28" s="73"/>
      <c r="X28" s="73"/>
      <c r="Y28" s="73"/>
      <c r="Z28" s="73"/>
      <c r="AA28" s="73"/>
      <c r="AB28" s="73"/>
      <c r="AC28" s="73"/>
      <c r="AD28" s="73"/>
      <c r="AE28" s="73"/>
      <c r="AF28" s="73"/>
      <c r="AG28" s="73"/>
      <c r="AH28" s="73"/>
      <c r="AI28" s="73"/>
      <c r="AJ28" s="24"/>
    </row>
    <row r="29" spans="1:36" ht="30" customHeight="1">
      <c r="A29" s="143"/>
      <c r="B29" s="55" t="s">
        <v>94</v>
      </c>
      <c r="C29" s="73"/>
      <c r="D29" s="73"/>
      <c r="E29" s="73"/>
      <c r="F29" s="73"/>
      <c r="G29" s="73"/>
      <c r="H29" s="73"/>
      <c r="I29" s="73"/>
      <c r="J29" s="73"/>
      <c r="K29" s="73"/>
      <c r="L29" s="73"/>
      <c r="M29" s="73"/>
      <c r="N29" s="73"/>
      <c r="O29" s="73"/>
      <c r="P29" s="73" t="s">
        <v>61</v>
      </c>
      <c r="Q29" s="73"/>
      <c r="R29" s="73"/>
      <c r="S29" s="75"/>
      <c r="T29" s="73"/>
      <c r="U29" s="73"/>
      <c r="V29" s="73"/>
      <c r="W29" s="73"/>
      <c r="X29" s="73"/>
      <c r="Y29" s="73"/>
      <c r="Z29" s="73"/>
      <c r="AA29" s="73"/>
      <c r="AB29" s="73"/>
      <c r="AC29" s="73"/>
      <c r="AD29" s="73"/>
      <c r="AE29" s="73"/>
      <c r="AF29" s="73"/>
      <c r="AG29" s="73"/>
      <c r="AH29" s="73"/>
      <c r="AI29" s="73"/>
      <c r="AJ29" s="24"/>
    </row>
    <row r="30" spans="1:36" ht="30" customHeight="1">
      <c r="A30" s="143"/>
      <c r="B30" s="55" t="s">
        <v>95</v>
      </c>
      <c r="C30" s="73"/>
      <c r="D30" s="73"/>
      <c r="E30" s="73"/>
      <c r="F30" s="73"/>
      <c r="G30" s="73"/>
      <c r="H30" s="73"/>
      <c r="I30" s="73"/>
      <c r="J30" s="73"/>
      <c r="K30" s="73"/>
      <c r="L30" s="73"/>
      <c r="M30" s="73"/>
      <c r="N30" s="73"/>
      <c r="O30" s="73"/>
      <c r="P30" s="73"/>
      <c r="Q30" s="73" t="s">
        <v>61</v>
      </c>
      <c r="R30" s="73"/>
      <c r="S30" s="75"/>
      <c r="T30" s="73"/>
      <c r="U30" s="73"/>
      <c r="V30" s="73"/>
      <c r="W30" s="73"/>
      <c r="X30" s="73"/>
      <c r="Y30" s="73"/>
      <c r="Z30" s="73"/>
      <c r="AA30" s="73"/>
      <c r="AB30" s="73"/>
      <c r="AC30" s="73"/>
      <c r="AD30" s="73"/>
      <c r="AE30" s="73"/>
      <c r="AF30" s="73"/>
      <c r="AG30" s="73"/>
      <c r="AH30" s="73"/>
      <c r="AI30" s="73"/>
      <c r="AJ30" s="24"/>
    </row>
    <row r="31" spans="1:36" ht="30" customHeight="1">
      <c r="A31" s="143"/>
      <c r="B31" s="55" t="s">
        <v>96</v>
      </c>
      <c r="C31" s="73"/>
      <c r="D31" s="73"/>
      <c r="E31" s="73"/>
      <c r="F31" s="73"/>
      <c r="G31" s="73"/>
      <c r="H31" s="73"/>
      <c r="I31" s="73"/>
      <c r="J31" s="73"/>
      <c r="K31" s="73"/>
      <c r="L31" s="73"/>
      <c r="M31" s="73"/>
      <c r="N31" s="73"/>
      <c r="O31" s="73" t="s">
        <v>61</v>
      </c>
      <c r="P31" s="73"/>
      <c r="Q31" s="73"/>
      <c r="R31" s="73"/>
      <c r="S31" s="75"/>
      <c r="T31" s="73"/>
      <c r="U31" s="73"/>
      <c r="V31" s="73"/>
      <c r="W31" s="73"/>
      <c r="X31" s="73"/>
      <c r="Y31" s="73"/>
      <c r="Z31" s="73"/>
      <c r="AA31" s="73"/>
      <c r="AB31" s="73"/>
      <c r="AC31" s="73"/>
      <c r="AD31" s="73"/>
      <c r="AE31" s="73"/>
      <c r="AF31" s="73"/>
      <c r="AG31" s="73"/>
      <c r="AH31" s="73"/>
      <c r="AI31" s="73"/>
      <c r="AJ31" s="24"/>
    </row>
    <row r="32" spans="1:36" ht="30" customHeight="1">
      <c r="A32" s="143"/>
      <c r="B32" s="55" t="s">
        <v>97</v>
      </c>
      <c r="C32" s="73"/>
      <c r="D32" s="73"/>
      <c r="E32" s="73"/>
      <c r="F32" s="73"/>
      <c r="G32" s="73"/>
      <c r="H32" s="73"/>
      <c r="I32" s="73"/>
      <c r="J32" s="73"/>
      <c r="K32" s="73"/>
      <c r="L32" s="73"/>
      <c r="M32" s="73"/>
      <c r="N32" s="73"/>
      <c r="O32" s="73"/>
      <c r="P32" s="73"/>
      <c r="Q32" s="73" t="s">
        <v>61</v>
      </c>
      <c r="R32" s="73"/>
      <c r="S32" s="75"/>
      <c r="T32" s="73"/>
      <c r="U32" s="73"/>
      <c r="V32" s="73"/>
      <c r="W32" s="73"/>
      <c r="X32" s="73"/>
      <c r="Y32" s="73"/>
      <c r="Z32" s="73"/>
      <c r="AA32" s="73"/>
      <c r="AB32" s="73"/>
      <c r="AC32" s="73"/>
      <c r="AD32" s="73"/>
      <c r="AE32" s="73"/>
      <c r="AF32" s="73"/>
      <c r="AG32" s="73"/>
      <c r="AH32" s="73"/>
      <c r="AI32" s="73"/>
      <c r="AJ32" s="24"/>
    </row>
    <row r="33" spans="1:36" ht="30" customHeight="1">
      <c r="A33" s="143"/>
      <c r="B33" s="55" t="s">
        <v>98</v>
      </c>
      <c r="C33" s="73"/>
      <c r="D33" s="73"/>
      <c r="E33" s="73"/>
      <c r="F33" s="73"/>
      <c r="G33" s="73"/>
      <c r="H33" s="73"/>
      <c r="I33" s="73"/>
      <c r="J33" s="73"/>
      <c r="K33" s="73"/>
      <c r="L33" s="73"/>
      <c r="M33" s="73"/>
      <c r="N33" s="73"/>
      <c r="O33" s="73"/>
      <c r="P33" s="73" t="s">
        <v>61</v>
      </c>
      <c r="Q33" s="73"/>
      <c r="R33" s="73"/>
      <c r="S33" s="75" t="s">
        <v>152</v>
      </c>
      <c r="T33" s="73"/>
      <c r="U33" s="73"/>
      <c r="V33" s="73"/>
      <c r="W33" s="73"/>
      <c r="X33" s="73"/>
      <c r="Y33" s="73"/>
      <c r="Z33" s="73"/>
      <c r="AA33" s="73"/>
      <c r="AB33" s="73"/>
      <c r="AC33" s="73"/>
      <c r="AD33" s="73"/>
      <c r="AE33" s="73"/>
      <c r="AF33" s="73"/>
      <c r="AG33" s="73"/>
      <c r="AH33" s="73"/>
      <c r="AI33" s="73"/>
      <c r="AJ33" s="24"/>
    </row>
    <row r="34" spans="1:36" ht="30" customHeight="1">
      <c r="A34" s="143"/>
      <c r="B34" s="55" t="s">
        <v>99</v>
      </c>
      <c r="C34" s="73"/>
      <c r="D34" s="73"/>
      <c r="E34" s="73"/>
      <c r="F34" s="73"/>
      <c r="G34" s="73"/>
      <c r="H34" s="73"/>
      <c r="I34" s="73"/>
      <c r="J34" s="73"/>
      <c r="K34" s="73"/>
      <c r="L34" s="73"/>
      <c r="M34" s="73"/>
      <c r="N34" s="73"/>
      <c r="O34" s="73"/>
      <c r="P34" s="73"/>
      <c r="Q34" s="73" t="s">
        <v>61</v>
      </c>
      <c r="R34" s="73"/>
      <c r="S34" s="75"/>
      <c r="T34" s="73"/>
      <c r="U34" s="73"/>
      <c r="V34" s="73"/>
      <c r="W34" s="73"/>
      <c r="X34" s="73"/>
      <c r="Y34" s="73"/>
      <c r="Z34" s="73"/>
      <c r="AA34" s="73"/>
      <c r="AB34" s="73"/>
      <c r="AC34" s="73"/>
      <c r="AD34" s="73"/>
      <c r="AE34" s="73"/>
      <c r="AF34" s="73"/>
      <c r="AG34" s="73"/>
      <c r="AH34" s="73"/>
      <c r="AI34" s="73"/>
      <c r="AJ34" s="24"/>
    </row>
    <row r="35" spans="1:36" ht="30" customHeight="1">
      <c r="A35" s="143"/>
      <c r="B35" s="55" t="s">
        <v>100</v>
      </c>
      <c r="C35" s="73"/>
      <c r="D35" s="73"/>
      <c r="E35" s="73"/>
      <c r="F35" s="73"/>
      <c r="G35" s="73"/>
      <c r="H35" s="73"/>
      <c r="I35" s="73"/>
      <c r="J35" s="73"/>
      <c r="K35" s="73"/>
      <c r="L35" s="73"/>
      <c r="M35" s="73"/>
      <c r="N35" s="73"/>
      <c r="O35" s="73" t="s">
        <v>61</v>
      </c>
      <c r="P35" s="73"/>
      <c r="Q35" s="73"/>
      <c r="R35" s="73"/>
      <c r="S35" s="75"/>
      <c r="T35" s="73"/>
      <c r="U35" s="73"/>
      <c r="V35" s="73"/>
      <c r="W35" s="73"/>
      <c r="X35" s="73"/>
      <c r="Y35" s="73"/>
      <c r="Z35" s="73"/>
      <c r="AA35" s="73"/>
      <c r="AB35" s="73"/>
      <c r="AC35" s="73"/>
      <c r="AD35" s="73"/>
      <c r="AE35" s="73"/>
      <c r="AF35" s="73"/>
      <c r="AG35" s="73"/>
      <c r="AH35" s="73"/>
      <c r="AI35" s="73"/>
      <c r="AJ35" s="24"/>
    </row>
    <row r="36" spans="1:36" ht="30" customHeight="1">
      <c r="A36" s="143"/>
      <c r="B36" s="55" t="s">
        <v>101</v>
      </c>
      <c r="C36" s="73"/>
      <c r="D36" s="73"/>
      <c r="E36" s="73"/>
      <c r="F36" s="73"/>
      <c r="G36" s="73"/>
      <c r="H36" s="73"/>
      <c r="I36" s="73"/>
      <c r="J36" s="73"/>
      <c r="K36" s="73"/>
      <c r="L36" s="73"/>
      <c r="M36" s="73"/>
      <c r="N36" s="73"/>
      <c r="O36" s="73"/>
      <c r="P36" s="73"/>
      <c r="Q36" s="73"/>
      <c r="R36" s="73" t="s">
        <v>61</v>
      </c>
      <c r="S36" s="75"/>
      <c r="T36" s="73"/>
      <c r="U36" s="73"/>
      <c r="V36" s="73"/>
      <c r="W36" s="73"/>
      <c r="X36" s="73"/>
      <c r="Y36" s="73"/>
      <c r="Z36" s="73"/>
      <c r="AA36" s="73"/>
      <c r="AB36" s="73"/>
      <c r="AC36" s="73"/>
      <c r="AD36" s="73"/>
      <c r="AE36" s="73"/>
      <c r="AF36" s="73"/>
      <c r="AG36" s="73"/>
      <c r="AH36" s="73"/>
      <c r="AI36" s="73"/>
      <c r="AJ36" s="24"/>
    </row>
    <row r="37" spans="1:36" ht="30" customHeight="1">
      <c r="A37" s="143"/>
      <c r="B37" s="55" t="s">
        <v>102</v>
      </c>
      <c r="C37" s="73"/>
      <c r="D37" s="73"/>
      <c r="E37" s="73"/>
      <c r="F37" s="73"/>
      <c r="G37" s="73"/>
      <c r="H37" s="73"/>
      <c r="I37" s="73"/>
      <c r="J37" s="73"/>
      <c r="K37" s="73"/>
      <c r="L37" s="73"/>
      <c r="M37" s="73"/>
      <c r="N37" s="73"/>
      <c r="O37" s="73" t="s">
        <v>61</v>
      </c>
      <c r="P37" s="73"/>
      <c r="Q37" s="73"/>
      <c r="R37" s="73"/>
      <c r="S37" s="75"/>
      <c r="T37" s="73"/>
      <c r="U37" s="73"/>
      <c r="V37" s="73"/>
      <c r="W37" s="73"/>
      <c r="X37" s="73"/>
      <c r="Y37" s="73"/>
      <c r="Z37" s="73"/>
      <c r="AA37" s="73"/>
      <c r="AB37" s="73"/>
      <c r="AC37" s="73"/>
      <c r="AD37" s="73"/>
      <c r="AE37" s="73"/>
      <c r="AF37" s="73"/>
      <c r="AG37" s="73"/>
      <c r="AH37" s="73"/>
      <c r="AI37" s="73"/>
      <c r="AJ37" s="24"/>
    </row>
    <row r="38" spans="1:36" ht="30" customHeight="1">
      <c r="A38" s="143"/>
      <c r="B38" s="55" t="s">
        <v>103</v>
      </c>
      <c r="C38" s="73"/>
      <c r="D38" s="73"/>
      <c r="E38" s="73"/>
      <c r="F38" s="73"/>
      <c r="G38" s="73"/>
      <c r="H38" s="73"/>
      <c r="I38" s="73"/>
      <c r="J38" s="73"/>
      <c r="K38" s="73"/>
      <c r="L38" s="73"/>
      <c r="M38" s="73"/>
      <c r="N38" s="73"/>
      <c r="O38" s="73"/>
      <c r="P38" s="73"/>
      <c r="Q38" s="73"/>
      <c r="R38" s="73" t="s">
        <v>61</v>
      </c>
      <c r="S38" s="75"/>
      <c r="T38" s="73"/>
      <c r="U38" s="73"/>
      <c r="V38" s="73"/>
      <c r="W38" s="73"/>
      <c r="X38" s="73"/>
      <c r="Y38" s="73"/>
      <c r="Z38" s="73"/>
      <c r="AA38" s="73"/>
      <c r="AB38" s="73"/>
      <c r="AC38" s="73"/>
      <c r="AD38" s="73"/>
      <c r="AE38" s="73"/>
      <c r="AF38" s="73"/>
      <c r="AG38" s="73"/>
      <c r="AH38" s="73"/>
      <c r="AI38" s="73"/>
      <c r="AJ38" s="24"/>
    </row>
    <row r="39" spans="1:36" ht="30" customHeight="1">
      <c r="A39" s="143"/>
      <c r="B39" s="55" t="s">
        <v>104</v>
      </c>
      <c r="C39" s="73"/>
      <c r="D39" s="73"/>
      <c r="E39" s="73"/>
      <c r="F39" s="73"/>
      <c r="G39" s="73"/>
      <c r="H39" s="73"/>
      <c r="I39" s="73"/>
      <c r="J39" s="73"/>
      <c r="K39" s="73"/>
      <c r="L39" s="73"/>
      <c r="M39" s="73"/>
      <c r="N39" s="73"/>
      <c r="O39" s="73" t="s">
        <v>61</v>
      </c>
      <c r="P39" s="73"/>
      <c r="Q39" s="73"/>
      <c r="R39" s="73"/>
      <c r="S39" s="75"/>
      <c r="T39" s="73"/>
      <c r="U39" s="73"/>
      <c r="V39" s="73"/>
      <c r="W39" s="73"/>
      <c r="X39" s="73"/>
      <c r="Y39" s="73"/>
      <c r="Z39" s="73"/>
      <c r="AA39" s="73"/>
      <c r="AB39" s="73"/>
      <c r="AC39" s="73"/>
      <c r="AD39" s="73"/>
      <c r="AE39" s="73"/>
      <c r="AF39" s="73"/>
      <c r="AG39" s="73"/>
      <c r="AH39" s="73"/>
      <c r="AI39" s="73"/>
      <c r="AJ39" s="24"/>
    </row>
    <row r="40" spans="1:36" ht="30" customHeight="1">
      <c r="A40" s="144"/>
      <c r="B40" s="55" t="s">
        <v>105</v>
      </c>
      <c r="C40" s="73"/>
      <c r="D40" s="73"/>
      <c r="E40" s="73"/>
      <c r="F40" s="73"/>
      <c r="G40" s="73"/>
      <c r="H40" s="73"/>
      <c r="I40" s="73"/>
      <c r="J40" s="73"/>
      <c r="K40" s="73"/>
      <c r="L40" s="73"/>
      <c r="M40" s="73"/>
      <c r="N40" s="73"/>
      <c r="O40" s="73"/>
      <c r="P40" s="73"/>
      <c r="Q40" s="73"/>
      <c r="R40" s="73" t="s">
        <v>61</v>
      </c>
      <c r="S40" s="75"/>
      <c r="T40" s="73"/>
      <c r="U40" s="73"/>
      <c r="V40" s="73"/>
      <c r="W40" s="73"/>
      <c r="X40" s="73"/>
      <c r="Y40" s="73"/>
      <c r="Z40" s="73"/>
      <c r="AA40" s="73"/>
      <c r="AB40" s="73"/>
      <c r="AC40" s="73"/>
      <c r="AD40" s="73"/>
      <c r="AE40" s="73"/>
      <c r="AF40" s="73"/>
      <c r="AG40" s="73"/>
      <c r="AH40" s="73"/>
      <c r="AI40" s="73"/>
      <c r="AJ40" s="24"/>
    </row>
    <row r="41" spans="1:36" ht="30" customHeight="1">
      <c r="A41" s="142" t="s">
        <v>32</v>
      </c>
      <c r="B41" s="55" t="s">
        <v>106</v>
      </c>
      <c r="C41" s="76" t="s">
        <v>29</v>
      </c>
      <c r="D41" s="76"/>
      <c r="E41" s="76"/>
      <c r="F41" s="76"/>
      <c r="G41" s="76"/>
      <c r="H41" s="76"/>
      <c r="I41" s="76"/>
      <c r="J41" s="76"/>
      <c r="K41" s="76"/>
      <c r="L41" s="76"/>
      <c r="M41" s="76"/>
      <c r="N41" s="73" t="s">
        <v>21</v>
      </c>
      <c r="O41" s="73"/>
      <c r="P41" s="73"/>
      <c r="Q41" s="73"/>
      <c r="R41" s="73"/>
      <c r="S41" s="75"/>
      <c r="T41" s="76"/>
      <c r="U41" s="76"/>
      <c r="V41" s="76"/>
      <c r="W41" s="76"/>
      <c r="X41" s="76"/>
      <c r="Y41" s="76"/>
      <c r="Z41" s="76"/>
      <c r="AA41" s="76"/>
      <c r="AB41" s="76"/>
      <c r="AC41" s="76"/>
      <c r="AD41" s="76"/>
      <c r="AE41" s="76"/>
      <c r="AF41" s="76"/>
      <c r="AG41" s="76"/>
      <c r="AH41" s="76"/>
      <c r="AI41" s="76"/>
      <c r="AJ41" s="24"/>
    </row>
    <row r="42" spans="1:36" ht="30" customHeight="1">
      <c r="A42" s="143"/>
      <c r="B42" s="55" t="s">
        <v>107</v>
      </c>
      <c r="C42" s="76" t="s">
        <v>29</v>
      </c>
      <c r="D42" s="76"/>
      <c r="E42" s="76"/>
      <c r="F42" s="76"/>
      <c r="G42" s="76"/>
      <c r="H42" s="76"/>
      <c r="I42" s="76"/>
      <c r="J42" s="76"/>
      <c r="K42" s="76"/>
      <c r="L42" s="76"/>
      <c r="M42" s="76"/>
      <c r="N42" s="73"/>
      <c r="O42" s="73" t="s">
        <v>61</v>
      </c>
      <c r="P42" s="73"/>
      <c r="Q42" s="73"/>
      <c r="R42" s="73"/>
      <c r="S42" s="75"/>
      <c r="T42" s="76"/>
      <c r="U42" s="76"/>
      <c r="V42" s="76"/>
      <c r="W42" s="76"/>
      <c r="X42" s="76"/>
      <c r="Y42" s="76"/>
      <c r="Z42" s="76"/>
      <c r="AA42" s="76"/>
      <c r="AB42" s="76"/>
      <c r="AC42" s="76"/>
      <c r="AD42" s="76"/>
      <c r="AE42" s="76"/>
      <c r="AF42" s="76"/>
      <c r="AG42" s="76"/>
      <c r="AH42" s="76"/>
      <c r="AI42" s="76"/>
      <c r="AJ42" s="24"/>
    </row>
    <row r="43" spans="1:36" ht="30" customHeight="1">
      <c r="A43" s="143"/>
      <c r="B43" s="55" t="s">
        <v>108</v>
      </c>
      <c r="C43" s="76" t="s">
        <v>29</v>
      </c>
      <c r="D43" s="76"/>
      <c r="E43" s="76"/>
      <c r="F43" s="76"/>
      <c r="G43" s="76"/>
      <c r="H43" s="76"/>
      <c r="I43" s="76"/>
      <c r="J43" s="76"/>
      <c r="K43" s="76"/>
      <c r="L43" s="76"/>
      <c r="M43" s="76"/>
      <c r="N43" s="73"/>
      <c r="O43" s="73" t="s">
        <v>61</v>
      </c>
      <c r="P43" s="73"/>
      <c r="Q43" s="73"/>
      <c r="R43" s="73"/>
      <c r="S43" s="75"/>
      <c r="T43" s="76"/>
      <c r="U43" s="76"/>
      <c r="V43" s="76"/>
      <c r="W43" s="76"/>
      <c r="X43" s="76"/>
      <c r="Y43" s="76"/>
      <c r="Z43" s="76"/>
      <c r="AA43" s="76"/>
      <c r="AB43" s="76"/>
      <c r="AC43" s="76"/>
      <c r="AD43" s="76"/>
      <c r="AE43" s="76"/>
      <c r="AF43" s="76"/>
      <c r="AG43" s="76"/>
      <c r="AH43" s="76"/>
      <c r="AI43" s="76"/>
      <c r="AJ43" s="24"/>
    </row>
    <row r="44" spans="1:36" ht="30" customHeight="1">
      <c r="A44" s="143"/>
      <c r="B44" s="55" t="s">
        <v>109</v>
      </c>
      <c r="C44" s="76"/>
      <c r="D44" s="73"/>
      <c r="E44" s="73"/>
      <c r="F44" s="73"/>
      <c r="G44" s="73"/>
      <c r="H44" s="73"/>
      <c r="I44" s="73"/>
      <c r="J44" s="73"/>
      <c r="K44" s="73"/>
      <c r="L44" s="73"/>
      <c r="M44" s="73"/>
      <c r="N44" s="73"/>
      <c r="O44" s="73"/>
      <c r="P44" s="73"/>
      <c r="Q44" s="73" t="s">
        <v>61</v>
      </c>
      <c r="R44" s="73"/>
      <c r="S44" s="75"/>
      <c r="T44" s="73"/>
      <c r="U44" s="73"/>
      <c r="V44" s="73"/>
      <c r="W44" s="73"/>
      <c r="X44" s="73"/>
      <c r="Y44" s="73"/>
      <c r="Z44" s="73"/>
      <c r="AA44" s="73"/>
      <c r="AB44" s="73"/>
      <c r="AC44" s="73"/>
      <c r="AD44" s="73"/>
      <c r="AE44" s="73"/>
      <c r="AF44" s="73"/>
      <c r="AG44" s="73"/>
      <c r="AH44" s="73"/>
      <c r="AI44" s="73"/>
      <c r="AJ44" s="24"/>
    </row>
    <row r="45" spans="1:36" ht="30" customHeight="1">
      <c r="A45" s="143"/>
      <c r="B45" s="55" t="s">
        <v>110</v>
      </c>
      <c r="C45" s="76"/>
      <c r="D45" s="73"/>
      <c r="E45" s="73"/>
      <c r="F45" s="73"/>
      <c r="G45" s="73"/>
      <c r="H45" s="73"/>
      <c r="I45" s="73"/>
      <c r="J45" s="73"/>
      <c r="K45" s="73"/>
      <c r="L45" s="73"/>
      <c r="M45" s="73"/>
      <c r="N45" s="73"/>
      <c r="O45" s="73" t="s">
        <v>61</v>
      </c>
      <c r="P45" s="73"/>
      <c r="Q45" s="73"/>
      <c r="R45" s="73"/>
      <c r="S45" s="75"/>
      <c r="T45" s="73"/>
      <c r="U45" s="73"/>
      <c r="V45" s="73"/>
      <c r="W45" s="73"/>
      <c r="X45" s="73"/>
      <c r="Y45" s="73"/>
      <c r="Z45" s="73"/>
      <c r="AA45" s="73"/>
      <c r="AB45" s="73"/>
      <c r="AC45" s="73"/>
      <c r="AD45" s="73"/>
      <c r="AE45" s="73"/>
      <c r="AF45" s="73"/>
      <c r="AG45" s="73"/>
      <c r="AH45" s="73"/>
      <c r="AI45" s="73"/>
      <c r="AJ45" s="24"/>
    </row>
    <row r="46" spans="1:36" ht="30" customHeight="1">
      <c r="A46" s="143"/>
      <c r="B46" s="55" t="s">
        <v>111</v>
      </c>
      <c r="C46" s="76"/>
      <c r="D46" s="73"/>
      <c r="E46" s="73"/>
      <c r="F46" s="73"/>
      <c r="G46" s="73"/>
      <c r="H46" s="73"/>
      <c r="I46" s="73"/>
      <c r="J46" s="73"/>
      <c r="K46" s="73"/>
      <c r="L46" s="73"/>
      <c r="M46" s="73"/>
      <c r="N46" s="73"/>
      <c r="O46" s="73"/>
      <c r="P46" s="73"/>
      <c r="Q46" s="73" t="s">
        <v>61</v>
      </c>
      <c r="R46" s="73"/>
      <c r="S46" s="75"/>
      <c r="T46" s="73"/>
      <c r="U46" s="73"/>
      <c r="V46" s="73"/>
      <c r="W46" s="73"/>
      <c r="X46" s="73"/>
      <c r="Y46" s="73"/>
      <c r="Z46" s="73"/>
      <c r="AA46" s="73"/>
      <c r="AB46" s="73"/>
      <c r="AC46" s="73"/>
      <c r="AD46" s="73"/>
      <c r="AE46" s="73"/>
      <c r="AF46" s="73"/>
      <c r="AG46" s="73"/>
      <c r="AH46" s="73"/>
      <c r="AI46" s="73"/>
      <c r="AJ46" s="24"/>
    </row>
    <row r="47" spans="1:36" ht="30" customHeight="1">
      <c r="A47" s="143"/>
      <c r="B47" s="55" t="s">
        <v>112</v>
      </c>
      <c r="C47" s="76"/>
      <c r="D47" s="73"/>
      <c r="E47" s="73"/>
      <c r="F47" s="73"/>
      <c r="G47" s="73"/>
      <c r="H47" s="73"/>
      <c r="I47" s="73"/>
      <c r="J47" s="73"/>
      <c r="K47" s="73"/>
      <c r="L47" s="73"/>
      <c r="M47" s="73"/>
      <c r="N47" s="73"/>
      <c r="O47" s="73" t="s">
        <v>61</v>
      </c>
      <c r="P47" s="73"/>
      <c r="Q47" s="73"/>
      <c r="R47" s="73"/>
      <c r="S47" s="75"/>
      <c r="T47" s="73"/>
      <c r="U47" s="73"/>
      <c r="V47" s="73"/>
      <c r="W47" s="73"/>
      <c r="X47" s="73"/>
      <c r="Y47" s="73"/>
      <c r="Z47" s="73"/>
      <c r="AA47" s="73"/>
      <c r="AB47" s="73"/>
      <c r="AC47" s="73"/>
      <c r="AD47" s="73"/>
      <c r="AE47" s="73"/>
      <c r="AF47" s="73"/>
      <c r="AG47" s="73"/>
      <c r="AH47" s="73"/>
      <c r="AI47" s="73"/>
      <c r="AJ47" s="24"/>
    </row>
    <row r="48" spans="1:36" ht="30" customHeight="1">
      <c r="A48" s="143"/>
      <c r="B48" s="55" t="s">
        <v>113</v>
      </c>
      <c r="C48" s="76"/>
      <c r="D48" s="73"/>
      <c r="E48" s="73"/>
      <c r="F48" s="73"/>
      <c r="G48" s="73"/>
      <c r="H48" s="73"/>
      <c r="I48" s="73"/>
      <c r="J48" s="73"/>
      <c r="K48" s="73"/>
      <c r="L48" s="73"/>
      <c r="M48" s="73"/>
      <c r="N48" s="73"/>
      <c r="O48" s="73"/>
      <c r="P48" s="73"/>
      <c r="Q48" s="73" t="s">
        <v>61</v>
      </c>
      <c r="R48" s="73"/>
      <c r="S48" s="75"/>
      <c r="T48" s="73"/>
      <c r="U48" s="73"/>
      <c r="V48" s="73"/>
      <c r="W48" s="73"/>
      <c r="X48" s="73"/>
      <c r="Y48" s="73"/>
      <c r="Z48" s="73"/>
      <c r="AA48" s="73"/>
      <c r="AB48" s="73"/>
      <c r="AC48" s="73"/>
      <c r="AD48" s="73"/>
      <c r="AE48" s="73"/>
      <c r="AF48" s="73"/>
      <c r="AG48" s="73"/>
      <c r="AH48" s="73"/>
      <c r="AI48" s="73"/>
      <c r="AJ48" s="24"/>
    </row>
    <row r="49" spans="1:36" ht="30" customHeight="1">
      <c r="A49" s="143"/>
      <c r="B49" s="55" t="s">
        <v>114</v>
      </c>
      <c r="C49" s="76" t="s">
        <v>29</v>
      </c>
      <c r="D49" s="73"/>
      <c r="E49" s="73"/>
      <c r="F49" s="73"/>
      <c r="G49" s="73"/>
      <c r="H49" s="73"/>
      <c r="I49" s="73"/>
      <c r="J49" s="73"/>
      <c r="K49" s="73"/>
      <c r="L49" s="73"/>
      <c r="M49" s="73"/>
      <c r="N49" s="73"/>
      <c r="O49" s="73" t="s">
        <v>21</v>
      </c>
      <c r="P49" s="73"/>
      <c r="Q49" s="73"/>
      <c r="R49" s="73"/>
      <c r="S49" s="75"/>
      <c r="T49" s="73"/>
      <c r="U49" s="73"/>
      <c r="V49" s="73"/>
      <c r="W49" s="73"/>
      <c r="X49" s="73"/>
      <c r="Y49" s="73"/>
      <c r="Z49" s="73"/>
      <c r="AA49" s="73"/>
      <c r="AB49" s="73"/>
      <c r="AC49" s="73"/>
      <c r="AD49" s="73"/>
      <c r="AE49" s="73"/>
      <c r="AF49" s="73"/>
      <c r="AG49" s="73"/>
      <c r="AH49" s="73"/>
      <c r="AI49" s="73"/>
      <c r="AJ49" s="24"/>
    </row>
    <row r="50" spans="1:36" ht="30" customHeight="1">
      <c r="A50" s="143"/>
      <c r="B50" s="55" t="s">
        <v>115</v>
      </c>
      <c r="C50" s="76"/>
      <c r="D50" s="73"/>
      <c r="E50" s="73"/>
      <c r="F50" s="73"/>
      <c r="G50" s="73"/>
      <c r="H50" s="73"/>
      <c r="I50" s="73"/>
      <c r="J50" s="73"/>
      <c r="K50" s="73"/>
      <c r="L50" s="73"/>
      <c r="M50" s="73"/>
      <c r="N50" s="73"/>
      <c r="O50" s="73"/>
      <c r="P50" s="73"/>
      <c r="Q50" s="73" t="s">
        <v>61</v>
      </c>
      <c r="R50" s="73"/>
      <c r="S50" s="75"/>
      <c r="T50" s="73"/>
      <c r="U50" s="73"/>
      <c r="V50" s="73"/>
      <c r="W50" s="73"/>
      <c r="X50" s="73"/>
      <c r="Y50" s="73"/>
      <c r="Z50" s="73"/>
      <c r="AA50" s="73"/>
      <c r="AB50" s="73"/>
      <c r="AC50" s="73"/>
      <c r="AD50" s="73"/>
      <c r="AE50" s="73"/>
      <c r="AF50" s="73"/>
      <c r="AG50" s="73"/>
      <c r="AH50" s="73"/>
      <c r="AI50" s="73"/>
      <c r="AJ50" s="24"/>
    </row>
    <row r="51" spans="1:36" ht="30" customHeight="1">
      <c r="A51" s="143"/>
      <c r="B51" s="55" t="s">
        <v>116</v>
      </c>
      <c r="C51" s="76"/>
      <c r="D51" s="73"/>
      <c r="E51" s="73"/>
      <c r="F51" s="73"/>
      <c r="G51" s="73"/>
      <c r="H51" s="73"/>
      <c r="I51" s="73"/>
      <c r="J51" s="73"/>
      <c r="K51" s="73"/>
      <c r="L51" s="73"/>
      <c r="M51" s="73"/>
      <c r="N51" s="73"/>
      <c r="O51" s="73"/>
      <c r="P51" s="73"/>
      <c r="Q51" s="73"/>
      <c r="R51" s="73" t="s">
        <v>61</v>
      </c>
      <c r="S51" s="75"/>
      <c r="T51" s="73"/>
      <c r="U51" s="73"/>
      <c r="V51" s="73"/>
      <c r="W51" s="73"/>
      <c r="X51" s="73"/>
      <c r="Y51" s="73"/>
      <c r="Z51" s="73"/>
      <c r="AA51" s="73"/>
      <c r="AB51" s="73"/>
      <c r="AC51" s="73"/>
      <c r="AD51" s="73"/>
      <c r="AE51" s="73"/>
      <c r="AF51" s="73"/>
      <c r="AG51" s="73"/>
      <c r="AH51" s="73"/>
      <c r="AI51" s="73"/>
      <c r="AJ51" s="24"/>
    </row>
    <row r="52" spans="1:36" ht="30" customHeight="1">
      <c r="A52" s="143"/>
      <c r="B52" s="55" t="s">
        <v>117</v>
      </c>
      <c r="C52" s="76"/>
      <c r="D52" s="73"/>
      <c r="E52" s="73"/>
      <c r="F52" s="73"/>
      <c r="G52" s="73"/>
      <c r="H52" s="73"/>
      <c r="I52" s="73"/>
      <c r="J52" s="73"/>
      <c r="K52" s="73"/>
      <c r="L52" s="73"/>
      <c r="M52" s="73"/>
      <c r="N52" s="73"/>
      <c r="O52" s="73" t="s">
        <v>61</v>
      </c>
      <c r="P52" s="73"/>
      <c r="Q52" s="73"/>
      <c r="R52" s="73"/>
      <c r="S52" s="75"/>
      <c r="T52" s="73"/>
      <c r="U52" s="73"/>
      <c r="V52" s="73"/>
      <c r="W52" s="73"/>
      <c r="X52" s="73"/>
      <c r="Y52" s="73"/>
      <c r="Z52" s="73"/>
      <c r="AA52" s="73"/>
      <c r="AB52" s="73"/>
      <c r="AC52" s="73"/>
      <c r="AD52" s="73"/>
      <c r="AE52" s="73"/>
      <c r="AF52" s="73"/>
      <c r="AG52" s="73"/>
      <c r="AH52" s="73"/>
      <c r="AI52" s="73"/>
      <c r="AJ52" s="24"/>
    </row>
    <row r="53" spans="1:36" ht="30" customHeight="1">
      <c r="A53" s="143"/>
      <c r="B53" s="55" t="s">
        <v>118</v>
      </c>
      <c r="C53" s="76"/>
      <c r="D53" s="73"/>
      <c r="E53" s="73"/>
      <c r="F53" s="73"/>
      <c r="G53" s="73"/>
      <c r="H53" s="73"/>
      <c r="I53" s="73"/>
      <c r="J53" s="73"/>
      <c r="K53" s="73"/>
      <c r="L53" s="73"/>
      <c r="M53" s="73"/>
      <c r="N53" s="73"/>
      <c r="O53" s="73"/>
      <c r="P53" s="73"/>
      <c r="Q53" s="73" t="s">
        <v>61</v>
      </c>
      <c r="R53" s="73"/>
      <c r="S53" s="75"/>
      <c r="T53" s="73"/>
      <c r="U53" s="73"/>
      <c r="V53" s="73"/>
      <c r="W53" s="73"/>
      <c r="X53" s="73"/>
      <c r="Y53" s="73"/>
      <c r="Z53" s="73"/>
      <c r="AA53" s="73"/>
      <c r="AB53" s="73"/>
      <c r="AC53" s="73"/>
      <c r="AD53" s="73"/>
      <c r="AE53" s="73"/>
      <c r="AF53" s="73"/>
      <c r="AG53" s="73"/>
      <c r="AH53" s="73"/>
      <c r="AI53" s="73"/>
      <c r="AJ53" s="24"/>
    </row>
    <row r="54" spans="1:36" ht="30" customHeight="1">
      <c r="A54" s="143"/>
      <c r="B54" s="55" t="s">
        <v>119</v>
      </c>
      <c r="C54" s="76"/>
      <c r="D54" s="73"/>
      <c r="E54" s="73"/>
      <c r="F54" s="73"/>
      <c r="G54" s="73"/>
      <c r="H54" s="73"/>
      <c r="I54" s="73"/>
      <c r="J54" s="73"/>
      <c r="K54" s="73"/>
      <c r="L54" s="73"/>
      <c r="M54" s="73"/>
      <c r="N54" s="73"/>
      <c r="O54" s="73"/>
      <c r="P54" s="73"/>
      <c r="Q54" s="73"/>
      <c r="R54" s="73" t="s">
        <v>61</v>
      </c>
      <c r="S54" s="75"/>
      <c r="T54" s="73"/>
      <c r="U54" s="73"/>
      <c r="V54" s="73"/>
      <c r="W54" s="73"/>
      <c r="X54" s="73"/>
      <c r="Y54" s="73"/>
      <c r="Z54" s="73"/>
      <c r="AA54" s="73"/>
      <c r="AB54" s="73"/>
      <c r="AC54" s="73"/>
      <c r="AD54" s="73"/>
      <c r="AE54" s="73"/>
      <c r="AF54" s="73"/>
      <c r="AG54" s="73"/>
      <c r="AH54" s="73"/>
      <c r="AI54" s="73"/>
      <c r="AJ54" s="24"/>
    </row>
    <row r="55" spans="1:36" ht="30" customHeight="1">
      <c r="A55" s="144"/>
      <c r="B55" s="55" t="s">
        <v>120</v>
      </c>
      <c r="C55" s="76"/>
      <c r="D55" s="73"/>
      <c r="E55" s="73"/>
      <c r="F55" s="73"/>
      <c r="G55" s="73"/>
      <c r="H55" s="73"/>
      <c r="I55" s="73"/>
      <c r="J55" s="73"/>
      <c r="K55" s="73"/>
      <c r="L55" s="73"/>
      <c r="M55" s="73"/>
      <c r="N55" s="73"/>
      <c r="O55" s="73"/>
      <c r="P55" s="73" t="s">
        <v>61</v>
      </c>
      <c r="Q55" s="73"/>
      <c r="R55" s="73"/>
      <c r="S55" s="75"/>
      <c r="T55" s="73"/>
      <c r="U55" s="73"/>
      <c r="V55" s="73"/>
      <c r="W55" s="73"/>
      <c r="X55" s="73"/>
      <c r="Y55" s="73"/>
      <c r="Z55" s="73"/>
      <c r="AA55" s="73"/>
      <c r="AB55" s="73"/>
      <c r="AC55" s="73"/>
      <c r="AD55" s="73"/>
      <c r="AE55" s="73"/>
      <c r="AF55" s="73"/>
      <c r="AG55" s="73"/>
      <c r="AH55" s="73"/>
      <c r="AI55" s="73"/>
      <c r="AJ55" s="24"/>
    </row>
    <row r="56" spans="1:36" ht="30" customHeight="1">
      <c r="A56" s="142" t="s">
        <v>33</v>
      </c>
      <c r="B56" s="55" t="s">
        <v>121</v>
      </c>
      <c r="C56" s="76" t="s">
        <v>34</v>
      </c>
      <c r="D56" s="76"/>
      <c r="E56" s="76"/>
      <c r="F56" s="76"/>
      <c r="G56" s="76"/>
      <c r="H56" s="76"/>
      <c r="I56" s="76"/>
      <c r="J56" s="76"/>
      <c r="K56" s="76"/>
      <c r="L56" s="76"/>
      <c r="M56" s="76"/>
      <c r="N56" s="73"/>
      <c r="O56" s="73" t="s">
        <v>21</v>
      </c>
      <c r="P56" s="73"/>
      <c r="Q56" s="73"/>
      <c r="R56" s="73"/>
      <c r="S56" s="75"/>
      <c r="T56" s="76"/>
      <c r="U56" s="76"/>
      <c r="V56" s="76"/>
      <c r="W56" s="76"/>
      <c r="X56" s="76"/>
      <c r="Y56" s="76"/>
      <c r="Z56" s="76"/>
      <c r="AA56" s="76"/>
      <c r="AB56" s="76"/>
      <c r="AC56" s="76"/>
      <c r="AD56" s="76"/>
      <c r="AE56" s="76"/>
      <c r="AF56" s="76"/>
      <c r="AG56" s="76"/>
      <c r="AH56" s="76"/>
      <c r="AI56" s="76"/>
      <c r="AJ56" s="24"/>
    </row>
    <row r="57" spans="1:36" ht="30" customHeight="1">
      <c r="A57" s="143"/>
      <c r="B57" s="55" t="s">
        <v>122</v>
      </c>
      <c r="C57" s="76" t="s">
        <v>34</v>
      </c>
      <c r="D57" s="76"/>
      <c r="E57" s="76"/>
      <c r="F57" s="76"/>
      <c r="G57" s="76"/>
      <c r="H57" s="76"/>
      <c r="I57" s="76"/>
      <c r="J57" s="76"/>
      <c r="K57" s="76"/>
      <c r="L57" s="76"/>
      <c r="M57" s="76"/>
      <c r="N57" s="73"/>
      <c r="O57" s="73" t="s">
        <v>21</v>
      </c>
      <c r="P57" s="73"/>
      <c r="Q57" s="73"/>
      <c r="R57" s="73"/>
      <c r="S57" s="75"/>
      <c r="T57" s="76"/>
      <c r="U57" s="76"/>
      <c r="V57" s="76"/>
      <c r="W57" s="76"/>
      <c r="X57" s="76"/>
      <c r="Y57" s="76"/>
      <c r="Z57" s="76"/>
      <c r="AA57" s="76"/>
      <c r="AB57" s="76"/>
      <c r="AC57" s="76"/>
      <c r="AD57" s="76"/>
      <c r="AE57" s="76"/>
      <c r="AF57" s="76"/>
      <c r="AG57" s="76"/>
      <c r="AH57" s="76"/>
      <c r="AI57" s="76"/>
      <c r="AJ57" s="24"/>
    </row>
    <row r="58" spans="1:36" ht="30" customHeight="1">
      <c r="A58" s="143"/>
      <c r="B58" s="55" t="s">
        <v>123</v>
      </c>
      <c r="C58" s="76"/>
      <c r="D58" s="76"/>
      <c r="E58" s="76"/>
      <c r="F58" s="76"/>
      <c r="G58" s="76"/>
      <c r="H58" s="76"/>
      <c r="I58" s="76"/>
      <c r="J58" s="76"/>
      <c r="K58" s="76"/>
      <c r="L58" s="76"/>
      <c r="M58" s="76"/>
      <c r="N58" s="73"/>
      <c r="O58" s="73"/>
      <c r="P58" s="73"/>
      <c r="Q58" s="73"/>
      <c r="R58" s="73" t="s">
        <v>61</v>
      </c>
      <c r="S58" s="75"/>
      <c r="T58" s="76"/>
      <c r="U58" s="76"/>
      <c r="V58" s="76"/>
      <c r="W58" s="76"/>
      <c r="X58" s="76"/>
      <c r="Y58" s="76"/>
      <c r="Z58" s="76"/>
      <c r="AA58" s="76"/>
      <c r="AB58" s="76"/>
      <c r="AC58" s="76"/>
      <c r="AD58" s="76"/>
      <c r="AE58" s="76"/>
      <c r="AF58" s="76"/>
      <c r="AG58" s="76"/>
      <c r="AH58" s="76"/>
      <c r="AI58" s="76"/>
      <c r="AJ58" s="24"/>
    </row>
    <row r="59" spans="1:36" ht="30" customHeight="1">
      <c r="A59" s="143"/>
      <c r="B59" s="55" t="s">
        <v>124</v>
      </c>
      <c r="C59" s="76"/>
      <c r="D59" s="76"/>
      <c r="E59" s="76"/>
      <c r="F59" s="76"/>
      <c r="G59" s="76"/>
      <c r="H59" s="76"/>
      <c r="I59" s="76"/>
      <c r="J59" s="76"/>
      <c r="K59" s="76"/>
      <c r="L59" s="76"/>
      <c r="M59" s="76"/>
      <c r="N59" s="73"/>
      <c r="O59" s="73" t="s">
        <v>61</v>
      </c>
      <c r="P59" s="73"/>
      <c r="Q59" s="73"/>
      <c r="R59" s="73"/>
      <c r="S59" s="75"/>
      <c r="T59" s="76"/>
      <c r="U59" s="76"/>
      <c r="V59" s="76"/>
      <c r="W59" s="76"/>
      <c r="X59" s="76"/>
      <c r="Y59" s="76"/>
      <c r="Z59" s="76"/>
      <c r="AA59" s="76"/>
      <c r="AB59" s="76"/>
      <c r="AC59" s="76"/>
      <c r="AD59" s="76"/>
      <c r="AE59" s="76"/>
      <c r="AF59" s="76"/>
      <c r="AG59" s="76"/>
      <c r="AH59" s="76"/>
      <c r="AI59" s="76"/>
      <c r="AJ59" s="24"/>
    </row>
    <row r="60" spans="1:36" ht="30" customHeight="1">
      <c r="A60" s="143"/>
      <c r="B60" s="55" t="s">
        <v>125</v>
      </c>
      <c r="C60" s="76"/>
      <c r="D60" s="76"/>
      <c r="E60" s="76"/>
      <c r="F60" s="76"/>
      <c r="G60" s="76"/>
      <c r="H60" s="76"/>
      <c r="I60" s="76"/>
      <c r="J60" s="76"/>
      <c r="K60" s="76"/>
      <c r="L60" s="76"/>
      <c r="M60" s="76"/>
      <c r="N60" s="73"/>
      <c r="O60" s="73"/>
      <c r="P60" s="73"/>
      <c r="Q60" s="73" t="s">
        <v>61</v>
      </c>
      <c r="R60" s="73"/>
      <c r="S60" s="75"/>
      <c r="T60" s="76"/>
      <c r="U60" s="76"/>
      <c r="V60" s="76"/>
      <c r="W60" s="76"/>
      <c r="X60" s="76"/>
      <c r="Y60" s="76"/>
      <c r="Z60" s="76"/>
      <c r="AA60" s="76"/>
      <c r="AB60" s="76"/>
      <c r="AC60" s="76"/>
      <c r="AD60" s="76"/>
      <c r="AE60" s="76"/>
      <c r="AF60" s="76"/>
      <c r="AG60" s="76"/>
      <c r="AH60" s="76"/>
      <c r="AI60" s="76"/>
      <c r="AJ60" s="24"/>
    </row>
    <row r="61" spans="1:36" ht="30" customHeight="1">
      <c r="A61" s="143"/>
      <c r="B61" s="55" t="s">
        <v>126</v>
      </c>
      <c r="C61" s="76"/>
      <c r="D61" s="76"/>
      <c r="E61" s="76"/>
      <c r="F61" s="76"/>
      <c r="G61" s="76"/>
      <c r="H61" s="76"/>
      <c r="I61" s="76"/>
      <c r="J61" s="76"/>
      <c r="K61" s="76"/>
      <c r="L61" s="76"/>
      <c r="M61" s="76"/>
      <c r="N61" s="73"/>
      <c r="O61" s="73" t="s">
        <v>61</v>
      </c>
      <c r="P61" s="73"/>
      <c r="Q61" s="73"/>
      <c r="R61" s="73"/>
      <c r="S61" s="75"/>
      <c r="T61" s="76"/>
      <c r="U61" s="76"/>
      <c r="V61" s="76"/>
      <c r="W61" s="76"/>
      <c r="X61" s="76"/>
      <c r="Y61" s="76"/>
      <c r="Z61" s="76"/>
      <c r="AA61" s="76"/>
      <c r="AB61" s="76"/>
      <c r="AC61" s="76"/>
      <c r="AD61" s="76"/>
      <c r="AE61" s="76"/>
      <c r="AF61" s="76"/>
      <c r="AG61" s="76"/>
      <c r="AH61" s="76"/>
      <c r="AI61" s="76"/>
      <c r="AJ61" s="24"/>
    </row>
    <row r="62" spans="1:36" ht="30" customHeight="1">
      <c r="A62" s="143"/>
      <c r="B62" s="55" t="s">
        <v>127</v>
      </c>
      <c r="C62" s="76"/>
      <c r="D62" s="76"/>
      <c r="E62" s="76"/>
      <c r="F62" s="76"/>
      <c r="G62" s="76"/>
      <c r="H62" s="76"/>
      <c r="I62" s="76"/>
      <c r="J62" s="76"/>
      <c r="K62" s="76"/>
      <c r="L62" s="76"/>
      <c r="M62" s="76"/>
      <c r="N62" s="73"/>
      <c r="O62" s="73"/>
      <c r="P62" s="73"/>
      <c r="Q62" s="73" t="s">
        <v>61</v>
      </c>
      <c r="R62" s="73"/>
      <c r="S62" s="75"/>
      <c r="T62" s="76"/>
      <c r="U62" s="76"/>
      <c r="V62" s="76"/>
      <c r="W62" s="76"/>
      <c r="X62" s="76"/>
      <c r="Y62" s="76"/>
      <c r="Z62" s="76"/>
      <c r="AA62" s="76"/>
      <c r="AB62" s="76"/>
      <c r="AC62" s="76"/>
      <c r="AD62" s="76"/>
      <c r="AE62" s="76"/>
      <c r="AF62" s="76"/>
      <c r="AG62" s="76"/>
      <c r="AH62" s="76"/>
      <c r="AI62" s="76"/>
      <c r="AJ62" s="24"/>
    </row>
    <row r="63" spans="1:36" ht="30" customHeight="1">
      <c r="A63" s="143"/>
      <c r="B63" s="55" t="s">
        <v>128</v>
      </c>
      <c r="C63" s="76" t="s">
        <v>34</v>
      </c>
      <c r="D63" s="76"/>
      <c r="E63" s="76"/>
      <c r="F63" s="76"/>
      <c r="G63" s="76"/>
      <c r="H63" s="76"/>
      <c r="I63" s="76"/>
      <c r="J63" s="76"/>
      <c r="K63" s="76"/>
      <c r="L63" s="76"/>
      <c r="M63" s="76"/>
      <c r="N63" s="73"/>
      <c r="O63" s="73"/>
      <c r="P63" s="73" t="s">
        <v>21</v>
      </c>
      <c r="Q63" s="73"/>
      <c r="R63" s="73"/>
      <c r="S63" s="75" t="s">
        <v>152</v>
      </c>
      <c r="T63" s="76"/>
      <c r="U63" s="76"/>
      <c r="V63" s="76"/>
      <c r="W63" s="76"/>
      <c r="X63" s="76"/>
      <c r="Y63" s="76"/>
      <c r="Z63" s="76"/>
      <c r="AA63" s="76"/>
      <c r="AB63" s="76"/>
      <c r="AC63" s="76"/>
      <c r="AD63" s="76"/>
      <c r="AE63" s="76"/>
      <c r="AF63" s="76"/>
      <c r="AG63" s="76"/>
      <c r="AH63" s="76"/>
      <c r="AI63" s="76"/>
      <c r="AJ63" s="24"/>
    </row>
    <row r="64" spans="1:36" ht="30" customHeight="1">
      <c r="A64" s="143"/>
      <c r="B64" s="55" t="s">
        <v>129</v>
      </c>
      <c r="C64" s="73" t="s">
        <v>34</v>
      </c>
      <c r="D64" s="73"/>
      <c r="E64" s="73"/>
      <c r="F64" s="73"/>
      <c r="G64" s="73"/>
      <c r="H64" s="73"/>
      <c r="I64" s="73"/>
      <c r="J64" s="73"/>
      <c r="K64" s="73"/>
      <c r="L64" s="73"/>
      <c r="M64" s="73"/>
      <c r="N64" s="73"/>
      <c r="O64" s="73"/>
      <c r="P64" s="73"/>
      <c r="Q64" s="73" t="s">
        <v>21</v>
      </c>
      <c r="R64" s="73"/>
      <c r="S64" s="75"/>
      <c r="T64" s="73"/>
      <c r="U64" s="73"/>
      <c r="V64" s="73"/>
      <c r="W64" s="73"/>
      <c r="X64" s="73"/>
      <c r="Y64" s="73"/>
      <c r="Z64" s="73"/>
      <c r="AA64" s="73"/>
      <c r="AB64" s="73"/>
      <c r="AC64" s="73"/>
      <c r="AD64" s="73"/>
      <c r="AE64" s="73"/>
      <c r="AF64" s="73"/>
      <c r="AG64" s="73"/>
      <c r="AH64" s="73"/>
      <c r="AI64" s="73"/>
      <c r="AJ64" s="24"/>
    </row>
    <row r="65" spans="1:36" ht="30" customHeight="1">
      <c r="A65" s="143"/>
      <c r="B65" s="55" t="s">
        <v>130</v>
      </c>
      <c r="C65" s="73"/>
      <c r="D65" s="73"/>
      <c r="E65" s="73"/>
      <c r="F65" s="73"/>
      <c r="G65" s="73"/>
      <c r="H65" s="73"/>
      <c r="I65" s="73"/>
      <c r="J65" s="73"/>
      <c r="K65" s="73"/>
      <c r="L65" s="73"/>
      <c r="M65" s="73"/>
      <c r="N65" s="73"/>
      <c r="O65" s="73" t="s">
        <v>61</v>
      </c>
      <c r="P65" s="73"/>
      <c r="Q65" s="73"/>
      <c r="R65" s="73"/>
      <c r="S65" s="75"/>
      <c r="T65" s="73"/>
      <c r="U65" s="73"/>
      <c r="V65" s="73"/>
      <c r="W65" s="73"/>
      <c r="X65" s="73"/>
      <c r="Y65" s="73"/>
      <c r="Z65" s="73"/>
      <c r="AA65" s="73"/>
      <c r="AB65" s="73"/>
      <c r="AC65" s="73"/>
      <c r="AD65" s="73"/>
      <c r="AE65" s="73"/>
      <c r="AF65" s="73"/>
      <c r="AG65" s="73"/>
      <c r="AH65" s="73"/>
      <c r="AI65" s="73"/>
      <c r="AJ65" s="24"/>
    </row>
    <row r="66" spans="1:36" ht="30" customHeight="1">
      <c r="A66" s="143"/>
      <c r="B66" s="55" t="s">
        <v>131</v>
      </c>
      <c r="C66" s="73"/>
      <c r="D66" s="73"/>
      <c r="E66" s="73"/>
      <c r="F66" s="73"/>
      <c r="G66" s="73"/>
      <c r="H66" s="73"/>
      <c r="I66" s="73"/>
      <c r="J66" s="73"/>
      <c r="K66" s="73"/>
      <c r="L66" s="73"/>
      <c r="M66" s="73"/>
      <c r="N66" s="73"/>
      <c r="O66" s="73"/>
      <c r="P66" s="73"/>
      <c r="Q66" s="73"/>
      <c r="R66" s="73" t="s">
        <v>61</v>
      </c>
      <c r="S66" s="75"/>
      <c r="T66" s="73"/>
      <c r="U66" s="73"/>
      <c r="V66" s="73"/>
      <c r="W66" s="73"/>
      <c r="X66" s="73"/>
      <c r="Y66" s="73"/>
      <c r="Z66" s="73"/>
      <c r="AA66" s="73"/>
      <c r="AB66" s="73"/>
      <c r="AC66" s="73"/>
      <c r="AD66" s="73"/>
      <c r="AE66" s="73"/>
      <c r="AF66" s="73"/>
      <c r="AG66" s="73"/>
      <c r="AH66" s="73"/>
      <c r="AI66" s="73"/>
      <c r="AJ66" s="24"/>
    </row>
    <row r="67" spans="1:36" ht="30" customHeight="1">
      <c r="A67" s="143"/>
      <c r="B67" s="55" t="s">
        <v>132</v>
      </c>
      <c r="C67" s="73"/>
      <c r="D67" s="73"/>
      <c r="E67" s="73"/>
      <c r="F67" s="73"/>
      <c r="G67" s="73"/>
      <c r="H67" s="73"/>
      <c r="I67" s="73"/>
      <c r="J67" s="73"/>
      <c r="K67" s="73"/>
      <c r="L67" s="73"/>
      <c r="M67" s="73"/>
      <c r="N67" s="73"/>
      <c r="O67" s="73" t="s">
        <v>61</v>
      </c>
      <c r="P67" s="73"/>
      <c r="Q67" s="73"/>
      <c r="R67" s="73"/>
      <c r="S67" s="75"/>
      <c r="T67" s="73"/>
      <c r="U67" s="73"/>
      <c r="V67" s="73"/>
      <c r="W67" s="73"/>
      <c r="X67" s="73"/>
      <c r="Y67" s="73"/>
      <c r="Z67" s="73"/>
      <c r="AA67" s="73"/>
      <c r="AB67" s="73"/>
      <c r="AC67" s="73"/>
      <c r="AD67" s="73"/>
      <c r="AE67" s="73"/>
      <c r="AF67" s="73"/>
      <c r="AG67" s="73"/>
      <c r="AH67" s="73"/>
      <c r="AI67" s="73"/>
      <c r="AJ67" s="24"/>
    </row>
    <row r="68" spans="1:36" ht="30" customHeight="1">
      <c r="A68" s="143"/>
      <c r="B68" s="55" t="s">
        <v>133</v>
      </c>
      <c r="C68" s="73"/>
      <c r="D68" s="73"/>
      <c r="E68" s="73"/>
      <c r="F68" s="73"/>
      <c r="G68" s="73"/>
      <c r="H68" s="73"/>
      <c r="I68" s="73"/>
      <c r="J68" s="73"/>
      <c r="K68" s="73"/>
      <c r="L68" s="73"/>
      <c r="M68" s="73"/>
      <c r="N68" s="73"/>
      <c r="O68" s="73"/>
      <c r="P68" s="73" t="s">
        <v>61</v>
      </c>
      <c r="Q68" s="73"/>
      <c r="R68" s="73"/>
      <c r="S68" s="75"/>
      <c r="T68" s="73"/>
      <c r="U68" s="73"/>
      <c r="V68" s="73"/>
      <c r="W68" s="73"/>
      <c r="X68" s="73"/>
      <c r="Y68" s="73"/>
      <c r="Z68" s="73"/>
      <c r="AA68" s="73"/>
      <c r="AB68" s="73"/>
      <c r="AC68" s="73"/>
      <c r="AD68" s="73"/>
      <c r="AE68" s="73"/>
      <c r="AF68" s="73"/>
      <c r="AG68" s="73"/>
      <c r="AH68" s="73"/>
      <c r="AI68" s="73"/>
      <c r="AJ68" s="24"/>
    </row>
    <row r="69" spans="1:36" ht="30" customHeight="1">
      <c r="A69" s="143"/>
      <c r="B69" s="55" t="s">
        <v>134</v>
      </c>
      <c r="C69" s="73"/>
      <c r="D69" s="73"/>
      <c r="E69" s="73"/>
      <c r="F69" s="73"/>
      <c r="G69" s="73"/>
      <c r="H69" s="73"/>
      <c r="I69" s="73"/>
      <c r="J69" s="73"/>
      <c r="K69" s="73"/>
      <c r="L69" s="73"/>
      <c r="M69" s="73"/>
      <c r="N69" s="73"/>
      <c r="O69" s="73"/>
      <c r="P69" s="73"/>
      <c r="Q69" s="73" t="s">
        <v>61</v>
      </c>
      <c r="R69" s="73"/>
      <c r="S69" s="75"/>
      <c r="T69" s="73"/>
      <c r="U69" s="73"/>
      <c r="V69" s="73"/>
      <c r="W69" s="73"/>
      <c r="X69" s="73"/>
      <c r="Y69" s="73"/>
      <c r="Z69" s="73"/>
      <c r="AA69" s="73"/>
      <c r="AB69" s="73"/>
      <c r="AC69" s="73"/>
      <c r="AD69" s="73"/>
      <c r="AE69" s="73"/>
      <c r="AF69" s="73"/>
      <c r="AG69" s="73"/>
      <c r="AH69" s="73"/>
      <c r="AI69" s="73"/>
      <c r="AJ69" s="24"/>
    </row>
    <row r="70" spans="1:36" ht="30" customHeight="1">
      <c r="A70" s="144"/>
      <c r="B70" s="55" t="s">
        <v>135</v>
      </c>
      <c r="C70" s="73"/>
      <c r="D70" s="73"/>
      <c r="E70" s="73"/>
      <c r="F70" s="73"/>
      <c r="G70" s="73"/>
      <c r="H70" s="73"/>
      <c r="I70" s="73"/>
      <c r="J70" s="73"/>
      <c r="K70" s="73"/>
      <c r="L70" s="73"/>
      <c r="M70" s="73"/>
      <c r="N70" s="73"/>
      <c r="O70" s="73"/>
      <c r="P70" s="73"/>
      <c r="Q70" s="73" t="s">
        <v>61</v>
      </c>
      <c r="R70" s="73"/>
      <c r="S70" s="75"/>
      <c r="T70" s="73"/>
      <c r="U70" s="73"/>
      <c r="V70" s="73"/>
      <c r="W70" s="73"/>
      <c r="X70" s="73"/>
      <c r="Y70" s="73"/>
      <c r="Z70" s="73"/>
      <c r="AA70" s="73"/>
      <c r="AB70" s="73"/>
      <c r="AC70" s="73"/>
      <c r="AD70" s="73"/>
      <c r="AE70" s="73"/>
      <c r="AF70" s="73"/>
      <c r="AG70" s="73"/>
      <c r="AH70" s="73"/>
      <c r="AI70" s="73"/>
      <c r="AJ70" s="24"/>
    </row>
    <row r="71" spans="1:36" ht="30" customHeight="1">
      <c r="A71" s="142" t="s">
        <v>35</v>
      </c>
      <c r="B71" s="55" t="s">
        <v>136</v>
      </c>
      <c r="C71" s="76" t="s">
        <v>36</v>
      </c>
      <c r="D71" s="76"/>
      <c r="E71" s="76"/>
      <c r="F71" s="76"/>
      <c r="G71" s="76"/>
      <c r="H71" s="76"/>
      <c r="I71" s="76"/>
      <c r="J71" s="76"/>
      <c r="K71" s="76"/>
      <c r="L71" s="76"/>
      <c r="M71" s="76"/>
      <c r="N71" s="73"/>
      <c r="O71" s="73"/>
      <c r="P71" s="73"/>
      <c r="Q71" s="73"/>
      <c r="R71" s="73" t="s">
        <v>21</v>
      </c>
      <c r="S71" s="75"/>
      <c r="T71" s="76"/>
      <c r="U71" s="76"/>
      <c r="V71" s="76"/>
      <c r="W71" s="76"/>
      <c r="X71" s="76"/>
      <c r="Y71" s="76"/>
      <c r="Z71" s="76"/>
      <c r="AA71" s="76"/>
      <c r="AB71" s="76"/>
      <c r="AC71" s="76"/>
      <c r="AD71" s="76"/>
      <c r="AE71" s="76"/>
      <c r="AF71" s="76"/>
      <c r="AG71" s="76"/>
      <c r="AH71" s="76"/>
      <c r="AI71" s="76"/>
      <c r="AJ71" s="24"/>
    </row>
    <row r="72" spans="1:36" ht="30" customHeight="1">
      <c r="A72" s="143"/>
      <c r="B72" s="55" t="s">
        <v>137</v>
      </c>
      <c r="C72" s="76" t="s">
        <v>36</v>
      </c>
      <c r="D72" s="76"/>
      <c r="E72" s="76"/>
      <c r="F72" s="76"/>
      <c r="G72" s="76"/>
      <c r="H72" s="76"/>
      <c r="I72" s="76"/>
      <c r="J72" s="76"/>
      <c r="K72" s="76"/>
      <c r="L72" s="76"/>
      <c r="M72" s="76"/>
      <c r="N72" s="73"/>
      <c r="O72" s="73"/>
      <c r="P72" s="73"/>
      <c r="Q72" s="73"/>
      <c r="R72" s="73" t="s">
        <v>21</v>
      </c>
      <c r="S72" s="75"/>
      <c r="T72" s="76"/>
      <c r="U72" s="76"/>
      <c r="V72" s="76"/>
      <c r="W72" s="76"/>
      <c r="X72" s="76"/>
      <c r="Y72" s="76"/>
      <c r="Z72" s="76"/>
      <c r="AA72" s="76"/>
      <c r="AB72" s="76"/>
      <c r="AC72" s="76"/>
      <c r="AD72" s="76"/>
      <c r="AE72" s="76"/>
      <c r="AF72" s="76"/>
      <c r="AG72" s="76"/>
      <c r="AH72" s="76"/>
      <c r="AI72" s="76"/>
      <c r="AJ72" s="24"/>
    </row>
    <row r="73" spans="1:36" ht="30" customHeight="1">
      <c r="A73" s="143"/>
      <c r="B73" s="55" t="s">
        <v>138</v>
      </c>
      <c r="C73" s="76" t="s">
        <v>36</v>
      </c>
      <c r="D73" s="76"/>
      <c r="E73" s="76"/>
      <c r="F73" s="76"/>
      <c r="G73" s="76"/>
      <c r="H73" s="76"/>
      <c r="I73" s="76"/>
      <c r="J73" s="76"/>
      <c r="K73" s="76"/>
      <c r="L73" s="76"/>
      <c r="M73" s="76"/>
      <c r="N73" s="73"/>
      <c r="O73" s="73"/>
      <c r="P73" s="73"/>
      <c r="Q73" s="73"/>
      <c r="R73" s="73" t="s">
        <v>21</v>
      </c>
      <c r="S73" s="75"/>
      <c r="T73" s="76"/>
      <c r="U73" s="76"/>
      <c r="V73" s="76"/>
      <c r="W73" s="76"/>
      <c r="X73" s="76"/>
      <c r="Y73" s="76"/>
      <c r="Z73" s="76"/>
      <c r="AA73" s="76"/>
      <c r="AB73" s="76"/>
      <c r="AC73" s="76"/>
      <c r="AD73" s="76"/>
      <c r="AE73" s="76"/>
      <c r="AF73" s="76"/>
      <c r="AG73" s="76"/>
      <c r="AH73" s="76"/>
      <c r="AI73" s="76"/>
      <c r="AJ73" s="24"/>
    </row>
    <row r="74" spans="1:36" ht="30" customHeight="1">
      <c r="A74" s="143"/>
      <c r="B74" s="55" t="s">
        <v>139</v>
      </c>
      <c r="C74" s="76"/>
      <c r="D74" s="76"/>
      <c r="E74" s="76"/>
      <c r="F74" s="76"/>
      <c r="G74" s="76"/>
      <c r="H74" s="76"/>
      <c r="I74" s="76"/>
      <c r="J74" s="76"/>
      <c r="K74" s="76"/>
      <c r="L74" s="76"/>
      <c r="M74" s="76"/>
      <c r="N74" s="73"/>
      <c r="O74" s="73"/>
      <c r="P74" s="73" t="s">
        <v>61</v>
      </c>
      <c r="Q74" s="73"/>
      <c r="R74" s="73"/>
      <c r="S74" s="75"/>
      <c r="T74" s="76"/>
      <c r="U74" s="76"/>
      <c r="V74" s="76"/>
      <c r="W74" s="76"/>
      <c r="X74" s="76"/>
      <c r="Y74" s="76"/>
      <c r="Z74" s="76"/>
      <c r="AA74" s="76"/>
      <c r="AB74" s="76"/>
      <c r="AC74" s="76"/>
      <c r="AD74" s="76"/>
      <c r="AE74" s="76"/>
      <c r="AF74" s="76"/>
      <c r="AG74" s="76"/>
      <c r="AH74" s="76"/>
      <c r="AI74" s="76"/>
      <c r="AJ74" s="24"/>
    </row>
    <row r="75" spans="1:36" ht="30" customHeight="1">
      <c r="A75" s="143"/>
      <c r="B75" s="55" t="s">
        <v>140</v>
      </c>
      <c r="C75" s="76"/>
      <c r="D75" s="76"/>
      <c r="E75" s="76"/>
      <c r="F75" s="76"/>
      <c r="G75" s="76"/>
      <c r="H75" s="76"/>
      <c r="I75" s="76"/>
      <c r="J75" s="76"/>
      <c r="K75" s="76"/>
      <c r="L75" s="76"/>
      <c r="M75" s="76"/>
      <c r="N75" s="73"/>
      <c r="O75" s="73"/>
      <c r="P75" s="73" t="s">
        <v>61</v>
      </c>
      <c r="Q75" s="73"/>
      <c r="R75" s="73"/>
      <c r="S75" s="75"/>
      <c r="T75" s="76"/>
      <c r="U75" s="76"/>
      <c r="V75" s="76"/>
      <c r="W75" s="76"/>
      <c r="X75" s="76"/>
      <c r="Y75" s="76"/>
      <c r="Z75" s="76"/>
      <c r="AA75" s="76"/>
      <c r="AB75" s="76"/>
      <c r="AC75" s="76"/>
      <c r="AD75" s="76"/>
      <c r="AE75" s="76"/>
      <c r="AF75" s="76"/>
      <c r="AG75" s="76"/>
      <c r="AH75" s="76"/>
      <c r="AI75" s="76"/>
      <c r="AJ75" s="24"/>
    </row>
    <row r="76" spans="1:36" ht="30" customHeight="1">
      <c r="A76" s="143"/>
      <c r="B76" s="55" t="s">
        <v>141</v>
      </c>
      <c r="C76" s="76"/>
      <c r="D76" s="76"/>
      <c r="E76" s="76"/>
      <c r="F76" s="76"/>
      <c r="G76" s="76"/>
      <c r="H76" s="76"/>
      <c r="I76" s="76"/>
      <c r="J76" s="76"/>
      <c r="K76" s="76"/>
      <c r="L76" s="76"/>
      <c r="M76" s="76"/>
      <c r="N76" s="73"/>
      <c r="O76" s="73"/>
      <c r="P76" s="73" t="s">
        <v>61</v>
      </c>
      <c r="Q76" s="73"/>
      <c r="R76" s="73"/>
      <c r="S76" s="75"/>
      <c r="T76" s="76"/>
      <c r="U76" s="76"/>
      <c r="V76" s="76"/>
      <c r="W76" s="76"/>
      <c r="X76" s="76"/>
      <c r="Y76" s="76"/>
      <c r="Z76" s="76"/>
      <c r="AA76" s="76"/>
      <c r="AB76" s="76"/>
      <c r="AC76" s="76"/>
      <c r="AD76" s="76"/>
      <c r="AE76" s="76"/>
      <c r="AF76" s="76"/>
      <c r="AG76" s="76"/>
      <c r="AH76" s="76"/>
      <c r="AI76" s="76"/>
      <c r="AJ76" s="24"/>
    </row>
    <row r="77" spans="1:36" ht="30" customHeight="1">
      <c r="A77" s="143"/>
      <c r="B77" s="55" t="s">
        <v>142</v>
      </c>
      <c r="C77" s="76"/>
      <c r="D77" s="76"/>
      <c r="E77" s="76"/>
      <c r="F77" s="76"/>
      <c r="G77" s="76"/>
      <c r="H77" s="76"/>
      <c r="I77" s="76"/>
      <c r="J77" s="76"/>
      <c r="K77" s="76"/>
      <c r="L77" s="76"/>
      <c r="M77" s="76"/>
      <c r="N77" s="73"/>
      <c r="O77" s="73"/>
      <c r="P77" s="73" t="s">
        <v>61</v>
      </c>
      <c r="Q77" s="73"/>
      <c r="R77" s="73"/>
      <c r="S77" s="75"/>
      <c r="T77" s="76"/>
      <c r="U77" s="76"/>
      <c r="V77" s="76"/>
      <c r="W77" s="76"/>
      <c r="X77" s="76"/>
      <c r="Y77" s="76"/>
      <c r="Z77" s="76"/>
      <c r="AA77" s="76"/>
      <c r="AB77" s="76"/>
      <c r="AC77" s="76"/>
      <c r="AD77" s="76"/>
      <c r="AE77" s="76"/>
      <c r="AF77" s="76"/>
      <c r="AG77" s="76"/>
      <c r="AH77" s="76"/>
      <c r="AI77" s="76"/>
      <c r="AJ77" s="24"/>
    </row>
    <row r="78" spans="1:36" ht="30" customHeight="1">
      <c r="A78" s="143"/>
      <c r="B78" s="55" t="s">
        <v>143</v>
      </c>
      <c r="C78" s="76"/>
      <c r="D78" s="76"/>
      <c r="E78" s="76"/>
      <c r="F78" s="76"/>
      <c r="G78" s="76"/>
      <c r="H78" s="76"/>
      <c r="I78" s="76"/>
      <c r="J78" s="76"/>
      <c r="K78" s="76"/>
      <c r="L78" s="76"/>
      <c r="M78" s="76"/>
      <c r="N78" s="73"/>
      <c r="O78" s="73"/>
      <c r="P78" s="73" t="s">
        <v>61</v>
      </c>
      <c r="Q78" s="73"/>
      <c r="R78" s="73"/>
      <c r="S78" s="75"/>
      <c r="T78" s="76"/>
      <c r="U78" s="76"/>
      <c r="V78" s="76"/>
      <c r="W78" s="76"/>
      <c r="X78" s="76"/>
      <c r="Y78" s="76"/>
      <c r="Z78" s="76"/>
      <c r="AA78" s="76"/>
      <c r="AB78" s="76"/>
      <c r="AC78" s="76"/>
      <c r="AD78" s="76"/>
      <c r="AE78" s="76"/>
      <c r="AF78" s="76"/>
      <c r="AG78" s="76"/>
      <c r="AH78" s="76"/>
      <c r="AI78" s="76"/>
      <c r="AJ78" s="24"/>
    </row>
    <row r="79" spans="1:36" ht="30" customHeight="1">
      <c r="A79" s="143"/>
      <c r="B79" s="55" t="s">
        <v>144</v>
      </c>
      <c r="C79" s="76"/>
      <c r="D79" s="76"/>
      <c r="E79" s="76"/>
      <c r="F79" s="76"/>
      <c r="G79" s="76"/>
      <c r="H79" s="76"/>
      <c r="I79" s="76"/>
      <c r="J79" s="76"/>
      <c r="K79" s="76"/>
      <c r="L79" s="76"/>
      <c r="M79" s="76"/>
      <c r="N79" s="73"/>
      <c r="O79" s="73"/>
      <c r="P79" s="73" t="s">
        <v>61</v>
      </c>
      <c r="Q79" s="73"/>
      <c r="R79" s="73"/>
      <c r="S79" s="75"/>
      <c r="T79" s="76"/>
      <c r="U79" s="76"/>
      <c r="V79" s="76"/>
      <c r="W79" s="76"/>
      <c r="X79" s="76"/>
      <c r="Y79" s="76"/>
      <c r="Z79" s="76"/>
      <c r="AA79" s="76"/>
      <c r="AB79" s="76"/>
      <c r="AC79" s="76"/>
      <c r="AD79" s="76"/>
      <c r="AE79" s="76"/>
      <c r="AF79" s="76"/>
      <c r="AG79" s="76"/>
      <c r="AH79" s="76"/>
      <c r="AI79" s="76"/>
      <c r="AJ79" s="24"/>
    </row>
    <row r="80" spans="1:36" ht="30" customHeight="1">
      <c r="A80" s="143"/>
      <c r="B80" s="55" t="s">
        <v>145</v>
      </c>
      <c r="C80" s="76"/>
      <c r="D80" s="76"/>
      <c r="E80" s="76"/>
      <c r="F80" s="76"/>
      <c r="G80" s="76"/>
      <c r="H80" s="76"/>
      <c r="I80" s="76"/>
      <c r="J80" s="76"/>
      <c r="K80" s="76"/>
      <c r="L80" s="76"/>
      <c r="M80" s="76"/>
      <c r="N80" s="73"/>
      <c r="O80" s="73"/>
      <c r="P80" s="73" t="s">
        <v>61</v>
      </c>
      <c r="Q80" s="73"/>
      <c r="R80" s="73"/>
      <c r="S80" s="75"/>
      <c r="T80" s="76"/>
      <c r="U80" s="76"/>
      <c r="V80" s="76"/>
      <c r="W80" s="76"/>
      <c r="X80" s="76"/>
      <c r="Y80" s="76"/>
      <c r="Z80" s="76"/>
      <c r="AA80" s="76"/>
      <c r="AB80" s="76"/>
      <c r="AC80" s="76"/>
      <c r="AD80" s="76"/>
      <c r="AE80" s="76"/>
      <c r="AF80" s="76"/>
      <c r="AG80" s="76"/>
      <c r="AH80" s="76"/>
      <c r="AI80" s="76"/>
      <c r="AJ80" s="24"/>
    </row>
    <row r="81" spans="1:36" ht="30" customHeight="1">
      <c r="A81" s="143"/>
      <c r="B81" s="55" t="s">
        <v>146</v>
      </c>
      <c r="C81" s="76"/>
      <c r="D81" s="76"/>
      <c r="E81" s="76"/>
      <c r="F81" s="76"/>
      <c r="G81" s="76"/>
      <c r="H81" s="76"/>
      <c r="I81" s="76"/>
      <c r="J81" s="76"/>
      <c r="K81" s="76"/>
      <c r="L81" s="76"/>
      <c r="M81" s="76"/>
      <c r="N81" s="73"/>
      <c r="O81" s="73"/>
      <c r="P81" s="73" t="s">
        <v>61</v>
      </c>
      <c r="Q81" s="73"/>
      <c r="R81" s="73"/>
      <c r="S81" s="75"/>
      <c r="T81" s="76"/>
      <c r="U81" s="76"/>
      <c r="V81" s="76"/>
      <c r="W81" s="76"/>
      <c r="X81" s="76"/>
      <c r="Y81" s="76"/>
      <c r="Z81" s="76"/>
      <c r="AA81" s="76"/>
      <c r="AB81" s="76"/>
      <c r="AC81" s="76"/>
      <c r="AD81" s="76"/>
      <c r="AE81" s="76"/>
      <c r="AF81" s="76"/>
      <c r="AG81" s="76"/>
      <c r="AH81" s="76"/>
      <c r="AI81" s="76"/>
      <c r="AJ81" s="24"/>
    </row>
    <row r="82" spans="1:36" ht="30" customHeight="1">
      <c r="A82" s="143"/>
      <c r="B82" s="55" t="s">
        <v>147</v>
      </c>
      <c r="C82" s="76"/>
      <c r="D82" s="76"/>
      <c r="E82" s="76"/>
      <c r="F82" s="76"/>
      <c r="G82" s="76"/>
      <c r="H82" s="76"/>
      <c r="I82" s="76"/>
      <c r="J82" s="76"/>
      <c r="K82" s="76"/>
      <c r="L82" s="76"/>
      <c r="M82" s="76"/>
      <c r="N82" s="73"/>
      <c r="O82" s="73"/>
      <c r="P82" s="73" t="s">
        <v>61</v>
      </c>
      <c r="Q82" s="73"/>
      <c r="R82" s="73"/>
      <c r="S82" s="75"/>
      <c r="T82" s="76"/>
      <c r="U82" s="76"/>
      <c r="V82" s="76"/>
      <c r="W82" s="76"/>
      <c r="X82" s="76"/>
      <c r="Y82" s="76"/>
      <c r="Z82" s="76"/>
      <c r="AA82" s="76"/>
      <c r="AB82" s="76"/>
      <c r="AC82" s="76"/>
      <c r="AD82" s="76"/>
      <c r="AE82" s="76"/>
      <c r="AF82" s="76"/>
      <c r="AG82" s="76"/>
      <c r="AH82" s="76"/>
      <c r="AI82" s="76"/>
      <c r="AJ82" s="24"/>
    </row>
    <row r="83" spans="1:36" ht="30" customHeight="1">
      <c r="A83" s="143"/>
      <c r="B83" s="55" t="s">
        <v>148</v>
      </c>
      <c r="C83" s="76"/>
      <c r="D83" s="76"/>
      <c r="E83" s="76"/>
      <c r="F83" s="76"/>
      <c r="G83" s="76"/>
      <c r="H83" s="76"/>
      <c r="I83" s="76"/>
      <c r="J83" s="76"/>
      <c r="K83" s="76"/>
      <c r="L83" s="76"/>
      <c r="M83" s="76"/>
      <c r="N83" s="73"/>
      <c r="O83" s="73"/>
      <c r="P83" s="73" t="s">
        <v>61</v>
      </c>
      <c r="Q83" s="73"/>
      <c r="R83" s="73"/>
      <c r="S83" s="75"/>
      <c r="T83" s="76"/>
      <c r="U83" s="76"/>
      <c r="V83" s="76"/>
      <c r="W83" s="76"/>
      <c r="X83" s="76"/>
      <c r="Y83" s="76"/>
      <c r="Z83" s="76"/>
      <c r="AA83" s="76"/>
      <c r="AB83" s="76"/>
      <c r="AC83" s="76"/>
      <c r="AD83" s="76"/>
      <c r="AE83" s="76"/>
      <c r="AF83" s="76"/>
      <c r="AG83" s="76"/>
      <c r="AH83" s="76"/>
      <c r="AI83" s="76"/>
      <c r="AJ83" s="24"/>
    </row>
    <row r="84" spans="1:36" ht="30" customHeight="1">
      <c r="A84" s="143"/>
      <c r="B84" s="55" t="s">
        <v>149</v>
      </c>
      <c r="C84" s="76"/>
      <c r="D84" s="76"/>
      <c r="E84" s="76"/>
      <c r="F84" s="76"/>
      <c r="G84" s="76"/>
      <c r="H84" s="76"/>
      <c r="I84" s="76"/>
      <c r="J84" s="76"/>
      <c r="K84" s="76"/>
      <c r="L84" s="76"/>
      <c r="M84" s="76"/>
      <c r="N84" s="73"/>
      <c r="O84" s="73"/>
      <c r="P84" s="73" t="s">
        <v>61</v>
      </c>
      <c r="Q84" s="73"/>
      <c r="R84" s="73"/>
      <c r="S84" s="75"/>
      <c r="T84" s="76"/>
      <c r="U84" s="76"/>
      <c r="V84" s="76"/>
      <c r="W84" s="76"/>
      <c r="X84" s="76"/>
      <c r="Y84" s="76"/>
      <c r="Z84" s="76"/>
      <c r="AA84" s="76"/>
      <c r="AB84" s="76"/>
      <c r="AC84" s="76"/>
      <c r="AD84" s="76"/>
      <c r="AE84" s="76"/>
      <c r="AF84" s="76"/>
      <c r="AG84" s="76"/>
      <c r="AH84" s="76"/>
      <c r="AI84" s="76"/>
      <c r="AJ84" s="24"/>
    </row>
    <row r="85" spans="1:36" ht="30" customHeight="1">
      <c r="A85" s="144"/>
      <c r="B85" s="55" t="s">
        <v>150</v>
      </c>
      <c r="C85" s="76"/>
      <c r="D85" s="76"/>
      <c r="E85" s="76"/>
      <c r="F85" s="76"/>
      <c r="G85" s="76"/>
      <c r="H85" s="76"/>
      <c r="I85" s="76"/>
      <c r="J85" s="76"/>
      <c r="K85" s="76"/>
      <c r="L85" s="76"/>
      <c r="M85" s="76"/>
      <c r="N85" s="73"/>
      <c r="O85" s="73"/>
      <c r="P85" s="73" t="s">
        <v>61</v>
      </c>
      <c r="Q85" s="73"/>
      <c r="R85" s="73"/>
      <c r="S85" s="75"/>
      <c r="T85" s="76"/>
      <c r="U85" s="76"/>
      <c r="V85" s="76"/>
      <c r="W85" s="76"/>
      <c r="X85" s="76"/>
      <c r="Y85" s="76"/>
      <c r="Z85" s="76"/>
      <c r="AA85" s="76"/>
      <c r="AB85" s="76"/>
      <c r="AC85" s="76"/>
      <c r="AD85" s="76"/>
      <c r="AE85" s="76"/>
      <c r="AF85" s="76"/>
      <c r="AG85" s="76"/>
      <c r="AH85" s="76"/>
      <c r="AI85" s="76"/>
      <c r="AJ85" s="24"/>
    </row>
    <row r="86" spans="1:36" ht="30" customHeight="1">
      <c r="A86" s="142" t="s">
        <v>43</v>
      </c>
      <c r="B86" s="55" t="s">
        <v>190</v>
      </c>
      <c r="C86" s="76" t="s">
        <v>44</v>
      </c>
      <c r="D86" s="76"/>
      <c r="E86" s="76"/>
      <c r="F86" s="76"/>
      <c r="G86" s="76"/>
      <c r="H86" s="76"/>
      <c r="I86" s="76"/>
      <c r="J86" s="76"/>
      <c r="K86" s="76"/>
      <c r="L86" s="76"/>
      <c r="M86" s="76"/>
      <c r="N86" s="73"/>
      <c r="O86" s="73"/>
      <c r="P86" s="73"/>
      <c r="Q86" s="73"/>
      <c r="R86" s="73" t="s">
        <v>21</v>
      </c>
      <c r="S86" s="75"/>
      <c r="T86" s="76"/>
      <c r="U86" s="76"/>
      <c r="V86" s="76"/>
      <c r="W86" s="76"/>
      <c r="X86" s="76"/>
      <c r="Y86" s="76"/>
      <c r="Z86" s="76"/>
      <c r="AA86" s="76"/>
      <c r="AB86" s="76"/>
      <c r="AC86" s="76"/>
      <c r="AD86" s="76"/>
      <c r="AE86" s="76"/>
      <c r="AF86" s="76"/>
      <c r="AG86" s="76"/>
      <c r="AH86" s="76"/>
      <c r="AI86" s="76"/>
      <c r="AJ86" s="24"/>
    </row>
    <row r="87" spans="1:36" ht="30" customHeight="1">
      <c r="A87" s="143"/>
      <c r="B87" s="55" t="s">
        <v>191</v>
      </c>
      <c r="C87" s="76" t="s">
        <v>44</v>
      </c>
      <c r="D87" s="76"/>
      <c r="E87" s="76"/>
      <c r="F87" s="76"/>
      <c r="G87" s="76"/>
      <c r="H87" s="76"/>
      <c r="I87" s="76"/>
      <c r="J87" s="76"/>
      <c r="K87" s="76"/>
      <c r="L87" s="76"/>
      <c r="M87" s="76"/>
      <c r="N87" s="73"/>
      <c r="O87" s="73"/>
      <c r="P87" s="73"/>
      <c r="Q87" s="73"/>
      <c r="R87" s="73" t="s">
        <v>21</v>
      </c>
      <c r="S87" s="75"/>
      <c r="T87" s="76"/>
      <c r="U87" s="76"/>
      <c r="V87" s="76"/>
      <c r="W87" s="76"/>
      <c r="X87" s="76"/>
      <c r="Y87" s="76"/>
      <c r="Z87" s="76"/>
      <c r="AA87" s="76"/>
      <c r="AB87" s="76"/>
      <c r="AC87" s="76"/>
      <c r="AD87" s="76"/>
      <c r="AE87" s="76"/>
      <c r="AF87" s="76"/>
      <c r="AG87" s="76"/>
      <c r="AH87" s="76"/>
      <c r="AI87" s="76"/>
      <c r="AJ87" s="24"/>
    </row>
    <row r="88" spans="1:36" ht="30" customHeight="1">
      <c r="A88" s="143"/>
      <c r="B88" s="55" t="s">
        <v>192</v>
      </c>
      <c r="C88" s="76" t="s">
        <v>44</v>
      </c>
      <c r="D88" s="76"/>
      <c r="E88" s="76"/>
      <c r="F88" s="76"/>
      <c r="G88" s="76"/>
      <c r="H88" s="76"/>
      <c r="I88" s="76"/>
      <c r="J88" s="76"/>
      <c r="K88" s="76"/>
      <c r="L88" s="76"/>
      <c r="M88" s="76"/>
      <c r="N88" s="73"/>
      <c r="O88" s="73"/>
      <c r="P88" s="73"/>
      <c r="Q88" s="73"/>
      <c r="R88" s="73" t="s">
        <v>21</v>
      </c>
      <c r="S88" s="75"/>
      <c r="T88" s="76"/>
      <c r="U88" s="76"/>
      <c r="V88" s="76"/>
      <c r="W88" s="76"/>
      <c r="X88" s="76"/>
      <c r="Y88" s="76"/>
      <c r="Z88" s="76"/>
      <c r="AA88" s="76"/>
      <c r="AB88" s="76"/>
      <c r="AC88" s="76"/>
      <c r="AD88" s="76"/>
      <c r="AE88" s="76"/>
      <c r="AF88" s="76"/>
      <c r="AG88" s="76"/>
      <c r="AH88" s="76"/>
      <c r="AI88" s="76"/>
      <c r="AJ88" s="24"/>
    </row>
    <row r="89" spans="1:36" ht="30" customHeight="1">
      <c r="A89" s="143"/>
      <c r="B89" s="55" t="s">
        <v>193</v>
      </c>
      <c r="C89" s="76"/>
      <c r="D89" s="76"/>
      <c r="E89" s="76"/>
      <c r="F89" s="76"/>
      <c r="G89" s="76"/>
      <c r="H89" s="76"/>
      <c r="I89" s="76"/>
      <c r="J89" s="76"/>
      <c r="K89" s="76"/>
      <c r="L89" s="76"/>
      <c r="M89" s="76"/>
      <c r="N89" s="73"/>
      <c r="O89" s="73"/>
      <c r="P89" s="73"/>
      <c r="Q89" s="73" t="s">
        <v>61</v>
      </c>
      <c r="R89" s="73"/>
      <c r="S89" s="75"/>
      <c r="T89" s="76"/>
      <c r="U89" s="76"/>
      <c r="V89" s="76"/>
      <c r="W89" s="76"/>
      <c r="X89" s="76"/>
      <c r="Y89" s="76"/>
      <c r="Z89" s="76"/>
      <c r="AA89" s="76"/>
      <c r="AB89" s="76"/>
      <c r="AC89" s="76"/>
      <c r="AD89" s="76"/>
      <c r="AE89" s="76"/>
      <c r="AF89" s="76"/>
      <c r="AG89" s="76"/>
      <c r="AH89" s="76"/>
      <c r="AI89" s="76"/>
      <c r="AJ89" s="24"/>
    </row>
    <row r="90" spans="1:36" ht="30" customHeight="1">
      <c r="A90" s="143"/>
      <c r="B90" s="55" t="s">
        <v>194</v>
      </c>
      <c r="C90" s="76"/>
      <c r="D90" s="76"/>
      <c r="E90" s="76"/>
      <c r="F90" s="76"/>
      <c r="G90" s="76"/>
      <c r="H90" s="76"/>
      <c r="I90" s="76"/>
      <c r="J90" s="76"/>
      <c r="K90" s="76"/>
      <c r="L90" s="76"/>
      <c r="M90" s="76"/>
      <c r="N90" s="73"/>
      <c r="O90" s="73"/>
      <c r="P90" s="73"/>
      <c r="Q90" s="73" t="s">
        <v>61</v>
      </c>
      <c r="R90" s="73"/>
      <c r="S90" s="75"/>
      <c r="T90" s="76"/>
      <c r="U90" s="76"/>
      <c r="V90" s="76"/>
      <c r="W90" s="76"/>
      <c r="X90" s="76"/>
      <c r="Y90" s="76"/>
      <c r="Z90" s="76"/>
      <c r="AA90" s="76"/>
      <c r="AB90" s="76"/>
      <c r="AC90" s="76"/>
      <c r="AD90" s="76"/>
      <c r="AE90" s="76"/>
      <c r="AF90" s="76"/>
      <c r="AG90" s="76"/>
      <c r="AH90" s="76"/>
      <c r="AI90" s="76"/>
      <c r="AJ90" s="24"/>
    </row>
    <row r="91" spans="1:36" ht="30" customHeight="1">
      <c r="A91" s="143"/>
      <c r="B91" s="55" t="s">
        <v>195</v>
      </c>
      <c r="C91" s="76"/>
      <c r="D91" s="76"/>
      <c r="E91" s="76"/>
      <c r="F91" s="76"/>
      <c r="G91" s="76"/>
      <c r="H91" s="76"/>
      <c r="I91" s="76"/>
      <c r="J91" s="76"/>
      <c r="K91" s="76"/>
      <c r="L91" s="76"/>
      <c r="M91" s="76"/>
      <c r="N91" s="73"/>
      <c r="O91" s="73"/>
      <c r="P91" s="73"/>
      <c r="Q91" s="73" t="s">
        <v>61</v>
      </c>
      <c r="R91" s="73"/>
      <c r="S91" s="75"/>
      <c r="T91" s="76"/>
      <c r="U91" s="76"/>
      <c r="V91" s="76"/>
      <c r="W91" s="76"/>
      <c r="X91" s="76"/>
      <c r="Y91" s="76"/>
      <c r="Z91" s="76"/>
      <c r="AA91" s="76"/>
      <c r="AB91" s="76"/>
      <c r="AC91" s="76"/>
      <c r="AD91" s="76"/>
      <c r="AE91" s="76"/>
      <c r="AF91" s="76"/>
      <c r="AG91" s="76"/>
      <c r="AH91" s="76"/>
      <c r="AI91" s="76"/>
      <c r="AJ91" s="24"/>
    </row>
    <row r="92" spans="1:36" ht="30" customHeight="1">
      <c r="A92" s="143"/>
      <c r="B92" s="55" t="s">
        <v>196</v>
      </c>
      <c r="C92" s="76"/>
      <c r="D92" s="76"/>
      <c r="E92" s="76"/>
      <c r="F92" s="76"/>
      <c r="G92" s="76"/>
      <c r="H92" s="76"/>
      <c r="I92" s="76"/>
      <c r="J92" s="76"/>
      <c r="K92" s="76"/>
      <c r="L92" s="76"/>
      <c r="M92" s="76"/>
      <c r="N92" s="73"/>
      <c r="O92" s="73"/>
      <c r="P92" s="73"/>
      <c r="Q92" s="73" t="s">
        <v>61</v>
      </c>
      <c r="R92" s="73"/>
      <c r="S92" s="75"/>
      <c r="T92" s="76"/>
      <c r="U92" s="76"/>
      <c r="V92" s="76"/>
      <c r="W92" s="76"/>
      <c r="X92" s="76"/>
      <c r="Y92" s="76"/>
      <c r="Z92" s="76"/>
      <c r="AA92" s="76"/>
      <c r="AB92" s="76"/>
      <c r="AC92" s="76"/>
      <c r="AD92" s="76"/>
      <c r="AE92" s="76"/>
      <c r="AF92" s="76"/>
      <c r="AG92" s="76"/>
      <c r="AH92" s="76"/>
      <c r="AI92" s="76"/>
      <c r="AJ92" s="24"/>
    </row>
    <row r="93" spans="1:36" ht="30" customHeight="1">
      <c r="A93" s="143"/>
      <c r="B93" s="55" t="s">
        <v>197</v>
      </c>
      <c r="C93" s="76"/>
      <c r="D93" s="76"/>
      <c r="E93" s="76"/>
      <c r="F93" s="76"/>
      <c r="G93" s="76"/>
      <c r="H93" s="76"/>
      <c r="I93" s="76"/>
      <c r="J93" s="76"/>
      <c r="K93" s="76"/>
      <c r="L93" s="76"/>
      <c r="M93" s="76"/>
      <c r="N93" s="73"/>
      <c r="O93" s="73"/>
      <c r="P93" s="73"/>
      <c r="Q93" s="73" t="s">
        <v>61</v>
      </c>
      <c r="R93" s="73"/>
      <c r="S93" s="75"/>
      <c r="T93" s="76"/>
      <c r="U93" s="76"/>
      <c r="V93" s="76"/>
      <c r="W93" s="76"/>
      <c r="X93" s="76"/>
      <c r="Y93" s="76"/>
      <c r="Z93" s="76"/>
      <c r="AA93" s="76"/>
      <c r="AB93" s="76"/>
      <c r="AC93" s="76"/>
      <c r="AD93" s="76"/>
      <c r="AE93" s="76"/>
      <c r="AF93" s="76"/>
      <c r="AG93" s="76"/>
      <c r="AH93" s="76"/>
      <c r="AI93" s="76"/>
      <c r="AJ93" s="24"/>
    </row>
    <row r="94" spans="1:36" ht="30" customHeight="1">
      <c r="A94" s="143"/>
      <c r="B94" s="55" t="s">
        <v>198</v>
      </c>
      <c r="C94" s="76"/>
      <c r="D94" s="76"/>
      <c r="E94" s="76"/>
      <c r="F94" s="76"/>
      <c r="G94" s="76"/>
      <c r="H94" s="76"/>
      <c r="I94" s="76"/>
      <c r="J94" s="76"/>
      <c r="K94" s="76"/>
      <c r="L94" s="76"/>
      <c r="M94" s="76"/>
      <c r="N94" s="73"/>
      <c r="O94" s="73"/>
      <c r="P94" s="73"/>
      <c r="Q94" s="73" t="s">
        <v>61</v>
      </c>
      <c r="R94" s="73"/>
      <c r="S94" s="75"/>
      <c r="T94" s="76"/>
      <c r="U94" s="76"/>
      <c r="V94" s="76"/>
      <c r="W94" s="76"/>
      <c r="X94" s="76"/>
      <c r="Y94" s="76"/>
      <c r="Z94" s="76"/>
      <c r="AA94" s="76"/>
      <c r="AB94" s="76"/>
      <c r="AC94" s="76"/>
      <c r="AD94" s="76"/>
      <c r="AE94" s="76"/>
      <c r="AF94" s="76"/>
      <c r="AG94" s="76"/>
      <c r="AH94" s="76"/>
      <c r="AI94" s="76"/>
      <c r="AJ94" s="24"/>
    </row>
    <row r="95" spans="1:36" ht="30" customHeight="1">
      <c r="A95" s="143"/>
      <c r="B95" s="55" t="s">
        <v>199</v>
      </c>
      <c r="C95" s="76"/>
      <c r="D95" s="76"/>
      <c r="E95" s="76"/>
      <c r="F95" s="76"/>
      <c r="G95" s="76"/>
      <c r="H95" s="76"/>
      <c r="I95" s="76"/>
      <c r="J95" s="76"/>
      <c r="K95" s="76"/>
      <c r="L95" s="76"/>
      <c r="M95" s="76"/>
      <c r="N95" s="73"/>
      <c r="O95" s="73"/>
      <c r="P95" s="73"/>
      <c r="Q95" s="73" t="s">
        <v>61</v>
      </c>
      <c r="R95" s="73"/>
      <c r="S95" s="75"/>
      <c r="T95" s="76"/>
      <c r="U95" s="76"/>
      <c r="V95" s="76"/>
      <c r="W95" s="76"/>
      <c r="X95" s="76"/>
      <c r="Y95" s="76"/>
      <c r="Z95" s="76"/>
      <c r="AA95" s="76"/>
      <c r="AB95" s="76"/>
      <c r="AC95" s="76"/>
      <c r="AD95" s="76"/>
      <c r="AE95" s="76"/>
      <c r="AF95" s="76"/>
      <c r="AG95" s="76"/>
      <c r="AH95" s="76"/>
      <c r="AI95" s="76"/>
      <c r="AJ95" s="24"/>
    </row>
    <row r="96" spans="1:36" ht="30" customHeight="1">
      <c r="A96" s="143"/>
      <c r="B96" s="55" t="s">
        <v>200</v>
      </c>
      <c r="C96" s="76"/>
      <c r="D96" s="76"/>
      <c r="E96" s="76"/>
      <c r="F96" s="76"/>
      <c r="G96" s="76"/>
      <c r="H96" s="76"/>
      <c r="I96" s="76"/>
      <c r="J96" s="76"/>
      <c r="K96" s="76"/>
      <c r="L96" s="76"/>
      <c r="M96" s="76"/>
      <c r="N96" s="73"/>
      <c r="O96" s="73"/>
      <c r="P96" s="73"/>
      <c r="Q96" s="73" t="s">
        <v>61</v>
      </c>
      <c r="R96" s="73"/>
      <c r="S96" s="75"/>
      <c r="T96" s="76"/>
      <c r="U96" s="76"/>
      <c r="V96" s="76"/>
      <c r="W96" s="76"/>
      <c r="X96" s="76"/>
      <c r="Y96" s="76"/>
      <c r="Z96" s="76"/>
      <c r="AA96" s="76"/>
      <c r="AB96" s="76"/>
      <c r="AC96" s="76"/>
      <c r="AD96" s="76"/>
      <c r="AE96" s="76"/>
      <c r="AF96" s="76"/>
      <c r="AG96" s="76"/>
      <c r="AH96" s="76"/>
      <c r="AI96" s="76"/>
      <c r="AJ96" s="24"/>
    </row>
    <row r="97" spans="1:36" ht="30" customHeight="1">
      <c r="A97" s="143"/>
      <c r="B97" s="55" t="s">
        <v>201</v>
      </c>
      <c r="C97" s="76"/>
      <c r="D97" s="76"/>
      <c r="E97" s="76"/>
      <c r="F97" s="76"/>
      <c r="G97" s="76"/>
      <c r="H97" s="76"/>
      <c r="I97" s="76"/>
      <c r="J97" s="76"/>
      <c r="K97" s="76"/>
      <c r="L97" s="76"/>
      <c r="M97" s="76"/>
      <c r="N97" s="73"/>
      <c r="O97" s="73"/>
      <c r="P97" s="73"/>
      <c r="Q97" s="73" t="s">
        <v>61</v>
      </c>
      <c r="R97" s="73"/>
      <c r="S97" s="75"/>
      <c r="T97" s="76"/>
      <c r="U97" s="76"/>
      <c r="V97" s="76"/>
      <c r="W97" s="76"/>
      <c r="X97" s="76"/>
      <c r="Y97" s="76"/>
      <c r="Z97" s="76"/>
      <c r="AA97" s="76"/>
      <c r="AB97" s="76"/>
      <c r="AC97" s="76"/>
      <c r="AD97" s="76"/>
      <c r="AE97" s="76"/>
      <c r="AF97" s="76"/>
      <c r="AG97" s="76"/>
      <c r="AH97" s="76"/>
      <c r="AI97" s="76"/>
      <c r="AJ97" s="24"/>
    </row>
    <row r="98" spans="1:36" ht="30" customHeight="1">
      <c r="A98" s="143"/>
      <c r="B98" s="55" t="s">
        <v>202</v>
      </c>
      <c r="C98" s="76"/>
      <c r="D98" s="76"/>
      <c r="E98" s="76"/>
      <c r="F98" s="76"/>
      <c r="G98" s="76"/>
      <c r="H98" s="76"/>
      <c r="I98" s="76"/>
      <c r="J98" s="76"/>
      <c r="K98" s="76"/>
      <c r="L98" s="76"/>
      <c r="M98" s="76"/>
      <c r="N98" s="73"/>
      <c r="O98" s="73"/>
      <c r="P98" s="73"/>
      <c r="Q98" s="73" t="s">
        <v>61</v>
      </c>
      <c r="R98" s="73"/>
      <c r="S98" s="75"/>
      <c r="T98" s="76"/>
      <c r="U98" s="76"/>
      <c r="V98" s="76"/>
      <c r="W98" s="76"/>
      <c r="X98" s="76"/>
      <c r="Y98" s="76"/>
      <c r="Z98" s="76"/>
      <c r="AA98" s="76"/>
      <c r="AB98" s="76"/>
      <c r="AC98" s="76"/>
      <c r="AD98" s="76"/>
      <c r="AE98" s="76"/>
      <c r="AF98" s="76"/>
      <c r="AG98" s="76"/>
      <c r="AH98" s="76"/>
      <c r="AI98" s="76"/>
      <c r="AJ98" s="24"/>
    </row>
    <row r="99" spans="1:36" ht="30" customHeight="1">
      <c r="A99" s="143"/>
      <c r="B99" s="55" t="s">
        <v>203</v>
      </c>
      <c r="C99" s="76"/>
      <c r="D99" s="76"/>
      <c r="E99" s="76"/>
      <c r="F99" s="76"/>
      <c r="G99" s="76"/>
      <c r="H99" s="76"/>
      <c r="I99" s="76"/>
      <c r="J99" s="76"/>
      <c r="K99" s="76"/>
      <c r="L99" s="76"/>
      <c r="M99" s="76"/>
      <c r="N99" s="73"/>
      <c r="O99" s="73"/>
      <c r="P99" s="73"/>
      <c r="Q99" s="73" t="s">
        <v>61</v>
      </c>
      <c r="R99" s="73"/>
      <c r="S99" s="75"/>
      <c r="T99" s="76"/>
      <c r="U99" s="76"/>
      <c r="V99" s="76"/>
      <c r="W99" s="76"/>
      <c r="X99" s="76"/>
      <c r="Y99" s="76"/>
      <c r="Z99" s="76"/>
      <c r="AA99" s="76"/>
      <c r="AB99" s="76"/>
      <c r="AC99" s="76"/>
      <c r="AD99" s="76"/>
      <c r="AE99" s="76"/>
      <c r="AF99" s="76"/>
      <c r="AG99" s="76"/>
      <c r="AH99" s="76"/>
      <c r="AI99" s="76"/>
      <c r="AJ99" s="24"/>
    </row>
    <row r="100" spans="1:36" ht="30" customHeight="1">
      <c r="A100" s="144"/>
      <c r="B100" s="55" t="s">
        <v>204</v>
      </c>
      <c r="C100" s="76"/>
      <c r="D100" s="76"/>
      <c r="E100" s="76"/>
      <c r="F100" s="76"/>
      <c r="G100" s="76"/>
      <c r="H100" s="76"/>
      <c r="I100" s="76"/>
      <c r="J100" s="76"/>
      <c r="K100" s="76"/>
      <c r="L100" s="76"/>
      <c r="M100" s="76"/>
      <c r="N100" s="73"/>
      <c r="O100" s="73"/>
      <c r="P100" s="73"/>
      <c r="Q100" s="73" t="s">
        <v>61</v>
      </c>
      <c r="R100" s="73"/>
      <c r="S100" s="75"/>
      <c r="T100" s="76"/>
      <c r="U100" s="76"/>
      <c r="V100" s="76"/>
      <c r="W100" s="76"/>
      <c r="X100" s="76"/>
      <c r="Y100" s="76"/>
      <c r="Z100" s="76"/>
      <c r="AA100" s="76"/>
      <c r="AB100" s="76"/>
      <c r="AC100" s="76"/>
      <c r="AD100" s="76"/>
      <c r="AE100" s="76"/>
      <c r="AF100" s="76"/>
      <c r="AG100" s="76"/>
      <c r="AH100" s="76"/>
      <c r="AI100" s="76"/>
      <c r="AJ100" s="24"/>
    </row>
    <row r="101" spans="1:36" ht="30" customHeight="1">
      <c r="A101" s="142" t="s">
        <v>50</v>
      </c>
      <c r="B101" s="55" t="s">
        <v>205</v>
      </c>
      <c r="C101" s="76" t="s">
        <v>51</v>
      </c>
      <c r="D101" s="76"/>
      <c r="E101" s="76"/>
      <c r="F101" s="76"/>
      <c r="G101" s="76"/>
      <c r="H101" s="76"/>
      <c r="I101" s="76"/>
      <c r="J101" s="76"/>
      <c r="K101" s="76"/>
      <c r="L101" s="76"/>
      <c r="M101" s="76"/>
      <c r="N101" s="73"/>
      <c r="O101" s="73"/>
      <c r="P101" s="73"/>
      <c r="Q101" s="73"/>
      <c r="R101" s="73" t="s">
        <v>21</v>
      </c>
      <c r="S101" s="75"/>
      <c r="T101" s="76"/>
      <c r="U101" s="76"/>
      <c r="V101" s="76"/>
      <c r="W101" s="76"/>
      <c r="X101" s="76"/>
      <c r="Y101" s="76"/>
      <c r="Z101" s="76"/>
      <c r="AA101" s="76"/>
      <c r="AB101" s="76"/>
      <c r="AC101" s="76"/>
      <c r="AD101" s="76"/>
      <c r="AE101" s="76"/>
      <c r="AF101" s="76"/>
      <c r="AG101" s="76"/>
      <c r="AH101" s="76"/>
      <c r="AI101" s="76"/>
      <c r="AJ101" s="24"/>
    </row>
    <row r="102" spans="1:36" ht="30" customHeight="1">
      <c r="A102" s="143"/>
      <c r="B102" s="55" t="s">
        <v>206</v>
      </c>
      <c r="C102" s="76" t="s">
        <v>51</v>
      </c>
      <c r="D102" s="76"/>
      <c r="E102" s="76"/>
      <c r="F102" s="76"/>
      <c r="G102" s="76"/>
      <c r="H102" s="76"/>
      <c r="I102" s="76"/>
      <c r="J102" s="76"/>
      <c r="K102" s="76"/>
      <c r="L102" s="76"/>
      <c r="M102" s="76"/>
      <c r="N102" s="73"/>
      <c r="O102" s="73"/>
      <c r="P102" s="73"/>
      <c r="Q102" s="73"/>
      <c r="R102" s="73" t="s">
        <v>21</v>
      </c>
      <c r="S102" s="75"/>
      <c r="T102" s="76"/>
      <c r="U102" s="76"/>
      <c r="V102" s="76"/>
      <c r="W102" s="76"/>
      <c r="X102" s="76"/>
      <c r="Y102" s="76"/>
      <c r="Z102" s="76"/>
      <c r="AA102" s="76"/>
      <c r="AB102" s="76"/>
      <c r="AC102" s="76"/>
      <c r="AD102" s="76"/>
      <c r="AE102" s="76"/>
      <c r="AF102" s="76"/>
      <c r="AG102" s="76"/>
      <c r="AH102" s="76"/>
      <c r="AI102" s="76"/>
      <c r="AJ102" s="24"/>
    </row>
    <row r="103" spans="1:36" ht="30" customHeight="1">
      <c r="A103" s="143"/>
      <c r="B103" s="55" t="s">
        <v>207</v>
      </c>
      <c r="C103" s="76" t="s">
        <v>51</v>
      </c>
      <c r="D103" s="76"/>
      <c r="E103" s="76"/>
      <c r="F103" s="76"/>
      <c r="G103" s="76"/>
      <c r="H103" s="76"/>
      <c r="I103" s="76"/>
      <c r="J103" s="76"/>
      <c r="K103" s="76"/>
      <c r="L103" s="76"/>
      <c r="M103" s="76"/>
      <c r="N103" s="73"/>
      <c r="O103" s="73"/>
      <c r="P103" s="73"/>
      <c r="Q103" s="73"/>
      <c r="R103" s="73" t="s">
        <v>21</v>
      </c>
      <c r="S103" s="75"/>
      <c r="T103" s="76"/>
      <c r="U103" s="76"/>
      <c r="V103" s="76"/>
      <c r="W103" s="76"/>
      <c r="X103" s="76"/>
      <c r="Y103" s="76"/>
      <c r="Z103" s="76"/>
      <c r="AA103" s="76"/>
      <c r="AB103" s="76"/>
      <c r="AC103" s="76"/>
      <c r="AD103" s="76"/>
      <c r="AE103" s="76"/>
      <c r="AF103" s="76"/>
      <c r="AG103" s="76"/>
      <c r="AH103" s="76"/>
      <c r="AI103" s="76"/>
      <c r="AJ103" s="24"/>
    </row>
    <row r="104" spans="1:36" ht="30" customHeight="1">
      <c r="A104" s="143"/>
      <c r="B104" s="55" t="s">
        <v>208</v>
      </c>
      <c r="C104" s="76"/>
      <c r="D104" s="76"/>
      <c r="E104" s="76"/>
      <c r="F104" s="76"/>
      <c r="G104" s="76"/>
      <c r="H104" s="76"/>
      <c r="I104" s="76"/>
      <c r="J104" s="76"/>
      <c r="K104" s="76"/>
      <c r="L104" s="76"/>
      <c r="M104" s="76"/>
      <c r="N104" s="73"/>
      <c r="O104" s="73"/>
      <c r="P104" s="73"/>
      <c r="Q104" s="73"/>
      <c r="R104" s="73"/>
      <c r="S104" s="75"/>
      <c r="T104" s="76"/>
      <c r="U104" s="76"/>
      <c r="V104" s="76"/>
      <c r="W104" s="76"/>
      <c r="X104" s="76"/>
      <c r="Y104" s="76"/>
      <c r="Z104" s="76"/>
      <c r="AA104" s="76"/>
      <c r="AB104" s="76"/>
      <c r="AC104" s="76"/>
      <c r="AD104" s="76"/>
      <c r="AE104" s="76"/>
      <c r="AF104" s="76"/>
      <c r="AG104" s="76"/>
      <c r="AH104" s="76"/>
      <c r="AI104" s="76"/>
      <c r="AJ104" s="24"/>
    </row>
    <row r="105" spans="1:36" ht="30" customHeight="1">
      <c r="A105" s="143"/>
      <c r="B105" s="55" t="s">
        <v>209</v>
      </c>
      <c r="C105" s="76"/>
      <c r="D105" s="76"/>
      <c r="E105" s="76"/>
      <c r="F105" s="76"/>
      <c r="G105" s="76"/>
      <c r="H105" s="76"/>
      <c r="I105" s="76"/>
      <c r="J105" s="76"/>
      <c r="K105" s="76"/>
      <c r="L105" s="76"/>
      <c r="M105" s="76"/>
      <c r="N105" s="73"/>
      <c r="O105" s="73" t="s">
        <v>61</v>
      </c>
      <c r="P105" s="73"/>
      <c r="Q105" s="73"/>
      <c r="R105" s="73"/>
      <c r="S105" s="75"/>
      <c r="T105" s="76"/>
      <c r="U105" s="76"/>
      <c r="V105" s="76"/>
      <c r="W105" s="76"/>
      <c r="X105" s="76"/>
      <c r="Y105" s="76"/>
      <c r="Z105" s="76"/>
      <c r="AA105" s="76"/>
      <c r="AB105" s="76"/>
      <c r="AC105" s="76"/>
      <c r="AD105" s="76"/>
      <c r="AE105" s="76"/>
      <c r="AF105" s="76"/>
      <c r="AG105" s="76"/>
      <c r="AH105" s="76"/>
      <c r="AI105" s="76"/>
      <c r="AJ105" s="24"/>
    </row>
    <row r="106" spans="1:36" ht="30" customHeight="1">
      <c r="A106" s="143"/>
      <c r="B106" s="55" t="s">
        <v>210</v>
      </c>
      <c r="C106" s="76"/>
      <c r="D106" s="76"/>
      <c r="E106" s="76"/>
      <c r="F106" s="76"/>
      <c r="G106" s="76"/>
      <c r="H106" s="76"/>
      <c r="I106" s="76"/>
      <c r="J106" s="76"/>
      <c r="K106" s="76"/>
      <c r="L106" s="76"/>
      <c r="M106" s="76"/>
      <c r="N106" s="73"/>
      <c r="O106" s="73" t="s">
        <v>61</v>
      </c>
      <c r="P106" s="73"/>
      <c r="Q106" s="73"/>
      <c r="R106" s="73"/>
      <c r="S106" s="75"/>
      <c r="T106" s="76"/>
      <c r="U106" s="76"/>
      <c r="V106" s="76"/>
      <c r="W106" s="76"/>
      <c r="X106" s="76"/>
      <c r="Y106" s="76"/>
      <c r="Z106" s="76"/>
      <c r="AA106" s="76"/>
      <c r="AB106" s="76"/>
      <c r="AC106" s="76"/>
      <c r="AD106" s="76"/>
      <c r="AE106" s="76"/>
      <c r="AF106" s="76"/>
      <c r="AG106" s="76"/>
      <c r="AH106" s="76"/>
      <c r="AI106" s="76"/>
      <c r="AJ106" s="24"/>
    </row>
    <row r="107" spans="1:36" ht="30" customHeight="1">
      <c r="A107" s="143"/>
      <c r="B107" s="55" t="s">
        <v>211</v>
      </c>
      <c r="C107" s="76"/>
      <c r="D107" s="76"/>
      <c r="E107" s="76"/>
      <c r="F107" s="76"/>
      <c r="G107" s="76"/>
      <c r="H107" s="76"/>
      <c r="I107" s="76"/>
      <c r="J107" s="76"/>
      <c r="K107" s="76"/>
      <c r="L107" s="76"/>
      <c r="M107" s="76"/>
      <c r="N107" s="73"/>
      <c r="O107" s="73" t="s">
        <v>61</v>
      </c>
      <c r="P107" s="73"/>
      <c r="Q107" s="73"/>
      <c r="R107" s="73"/>
      <c r="S107" s="75"/>
      <c r="T107" s="76"/>
      <c r="U107" s="76"/>
      <c r="V107" s="76"/>
      <c r="W107" s="76"/>
      <c r="X107" s="76"/>
      <c r="Y107" s="76"/>
      <c r="Z107" s="76"/>
      <c r="AA107" s="76"/>
      <c r="AB107" s="76"/>
      <c r="AC107" s="76"/>
      <c r="AD107" s="76"/>
      <c r="AE107" s="76"/>
      <c r="AF107" s="76"/>
      <c r="AG107" s="76"/>
      <c r="AH107" s="76"/>
      <c r="AI107" s="76"/>
      <c r="AJ107" s="24"/>
    </row>
    <row r="108" spans="1:36" ht="30" customHeight="1">
      <c r="A108" s="143"/>
      <c r="B108" s="55" t="s">
        <v>212</v>
      </c>
      <c r="C108" s="76"/>
      <c r="D108" s="76"/>
      <c r="E108" s="76"/>
      <c r="F108" s="76"/>
      <c r="G108" s="76"/>
      <c r="H108" s="76"/>
      <c r="I108" s="76"/>
      <c r="J108" s="76"/>
      <c r="K108" s="76"/>
      <c r="L108" s="76"/>
      <c r="M108" s="76"/>
      <c r="N108" s="73"/>
      <c r="O108" s="73" t="s">
        <v>61</v>
      </c>
      <c r="P108" s="73"/>
      <c r="Q108" s="73"/>
      <c r="R108" s="73"/>
      <c r="S108" s="75"/>
      <c r="T108" s="76"/>
      <c r="U108" s="76"/>
      <c r="V108" s="76"/>
      <c r="W108" s="76"/>
      <c r="X108" s="76"/>
      <c r="Y108" s="76"/>
      <c r="Z108" s="76"/>
      <c r="AA108" s="76"/>
      <c r="AB108" s="76"/>
      <c r="AC108" s="76"/>
      <c r="AD108" s="76"/>
      <c r="AE108" s="76"/>
      <c r="AF108" s="76"/>
      <c r="AG108" s="76"/>
      <c r="AH108" s="76"/>
      <c r="AI108" s="76"/>
      <c r="AJ108" s="24"/>
    </row>
    <row r="109" spans="1:36" ht="30" customHeight="1">
      <c r="A109" s="143"/>
      <c r="B109" s="55" t="s">
        <v>213</v>
      </c>
      <c r="C109" s="76"/>
      <c r="D109" s="76"/>
      <c r="E109" s="76"/>
      <c r="F109" s="76"/>
      <c r="G109" s="76"/>
      <c r="H109" s="76"/>
      <c r="I109" s="76"/>
      <c r="J109" s="76"/>
      <c r="K109" s="76"/>
      <c r="L109" s="76"/>
      <c r="M109" s="76"/>
      <c r="N109" s="73"/>
      <c r="O109" s="73" t="s">
        <v>61</v>
      </c>
      <c r="P109" s="73"/>
      <c r="Q109" s="73"/>
      <c r="R109" s="73"/>
      <c r="S109" s="75"/>
      <c r="T109" s="76"/>
      <c r="U109" s="76"/>
      <c r="V109" s="76"/>
      <c r="W109" s="76"/>
      <c r="X109" s="76"/>
      <c r="Y109" s="76"/>
      <c r="Z109" s="76"/>
      <c r="AA109" s="76"/>
      <c r="AB109" s="76"/>
      <c r="AC109" s="76"/>
      <c r="AD109" s="76"/>
      <c r="AE109" s="76"/>
      <c r="AF109" s="76"/>
      <c r="AG109" s="76"/>
      <c r="AH109" s="76"/>
      <c r="AI109" s="76"/>
      <c r="AJ109" s="24"/>
    </row>
    <row r="110" spans="1:36" ht="30" customHeight="1">
      <c r="A110" s="143"/>
      <c r="B110" s="55" t="s">
        <v>214</v>
      </c>
      <c r="C110" s="76"/>
      <c r="D110" s="76"/>
      <c r="E110" s="76"/>
      <c r="F110" s="76"/>
      <c r="G110" s="76"/>
      <c r="H110" s="76"/>
      <c r="I110" s="76"/>
      <c r="J110" s="76"/>
      <c r="K110" s="76"/>
      <c r="L110" s="76"/>
      <c r="M110" s="76"/>
      <c r="N110" s="73"/>
      <c r="O110" s="73" t="s">
        <v>61</v>
      </c>
      <c r="P110" s="73"/>
      <c r="Q110" s="73"/>
      <c r="R110" s="73"/>
      <c r="S110" s="75"/>
      <c r="T110" s="76"/>
      <c r="U110" s="76"/>
      <c r="V110" s="76"/>
      <c r="W110" s="76"/>
      <c r="X110" s="76"/>
      <c r="Y110" s="76"/>
      <c r="Z110" s="76"/>
      <c r="AA110" s="76"/>
      <c r="AB110" s="76"/>
      <c r="AC110" s="76"/>
      <c r="AD110" s="76"/>
      <c r="AE110" s="76"/>
      <c r="AF110" s="76"/>
      <c r="AG110" s="76"/>
      <c r="AH110" s="76"/>
      <c r="AI110" s="76"/>
      <c r="AJ110" s="24"/>
    </row>
    <row r="111" spans="1:36" ht="30" customHeight="1">
      <c r="A111" s="143"/>
      <c r="B111" s="55" t="s">
        <v>215</v>
      </c>
      <c r="C111" s="76"/>
      <c r="D111" s="76"/>
      <c r="E111" s="76"/>
      <c r="F111" s="76"/>
      <c r="G111" s="76"/>
      <c r="H111" s="76"/>
      <c r="I111" s="76"/>
      <c r="J111" s="76"/>
      <c r="K111" s="76"/>
      <c r="L111" s="76"/>
      <c r="M111" s="76"/>
      <c r="N111" s="73"/>
      <c r="O111" s="73" t="s">
        <v>61</v>
      </c>
      <c r="P111" s="73"/>
      <c r="Q111" s="73"/>
      <c r="R111" s="73"/>
      <c r="S111" s="75"/>
      <c r="T111" s="76"/>
      <c r="U111" s="76"/>
      <c r="V111" s="76"/>
      <c r="W111" s="76"/>
      <c r="X111" s="76"/>
      <c r="Y111" s="76"/>
      <c r="Z111" s="76"/>
      <c r="AA111" s="76"/>
      <c r="AB111" s="76"/>
      <c r="AC111" s="76"/>
      <c r="AD111" s="76"/>
      <c r="AE111" s="76"/>
      <c r="AF111" s="76"/>
      <c r="AG111" s="76"/>
      <c r="AH111" s="76"/>
      <c r="AI111" s="76"/>
      <c r="AJ111" s="24"/>
    </row>
    <row r="112" spans="1:36" ht="30" customHeight="1">
      <c r="A112" s="143"/>
      <c r="B112" s="55" t="s">
        <v>216</v>
      </c>
      <c r="C112" s="76"/>
      <c r="D112" s="76"/>
      <c r="E112" s="76"/>
      <c r="F112" s="76"/>
      <c r="G112" s="76"/>
      <c r="H112" s="76"/>
      <c r="I112" s="76"/>
      <c r="J112" s="76"/>
      <c r="K112" s="76"/>
      <c r="L112" s="76"/>
      <c r="M112" s="76"/>
      <c r="N112" s="73"/>
      <c r="O112" s="73" t="s">
        <v>61</v>
      </c>
      <c r="P112" s="73"/>
      <c r="Q112" s="73"/>
      <c r="R112" s="73"/>
      <c r="S112" s="75"/>
      <c r="T112" s="76"/>
      <c r="U112" s="76"/>
      <c r="V112" s="76"/>
      <c r="W112" s="76"/>
      <c r="X112" s="76"/>
      <c r="Y112" s="76"/>
      <c r="Z112" s="76"/>
      <c r="AA112" s="76"/>
      <c r="AB112" s="76"/>
      <c r="AC112" s="76"/>
      <c r="AD112" s="76"/>
      <c r="AE112" s="76"/>
      <c r="AF112" s="76"/>
      <c r="AG112" s="76"/>
      <c r="AH112" s="76"/>
      <c r="AI112" s="76"/>
      <c r="AJ112" s="24"/>
    </row>
    <row r="113" spans="1:36" ht="30" customHeight="1">
      <c r="A113" s="143"/>
      <c r="B113" s="55" t="s">
        <v>217</v>
      </c>
      <c r="C113" s="76"/>
      <c r="D113" s="76"/>
      <c r="E113" s="76"/>
      <c r="F113" s="76"/>
      <c r="G113" s="76"/>
      <c r="H113" s="76"/>
      <c r="I113" s="76"/>
      <c r="J113" s="76"/>
      <c r="K113" s="76"/>
      <c r="L113" s="76"/>
      <c r="M113" s="76"/>
      <c r="N113" s="73"/>
      <c r="O113" s="73" t="s">
        <v>61</v>
      </c>
      <c r="P113" s="73"/>
      <c r="Q113" s="73"/>
      <c r="R113" s="73"/>
      <c r="S113" s="75"/>
      <c r="T113" s="76"/>
      <c r="U113" s="76"/>
      <c r="V113" s="76"/>
      <c r="W113" s="76"/>
      <c r="X113" s="76"/>
      <c r="Y113" s="76"/>
      <c r="Z113" s="76"/>
      <c r="AA113" s="76"/>
      <c r="AB113" s="76"/>
      <c r="AC113" s="76"/>
      <c r="AD113" s="76"/>
      <c r="AE113" s="76"/>
      <c r="AF113" s="76"/>
      <c r="AG113" s="76"/>
      <c r="AH113" s="76"/>
      <c r="AI113" s="76"/>
      <c r="AJ113" s="24"/>
    </row>
    <row r="114" spans="1:36" ht="30" customHeight="1">
      <c r="A114" s="143"/>
      <c r="B114" s="55" t="s">
        <v>218</v>
      </c>
      <c r="C114" s="76"/>
      <c r="D114" s="76"/>
      <c r="E114" s="76"/>
      <c r="F114" s="76"/>
      <c r="G114" s="76"/>
      <c r="H114" s="76"/>
      <c r="I114" s="76"/>
      <c r="J114" s="76"/>
      <c r="K114" s="76"/>
      <c r="L114" s="76"/>
      <c r="M114" s="76"/>
      <c r="N114" s="73"/>
      <c r="O114" s="73" t="s">
        <v>61</v>
      </c>
      <c r="P114" s="73"/>
      <c r="Q114" s="73"/>
      <c r="R114" s="73"/>
      <c r="S114" s="75"/>
      <c r="T114" s="76"/>
      <c r="U114" s="76"/>
      <c r="V114" s="76"/>
      <c r="W114" s="76"/>
      <c r="X114" s="76"/>
      <c r="Y114" s="76"/>
      <c r="Z114" s="76"/>
      <c r="AA114" s="76"/>
      <c r="AB114" s="76"/>
      <c r="AC114" s="76"/>
      <c r="AD114" s="76"/>
      <c r="AE114" s="76"/>
      <c r="AF114" s="76"/>
      <c r="AG114" s="76"/>
      <c r="AH114" s="76"/>
      <c r="AI114" s="76"/>
      <c r="AJ114" s="24"/>
    </row>
    <row r="115" spans="1:36" ht="30" customHeight="1">
      <c r="A115" s="144"/>
      <c r="B115" s="55" t="s">
        <v>219</v>
      </c>
      <c r="C115" s="76"/>
      <c r="D115" s="76"/>
      <c r="E115" s="76"/>
      <c r="F115" s="76"/>
      <c r="G115" s="76"/>
      <c r="H115" s="76"/>
      <c r="I115" s="76"/>
      <c r="J115" s="76"/>
      <c r="K115" s="76"/>
      <c r="L115" s="76"/>
      <c r="M115" s="76"/>
      <c r="N115" s="73"/>
      <c r="O115" s="73" t="s">
        <v>61</v>
      </c>
      <c r="P115" s="73"/>
      <c r="Q115" s="73"/>
      <c r="R115" s="73"/>
      <c r="S115" s="75"/>
      <c r="T115" s="76"/>
      <c r="U115" s="76"/>
      <c r="V115" s="76"/>
      <c r="W115" s="76"/>
      <c r="X115" s="76"/>
      <c r="Y115" s="76"/>
      <c r="Z115" s="76"/>
      <c r="AA115" s="76"/>
      <c r="AB115" s="76"/>
      <c r="AC115" s="76"/>
      <c r="AD115" s="76"/>
      <c r="AE115" s="76"/>
      <c r="AF115" s="76"/>
      <c r="AG115" s="76"/>
      <c r="AH115" s="76"/>
      <c r="AI115" s="76"/>
      <c r="AJ115" s="24"/>
    </row>
    <row r="116" spans="1:36" ht="30" customHeight="1">
      <c r="A116" s="142" t="s">
        <v>52</v>
      </c>
      <c r="B116" s="55" t="s">
        <v>220</v>
      </c>
      <c r="C116" s="76" t="s">
        <v>55</v>
      </c>
      <c r="D116" s="76"/>
      <c r="E116" s="76"/>
      <c r="F116" s="76"/>
      <c r="G116" s="76"/>
      <c r="H116" s="76"/>
      <c r="I116" s="76"/>
      <c r="J116" s="76"/>
      <c r="K116" s="76"/>
      <c r="L116" s="76"/>
      <c r="M116" s="76"/>
      <c r="N116" s="73"/>
      <c r="O116" s="73"/>
      <c r="P116" s="73"/>
      <c r="Q116" s="73"/>
      <c r="R116" s="73" t="s">
        <v>21</v>
      </c>
      <c r="S116" s="75"/>
      <c r="T116" s="76"/>
      <c r="U116" s="76"/>
      <c r="V116" s="76"/>
      <c r="W116" s="76"/>
      <c r="X116" s="76"/>
      <c r="Y116" s="76"/>
      <c r="Z116" s="76"/>
      <c r="AA116" s="76"/>
      <c r="AB116" s="76"/>
      <c r="AC116" s="76"/>
      <c r="AD116" s="76"/>
      <c r="AE116" s="76"/>
      <c r="AF116" s="76"/>
      <c r="AG116" s="76"/>
      <c r="AH116" s="76"/>
      <c r="AI116" s="76"/>
      <c r="AJ116" s="24"/>
    </row>
    <row r="117" spans="1:36" ht="30" customHeight="1">
      <c r="A117" s="143"/>
      <c r="B117" s="55" t="s">
        <v>221</v>
      </c>
      <c r="C117" s="76" t="s">
        <v>55</v>
      </c>
      <c r="D117" s="76"/>
      <c r="E117" s="76"/>
      <c r="F117" s="76"/>
      <c r="G117" s="76"/>
      <c r="H117" s="76"/>
      <c r="I117" s="76"/>
      <c r="J117" s="76"/>
      <c r="K117" s="76"/>
      <c r="L117" s="76"/>
      <c r="M117" s="76"/>
      <c r="N117" s="73"/>
      <c r="O117" s="73"/>
      <c r="P117" s="73"/>
      <c r="Q117" s="73"/>
      <c r="R117" s="73" t="s">
        <v>21</v>
      </c>
      <c r="S117" s="75"/>
      <c r="T117" s="76"/>
      <c r="U117" s="76"/>
      <c r="V117" s="76"/>
      <c r="W117" s="76"/>
      <c r="X117" s="76"/>
      <c r="Y117" s="76"/>
      <c r="Z117" s="76"/>
      <c r="AA117" s="76"/>
      <c r="AB117" s="76"/>
      <c r="AC117" s="76"/>
      <c r="AD117" s="76"/>
      <c r="AE117" s="76"/>
      <c r="AF117" s="76"/>
      <c r="AG117" s="76"/>
      <c r="AH117" s="76"/>
      <c r="AI117" s="76"/>
      <c r="AJ117" s="24"/>
    </row>
    <row r="118" spans="1:36" ht="30" customHeight="1">
      <c r="A118" s="143"/>
      <c r="B118" s="55" t="s">
        <v>222</v>
      </c>
      <c r="C118" s="76" t="s">
        <v>55</v>
      </c>
      <c r="D118" s="76"/>
      <c r="E118" s="76"/>
      <c r="F118" s="76"/>
      <c r="G118" s="76"/>
      <c r="H118" s="76"/>
      <c r="I118" s="76"/>
      <c r="J118" s="76"/>
      <c r="K118" s="76"/>
      <c r="L118" s="76"/>
      <c r="M118" s="76"/>
      <c r="N118" s="73"/>
      <c r="O118" s="73"/>
      <c r="P118" s="73"/>
      <c r="Q118" s="73"/>
      <c r="R118" s="73" t="s">
        <v>21</v>
      </c>
      <c r="S118" s="75"/>
      <c r="T118" s="76"/>
      <c r="U118" s="76"/>
      <c r="V118" s="76"/>
      <c r="W118" s="76"/>
      <c r="X118" s="76"/>
      <c r="Y118" s="76"/>
      <c r="Z118" s="76"/>
      <c r="AA118" s="76"/>
      <c r="AB118" s="76"/>
      <c r="AC118" s="76"/>
      <c r="AD118" s="76"/>
      <c r="AE118" s="76"/>
      <c r="AF118" s="76"/>
      <c r="AG118" s="76"/>
      <c r="AH118" s="76"/>
      <c r="AI118" s="76"/>
      <c r="AJ118" s="24"/>
    </row>
    <row r="119" spans="1:36" ht="30" customHeight="1">
      <c r="A119" s="143"/>
      <c r="B119" s="55" t="s">
        <v>223</v>
      </c>
      <c r="C119" s="76"/>
      <c r="D119" s="76"/>
      <c r="E119" s="76"/>
      <c r="F119" s="76"/>
      <c r="G119" s="76"/>
      <c r="H119" s="76"/>
      <c r="I119" s="76"/>
      <c r="J119" s="76"/>
      <c r="K119" s="76"/>
      <c r="L119" s="76"/>
      <c r="M119" s="76"/>
      <c r="N119" s="73"/>
      <c r="O119" s="73"/>
      <c r="P119" s="73"/>
      <c r="Q119" s="73" t="s">
        <v>61</v>
      </c>
      <c r="R119" s="73"/>
      <c r="S119" s="75"/>
      <c r="T119" s="76"/>
      <c r="U119" s="76"/>
      <c r="V119" s="76"/>
      <c r="W119" s="76"/>
      <c r="X119" s="76"/>
      <c r="Y119" s="76"/>
      <c r="Z119" s="76"/>
      <c r="AA119" s="76"/>
      <c r="AB119" s="76"/>
      <c r="AC119" s="76"/>
      <c r="AD119" s="76"/>
      <c r="AE119" s="76"/>
      <c r="AF119" s="76"/>
      <c r="AG119" s="76"/>
      <c r="AH119" s="76"/>
      <c r="AI119" s="76"/>
      <c r="AJ119" s="24"/>
    </row>
    <row r="120" spans="1:36" ht="30" customHeight="1">
      <c r="A120" s="143"/>
      <c r="B120" s="55" t="s">
        <v>224</v>
      </c>
      <c r="C120" s="76"/>
      <c r="D120" s="76"/>
      <c r="E120" s="76"/>
      <c r="F120" s="76"/>
      <c r="G120" s="76"/>
      <c r="H120" s="76"/>
      <c r="I120" s="76"/>
      <c r="J120" s="76"/>
      <c r="K120" s="76"/>
      <c r="L120" s="76"/>
      <c r="M120" s="76"/>
      <c r="N120" s="73"/>
      <c r="O120" s="73"/>
      <c r="P120" s="73" t="s">
        <v>61</v>
      </c>
      <c r="Q120" s="73"/>
      <c r="R120" s="73"/>
      <c r="S120" s="75"/>
      <c r="T120" s="76"/>
      <c r="U120" s="76"/>
      <c r="V120" s="76"/>
      <c r="W120" s="76"/>
      <c r="X120" s="76"/>
      <c r="Y120" s="76"/>
      <c r="Z120" s="76"/>
      <c r="AA120" s="76"/>
      <c r="AB120" s="76"/>
      <c r="AC120" s="76"/>
      <c r="AD120" s="76"/>
      <c r="AE120" s="76"/>
      <c r="AF120" s="76"/>
      <c r="AG120" s="76"/>
      <c r="AH120" s="76"/>
      <c r="AI120" s="76"/>
      <c r="AJ120" s="24"/>
    </row>
    <row r="121" spans="1:36" ht="30" customHeight="1">
      <c r="A121" s="143"/>
      <c r="B121" s="55" t="s">
        <v>225</v>
      </c>
      <c r="C121" s="76"/>
      <c r="D121" s="76"/>
      <c r="E121" s="76"/>
      <c r="F121" s="76"/>
      <c r="G121" s="76"/>
      <c r="H121" s="76"/>
      <c r="I121" s="76"/>
      <c r="J121" s="76"/>
      <c r="K121" s="76"/>
      <c r="L121" s="76"/>
      <c r="M121" s="76"/>
      <c r="N121" s="73"/>
      <c r="O121" s="73"/>
      <c r="P121" s="73"/>
      <c r="Q121" s="73" t="s">
        <v>61</v>
      </c>
      <c r="R121" s="73"/>
      <c r="S121" s="75"/>
      <c r="T121" s="76"/>
      <c r="U121" s="76"/>
      <c r="V121" s="76"/>
      <c r="W121" s="76"/>
      <c r="X121" s="76"/>
      <c r="Y121" s="76"/>
      <c r="Z121" s="76"/>
      <c r="AA121" s="76"/>
      <c r="AB121" s="76"/>
      <c r="AC121" s="76"/>
      <c r="AD121" s="76"/>
      <c r="AE121" s="76"/>
      <c r="AF121" s="76"/>
      <c r="AG121" s="76"/>
      <c r="AH121" s="76"/>
      <c r="AI121" s="76"/>
      <c r="AJ121" s="24"/>
    </row>
    <row r="122" spans="1:36" ht="30" customHeight="1">
      <c r="A122" s="143"/>
      <c r="B122" s="55" t="s">
        <v>226</v>
      </c>
      <c r="C122" s="76"/>
      <c r="D122" s="76"/>
      <c r="E122" s="76"/>
      <c r="F122" s="76"/>
      <c r="G122" s="76"/>
      <c r="H122" s="76"/>
      <c r="I122" s="76"/>
      <c r="J122" s="76"/>
      <c r="K122" s="76"/>
      <c r="L122" s="76"/>
      <c r="M122" s="76"/>
      <c r="N122" s="73"/>
      <c r="O122" s="73"/>
      <c r="P122" s="73" t="s">
        <v>61</v>
      </c>
      <c r="Q122" s="73"/>
      <c r="R122" s="73"/>
      <c r="S122" s="75"/>
      <c r="T122" s="76"/>
      <c r="U122" s="76"/>
      <c r="V122" s="76"/>
      <c r="W122" s="76"/>
      <c r="X122" s="76"/>
      <c r="Y122" s="76"/>
      <c r="Z122" s="76"/>
      <c r="AA122" s="76"/>
      <c r="AB122" s="76"/>
      <c r="AC122" s="76"/>
      <c r="AD122" s="76"/>
      <c r="AE122" s="76"/>
      <c r="AF122" s="76"/>
      <c r="AG122" s="76"/>
      <c r="AH122" s="76"/>
      <c r="AI122" s="76"/>
      <c r="AJ122" s="24"/>
    </row>
    <row r="123" spans="1:36" ht="30" customHeight="1">
      <c r="A123" s="143"/>
      <c r="B123" s="55" t="s">
        <v>227</v>
      </c>
      <c r="C123" s="76"/>
      <c r="D123" s="76"/>
      <c r="E123" s="76"/>
      <c r="F123" s="76"/>
      <c r="G123" s="76"/>
      <c r="H123" s="76"/>
      <c r="I123" s="76"/>
      <c r="J123" s="76"/>
      <c r="K123" s="76"/>
      <c r="L123" s="76"/>
      <c r="M123" s="76"/>
      <c r="N123" s="73"/>
      <c r="O123" s="73"/>
      <c r="P123" s="73"/>
      <c r="Q123" s="73" t="s">
        <v>61</v>
      </c>
      <c r="R123" s="73"/>
      <c r="S123" s="75"/>
      <c r="T123" s="76"/>
      <c r="U123" s="76"/>
      <c r="V123" s="76"/>
      <c r="W123" s="76"/>
      <c r="X123" s="76"/>
      <c r="Y123" s="76"/>
      <c r="Z123" s="76"/>
      <c r="AA123" s="76"/>
      <c r="AB123" s="76"/>
      <c r="AC123" s="76"/>
      <c r="AD123" s="76"/>
      <c r="AE123" s="76"/>
      <c r="AF123" s="76"/>
      <c r="AG123" s="76"/>
      <c r="AH123" s="76"/>
      <c r="AI123" s="76"/>
      <c r="AJ123" s="24"/>
    </row>
    <row r="124" spans="1:36" ht="30" customHeight="1">
      <c r="A124" s="143"/>
      <c r="B124" s="55" t="s">
        <v>228</v>
      </c>
      <c r="C124" s="76"/>
      <c r="D124" s="76"/>
      <c r="E124" s="76"/>
      <c r="F124" s="76"/>
      <c r="G124" s="76"/>
      <c r="H124" s="76"/>
      <c r="I124" s="76"/>
      <c r="J124" s="76"/>
      <c r="K124" s="76"/>
      <c r="L124" s="76"/>
      <c r="M124" s="76"/>
      <c r="N124" s="73"/>
      <c r="O124" s="73"/>
      <c r="P124" s="73" t="s">
        <v>61</v>
      </c>
      <c r="Q124" s="73"/>
      <c r="R124" s="73"/>
      <c r="S124" s="75"/>
      <c r="T124" s="76"/>
      <c r="U124" s="76"/>
      <c r="V124" s="76"/>
      <c r="W124" s="76"/>
      <c r="X124" s="76"/>
      <c r="Y124" s="76"/>
      <c r="Z124" s="76"/>
      <c r="AA124" s="76"/>
      <c r="AB124" s="76"/>
      <c r="AC124" s="76"/>
      <c r="AD124" s="76"/>
      <c r="AE124" s="76"/>
      <c r="AF124" s="76"/>
      <c r="AG124" s="76"/>
      <c r="AH124" s="76"/>
      <c r="AI124" s="76"/>
      <c r="AJ124" s="24"/>
    </row>
    <row r="125" spans="1:36" ht="30" customHeight="1">
      <c r="A125" s="143"/>
      <c r="B125" s="55" t="s">
        <v>229</v>
      </c>
      <c r="C125" s="76"/>
      <c r="D125" s="76"/>
      <c r="E125" s="76"/>
      <c r="F125" s="76"/>
      <c r="G125" s="76"/>
      <c r="H125" s="76"/>
      <c r="I125" s="76"/>
      <c r="J125" s="76"/>
      <c r="K125" s="76"/>
      <c r="L125" s="76"/>
      <c r="M125" s="76"/>
      <c r="N125" s="73"/>
      <c r="O125" s="73"/>
      <c r="P125" s="73"/>
      <c r="Q125" s="73" t="s">
        <v>61</v>
      </c>
      <c r="R125" s="73"/>
      <c r="S125" s="75"/>
      <c r="T125" s="76"/>
      <c r="U125" s="76"/>
      <c r="V125" s="76"/>
      <c r="W125" s="76"/>
      <c r="X125" s="76"/>
      <c r="Y125" s="76"/>
      <c r="Z125" s="76"/>
      <c r="AA125" s="76"/>
      <c r="AB125" s="76"/>
      <c r="AC125" s="76"/>
      <c r="AD125" s="76"/>
      <c r="AE125" s="76"/>
      <c r="AF125" s="76"/>
      <c r="AG125" s="76"/>
      <c r="AH125" s="76"/>
      <c r="AI125" s="76"/>
      <c r="AJ125" s="24"/>
    </row>
    <row r="126" spans="1:36" ht="30" customHeight="1">
      <c r="A126" s="143"/>
      <c r="B126" s="55" t="s">
        <v>230</v>
      </c>
      <c r="C126" s="76"/>
      <c r="D126" s="76"/>
      <c r="E126" s="76"/>
      <c r="F126" s="76"/>
      <c r="G126" s="76"/>
      <c r="H126" s="76"/>
      <c r="I126" s="76"/>
      <c r="J126" s="76"/>
      <c r="K126" s="76"/>
      <c r="L126" s="76"/>
      <c r="M126" s="76"/>
      <c r="N126" s="73"/>
      <c r="O126" s="73"/>
      <c r="P126" s="73" t="s">
        <v>61</v>
      </c>
      <c r="Q126" s="73"/>
      <c r="R126" s="73"/>
      <c r="S126" s="75"/>
      <c r="T126" s="76"/>
      <c r="U126" s="76"/>
      <c r="V126" s="76"/>
      <c r="W126" s="76"/>
      <c r="X126" s="76"/>
      <c r="Y126" s="76"/>
      <c r="Z126" s="76"/>
      <c r="AA126" s="76"/>
      <c r="AB126" s="76"/>
      <c r="AC126" s="76"/>
      <c r="AD126" s="76"/>
      <c r="AE126" s="76"/>
      <c r="AF126" s="76"/>
      <c r="AG126" s="76"/>
      <c r="AH126" s="76"/>
      <c r="AI126" s="76"/>
      <c r="AJ126" s="24"/>
    </row>
    <row r="127" spans="1:36" ht="30" customHeight="1">
      <c r="A127" s="143"/>
      <c r="B127" s="55" t="s">
        <v>231</v>
      </c>
      <c r="C127" s="76"/>
      <c r="D127" s="76"/>
      <c r="E127" s="76"/>
      <c r="F127" s="76"/>
      <c r="G127" s="76"/>
      <c r="H127" s="76"/>
      <c r="I127" s="76"/>
      <c r="J127" s="76"/>
      <c r="K127" s="76"/>
      <c r="L127" s="76"/>
      <c r="M127" s="76"/>
      <c r="N127" s="73"/>
      <c r="O127" s="73"/>
      <c r="P127" s="73"/>
      <c r="Q127" s="73" t="s">
        <v>61</v>
      </c>
      <c r="R127" s="73"/>
      <c r="S127" s="75"/>
      <c r="T127" s="76"/>
      <c r="U127" s="76"/>
      <c r="V127" s="76"/>
      <c r="W127" s="76"/>
      <c r="X127" s="76"/>
      <c r="Y127" s="76"/>
      <c r="Z127" s="76"/>
      <c r="AA127" s="76"/>
      <c r="AB127" s="76"/>
      <c r="AC127" s="76"/>
      <c r="AD127" s="76"/>
      <c r="AE127" s="76"/>
      <c r="AF127" s="76"/>
      <c r="AG127" s="76"/>
      <c r="AH127" s="76"/>
      <c r="AI127" s="76"/>
      <c r="AJ127" s="24"/>
    </row>
    <row r="128" spans="1:36" ht="30" customHeight="1">
      <c r="A128" s="143"/>
      <c r="B128" s="55" t="s">
        <v>232</v>
      </c>
      <c r="C128" s="76"/>
      <c r="D128" s="76"/>
      <c r="E128" s="76"/>
      <c r="F128" s="76"/>
      <c r="G128" s="76"/>
      <c r="H128" s="76"/>
      <c r="I128" s="76"/>
      <c r="J128" s="76"/>
      <c r="K128" s="76"/>
      <c r="L128" s="76"/>
      <c r="M128" s="76"/>
      <c r="N128" s="73"/>
      <c r="O128" s="73"/>
      <c r="P128" s="73" t="s">
        <v>61</v>
      </c>
      <c r="Q128" s="73"/>
      <c r="R128" s="73"/>
      <c r="S128" s="75"/>
      <c r="T128" s="76"/>
      <c r="U128" s="76"/>
      <c r="V128" s="76"/>
      <c r="W128" s="76"/>
      <c r="X128" s="76"/>
      <c r="Y128" s="76"/>
      <c r="Z128" s="76"/>
      <c r="AA128" s="76"/>
      <c r="AB128" s="76"/>
      <c r="AC128" s="76"/>
      <c r="AD128" s="76"/>
      <c r="AE128" s="76"/>
      <c r="AF128" s="76"/>
      <c r="AG128" s="76"/>
      <c r="AH128" s="76"/>
      <c r="AI128" s="76"/>
      <c r="AJ128" s="24"/>
    </row>
    <row r="129" spans="1:36" ht="30" customHeight="1">
      <c r="A129" s="143"/>
      <c r="B129" s="55" t="s">
        <v>233</v>
      </c>
      <c r="C129" s="76"/>
      <c r="D129" s="76"/>
      <c r="E129" s="76"/>
      <c r="F129" s="76"/>
      <c r="G129" s="76"/>
      <c r="H129" s="76"/>
      <c r="I129" s="76"/>
      <c r="J129" s="76"/>
      <c r="K129" s="76"/>
      <c r="L129" s="76"/>
      <c r="M129" s="76"/>
      <c r="N129" s="73"/>
      <c r="O129" s="73"/>
      <c r="P129" s="73"/>
      <c r="Q129" s="73" t="s">
        <v>61</v>
      </c>
      <c r="R129" s="73"/>
      <c r="S129" s="75"/>
      <c r="T129" s="76"/>
      <c r="U129" s="76"/>
      <c r="V129" s="76"/>
      <c r="W129" s="76"/>
      <c r="X129" s="76"/>
      <c r="Y129" s="76"/>
      <c r="Z129" s="76"/>
      <c r="AA129" s="76"/>
      <c r="AB129" s="76"/>
      <c r="AC129" s="76"/>
      <c r="AD129" s="76"/>
      <c r="AE129" s="76"/>
      <c r="AF129" s="76"/>
      <c r="AG129" s="76"/>
      <c r="AH129" s="76"/>
      <c r="AI129" s="76"/>
      <c r="AJ129" s="24"/>
    </row>
    <row r="130" spans="1:36" ht="30" customHeight="1">
      <c r="A130" s="144"/>
      <c r="B130" s="55" t="s">
        <v>234</v>
      </c>
      <c r="C130" s="76"/>
      <c r="D130" s="76"/>
      <c r="E130" s="76"/>
      <c r="F130" s="76"/>
      <c r="G130" s="76"/>
      <c r="H130" s="76"/>
      <c r="I130" s="76"/>
      <c r="J130" s="76"/>
      <c r="K130" s="76"/>
      <c r="L130" s="76"/>
      <c r="M130" s="76"/>
      <c r="N130" s="73"/>
      <c r="O130" s="73"/>
      <c r="P130" s="73"/>
      <c r="Q130" s="73" t="s">
        <v>61</v>
      </c>
      <c r="R130" s="73"/>
      <c r="S130" s="75"/>
      <c r="T130" s="76"/>
      <c r="U130" s="76"/>
      <c r="V130" s="76"/>
      <c r="W130" s="76"/>
      <c r="X130" s="76"/>
      <c r="Y130" s="76"/>
      <c r="Z130" s="76"/>
      <c r="AA130" s="76"/>
      <c r="AB130" s="76"/>
      <c r="AC130" s="76"/>
      <c r="AD130" s="76"/>
      <c r="AE130" s="76"/>
      <c r="AF130" s="76"/>
      <c r="AG130" s="76"/>
      <c r="AH130" s="76"/>
      <c r="AI130" s="76"/>
      <c r="AJ130" s="24"/>
    </row>
    <row r="131" spans="1:36" ht="30" customHeight="1">
      <c r="A131" s="142" t="s">
        <v>53</v>
      </c>
      <c r="B131" s="55" t="s">
        <v>235</v>
      </c>
      <c r="C131" s="76" t="s">
        <v>56</v>
      </c>
      <c r="D131" s="76"/>
      <c r="E131" s="76"/>
      <c r="F131" s="76"/>
      <c r="G131" s="76"/>
      <c r="H131" s="76"/>
      <c r="I131" s="76"/>
      <c r="J131" s="76"/>
      <c r="K131" s="76"/>
      <c r="L131" s="76"/>
      <c r="M131" s="76"/>
      <c r="N131" s="73"/>
      <c r="O131" s="73"/>
      <c r="P131" s="73"/>
      <c r="Q131" s="73"/>
      <c r="R131" s="73" t="s">
        <v>21</v>
      </c>
      <c r="S131" s="75"/>
      <c r="T131" s="76"/>
      <c r="U131" s="76"/>
      <c r="V131" s="76"/>
      <c r="W131" s="76"/>
      <c r="X131" s="76"/>
      <c r="Y131" s="76"/>
      <c r="Z131" s="76"/>
      <c r="AA131" s="76"/>
      <c r="AB131" s="76"/>
      <c r="AC131" s="76"/>
      <c r="AD131" s="76"/>
      <c r="AE131" s="76"/>
      <c r="AF131" s="76"/>
      <c r="AG131" s="76"/>
      <c r="AH131" s="76"/>
      <c r="AI131" s="76"/>
      <c r="AJ131" s="24"/>
    </row>
    <row r="132" spans="1:36" ht="30" customHeight="1">
      <c r="A132" s="143"/>
      <c r="B132" s="55" t="s">
        <v>236</v>
      </c>
      <c r="C132" s="76" t="s">
        <v>56</v>
      </c>
      <c r="D132" s="76"/>
      <c r="E132" s="76"/>
      <c r="F132" s="76"/>
      <c r="G132" s="76"/>
      <c r="H132" s="76"/>
      <c r="I132" s="76"/>
      <c r="J132" s="76"/>
      <c r="K132" s="76"/>
      <c r="L132" s="76"/>
      <c r="M132" s="76"/>
      <c r="N132" s="73"/>
      <c r="O132" s="73"/>
      <c r="P132" s="73"/>
      <c r="Q132" s="73"/>
      <c r="R132" s="73" t="s">
        <v>21</v>
      </c>
      <c r="S132" s="75"/>
      <c r="T132" s="76"/>
      <c r="U132" s="76"/>
      <c r="V132" s="76"/>
      <c r="W132" s="76"/>
      <c r="X132" s="76"/>
      <c r="Y132" s="76"/>
      <c r="Z132" s="76"/>
      <c r="AA132" s="76"/>
      <c r="AB132" s="76"/>
      <c r="AC132" s="76"/>
      <c r="AD132" s="76"/>
      <c r="AE132" s="76"/>
      <c r="AF132" s="76"/>
      <c r="AG132" s="76"/>
      <c r="AH132" s="76"/>
      <c r="AI132" s="76"/>
      <c r="AJ132" s="24"/>
    </row>
    <row r="133" spans="1:36" ht="30" customHeight="1">
      <c r="A133" s="143"/>
      <c r="B133" s="55" t="s">
        <v>237</v>
      </c>
      <c r="C133" s="76" t="s">
        <v>56</v>
      </c>
      <c r="D133" s="76"/>
      <c r="E133" s="76"/>
      <c r="F133" s="76"/>
      <c r="G133" s="76"/>
      <c r="H133" s="76"/>
      <c r="I133" s="76"/>
      <c r="J133" s="76"/>
      <c r="K133" s="76"/>
      <c r="L133" s="76"/>
      <c r="M133" s="76"/>
      <c r="N133" s="73"/>
      <c r="O133" s="73"/>
      <c r="P133" s="73"/>
      <c r="Q133" s="73"/>
      <c r="R133" s="73" t="s">
        <v>21</v>
      </c>
      <c r="S133" s="75"/>
      <c r="T133" s="76"/>
      <c r="U133" s="76"/>
      <c r="V133" s="76"/>
      <c r="W133" s="76"/>
      <c r="X133" s="76"/>
      <c r="Y133" s="76"/>
      <c r="Z133" s="76"/>
      <c r="AA133" s="76"/>
      <c r="AB133" s="76"/>
      <c r="AC133" s="76"/>
      <c r="AD133" s="76"/>
      <c r="AE133" s="76"/>
      <c r="AF133" s="76"/>
      <c r="AG133" s="76"/>
      <c r="AH133" s="76"/>
      <c r="AI133" s="76"/>
      <c r="AJ133" s="24"/>
    </row>
    <row r="134" spans="1:36" ht="30" customHeight="1">
      <c r="A134" s="143"/>
      <c r="B134" s="55" t="s">
        <v>238</v>
      </c>
      <c r="C134" s="76"/>
      <c r="D134" s="76"/>
      <c r="E134" s="76"/>
      <c r="F134" s="76"/>
      <c r="G134" s="76"/>
      <c r="H134" s="76"/>
      <c r="I134" s="76"/>
      <c r="J134" s="76"/>
      <c r="K134" s="76"/>
      <c r="L134" s="76"/>
      <c r="M134" s="76"/>
      <c r="N134" s="73"/>
      <c r="O134" s="73"/>
      <c r="P134" s="73" t="s">
        <v>61</v>
      </c>
      <c r="Q134" s="73"/>
      <c r="R134" s="73"/>
      <c r="S134" s="75"/>
      <c r="T134" s="76"/>
      <c r="U134" s="76"/>
      <c r="V134" s="76"/>
      <c r="W134" s="76"/>
      <c r="X134" s="76"/>
      <c r="Y134" s="76"/>
      <c r="Z134" s="76"/>
      <c r="AA134" s="76"/>
      <c r="AB134" s="76"/>
      <c r="AC134" s="76"/>
      <c r="AD134" s="76"/>
      <c r="AE134" s="76"/>
      <c r="AF134" s="76"/>
      <c r="AG134" s="76"/>
      <c r="AH134" s="76"/>
      <c r="AI134" s="76"/>
      <c r="AJ134" s="24"/>
    </row>
    <row r="135" spans="1:36" ht="30" customHeight="1">
      <c r="A135" s="143"/>
      <c r="B135" s="55" t="s">
        <v>239</v>
      </c>
      <c r="C135" s="76"/>
      <c r="D135" s="76"/>
      <c r="E135" s="76"/>
      <c r="F135" s="76"/>
      <c r="G135" s="76"/>
      <c r="H135" s="76"/>
      <c r="I135" s="76"/>
      <c r="J135" s="76"/>
      <c r="K135" s="76"/>
      <c r="L135" s="76"/>
      <c r="M135" s="76"/>
      <c r="N135" s="73"/>
      <c r="O135" s="73"/>
      <c r="P135" s="73"/>
      <c r="Q135" s="73" t="s">
        <v>61</v>
      </c>
      <c r="R135" s="73"/>
      <c r="S135" s="75"/>
      <c r="T135" s="76"/>
      <c r="U135" s="76"/>
      <c r="V135" s="76"/>
      <c r="W135" s="76"/>
      <c r="X135" s="76"/>
      <c r="Y135" s="76"/>
      <c r="Z135" s="76"/>
      <c r="AA135" s="76"/>
      <c r="AB135" s="76"/>
      <c r="AC135" s="76"/>
      <c r="AD135" s="76"/>
      <c r="AE135" s="76"/>
      <c r="AF135" s="76"/>
      <c r="AG135" s="76"/>
      <c r="AH135" s="76"/>
      <c r="AI135" s="76"/>
      <c r="AJ135" s="24"/>
    </row>
    <row r="136" spans="1:36" ht="30" customHeight="1">
      <c r="A136" s="143"/>
      <c r="B136" s="55" t="s">
        <v>240</v>
      </c>
      <c r="C136" s="76"/>
      <c r="D136" s="76"/>
      <c r="E136" s="76"/>
      <c r="F136" s="76"/>
      <c r="G136" s="76"/>
      <c r="H136" s="76"/>
      <c r="I136" s="76"/>
      <c r="J136" s="76"/>
      <c r="K136" s="76"/>
      <c r="L136" s="76"/>
      <c r="M136" s="76"/>
      <c r="N136" s="73"/>
      <c r="O136" s="73"/>
      <c r="P136" s="73" t="s">
        <v>61</v>
      </c>
      <c r="Q136" s="73"/>
      <c r="R136" s="73"/>
      <c r="S136" s="75"/>
      <c r="T136" s="76"/>
      <c r="U136" s="76"/>
      <c r="V136" s="76"/>
      <c r="W136" s="76"/>
      <c r="X136" s="76"/>
      <c r="Y136" s="76"/>
      <c r="Z136" s="76"/>
      <c r="AA136" s="76"/>
      <c r="AB136" s="76"/>
      <c r="AC136" s="76"/>
      <c r="AD136" s="76"/>
      <c r="AE136" s="76"/>
      <c r="AF136" s="76"/>
      <c r="AG136" s="76"/>
      <c r="AH136" s="76"/>
      <c r="AI136" s="76"/>
      <c r="AJ136" s="24"/>
    </row>
    <row r="137" spans="1:36" ht="30" customHeight="1">
      <c r="A137" s="143"/>
      <c r="B137" s="55" t="s">
        <v>241</v>
      </c>
      <c r="C137" s="76"/>
      <c r="D137" s="76"/>
      <c r="E137" s="76"/>
      <c r="F137" s="76"/>
      <c r="G137" s="76"/>
      <c r="H137" s="76"/>
      <c r="I137" s="76"/>
      <c r="J137" s="76"/>
      <c r="K137" s="76"/>
      <c r="L137" s="76"/>
      <c r="M137" s="76"/>
      <c r="N137" s="73"/>
      <c r="O137" s="73"/>
      <c r="P137" s="73"/>
      <c r="Q137" s="73" t="s">
        <v>61</v>
      </c>
      <c r="R137" s="73"/>
      <c r="S137" s="75"/>
      <c r="T137" s="76"/>
      <c r="U137" s="76"/>
      <c r="V137" s="76"/>
      <c r="W137" s="76"/>
      <c r="X137" s="76"/>
      <c r="Y137" s="76"/>
      <c r="Z137" s="76"/>
      <c r="AA137" s="76"/>
      <c r="AB137" s="76"/>
      <c r="AC137" s="76"/>
      <c r="AD137" s="76"/>
      <c r="AE137" s="76"/>
      <c r="AF137" s="76"/>
      <c r="AG137" s="76"/>
      <c r="AH137" s="76"/>
      <c r="AI137" s="76"/>
      <c r="AJ137" s="24"/>
    </row>
    <row r="138" spans="1:36" ht="30" customHeight="1">
      <c r="A138" s="143"/>
      <c r="B138" s="55" t="s">
        <v>242</v>
      </c>
      <c r="C138" s="76"/>
      <c r="D138" s="76"/>
      <c r="E138" s="76"/>
      <c r="F138" s="76"/>
      <c r="G138" s="76"/>
      <c r="H138" s="76"/>
      <c r="I138" s="76"/>
      <c r="J138" s="76"/>
      <c r="K138" s="76"/>
      <c r="L138" s="76"/>
      <c r="M138" s="76"/>
      <c r="N138" s="73"/>
      <c r="O138" s="73"/>
      <c r="P138" s="73" t="s">
        <v>61</v>
      </c>
      <c r="Q138" s="73"/>
      <c r="R138" s="73"/>
      <c r="S138" s="75"/>
      <c r="T138" s="76"/>
      <c r="U138" s="76"/>
      <c r="V138" s="76"/>
      <c r="W138" s="76"/>
      <c r="X138" s="76"/>
      <c r="Y138" s="76"/>
      <c r="Z138" s="76"/>
      <c r="AA138" s="76"/>
      <c r="AB138" s="76"/>
      <c r="AC138" s="76"/>
      <c r="AD138" s="76"/>
      <c r="AE138" s="76"/>
      <c r="AF138" s="76"/>
      <c r="AG138" s="76"/>
      <c r="AH138" s="76"/>
      <c r="AI138" s="76"/>
      <c r="AJ138" s="24"/>
    </row>
    <row r="139" spans="1:36" ht="30" customHeight="1">
      <c r="A139" s="143"/>
      <c r="B139" s="55" t="s">
        <v>243</v>
      </c>
      <c r="C139" s="76"/>
      <c r="D139" s="76"/>
      <c r="E139" s="76"/>
      <c r="F139" s="76"/>
      <c r="G139" s="76"/>
      <c r="H139" s="76"/>
      <c r="I139" s="76"/>
      <c r="J139" s="76"/>
      <c r="K139" s="76"/>
      <c r="L139" s="76"/>
      <c r="M139" s="76"/>
      <c r="N139" s="73"/>
      <c r="O139" s="73"/>
      <c r="P139" s="73"/>
      <c r="Q139" s="73" t="s">
        <v>61</v>
      </c>
      <c r="R139" s="73"/>
      <c r="S139" s="75"/>
      <c r="T139" s="76"/>
      <c r="U139" s="76"/>
      <c r="V139" s="76"/>
      <c r="W139" s="76"/>
      <c r="X139" s="76"/>
      <c r="Y139" s="76"/>
      <c r="Z139" s="76"/>
      <c r="AA139" s="76"/>
      <c r="AB139" s="76"/>
      <c r="AC139" s="76"/>
      <c r="AD139" s="76"/>
      <c r="AE139" s="76"/>
      <c r="AF139" s="76"/>
      <c r="AG139" s="76"/>
      <c r="AH139" s="76"/>
      <c r="AI139" s="76"/>
      <c r="AJ139" s="24"/>
    </row>
    <row r="140" spans="1:36" ht="30" customHeight="1">
      <c r="A140" s="143"/>
      <c r="B140" s="55" t="s">
        <v>244</v>
      </c>
      <c r="C140" s="76"/>
      <c r="D140" s="76"/>
      <c r="E140" s="76"/>
      <c r="F140" s="76"/>
      <c r="G140" s="76"/>
      <c r="H140" s="76"/>
      <c r="I140" s="76"/>
      <c r="J140" s="76"/>
      <c r="K140" s="76"/>
      <c r="L140" s="76"/>
      <c r="M140" s="76"/>
      <c r="N140" s="73"/>
      <c r="O140" s="73"/>
      <c r="P140" s="73" t="s">
        <v>61</v>
      </c>
      <c r="Q140" s="73"/>
      <c r="R140" s="73"/>
      <c r="S140" s="75"/>
      <c r="T140" s="76"/>
      <c r="U140" s="76"/>
      <c r="V140" s="76"/>
      <c r="W140" s="76"/>
      <c r="X140" s="76"/>
      <c r="Y140" s="76"/>
      <c r="Z140" s="76"/>
      <c r="AA140" s="76"/>
      <c r="AB140" s="76"/>
      <c r="AC140" s="76"/>
      <c r="AD140" s="76"/>
      <c r="AE140" s="76"/>
      <c r="AF140" s="76"/>
      <c r="AG140" s="76"/>
      <c r="AH140" s="76"/>
      <c r="AI140" s="76"/>
      <c r="AJ140" s="24"/>
    </row>
    <row r="141" spans="1:36" ht="30" customHeight="1">
      <c r="A141" s="143"/>
      <c r="B141" s="55" t="s">
        <v>245</v>
      </c>
      <c r="C141" s="76"/>
      <c r="D141" s="76"/>
      <c r="E141" s="76"/>
      <c r="F141" s="76"/>
      <c r="G141" s="76"/>
      <c r="H141" s="76"/>
      <c r="I141" s="76"/>
      <c r="J141" s="76"/>
      <c r="K141" s="76"/>
      <c r="L141" s="76"/>
      <c r="M141" s="76"/>
      <c r="N141" s="73"/>
      <c r="O141" s="73"/>
      <c r="P141" s="73"/>
      <c r="Q141" s="73" t="s">
        <v>61</v>
      </c>
      <c r="R141" s="73"/>
      <c r="S141" s="75"/>
      <c r="T141" s="76"/>
      <c r="U141" s="76"/>
      <c r="V141" s="76"/>
      <c r="W141" s="76"/>
      <c r="X141" s="76"/>
      <c r="Y141" s="76"/>
      <c r="Z141" s="76"/>
      <c r="AA141" s="76"/>
      <c r="AB141" s="76"/>
      <c r="AC141" s="76"/>
      <c r="AD141" s="76"/>
      <c r="AE141" s="76"/>
      <c r="AF141" s="76"/>
      <c r="AG141" s="76"/>
      <c r="AH141" s="76"/>
      <c r="AI141" s="76"/>
      <c r="AJ141" s="24"/>
    </row>
    <row r="142" spans="1:36" ht="30" customHeight="1">
      <c r="A142" s="143"/>
      <c r="B142" s="55" t="s">
        <v>246</v>
      </c>
      <c r="C142" s="76"/>
      <c r="D142" s="76"/>
      <c r="E142" s="76"/>
      <c r="F142" s="76"/>
      <c r="G142" s="76"/>
      <c r="H142" s="76"/>
      <c r="I142" s="76"/>
      <c r="J142" s="76"/>
      <c r="K142" s="76"/>
      <c r="L142" s="76"/>
      <c r="M142" s="76"/>
      <c r="N142" s="73"/>
      <c r="O142" s="73" t="s">
        <v>61</v>
      </c>
      <c r="P142" s="73"/>
      <c r="Q142" s="73"/>
      <c r="R142" s="73"/>
      <c r="S142" s="75"/>
      <c r="T142" s="76"/>
      <c r="U142" s="76"/>
      <c r="V142" s="76"/>
      <c r="W142" s="76"/>
      <c r="X142" s="76"/>
      <c r="Y142" s="76"/>
      <c r="Z142" s="76"/>
      <c r="AA142" s="76"/>
      <c r="AB142" s="76"/>
      <c r="AC142" s="76"/>
      <c r="AD142" s="76"/>
      <c r="AE142" s="76"/>
      <c r="AF142" s="76"/>
      <c r="AG142" s="76"/>
      <c r="AH142" s="76"/>
      <c r="AI142" s="76"/>
      <c r="AJ142" s="24"/>
    </row>
    <row r="143" spans="1:36" ht="30" customHeight="1">
      <c r="A143" s="143"/>
      <c r="B143" s="55" t="s">
        <v>247</v>
      </c>
      <c r="C143" s="76"/>
      <c r="D143" s="76"/>
      <c r="E143" s="76"/>
      <c r="F143" s="76"/>
      <c r="G143" s="76"/>
      <c r="H143" s="76"/>
      <c r="I143" s="76"/>
      <c r="J143" s="76"/>
      <c r="K143" s="76"/>
      <c r="L143" s="76"/>
      <c r="M143" s="76"/>
      <c r="N143" s="73"/>
      <c r="O143" s="73" t="s">
        <v>61</v>
      </c>
      <c r="P143" s="73"/>
      <c r="Q143" s="73"/>
      <c r="R143" s="73"/>
      <c r="S143" s="75"/>
      <c r="T143" s="76"/>
      <c r="U143" s="76"/>
      <c r="V143" s="76"/>
      <c r="W143" s="76"/>
      <c r="X143" s="76"/>
      <c r="Y143" s="76"/>
      <c r="Z143" s="76"/>
      <c r="AA143" s="76"/>
      <c r="AB143" s="76"/>
      <c r="AC143" s="76"/>
      <c r="AD143" s="76"/>
      <c r="AE143" s="76"/>
      <c r="AF143" s="76"/>
      <c r="AG143" s="76"/>
      <c r="AH143" s="76"/>
      <c r="AI143" s="76"/>
      <c r="AJ143" s="24"/>
    </row>
    <row r="144" spans="1:36" ht="30" customHeight="1">
      <c r="A144" s="143"/>
      <c r="B144" s="55" t="s">
        <v>248</v>
      </c>
      <c r="C144" s="76"/>
      <c r="D144" s="76"/>
      <c r="E144" s="76"/>
      <c r="F144" s="76"/>
      <c r="G144" s="76"/>
      <c r="H144" s="76"/>
      <c r="I144" s="76"/>
      <c r="J144" s="76"/>
      <c r="K144" s="76"/>
      <c r="L144" s="76"/>
      <c r="M144" s="76"/>
      <c r="N144" s="73"/>
      <c r="O144" s="73" t="s">
        <v>61</v>
      </c>
      <c r="P144" s="73"/>
      <c r="Q144" s="73"/>
      <c r="R144" s="73"/>
      <c r="S144" s="75"/>
      <c r="T144" s="76"/>
      <c r="U144" s="76"/>
      <c r="V144" s="76"/>
      <c r="W144" s="76"/>
      <c r="X144" s="76"/>
      <c r="Y144" s="76"/>
      <c r="Z144" s="76"/>
      <c r="AA144" s="76"/>
      <c r="AB144" s="76"/>
      <c r="AC144" s="76"/>
      <c r="AD144" s="76"/>
      <c r="AE144" s="76"/>
      <c r="AF144" s="76"/>
      <c r="AG144" s="76"/>
      <c r="AH144" s="76"/>
      <c r="AI144" s="76"/>
      <c r="AJ144" s="24"/>
    </row>
    <row r="145" spans="1:36" ht="30" customHeight="1">
      <c r="A145" s="144"/>
      <c r="B145" s="55" t="s">
        <v>249</v>
      </c>
      <c r="C145" s="76"/>
      <c r="D145" s="76"/>
      <c r="E145" s="76"/>
      <c r="F145" s="76"/>
      <c r="G145" s="76"/>
      <c r="H145" s="76"/>
      <c r="I145" s="76"/>
      <c r="J145" s="76"/>
      <c r="K145" s="76"/>
      <c r="L145" s="76"/>
      <c r="M145" s="76"/>
      <c r="N145" s="73"/>
      <c r="O145" s="73" t="s">
        <v>61</v>
      </c>
      <c r="P145" s="73"/>
      <c r="Q145" s="73"/>
      <c r="R145" s="73"/>
      <c r="S145" s="75"/>
      <c r="T145" s="76"/>
      <c r="U145" s="76"/>
      <c r="V145" s="76"/>
      <c r="W145" s="76"/>
      <c r="X145" s="76"/>
      <c r="Y145" s="76"/>
      <c r="Z145" s="76"/>
      <c r="AA145" s="76"/>
      <c r="AB145" s="76"/>
      <c r="AC145" s="76"/>
      <c r="AD145" s="76"/>
      <c r="AE145" s="76"/>
      <c r="AF145" s="76"/>
      <c r="AG145" s="76"/>
      <c r="AH145" s="76"/>
      <c r="AI145" s="76"/>
      <c r="AJ145" s="24"/>
    </row>
    <row r="146" spans="1:36" ht="30" customHeight="1">
      <c r="A146" s="142" t="s">
        <v>54</v>
      </c>
      <c r="B146" s="55" t="s">
        <v>250</v>
      </c>
      <c r="C146" s="76" t="s">
        <v>57</v>
      </c>
      <c r="D146" s="76"/>
      <c r="E146" s="76"/>
      <c r="F146" s="76"/>
      <c r="G146" s="76"/>
      <c r="H146" s="76"/>
      <c r="I146" s="76"/>
      <c r="J146" s="76"/>
      <c r="K146" s="76"/>
      <c r="L146" s="76"/>
      <c r="M146" s="76"/>
      <c r="N146" s="73"/>
      <c r="O146" s="73"/>
      <c r="P146" s="73"/>
      <c r="Q146" s="73"/>
      <c r="R146" s="73" t="s">
        <v>21</v>
      </c>
      <c r="S146" s="75"/>
      <c r="T146" s="76"/>
      <c r="U146" s="76"/>
      <c r="V146" s="76"/>
      <c r="W146" s="76"/>
      <c r="X146" s="76"/>
      <c r="Y146" s="76"/>
      <c r="Z146" s="76"/>
      <c r="AA146" s="76"/>
      <c r="AB146" s="76"/>
      <c r="AC146" s="76"/>
      <c r="AD146" s="76"/>
      <c r="AE146" s="76"/>
      <c r="AF146" s="76"/>
      <c r="AG146" s="76"/>
      <c r="AH146" s="76"/>
      <c r="AI146" s="76"/>
      <c r="AJ146" s="24"/>
    </row>
    <row r="147" spans="1:36" ht="30" customHeight="1">
      <c r="A147" s="143"/>
      <c r="B147" s="55" t="s">
        <v>251</v>
      </c>
      <c r="C147" s="76" t="s">
        <v>57</v>
      </c>
      <c r="D147" s="76"/>
      <c r="E147" s="76"/>
      <c r="F147" s="76"/>
      <c r="G147" s="76"/>
      <c r="H147" s="76"/>
      <c r="I147" s="76"/>
      <c r="J147" s="76"/>
      <c r="K147" s="76"/>
      <c r="L147" s="76"/>
      <c r="M147" s="76"/>
      <c r="N147" s="73"/>
      <c r="O147" s="73"/>
      <c r="P147" s="73"/>
      <c r="Q147" s="73"/>
      <c r="R147" s="73" t="s">
        <v>21</v>
      </c>
      <c r="S147" s="75"/>
      <c r="T147" s="76"/>
      <c r="U147" s="76"/>
      <c r="V147" s="76"/>
      <c r="W147" s="76"/>
      <c r="X147" s="76"/>
      <c r="Y147" s="76"/>
      <c r="Z147" s="76"/>
      <c r="AA147" s="76"/>
      <c r="AB147" s="76"/>
      <c r="AC147" s="76"/>
      <c r="AD147" s="76"/>
      <c r="AE147" s="76"/>
      <c r="AF147" s="76"/>
      <c r="AG147" s="76"/>
      <c r="AH147" s="76"/>
      <c r="AI147" s="76"/>
      <c r="AJ147" s="24"/>
    </row>
    <row r="148" spans="1:36" ht="30" customHeight="1">
      <c r="A148" s="143"/>
      <c r="B148" s="55" t="s">
        <v>252</v>
      </c>
      <c r="C148" s="76" t="s">
        <v>57</v>
      </c>
      <c r="D148" s="76"/>
      <c r="E148" s="76"/>
      <c r="F148" s="76"/>
      <c r="G148" s="76"/>
      <c r="H148" s="76"/>
      <c r="I148" s="76"/>
      <c r="J148" s="76"/>
      <c r="K148" s="76"/>
      <c r="L148" s="76"/>
      <c r="M148" s="76"/>
      <c r="N148" s="73"/>
      <c r="O148" s="73"/>
      <c r="P148" s="73"/>
      <c r="Q148" s="73"/>
      <c r="R148" s="73" t="s">
        <v>21</v>
      </c>
      <c r="S148" s="75" t="s">
        <v>63</v>
      </c>
      <c r="T148" s="76"/>
      <c r="U148" s="76"/>
      <c r="V148" s="76"/>
      <c r="W148" s="76"/>
      <c r="X148" s="76"/>
      <c r="Y148" s="76"/>
      <c r="Z148" s="76"/>
      <c r="AA148" s="76"/>
      <c r="AB148" s="76"/>
      <c r="AC148" s="76"/>
      <c r="AD148" s="76"/>
      <c r="AE148" s="76"/>
      <c r="AF148" s="76"/>
      <c r="AG148" s="76"/>
      <c r="AH148" s="76"/>
      <c r="AI148" s="76"/>
      <c r="AJ148" s="24"/>
    </row>
    <row r="149" spans="1:36" ht="30" customHeight="1">
      <c r="A149" s="143"/>
      <c r="B149" s="55" t="s">
        <v>253</v>
      </c>
      <c r="C149" s="76"/>
      <c r="D149" s="76"/>
      <c r="E149" s="76"/>
      <c r="F149" s="76"/>
      <c r="G149" s="76"/>
      <c r="H149" s="76"/>
      <c r="I149" s="76"/>
      <c r="J149" s="76"/>
      <c r="K149" s="76"/>
      <c r="L149" s="76"/>
      <c r="M149" s="76"/>
      <c r="N149" s="73"/>
      <c r="O149" s="73" t="s">
        <v>61</v>
      </c>
      <c r="P149" s="73"/>
      <c r="Q149" s="73"/>
      <c r="R149" s="73"/>
      <c r="S149" s="75"/>
      <c r="T149" s="76"/>
      <c r="U149" s="76"/>
      <c r="V149" s="76"/>
      <c r="W149" s="76"/>
      <c r="X149" s="76"/>
      <c r="Y149" s="76"/>
      <c r="Z149" s="76"/>
      <c r="AA149" s="76"/>
      <c r="AB149" s="76"/>
      <c r="AC149" s="76"/>
      <c r="AD149" s="76"/>
      <c r="AE149" s="76"/>
      <c r="AF149" s="76"/>
      <c r="AG149" s="76"/>
      <c r="AH149" s="76"/>
      <c r="AI149" s="76"/>
      <c r="AJ149" s="24"/>
    </row>
    <row r="150" spans="1:36" ht="30" customHeight="1">
      <c r="A150" s="143"/>
      <c r="B150" s="55" t="s">
        <v>254</v>
      </c>
      <c r="C150" s="76"/>
      <c r="D150" s="76"/>
      <c r="E150" s="76"/>
      <c r="F150" s="76"/>
      <c r="G150" s="76"/>
      <c r="H150" s="76"/>
      <c r="I150" s="76"/>
      <c r="J150" s="76"/>
      <c r="K150" s="76"/>
      <c r="L150" s="76"/>
      <c r="M150" s="76"/>
      <c r="N150" s="73"/>
      <c r="O150" s="73" t="s">
        <v>61</v>
      </c>
      <c r="P150" s="73"/>
      <c r="Q150" s="73"/>
      <c r="R150" s="73"/>
      <c r="S150" s="75"/>
      <c r="T150" s="76"/>
      <c r="U150" s="76"/>
      <c r="V150" s="76"/>
      <c r="W150" s="76"/>
      <c r="X150" s="76"/>
      <c r="Y150" s="76"/>
      <c r="Z150" s="76"/>
      <c r="AA150" s="76"/>
      <c r="AB150" s="76"/>
      <c r="AC150" s="76"/>
      <c r="AD150" s="76"/>
      <c r="AE150" s="76"/>
      <c r="AF150" s="76"/>
      <c r="AG150" s="76"/>
      <c r="AH150" s="76"/>
      <c r="AI150" s="76"/>
      <c r="AJ150" s="24"/>
    </row>
    <row r="151" spans="1:36" ht="30" customHeight="1">
      <c r="A151" s="143"/>
      <c r="B151" s="55" t="s">
        <v>255</v>
      </c>
      <c r="C151" s="76"/>
      <c r="D151" s="76"/>
      <c r="E151" s="76"/>
      <c r="F151" s="76"/>
      <c r="G151" s="76"/>
      <c r="H151" s="76"/>
      <c r="I151" s="76"/>
      <c r="J151" s="76"/>
      <c r="K151" s="76"/>
      <c r="L151" s="76"/>
      <c r="M151" s="76"/>
      <c r="N151" s="73"/>
      <c r="O151" s="73" t="s">
        <v>61</v>
      </c>
      <c r="P151" s="73"/>
      <c r="Q151" s="73"/>
      <c r="R151" s="73"/>
      <c r="S151" s="75"/>
      <c r="T151" s="76"/>
      <c r="U151" s="76"/>
      <c r="V151" s="76"/>
      <c r="W151" s="76"/>
      <c r="X151" s="76"/>
      <c r="Y151" s="76"/>
      <c r="Z151" s="76"/>
      <c r="AA151" s="76"/>
      <c r="AB151" s="76"/>
      <c r="AC151" s="76"/>
      <c r="AD151" s="76"/>
      <c r="AE151" s="76"/>
      <c r="AF151" s="76"/>
      <c r="AG151" s="76"/>
      <c r="AH151" s="76"/>
      <c r="AI151" s="76"/>
      <c r="AJ151" s="24"/>
    </row>
    <row r="152" spans="1:36" ht="30" customHeight="1">
      <c r="A152" s="143"/>
      <c r="B152" s="55" t="s">
        <v>256</v>
      </c>
      <c r="C152" s="76"/>
      <c r="D152" s="76"/>
      <c r="E152" s="76"/>
      <c r="F152" s="76"/>
      <c r="G152" s="76"/>
      <c r="H152" s="76"/>
      <c r="I152" s="76"/>
      <c r="J152" s="76"/>
      <c r="K152" s="76"/>
      <c r="L152" s="76"/>
      <c r="M152" s="76"/>
      <c r="N152" s="73"/>
      <c r="O152" s="73" t="s">
        <v>61</v>
      </c>
      <c r="P152" s="73"/>
      <c r="Q152" s="73"/>
      <c r="R152" s="73"/>
      <c r="S152" s="75"/>
      <c r="T152" s="76"/>
      <c r="U152" s="76"/>
      <c r="V152" s="76"/>
      <c r="W152" s="76"/>
      <c r="X152" s="76"/>
      <c r="Y152" s="76"/>
      <c r="Z152" s="76"/>
      <c r="AA152" s="76"/>
      <c r="AB152" s="76"/>
      <c r="AC152" s="76"/>
      <c r="AD152" s="76"/>
      <c r="AE152" s="76"/>
      <c r="AF152" s="76"/>
      <c r="AG152" s="76"/>
      <c r="AH152" s="76"/>
      <c r="AI152" s="76"/>
      <c r="AJ152" s="24"/>
    </row>
    <row r="153" spans="1:36" ht="30" customHeight="1">
      <c r="A153" s="143"/>
      <c r="B153" s="55" t="s">
        <v>257</v>
      </c>
      <c r="C153" s="76"/>
      <c r="D153" s="76"/>
      <c r="E153" s="76"/>
      <c r="F153" s="76"/>
      <c r="G153" s="76"/>
      <c r="H153" s="76"/>
      <c r="I153" s="76"/>
      <c r="J153" s="76"/>
      <c r="K153" s="76"/>
      <c r="L153" s="76"/>
      <c r="M153" s="76"/>
      <c r="N153" s="73"/>
      <c r="O153" s="73" t="s">
        <v>61</v>
      </c>
      <c r="P153" s="73"/>
      <c r="Q153" s="73"/>
      <c r="R153" s="73"/>
      <c r="S153" s="75"/>
      <c r="T153" s="76"/>
      <c r="U153" s="76"/>
      <c r="V153" s="76"/>
      <c r="W153" s="76"/>
      <c r="X153" s="76"/>
      <c r="Y153" s="76"/>
      <c r="Z153" s="76"/>
      <c r="AA153" s="76"/>
      <c r="AB153" s="76"/>
      <c r="AC153" s="76"/>
      <c r="AD153" s="76"/>
      <c r="AE153" s="76"/>
      <c r="AF153" s="76"/>
      <c r="AG153" s="76"/>
      <c r="AH153" s="76"/>
      <c r="AI153" s="76"/>
      <c r="AJ153" s="24"/>
    </row>
    <row r="154" spans="1:36" ht="30" customHeight="1">
      <c r="A154" s="143"/>
      <c r="B154" s="55" t="s">
        <v>258</v>
      </c>
      <c r="C154" s="76"/>
      <c r="D154" s="76"/>
      <c r="E154" s="76"/>
      <c r="F154" s="76"/>
      <c r="G154" s="76"/>
      <c r="H154" s="76"/>
      <c r="I154" s="76"/>
      <c r="J154" s="76"/>
      <c r="K154" s="76"/>
      <c r="L154" s="76"/>
      <c r="M154" s="76"/>
      <c r="N154" s="73"/>
      <c r="O154" s="73" t="s">
        <v>61</v>
      </c>
      <c r="P154" s="73"/>
      <c r="Q154" s="73"/>
      <c r="R154" s="73"/>
      <c r="S154" s="75"/>
      <c r="T154" s="76"/>
      <c r="U154" s="76"/>
      <c r="V154" s="76"/>
      <c r="W154" s="76"/>
      <c r="X154" s="76"/>
      <c r="Y154" s="76"/>
      <c r="Z154" s="76"/>
      <c r="AA154" s="76"/>
      <c r="AB154" s="76"/>
      <c r="AC154" s="76"/>
      <c r="AD154" s="76"/>
      <c r="AE154" s="76"/>
      <c r="AF154" s="76"/>
      <c r="AG154" s="76"/>
      <c r="AH154" s="76"/>
      <c r="AI154" s="76"/>
      <c r="AJ154" s="24"/>
    </row>
    <row r="155" spans="1:36" ht="30" customHeight="1">
      <c r="A155" s="143"/>
      <c r="B155" s="55" t="s">
        <v>259</v>
      </c>
      <c r="C155" s="76"/>
      <c r="D155" s="76"/>
      <c r="E155" s="76"/>
      <c r="F155" s="76"/>
      <c r="G155" s="76"/>
      <c r="H155" s="76"/>
      <c r="I155" s="76"/>
      <c r="J155" s="76"/>
      <c r="K155" s="76"/>
      <c r="L155" s="76"/>
      <c r="M155" s="76"/>
      <c r="N155" s="73"/>
      <c r="O155" s="73" t="s">
        <v>61</v>
      </c>
      <c r="P155" s="73"/>
      <c r="Q155" s="73"/>
      <c r="R155" s="73"/>
      <c r="S155" s="75" t="s">
        <v>152</v>
      </c>
      <c r="T155" s="76"/>
      <c r="U155" s="76"/>
      <c r="V155" s="76"/>
      <c r="W155" s="76"/>
      <c r="X155" s="76"/>
      <c r="Y155" s="76"/>
      <c r="Z155" s="76"/>
      <c r="AA155" s="76"/>
      <c r="AB155" s="76"/>
      <c r="AC155" s="76"/>
      <c r="AD155" s="76"/>
      <c r="AE155" s="76"/>
      <c r="AF155" s="76"/>
      <c r="AG155" s="76"/>
      <c r="AH155" s="76"/>
      <c r="AI155" s="76"/>
      <c r="AJ155" s="24"/>
    </row>
    <row r="156" spans="1:36" ht="30" customHeight="1">
      <c r="A156" s="143"/>
      <c r="B156" s="55" t="s">
        <v>260</v>
      </c>
      <c r="C156" s="76"/>
      <c r="D156" s="76"/>
      <c r="E156" s="76"/>
      <c r="F156" s="76"/>
      <c r="G156" s="76"/>
      <c r="H156" s="76"/>
      <c r="I156" s="76"/>
      <c r="J156" s="76"/>
      <c r="K156" s="76"/>
      <c r="L156" s="76"/>
      <c r="M156" s="76"/>
      <c r="N156" s="73"/>
      <c r="O156" s="73" t="s">
        <v>61</v>
      </c>
      <c r="P156" s="73"/>
      <c r="Q156" s="73"/>
      <c r="R156" s="73"/>
      <c r="S156" s="75"/>
      <c r="T156" s="76"/>
      <c r="U156" s="76"/>
      <c r="V156" s="76"/>
      <c r="W156" s="76"/>
      <c r="X156" s="76"/>
      <c r="Y156" s="76"/>
      <c r="Z156" s="76"/>
      <c r="AA156" s="76"/>
      <c r="AB156" s="76"/>
      <c r="AC156" s="76"/>
      <c r="AD156" s="76"/>
      <c r="AE156" s="76"/>
      <c r="AF156" s="76"/>
      <c r="AG156" s="76"/>
      <c r="AH156" s="76"/>
      <c r="AI156" s="76"/>
      <c r="AJ156" s="24"/>
    </row>
    <row r="157" spans="1:36" ht="30" customHeight="1">
      <c r="A157" s="143"/>
      <c r="B157" s="55" t="s">
        <v>261</v>
      </c>
      <c r="C157" s="76"/>
      <c r="D157" s="76"/>
      <c r="E157" s="76"/>
      <c r="F157" s="76"/>
      <c r="G157" s="76"/>
      <c r="H157" s="76"/>
      <c r="I157" s="76"/>
      <c r="J157" s="76"/>
      <c r="K157" s="76"/>
      <c r="L157" s="76"/>
      <c r="M157" s="76"/>
      <c r="N157" s="73"/>
      <c r="O157" s="73" t="s">
        <v>61</v>
      </c>
      <c r="P157" s="73"/>
      <c r="Q157" s="73"/>
      <c r="R157" s="73"/>
      <c r="S157" s="75"/>
      <c r="T157" s="76"/>
      <c r="U157" s="76"/>
      <c r="V157" s="76"/>
      <c r="W157" s="76"/>
      <c r="X157" s="76"/>
      <c r="Y157" s="76"/>
      <c r="Z157" s="76"/>
      <c r="AA157" s="76"/>
      <c r="AB157" s="76"/>
      <c r="AC157" s="76"/>
      <c r="AD157" s="76"/>
      <c r="AE157" s="76"/>
      <c r="AF157" s="76"/>
      <c r="AG157" s="76"/>
      <c r="AH157" s="76"/>
      <c r="AI157" s="76"/>
      <c r="AJ157" s="24"/>
    </row>
    <row r="158" spans="1:36" ht="30" customHeight="1">
      <c r="A158" s="143"/>
      <c r="B158" s="55" t="s">
        <v>262</v>
      </c>
      <c r="C158" s="76"/>
      <c r="D158" s="76"/>
      <c r="E158" s="76"/>
      <c r="F158" s="76"/>
      <c r="G158" s="76"/>
      <c r="H158" s="76"/>
      <c r="I158" s="76"/>
      <c r="J158" s="76"/>
      <c r="K158" s="76"/>
      <c r="L158" s="76"/>
      <c r="M158" s="76"/>
      <c r="N158" s="73"/>
      <c r="O158" s="73" t="s">
        <v>61</v>
      </c>
      <c r="P158" s="73"/>
      <c r="Q158" s="73"/>
      <c r="R158" s="73"/>
      <c r="S158" s="75"/>
      <c r="T158" s="76"/>
      <c r="U158" s="76"/>
      <c r="V158" s="76"/>
      <c r="W158" s="76"/>
      <c r="X158" s="76"/>
      <c r="Y158" s="76"/>
      <c r="Z158" s="76"/>
      <c r="AA158" s="76"/>
      <c r="AB158" s="76"/>
      <c r="AC158" s="76"/>
      <c r="AD158" s="76"/>
      <c r="AE158" s="76"/>
      <c r="AF158" s="76"/>
      <c r="AG158" s="76"/>
      <c r="AH158" s="76"/>
      <c r="AI158" s="76"/>
      <c r="AJ158" s="24"/>
    </row>
    <row r="159" spans="1:36" ht="30" customHeight="1">
      <c r="A159" s="143"/>
      <c r="B159" s="55" t="s">
        <v>263</v>
      </c>
      <c r="C159" s="76"/>
      <c r="D159" s="76"/>
      <c r="E159" s="76"/>
      <c r="F159" s="76"/>
      <c r="G159" s="76"/>
      <c r="H159" s="76"/>
      <c r="I159" s="76"/>
      <c r="J159" s="76"/>
      <c r="K159" s="76"/>
      <c r="L159" s="76"/>
      <c r="M159" s="76"/>
      <c r="N159" s="73"/>
      <c r="O159" s="73" t="s">
        <v>61</v>
      </c>
      <c r="P159" s="73"/>
      <c r="Q159" s="73"/>
      <c r="R159" s="73"/>
      <c r="S159" s="75"/>
      <c r="T159" s="76"/>
      <c r="U159" s="76"/>
      <c r="V159" s="76"/>
      <c r="W159" s="76"/>
      <c r="X159" s="76"/>
      <c r="Y159" s="76"/>
      <c r="Z159" s="76"/>
      <c r="AA159" s="76"/>
      <c r="AB159" s="76"/>
      <c r="AC159" s="76"/>
      <c r="AD159" s="76"/>
      <c r="AE159" s="76"/>
      <c r="AF159" s="76"/>
      <c r="AG159" s="76"/>
      <c r="AH159" s="76"/>
      <c r="AI159" s="76"/>
      <c r="AJ159" s="24"/>
    </row>
    <row r="160" spans="1:36" ht="30" customHeight="1">
      <c r="A160" s="144"/>
      <c r="B160" s="55" t="s">
        <v>264</v>
      </c>
      <c r="C160" s="76"/>
      <c r="D160" s="76"/>
      <c r="E160" s="76"/>
      <c r="F160" s="76"/>
      <c r="G160" s="76"/>
      <c r="H160" s="76"/>
      <c r="I160" s="76"/>
      <c r="J160" s="76"/>
      <c r="K160" s="76"/>
      <c r="L160" s="76"/>
      <c r="M160" s="76"/>
      <c r="N160" s="73"/>
      <c r="O160" s="73" t="s">
        <v>61</v>
      </c>
      <c r="P160" s="73"/>
      <c r="Q160" s="73"/>
      <c r="R160" s="73"/>
      <c r="S160" s="75"/>
      <c r="T160" s="76"/>
      <c r="U160" s="76"/>
      <c r="V160" s="76"/>
      <c r="W160" s="76"/>
      <c r="X160" s="76"/>
      <c r="Y160" s="76"/>
      <c r="Z160" s="76"/>
      <c r="AA160" s="76"/>
      <c r="AB160" s="76"/>
      <c r="AC160" s="76"/>
      <c r="AD160" s="76"/>
      <c r="AE160" s="76"/>
      <c r="AF160" s="76"/>
      <c r="AG160" s="76"/>
      <c r="AH160" s="76"/>
      <c r="AI160" s="76"/>
      <c r="AJ160" s="24"/>
    </row>
    <row r="161" spans="1:36">
      <c r="AJ161" s="24"/>
    </row>
    <row r="162" spans="1:36">
      <c r="B162" s="77"/>
      <c r="AJ162" s="24"/>
    </row>
    <row r="163" spans="1:36" ht="15.75" thickBot="1">
      <c r="L163" s="87"/>
      <c r="AJ163" s="24"/>
    </row>
    <row r="164" spans="1:36" ht="26.25" customHeight="1" thickBot="1">
      <c r="A164" s="83" t="s">
        <v>160</v>
      </c>
      <c r="B164" s="84"/>
      <c r="C164" s="84"/>
      <c r="D164" s="84"/>
      <c r="E164" s="84"/>
      <c r="F164" s="84"/>
      <c r="G164" s="84"/>
      <c r="H164" s="84"/>
      <c r="I164" s="84"/>
      <c r="J164" s="84"/>
      <c r="K164" s="84"/>
      <c r="L164" s="86"/>
      <c r="M164" s="85"/>
      <c r="AJ164" s="24"/>
    </row>
    <row r="165" spans="1:36" ht="26.25" customHeight="1" thickBot="1">
      <c r="A165" s="58"/>
      <c r="B165" s="59"/>
      <c r="C165" s="59"/>
      <c r="D165" s="60"/>
      <c r="E165" s="60"/>
      <c r="F165" s="60"/>
      <c r="G165" s="60"/>
      <c r="H165" s="60"/>
      <c r="I165" s="60"/>
      <c r="J165" s="60"/>
      <c r="K165" s="60"/>
      <c r="L165" s="60"/>
      <c r="M165" s="60"/>
      <c r="N165" s="60"/>
      <c r="AJ165" s="24"/>
    </row>
    <row r="166" spans="1:36" ht="43.5" customHeight="1" thickBot="1">
      <c r="A166" s="64" t="s">
        <v>159</v>
      </c>
      <c r="B166" s="65"/>
      <c r="C166" s="66">
        <f>COUNTA(C170:C178,C182:C190,C194:C202,C206:C214)</f>
        <v>3</v>
      </c>
      <c r="AJ166" s="24"/>
    </row>
    <row r="167" spans="1:36">
      <c r="AJ167" s="24"/>
    </row>
    <row r="168" spans="1:36" ht="15.75">
      <c r="A168" s="188" t="s">
        <v>161</v>
      </c>
      <c r="B168" s="141" t="s">
        <v>75</v>
      </c>
      <c r="C168" s="141" t="s">
        <v>65</v>
      </c>
      <c r="D168" s="141" t="s">
        <v>66</v>
      </c>
      <c r="E168" s="190" t="s">
        <v>67</v>
      </c>
      <c r="F168" s="141" t="s">
        <v>68</v>
      </c>
      <c r="G168" s="141"/>
      <c r="H168" s="141" t="s">
        <v>69</v>
      </c>
      <c r="I168" s="141" t="s">
        <v>70</v>
      </c>
      <c r="J168" s="141" t="s">
        <v>71</v>
      </c>
      <c r="K168" s="133" t="s">
        <v>158</v>
      </c>
      <c r="L168" s="133"/>
      <c r="M168" s="141" t="s">
        <v>72</v>
      </c>
      <c r="N168" s="57"/>
      <c r="AJ168" s="24"/>
    </row>
    <row r="169" spans="1:36" ht="15.75">
      <c r="A169" s="189"/>
      <c r="B169" s="141"/>
      <c r="C169" s="141"/>
      <c r="D169" s="141"/>
      <c r="E169" s="190"/>
      <c r="F169" s="61" t="s">
        <v>73</v>
      </c>
      <c r="G169" s="61" t="s">
        <v>74</v>
      </c>
      <c r="H169" s="141"/>
      <c r="I169" s="141"/>
      <c r="J169" s="141"/>
      <c r="K169" s="118" t="s">
        <v>170</v>
      </c>
      <c r="L169" s="118" t="s">
        <v>171</v>
      </c>
      <c r="M169" s="141"/>
      <c r="N169" s="52"/>
      <c r="AJ169" s="24"/>
    </row>
    <row r="170" spans="1:36">
      <c r="A170" s="55" t="s">
        <v>162</v>
      </c>
      <c r="B170" s="55"/>
      <c r="C170" s="76" t="s">
        <v>163</v>
      </c>
      <c r="D170" s="76"/>
      <c r="E170" s="76"/>
      <c r="F170" s="76"/>
      <c r="G170" s="76"/>
      <c r="H170" s="76"/>
      <c r="I170" s="76"/>
      <c r="J170" s="76"/>
      <c r="K170" s="76"/>
      <c r="L170" s="76"/>
      <c r="M170" s="76"/>
      <c r="N170" s="52"/>
      <c r="AJ170" s="24"/>
    </row>
    <row r="171" spans="1:36">
      <c r="A171" s="55"/>
      <c r="B171" s="55"/>
      <c r="C171" s="76"/>
      <c r="D171" s="76"/>
      <c r="E171" s="76"/>
      <c r="F171" s="76"/>
      <c r="G171" s="76"/>
      <c r="H171" s="76"/>
      <c r="I171" s="76"/>
      <c r="J171" s="76"/>
      <c r="K171" s="76"/>
      <c r="L171" s="76"/>
      <c r="M171" s="76"/>
      <c r="N171" s="52"/>
      <c r="AJ171" s="24"/>
    </row>
    <row r="172" spans="1:36">
      <c r="A172" s="55"/>
      <c r="B172" s="55"/>
      <c r="C172" s="76"/>
      <c r="D172" s="76"/>
      <c r="E172" s="76"/>
      <c r="F172" s="76"/>
      <c r="G172" s="76"/>
      <c r="H172" s="76"/>
      <c r="I172" s="76"/>
      <c r="J172" s="76"/>
      <c r="K172" s="76"/>
      <c r="L172" s="76"/>
      <c r="M172" s="76"/>
      <c r="N172" s="52"/>
      <c r="AJ172" s="24"/>
    </row>
    <row r="173" spans="1:36">
      <c r="A173" s="55"/>
      <c r="B173" s="55"/>
      <c r="C173" s="76"/>
      <c r="D173" s="76"/>
      <c r="E173" s="76"/>
      <c r="F173" s="76"/>
      <c r="G173" s="76"/>
      <c r="H173" s="76"/>
      <c r="I173" s="76"/>
      <c r="J173" s="76"/>
      <c r="K173" s="76"/>
      <c r="L173" s="76"/>
      <c r="M173" s="76"/>
      <c r="N173" s="52"/>
      <c r="AJ173" s="24"/>
    </row>
    <row r="174" spans="1:36">
      <c r="A174" s="55"/>
      <c r="B174" s="55"/>
      <c r="C174" s="76"/>
      <c r="D174" s="76"/>
      <c r="E174" s="76"/>
      <c r="F174" s="76"/>
      <c r="G174" s="76"/>
      <c r="H174" s="76"/>
      <c r="I174" s="76"/>
      <c r="J174" s="76"/>
      <c r="K174" s="76"/>
      <c r="L174" s="76"/>
      <c r="M174" s="76"/>
      <c r="N174" s="52"/>
      <c r="AJ174" s="24"/>
    </row>
    <row r="175" spans="1:36">
      <c r="A175" s="55"/>
      <c r="B175" s="55"/>
      <c r="C175" s="76"/>
      <c r="D175" s="76"/>
      <c r="E175" s="76"/>
      <c r="F175" s="76"/>
      <c r="G175" s="76"/>
      <c r="H175" s="76"/>
      <c r="I175" s="76"/>
      <c r="J175" s="76"/>
      <c r="K175" s="76"/>
      <c r="L175" s="76"/>
      <c r="M175" s="76"/>
      <c r="N175" s="52"/>
      <c r="AJ175" s="24"/>
    </row>
    <row r="176" spans="1:36">
      <c r="A176" s="55"/>
      <c r="B176" s="55"/>
      <c r="C176" s="76"/>
      <c r="D176" s="76"/>
      <c r="E176" s="76"/>
      <c r="F176" s="76"/>
      <c r="G176" s="76"/>
      <c r="H176" s="76"/>
      <c r="I176" s="76"/>
      <c r="J176" s="76"/>
      <c r="K176" s="76"/>
      <c r="L176" s="76"/>
      <c r="M176" s="76"/>
      <c r="N176" s="52"/>
      <c r="AJ176" s="24"/>
    </row>
    <row r="177" spans="1:36">
      <c r="A177" s="55"/>
      <c r="B177" s="55"/>
      <c r="C177" s="76"/>
      <c r="D177" s="76"/>
      <c r="E177" s="76"/>
      <c r="F177" s="76"/>
      <c r="G177" s="76"/>
      <c r="H177" s="76"/>
      <c r="I177" s="76"/>
      <c r="J177" s="76"/>
      <c r="K177" s="76"/>
      <c r="L177" s="76"/>
      <c r="M177" s="76"/>
      <c r="N177" s="52"/>
      <c r="AJ177" s="24"/>
    </row>
    <row r="178" spans="1:36">
      <c r="A178" s="55"/>
      <c r="B178" s="55"/>
      <c r="C178" s="76"/>
      <c r="D178" s="76"/>
      <c r="E178" s="76"/>
      <c r="F178" s="76"/>
      <c r="G178" s="76"/>
      <c r="H178" s="76"/>
      <c r="I178" s="76"/>
      <c r="J178" s="76"/>
      <c r="K178" s="76"/>
      <c r="L178" s="76"/>
      <c r="M178" s="76"/>
      <c r="N178" s="52"/>
      <c r="AJ178" s="24"/>
    </row>
    <row r="179" spans="1:36" s="52" customFormat="1">
      <c r="N179" s="78"/>
      <c r="O179" s="78"/>
      <c r="P179" s="78"/>
      <c r="Q179" s="78"/>
      <c r="R179" s="78"/>
      <c r="S179" s="78"/>
      <c r="AJ179" s="117"/>
    </row>
    <row r="180" spans="1:36" ht="15.75">
      <c r="A180" s="188" t="s">
        <v>161</v>
      </c>
      <c r="B180" s="141" t="s">
        <v>75</v>
      </c>
      <c r="C180" s="141" t="s">
        <v>65</v>
      </c>
      <c r="D180" s="141" t="s">
        <v>66</v>
      </c>
      <c r="E180" s="190" t="s">
        <v>67</v>
      </c>
      <c r="F180" s="141" t="s">
        <v>68</v>
      </c>
      <c r="G180" s="141"/>
      <c r="H180" s="141" t="s">
        <v>69</v>
      </c>
      <c r="I180" s="141" t="s">
        <v>70</v>
      </c>
      <c r="J180" s="141" t="s">
        <v>71</v>
      </c>
      <c r="K180" s="133" t="s">
        <v>158</v>
      </c>
      <c r="L180" s="133"/>
      <c r="M180" s="141" t="s">
        <v>72</v>
      </c>
      <c r="N180" s="57"/>
      <c r="AJ180" s="24"/>
    </row>
    <row r="181" spans="1:36" ht="15" customHeight="1">
      <c r="A181" s="189"/>
      <c r="B181" s="141"/>
      <c r="C181" s="141"/>
      <c r="D181" s="141"/>
      <c r="E181" s="190"/>
      <c r="F181" s="61" t="s">
        <v>73</v>
      </c>
      <c r="G181" s="61" t="s">
        <v>74</v>
      </c>
      <c r="H181" s="141"/>
      <c r="I181" s="141"/>
      <c r="J181" s="141"/>
      <c r="K181" s="118" t="s">
        <v>170</v>
      </c>
      <c r="L181" s="118" t="s">
        <v>171</v>
      </c>
      <c r="M181" s="141"/>
      <c r="N181" s="52"/>
      <c r="AJ181" s="24"/>
    </row>
    <row r="182" spans="1:36">
      <c r="A182" s="55" t="s">
        <v>162</v>
      </c>
      <c r="B182" s="55"/>
      <c r="C182" s="76" t="s">
        <v>163</v>
      </c>
      <c r="D182" s="76"/>
      <c r="E182" s="76"/>
      <c r="F182" s="76"/>
      <c r="G182" s="76"/>
      <c r="H182" s="76"/>
      <c r="I182" s="76"/>
      <c r="J182" s="76"/>
      <c r="K182" s="76"/>
      <c r="L182" s="76"/>
      <c r="M182" s="76"/>
      <c r="N182" s="52"/>
      <c r="AJ182" s="24"/>
    </row>
    <row r="183" spans="1:36">
      <c r="A183" s="55"/>
      <c r="B183" s="55"/>
      <c r="C183" s="76"/>
      <c r="D183" s="76"/>
      <c r="E183" s="76"/>
      <c r="F183" s="76"/>
      <c r="G183" s="76"/>
      <c r="H183" s="76"/>
      <c r="I183" s="76"/>
      <c r="J183" s="76"/>
      <c r="K183" s="76"/>
      <c r="L183" s="76"/>
      <c r="M183" s="76"/>
      <c r="N183" s="52"/>
      <c r="AJ183" s="24"/>
    </row>
    <row r="184" spans="1:36">
      <c r="A184" s="55"/>
      <c r="B184" s="55"/>
      <c r="C184" s="76"/>
      <c r="D184" s="76"/>
      <c r="E184" s="76"/>
      <c r="F184" s="76"/>
      <c r="G184" s="76"/>
      <c r="H184" s="76"/>
      <c r="I184" s="76"/>
      <c r="J184" s="76"/>
      <c r="K184" s="76"/>
      <c r="L184" s="76"/>
      <c r="M184" s="76"/>
      <c r="N184" s="52"/>
      <c r="AJ184" s="24"/>
    </row>
    <row r="185" spans="1:36">
      <c r="A185" s="55"/>
      <c r="B185" s="55"/>
      <c r="C185" s="76"/>
      <c r="D185" s="76"/>
      <c r="E185" s="76"/>
      <c r="F185" s="76"/>
      <c r="G185" s="76"/>
      <c r="H185" s="76"/>
      <c r="I185" s="76"/>
      <c r="J185" s="76"/>
      <c r="K185" s="76"/>
      <c r="L185" s="76"/>
      <c r="M185" s="76"/>
      <c r="N185" s="52"/>
      <c r="AJ185" s="24"/>
    </row>
    <row r="186" spans="1:36">
      <c r="A186" s="55"/>
      <c r="B186" s="55"/>
      <c r="C186" s="76"/>
      <c r="D186" s="76"/>
      <c r="E186" s="76"/>
      <c r="F186" s="76"/>
      <c r="G186" s="76"/>
      <c r="H186" s="76"/>
      <c r="I186" s="76"/>
      <c r="J186" s="76"/>
      <c r="K186" s="76"/>
      <c r="L186" s="76"/>
      <c r="M186" s="76"/>
      <c r="N186" s="52"/>
      <c r="AJ186" s="24"/>
    </row>
    <row r="187" spans="1:36">
      <c r="A187" s="55"/>
      <c r="B187" s="55"/>
      <c r="C187" s="76"/>
      <c r="D187" s="76"/>
      <c r="E187" s="76"/>
      <c r="F187" s="76"/>
      <c r="G187" s="76"/>
      <c r="H187" s="76"/>
      <c r="I187" s="76"/>
      <c r="J187" s="76"/>
      <c r="K187" s="76"/>
      <c r="L187" s="76"/>
      <c r="M187" s="76"/>
      <c r="N187" s="52"/>
      <c r="AJ187" s="24"/>
    </row>
    <row r="188" spans="1:36">
      <c r="A188" s="55"/>
      <c r="B188" s="55"/>
      <c r="C188" s="76"/>
      <c r="D188" s="76"/>
      <c r="E188" s="76"/>
      <c r="F188" s="76"/>
      <c r="G188" s="76"/>
      <c r="H188" s="76"/>
      <c r="I188" s="76"/>
      <c r="J188" s="76"/>
      <c r="K188" s="76"/>
      <c r="L188" s="76"/>
      <c r="M188" s="76"/>
      <c r="N188" s="52"/>
      <c r="AJ188" s="24"/>
    </row>
    <row r="189" spans="1:36">
      <c r="A189" s="55"/>
      <c r="B189" s="55"/>
      <c r="C189" s="76"/>
      <c r="D189" s="76"/>
      <c r="E189" s="76"/>
      <c r="F189" s="76"/>
      <c r="G189" s="76"/>
      <c r="H189" s="76"/>
      <c r="I189" s="76"/>
      <c r="J189" s="76"/>
      <c r="K189" s="76"/>
      <c r="L189" s="76"/>
      <c r="M189" s="76"/>
      <c r="N189" s="52"/>
      <c r="AJ189" s="24"/>
    </row>
    <row r="190" spans="1:36">
      <c r="A190" s="55"/>
      <c r="B190" s="55"/>
      <c r="C190" s="76"/>
      <c r="D190" s="76"/>
      <c r="E190" s="76"/>
      <c r="F190" s="76"/>
      <c r="G190" s="76"/>
      <c r="H190" s="76"/>
      <c r="I190" s="76"/>
      <c r="J190" s="76"/>
      <c r="K190" s="76"/>
      <c r="L190" s="76"/>
      <c r="M190" s="76"/>
      <c r="N190" s="52"/>
      <c r="AJ190" s="24"/>
    </row>
    <row r="191" spans="1:36">
      <c r="A191" s="52"/>
      <c r="B191" s="52"/>
      <c r="C191" s="52"/>
      <c r="D191" s="52"/>
      <c r="E191" s="52"/>
      <c r="F191" s="52"/>
      <c r="G191" s="52"/>
      <c r="H191" s="52"/>
      <c r="I191" s="52"/>
      <c r="J191" s="52"/>
      <c r="K191" s="52"/>
      <c r="L191" s="52"/>
      <c r="M191" s="52"/>
      <c r="N191" s="78"/>
      <c r="AJ191" s="24"/>
    </row>
    <row r="192" spans="1:36" ht="15.75">
      <c r="A192" s="188" t="s">
        <v>161</v>
      </c>
      <c r="B192" s="141" t="s">
        <v>75</v>
      </c>
      <c r="C192" s="141" t="s">
        <v>65</v>
      </c>
      <c r="D192" s="141" t="s">
        <v>66</v>
      </c>
      <c r="E192" s="190" t="s">
        <v>67</v>
      </c>
      <c r="F192" s="141" t="s">
        <v>68</v>
      </c>
      <c r="G192" s="141"/>
      <c r="H192" s="141" t="s">
        <v>69</v>
      </c>
      <c r="I192" s="141" t="s">
        <v>70</v>
      </c>
      <c r="J192" s="141" t="s">
        <v>71</v>
      </c>
      <c r="K192" s="133" t="s">
        <v>158</v>
      </c>
      <c r="L192" s="133"/>
      <c r="M192" s="141" t="s">
        <v>72</v>
      </c>
      <c r="N192" s="57"/>
      <c r="AJ192" s="24"/>
    </row>
    <row r="193" spans="1:36" ht="15" customHeight="1">
      <c r="A193" s="189"/>
      <c r="B193" s="141"/>
      <c r="C193" s="141"/>
      <c r="D193" s="141"/>
      <c r="E193" s="190"/>
      <c r="F193" s="61" t="s">
        <v>73</v>
      </c>
      <c r="G193" s="61" t="s">
        <v>74</v>
      </c>
      <c r="H193" s="141"/>
      <c r="I193" s="141"/>
      <c r="J193" s="141"/>
      <c r="K193" s="118" t="s">
        <v>170</v>
      </c>
      <c r="L193" s="118" t="s">
        <v>171</v>
      </c>
      <c r="M193" s="141"/>
      <c r="N193" s="52"/>
      <c r="AJ193" s="24"/>
    </row>
    <row r="194" spans="1:36">
      <c r="A194" s="55"/>
      <c r="B194" s="55"/>
      <c r="C194" s="76" t="s">
        <v>163</v>
      </c>
      <c r="D194" s="76"/>
      <c r="E194" s="76"/>
      <c r="F194" s="76"/>
      <c r="G194" s="76"/>
      <c r="H194" s="76"/>
      <c r="I194" s="76"/>
      <c r="J194" s="76"/>
      <c r="K194" s="76"/>
      <c r="L194" s="76"/>
      <c r="M194" s="76"/>
      <c r="N194" s="52"/>
      <c r="AJ194" s="24"/>
    </row>
    <row r="195" spans="1:36">
      <c r="A195" s="55"/>
      <c r="B195" s="55"/>
      <c r="C195" s="76"/>
      <c r="D195" s="76"/>
      <c r="E195" s="76"/>
      <c r="F195" s="76"/>
      <c r="G195" s="76"/>
      <c r="H195" s="76"/>
      <c r="I195" s="76"/>
      <c r="J195" s="76"/>
      <c r="K195" s="76"/>
      <c r="L195" s="76"/>
      <c r="M195" s="76"/>
      <c r="N195" s="52"/>
      <c r="AJ195" s="24"/>
    </row>
    <row r="196" spans="1:36">
      <c r="A196" s="55"/>
      <c r="B196" s="55"/>
      <c r="C196" s="76"/>
      <c r="D196" s="76"/>
      <c r="E196" s="76"/>
      <c r="F196" s="76"/>
      <c r="G196" s="76"/>
      <c r="H196" s="76"/>
      <c r="I196" s="76"/>
      <c r="J196" s="76"/>
      <c r="K196" s="76"/>
      <c r="L196" s="76"/>
      <c r="M196" s="76"/>
      <c r="N196" s="52"/>
      <c r="AJ196" s="24"/>
    </row>
    <row r="197" spans="1:36">
      <c r="A197" s="55"/>
      <c r="B197" s="55"/>
      <c r="C197" s="76"/>
      <c r="D197" s="76"/>
      <c r="E197" s="76"/>
      <c r="F197" s="76"/>
      <c r="G197" s="76"/>
      <c r="H197" s="76"/>
      <c r="I197" s="76"/>
      <c r="J197" s="76"/>
      <c r="K197" s="76"/>
      <c r="L197" s="76"/>
      <c r="M197" s="76"/>
      <c r="N197" s="52"/>
      <c r="AJ197" s="24"/>
    </row>
    <row r="198" spans="1:36">
      <c r="A198" s="55"/>
      <c r="B198" s="55"/>
      <c r="C198" s="76"/>
      <c r="D198" s="76"/>
      <c r="E198" s="76"/>
      <c r="F198" s="76"/>
      <c r="G198" s="76"/>
      <c r="H198" s="76"/>
      <c r="I198" s="76"/>
      <c r="J198" s="76"/>
      <c r="K198" s="76"/>
      <c r="L198" s="76"/>
      <c r="M198" s="76"/>
      <c r="N198" s="52"/>
      <c r="AJ198" s="24"/>
    </row>
    <row r="199" spans="1:36">
      <c r="A199" s="55"/>
      <c r="B199" s="55"/>
      <c r="C199" s="76"/>
      <c r="D199" s="76"/>
      <c r="E199" s="76"/>
      <c r="F199" s="76"/>
      <c r="G199" s="76"/>
      <c r="H199" s="76"/>
      <c r="I199" s="76"/>
      <c r="J199" s="76"/>
      <c r="K199" s="76"/>
      <c r="L199" s="76"/>
      <c r="M199" s="76"/>
      <c r="N199" s="52"/>
      <c r="AJ199" s="24"/>
    </row>
    <row r="200" spans="1:36">
      <c r="A200" s="55"/>
      <c r="B200" s="55"/>
      <c r="C200" s="76"/>
      <c r="D200" s="76"/>
      <c r="E200" s="76"/>
      <c r="F200" s="76"/>
      <c r="G200" s="76"/>
      <c r="H200" s="76"/>
      <c r="I200" s="76"/>
      <c r="J200" s="76"/>
      <c r="K200" s="76"/>
      <c r="L200" s="76"/>
      <c r="M200" s="76"/>
      <c r="N200" s="52"/>
      <c r="AJ200" s="24"/>
    </row>
    <row r="201" spans="1:36">
      <c r="A201" s="55"/>
      <c r="B201" s="55"/>
      <c r="C201" s="76"/>
      <c r="D201" s="76"/>
      <c r="E201" s="76"/>
      <c r="F201" s="76"/>
      <c r="G201" s="76"/>
      <c r="H201" s="76"/>
      <c r="I201" s="76"/>
      <c r="J201" s="76"/>
      <c r="K201" s="76"/>
      <c r="L201" s="76"/>
      <c r="M201" s="76"/>
      <c r="N201" s="52"/>
      <c r="AJ201" s="24"/>
    </row>
    <row r="202" spans="1:36">
      <c r="A202" s="55"/>
      <c r="B202" s="55"/>
      <c r="C202" s="76"/>
      <c r="D202" s="76"/>
      <c r="E202" s="76"/>
      <c r="F202" s="76"/>
      <c r="G202" s="76"/>
      <c r="H202" s="76"/>
      <c r="I202" s="76"/>
      <c r="J202" s="76"/>
      <c r="K202" s="76"/>
      <c r="L202" s="76"/>
      <c r="M202" s="76"/>
      <c r="N202" s="52"/>
      <c r="AJ202" s="24"/>
    </row>
    <row r="203" spans="1:36" s="52" customFormat="1">
      <c r="N203" s="78"/>
      <c r="O203" s="78"/>
      <c r="P203" s="78"/>
      <c r="Q203" s="78"/>
      <c r="R203" s="78"/>
      <c r="S203" s="78"/>
      <c r="AJ203" s="117"/>
    </row>
    <row r="204" spans="1:36" ht="15.75">
      <c r="A204" s="191" t="s">
        <v>58</v>
      </c>
      <c r="B204" s="141" t="s">
        <v>75</v>
      </c>
      <c r="C204" s="141" t="s">
        <v>65</v>
      </c>
      <c r="D204" s="141" t="s">
        <v>66</v>
      </c>
      <c r="E204" s="190" t="s">
        <v>67</v>
      </c>
      <c r="F204" s="141" t="s">
        <v>68</v>
      </c>
      <c r="G204" s="141"/>
      <c r="H204" s="141" t="s">
        <v>69</v>
      </c>
      <c r="I204" s="141" t="s">
        <v>70</v>
      </c>
      <c r="J204" s="141" t="s">
        <v>71</v>
      </c>
      <c r="K204" s="133" t="s">
        <v>158</v>
      </c>
      <c r="L204" s="133"/>
      <c r="M204" s="141" t="s">
        <v>72</v>
      </c>
      <c r="N204" s="57"/>
      <c r="AJ204" s="24"/>
    </row>
    <row r="205" spans="1:36" ht="15.75">
      <c r="A205" s="191"/>
      <c r="B205" s="141"/>
      <c r="C205" s="141"/>
      <c r="D205" s="141"/>
      <c r="E205" s="190"/>
      <c r="F205" s="61" t="s">
        <v>73</v>
      </c>
      <c r="G205" s="61" t="s">
        <v>74</v>
      </c>
      <c r="H205" s="141"/>
      <c r="I205" s="141"/>
      <c r="J205" s="141"/>
      <c r="K205" s="118" t="s">
        <v>170</v>
      </c>
      <c r="L205" s="118" t="s">
        <v>171</v>
      </c>
      <c r="M205" s="141"/>
      <c r="N205" s="52"/>
      <c r="AJ205" s="24"/>
    </row>
    <row r="206" spans="1:36">
      <c r="A206" s="55"/>
      <c r="B206" s="55"/>
      <c r="C206" s="76"/>
      <c r="D206" s="76"/>
      <c r="E206" s="76"/>
      <c r="F206" s="76"/>
      <c r="G206" s="76"/>
      <c r="H206" s="76"/>
      <c r="I206" s="76"/>
      <c r="J206" s="76"/>
      <c r="K206" s="76"/>
      <c r="L206" s="76"/>
      <c r="M206" s="76"/>
      <c r="N206" s="52"/>
      <c r="AJ206" s="24"/>
    </row>
    <row r="207" spans="1:36">
      <c r="A207" s="55"/>
      <c r="B207" s="55"/>
      <c r="C207" s="76"/>
      <c r="D207" s="76"/>
      <c r="E207" s="76"/>
      <c r="F207" s="76"/>
      <c r="G207" s="76"/>
      <c r="H207" s="76"/>
      <c r="I207" s="76"/>
      <c r="J207" s="76"/>
      <c r="K207" s="76"/>
      <c r="L207" s="76"/>
      <c r="M207" s="76"/>
      <c r="N207" s="52"/>
      <c r="AJ207" s="24"/>
    </row>
    <row r="208" spans="1:36">
      <c r="A208" s="55"/>
      <c r="B208" s="55"/>
      <c r="C208" s="76"/>
      <c r="D208" s="76"/>
      <c r="E208" s="76"/>
      <c r="F208" s="76"/>
      <c r="G208" s="76"/>
      <c r="H208" s="76"/>
      <c r="I208" s="76"/>
      <c r="J208" s="76"/>
      <c r="K208" s="76"/>
      <c r="L208" s="76"/>
      <c r="M208" s="76"/>
      <c r="N208" s="52"/>
      <c r="AJ208" s="24"/>
    </row>
    <row r="209" spans="1:36">
      <c r="A209" s="55"/>
      <c r="B209" s="55"/>
      <c r="C209" s="76"/>
      <c r="D209" s="76"/>
      <c r="E209" s="76"/>
      <c r="F209" s="76"/>
      <c r="G209" s="76"/>
      <c r="H209" s="76"/>
      <c r="I209" s="76"/>
      <c r="J209" s="76"/>
      <c r="K209" s="76"/>
      <c r="L209" s="76"/>
      <c r="M209" s="76"/>
      <c r="N209" s="52"/>
      <c r="AJ209" s="24"/>
    </row>
    <row r="210" spans="1:36">
      <c r="A210" s="55"/>
      <c r="B210" s="55"/>
      <c r="C210" s="76"/>
      <c r="D210" s="76"/>
      <c r="E210" s="76"/>
      <c r="F210" s="76"/>
      <c r="G210" s="76"/>
      <c r="H210" s="76"/>
      <c r="I210" s="76"/>
      <c r="J210" s="76"/>
      <c r="K210" s="76"/>
      <c r="L210" s="76"/>
      <c r="M210" s="76"/>
      <c r="N210" s="52"/>
      <c r="AJ210" s="24"/>
    </row>
    <row r="211" spans="1:36">
      <c r="A211" s="55"/>
      <c r="B211" s="55"/>
      <c r="C211" s="76"/>
      <c r="D211" s="76"/>
      <c r="E211" s="76"/>
      <c r="F211" s="76"/>
      <c r="G211" s="76"/>
      <c r="H211" s="76"/>
      <c r="I211" s="76"/>
      <c r="J211" s="76"/>
      <c r="K211" s="76"/>
      <c r="L211" s="76"/>
      <c r="M211" s="76"/>
      <c r="N211" s="52"/>
      <c r="AJ211" s="24"/>
    </row>
    <row r="212" spans="1:36">
      <c r="A212" s="55"/>
      <c r="B212" s="55"/>
      <c r="C212" s="76"/>
      <c r="D212" s="76"/>
      <c r="E212" s="76"/>
      <c r="F212" s="76"/>
      <c r="G212" s="76"/>
      <c r="H212" s="76"/>
      <c r="I212" s="76"/>
      <c r="J212" s="76"/>
      <c r="K212" s="76"/>
      <c r="L212" s="76"/>
      <c r="M212" s="76"/>
      <c r="N212" s="52"/>
      <c r="AJ212" s="24"/>
    </row>
    <row r="213" spans="1:36">
      <c r="A213" s="55"/>
      <c r="B213" s="55"/>
      <c r="C213" s="76"/>
      <c r="D213" s="76"/>
      <c r="E213" s="76"/>
      <c r="F213" s="76"/>
      <c r="G213" s="76"/>
      <c r="H213" s="76"/>
      <c r="I213" s="76"/>
      <c r="J213" s="76"/>
      <c r="K213" s="76"/>
      <c r="L213" s="76"/>
      <c r="M213" s="76"/>
      <c r="N213" s="52"/>
      <c r="AJ213" s="24"/>
    </row>
    <row r="214" spans="1:36">
      <c r="A214" s="55"/>
      <c r="B214" s="55"/>
      <c r="C214" s="76"/>
      <c r="D214" s="76"/>
      <c r="E214" s="76"/>
      <c r="F214" s="76"/>
      <c r="G214" s="76"/>
      <c r="H214" s="76"/>
      <c r="I214" s="76"/>
      <c r="J214" s="76"/>
      <c r="K214" s="76"/>
      <c r="L214" s="76"/>
      <c r="M214" s="76"/>
      <c r="N214" s="52"/>
      <c r="AJ214" s="24"/>
    </row>
    <row r="215" spans="1:36">
      <c r="A215" s="24"/>
      <c r="B215" s="24"/>
      <c r="C215" s="24"/>
      <c r="D215" s="24"/>
      <c r="E215" s="24"/>
      <c r="F215" s="24"/>
      <c r="G215" s="24"/>
      <c r="H215" s="24"/>
      <c r="I215" s="24"/>
      <c r="J215" s="24"/>
      <c r="K215" s="24"/>
      <c r="L215" s="24"/>
      <c r="M215" s="24"/>
      <c r="N215" s="116"/>
      <c r="O215" s="67"/>
      <c r="P215" s="67"/>
      <c r="Q215" s="67"/>
      <c r="R215" s="67"/>
      <c r="S215" s="67"/>
      <c r="T215" s="67"/>
      <c r="U215" s="67"/>
      <c r="V215" s="67"/>
      <c r="W215" s="67"/>
      <c r="X215" s="67"/>
      <c r="Y215" s="67"/>
      <c r="Z215" s="67"/>
      <c r="AA215" s="67"/>
      <c r="AB215" s="67"/>
      <c r="AC215" s="67"/>
      <c r="AD215" s="67"/>
      <c r="AE215" s="67"/>
      <c r="AF215" s="67"/>
      <c r="AG215" s="67"/>
      <c r="AH215" s="67"/>
      <c r="AI215" s="67"/>
      <c r="AJ215" s="24"/>
    </row>
    <row r="216" spans="1:36">
      <c r="A216" s="24"/>
      <c r="B216" s="24"/>
      <c r="C216" s="24"/>
      <c r="D216" s="24"/>
      <c r="E216" s="24"/>
      <c r="F216" s="24"/>
      <c r="G216" s="24"/>
      <c r="H216" s="24"/>
      <c r="I216" s="24"/>
      <c r="J216" s="24"/>
      <c r="K216" s="24"/>
      <c r="L216" s="24"/>
      <c r="M216" s="24"/>
      <c r="N216" s="116"/>
      <c r="O216" s="67"/>
      <c r="P216" s="67"/>
      <c r="Q216" s="67"/>
      <c r="R216" s="67"/>
      <c r="S216" s="67"/>
      <c r="T216" s="67"/>
      <c r="U216" s="67"/>
      <c r="V216" s="67"/>
      <c r="W216" s="67"/>
      <c r="X216" s="67"/>
      <c r="Y216" s="67"/>
      <c r="Z216" s="67"/>
      <c r="AA216" s="67"/>
      <c r="AB216" s="67"/>
      <c r="AC216" s="67"/>
      <c r="AD216" s="67"/>
      <c r="AE216" s="67"/>
      <c r="AF216" s="67"/>
      <c r="AG216" s="67"/>
      <c r="AH216" s="67"/>
      <c r="AI216" s="67"/>
      <c r="AJ216" s="24"/>
    </row>
    <row r="217" spans="1:36">
      <c r="N217" s="78"/>
    </row>
    <row r="218" spans="1:36">
      <c r="N218" s="78"/>
    </row>
    <row r="219" spans="1:36">
      <c r="N219" s="78"/>
    </row>
    <row r="220" spans="1:36">
      <c r="N220" s="78"/>
    </row>
    <row r="221" spans="1:36">
      <c r="N221" s="78"/>
    </row>
    <row r="222" spans="1:36">
      <c r="N222" s="78"/>
    </row>
    <row r="223" spans="1:36">
      <c r="N223" s="78"/>
    </row>
    <row r="224" spans="1:36">
      <c r="N224" s="78"/>
    </row>
    <row r="225" spans="14:14">
      <c r="N225" s="78"/>
    </row>
    <row r="226" spans="14:14">
      <c r="N226" s="78"/>
    </row>
    <row r="227" spans="14:14">
      <c r="N227" s="78"/>
    </row>
    <row r="228" spans="14:14">
      <c r="N228" s="78"/>
    </row>
    <row r="229" spans="14:14">
      <c r="N229" s="78"/>
    </row>
    <row r="230" spans="14:14">
      <c r="N230" s="78"/>
    </row>
    <row r="231" spans="14:14">
      <c r="N231" s="78"/>
    </row>
    <row r="232" spans="14:14">
      <c r="N232" s="78"/>
    </row>
    <row r="233" spans="14:14">
      <c r="N233" s="78"/>
    </row>
    <row r="234" spans="14:14">
      <c r="N234" s="78"/>
    </row>
    <row r="235" spans="14:14">
      <c r="N235" s="78"/>
    </row>
    <row r="236" spans="14:14">
      <c r="N236" s="78"/>
    </row>
    <row r="237" spans="14:14">
      <c r="N237" s="78"/>
    </row>
    <row r="238" spans="14:14">
      <c r="N238" s="78"/>
    </row>
    <row r="239" spans="14:14">
      <c r="N239" s="78"/>
    </row>
    <row r="240" spans="14:14">
      <c r="N240" s="78"/>
    </row>
    <row r="241" spans="14:14">
      <c r="N241" s="78"/>
    </row>
    <row r="242" spans="14:14">
      <c r="N242" s="78"/>
    </row>
    <row r="243" spans="14:14">
      <c r="N243" s="78"/>
    </row>
    <row r="244" spans="14:14">
      <c r="N244" s="78"/>
    </row>
    <row r="245" spans="14:14">
      <c r="N245" s="78"/>
    </row>
    <row r="246" spans="14:14">
      <c r="N246" s="78"/>
    </row>
    <row r="247" spans="14:14">
      <c r="N247" s="78"/>
    </row>
    <row r="248" spans="14:14">
      <c r="N248" s="78"/>
    </row>
    <row r="249" spans="14:14">
      <c r="N249" s="78"/>
    </row>
    <row r="250" spans="14:14">
      <c r="N250" s="78"/>
    </row>
    <row r="251" spans="14:14">
      <c r="N251" s="78"/>
    </row>
    <row r="252" spans="14:14">
      <c r="N252" s="78"/>
    </row>
    <row r="253" spans="14:14">
      <c r="N253" s="78"/>
    </row>
    <row r="254" spans="14:14">
      <c r="N254" s="78"/>
    </row>
    <row r="255" spans="14:14">
      <c r="N255" s="78"/>
    </row>
    <row r="256" spans="14:14">
      <c r="N256" s="78"/>
    </row>
    <row r="257" spans="14:14">
      <c r="N257" s="78"/>
    </row>
    <row r="258" spans="14:14">
      <c r="N258" s="78"/>
    </row>
    <row r="259" spans="14:14">
      <c r="N259" s="78"/>
    </row>
    <row r="260" spans="14:14">
      <c r="N260" s="78"/>
    </row>
    <row r="261" spans="14:14">
      <c r="N261" s="78"/>
    </row>
    <row r="262" spans="14:14">
      <c r="N262" s="78"/>
    </row>
    <row r="263" spans="14:14">
      <c r="N263" s="78"/>
    </row>
    <row r="264" spans="14:14">
      <c r="N264" s="78"/>
    </row>
    <row r="265" spans="14:14">
      <c r="N265" s="78"/>
    </row>
    <row r="266" spans="14:14">
      <c r="N266" s="78"/>
    </row>
    <row r="267" spans="14:14">
      <c r="N267" s="78"/>
    </row>
    <row r="268" spans="14:14">
      <c r="N268" s="78"/>
    </row>
    <row r="269" spans="14:14">
      <c r="N269" s="78"/>
    </row>
    <row r="270" spans="14:14">
      <c r="N270" s="78"/>
    </row>
    <row r="271" spans="14:14">
      <c r="N271" s="78"/>
    </row>
    <row r="272" spans="14:14">
      <c r="N272" s="78"/>
    </row>
    <row r="273" spans="14:14">
      <c r="N273" s="78"/>
    </row>
    <row r="274" spans="14:14">
      <c r="N274" s="78"/>
    </row>
    <row r="275" spans="14:14">
      <c r="N275" s="78"/>
    </row>
    <row r="276" spans="14:14">
      <c r="N276" s="78"/>
    </row>
    <row r="277" spans="14:14">
      <c r="N277" s="78"/>
    </row>
    <row r="278" spans="14:14">
      <c r="N278" s="78"/>
    </row>
    <row r="279" spans="14:14">
      <c r="N279" s="78"/>
    </row>
    <row r="280" spans="14:14">
      <c r="N280" s="78"/>
    </row>
    <row r="281" spans="14:14">
      <c r="N281" s="78"/>
    </row>
    <row r="282" spans="14:14">
      <c r="N282" s="78"/>
    </row>
    <row r="283" spans="14:14">
      <c r="N283" s="78"/>
    </row>
    <row r="284" spans="14:14">
      <c r="N284" s="78"/>
    </row>
    <row r="285" spans="14:14">
      <c r="N285" s="78"/>
    </row>
    <row r="286" spans="14:14">
      <c r="N286" s="78"/>
    </row>
    <row r="287" spans="14:14">
      <c r="N287" s="78"/>
    </row>
    <row r="288" spans="14:14">
      <c r="N288" s="78"/>
    </row>
    <row r="289" spans="14:14">
      <c r="N289" s="78"/>
    </row>
    <row r="290" spans="14:14">
      <c r="N290" s="78"/>
    </row>
    <row r="291" spans="14:14">
      <c r="N291" s="78"/>
    </row>
    <row r="292" spans="14:14">
      <c r="N292" s="78"/>
    </row>
    <row r="293" spans="14:14">
      <c r="N293" s="78"/>
    </row>
    <row r="294" spans="14:14">
      <c r="N294" s="78"/>
    </row>
    <row r="295" spans="14:14">
      <c r="N295" s="78"/>
    </row>
    <row r="296" spans="14:14">
      <c r="N296" s="78"/>
    </row>
    <row r="297" spans="14:14">
      <c r="N297" s="78"/>
    </row>
    <row r="298" spans="14:14">
      <c r="N298" s="78"/>
    </row>
    <row r="299" spans="14:14">
      <c r="N299" s="78"/>
    </row>
    <row r="300" spans="14:14">
      <c r="N300" s="78"/>
    </row>
    <row r="301" spans="14:14">
      <c r="N301" s="78"/>
    </row>
    <row r="302" spans="14:14">
      <c r="N302" s="78"/>
    </row>
    <row r="303" spans="14:14">
      <c r="N303" s="78"/>
    </row>
    <row r="304" spans="14:14">
      <c r="N304" s="78"/>
    </row>
    <row r="305" spans="14:14">
      <c r="N305" s="78"/>
    </row>
    <row r="306" spans="14:14">
      <c r="N306" s="78"/>
    </row>
    <row r="307" spans="14:14">
      <c r="N307" s="78"/>
    </row>
    <row r="308" spans="14:14">
      <c r="N308" s="78"/>
    </row>
    <row r="309" spans="14:14">
      <c r="N309" s="78"/>
    </row>
    <row r="310" spans="14:14">
      <c r="N310" s="78"/>
    </row>
    <row r="311" spans="14:14">
      <c r="N311" s="78"/>
    </row>
    <row r="312" spans="14:14">
      <c r="N312" s="78"/>
    </row>
    <row r="313" spans="14:14">
      <c r="N313" s="78"/>
    </row>
    <row r="314" spans="14:14">
      <c r="N314" s="78"/>
    </row>
    <row r="315" spans="14:14">
      <c r="N315" s="78"/>
    </row>
    <row r="316" spans="14:14">
      <c r="N316" s="78"/>
    </row>
    <row r="317" spans="14:14">
      <c r="N317" s="78"/>
    </row>
    <row r="318" spans="14:14">
      <c r="N318" s="78"/>
    </row>
    <row r="319" spans="14:14">
      <c r="N319" s="78"/>
    </row>
    <row r="320" spans="14:14">
      <c r="N320" s="78"/>
    </row>
    <row r="321" spans="14:14">
      <c r="N321" s="78"/>
    </row>
    <row r="322" spans="14:14">
      <c r="N322" s="78"/>
    </row>
    <row r="323" spans="14:14">
      <c r="N323" s="78"/>
    </row>
    <row r="324" spans="14:14">
      <c r="N324" s="78"/>
    </row>
    <row r="325" spans="14:14">
      <c r="N325" s="78"/>
    </row>
    <row r="326" spans="14:14">
      <c r="N326" s="78"/>
    </row>
    <row r="327" spans="14:14">
      <c r="N327" s="78"/>
    </row>
    <row r="328" spans="14:14">
      <c r="N328" s="78"/>
    </row>
    <row r="329" spans="14:14">
      <c r="N329" s="78"/>
    </row>
    <row r="330" spans="14:14">
      <c r="N330" s="78"/>
    </row>
    <row r="331" spans="14:14">
      <c r="N331" s="78"/>
    </row>
    <row r="332" spans="14:14">
      <c r="N332" s="78"/>
    </row>
    <row r="333" spans="14:14">
      <c r="N333" s="78"/>
    </row>
  </sheetData>
  <mergeCells count="94">
    <mergeCell ref="F9:G9"/>
    <mergeCell ref="A1:AI1"/>
    <mergeCell ref="A2:AI2"/>
    <mergeCell ref="B4:G4"/>
    <mergeCell ref="B6:C6"/>
    <mergeCell ref="A8:M8"/>
    <mergeCell ref="N8:W8"/>
    <mergeCell ref="Y8:AI8"/>
    <mergeCell ref="A9:A10"/>
    <mergeCell ref="B9:B10"/>
    <mergeCell ref="C9:C10"/>
    <mergeCell ref="D9:D10"/>
    <mergeCell ref="E9:E10"/>
    <mergeCell ref="AF9:AF10"/>
    <mergeCell ref="AI9:AI10"/>
    <mergeCell ref="AH9:AH10"/>
    <mergeCell ref="A86:A100"/>
    <mergeCell ref="AB9:AB10"/>
    <mergeCell ref="AC9:AC10"/>
    <mergeCell ref="AD9:AD10"/>
    <mergeCell ref="H9:H10"/>
    <mergeCell ref="I9:I10"/>
    <mergeCell ref="J9:J10"/>
    <mergeCell ref="K9:L9"/>
    <mergeCell ref="M9:M10"/>
    <mergeCell ref="A11:A25"/>
    <mergeCell ref="A26:A40"/>
    <mergeCell ref="A41:A55"/>
    <mergeCell ref="A56:A70"/>
    <mergeCell ref="A71:A85"/>
    <mergeCell ref="U9:U10"/>
    <mergeCell ref="V9:V10"/>
    <mergeCell ref="AE9:AE10"/>
    <mergeCell ref="O9:O10"/>
    <mergeCell ref="P9:P10"/>
    <mergeCell ref="Q9:Q10"/>
    <mergeCell ref="R9:R10"/>
    <mergeCell ref="S9:S10"/>
    <mergeCell ref="T9:T10"/>
    <mergeCell ref="Z9:Z10"/>
    <mergeCell ref="W9:W10"/>
    <mergeCell ref="X9:X10"/>
    <mergeCell ref="Y9:Y10"/>
    <mergeCell ref="I168:I169"/>
    <mergeCell ref="A101:A115"/>
    <mergeCell ref="A116:A130"/>
    <mergeCell ref="A131:A145"/>
    <mergeCell ref="A146:A160"/>
    <mergeCell ref="A168:A169"/>
    <mergeCell ref="B168:B169"/>
    <mergeCell ref="F180:G180"/>
    <mergeCell ref="H180:H181"/>
    <mergeCell ref="C168:C169"/>
    <mergeCell ref="D168:D169"/>
    <mergeCell ref="E168:E169"/>
    <mergeCell ref="F168:G168"/>
    <mergeCell ref="H168:H169"/>
    <mergeCell ref="A180:A181"/>
    <mergeCell ref="B180:B181"/>
    <mergeCell ref="C180:C181"/>
    <mergeCell ref="D180:D181"/>
    <mergeCell ref="E180:E181"/>
    <mergeCell ref="A192:A193"/>
    <mergeCell ref="B192:B193"/>
    <mergeCell ref="C192:C193"/>
    <mergeCell ref="D192:D193"/>
    <mergeCell ref="E192:E193"/>
    <mergeCell ref="A204:A205"/>
    <mergeCell ref="B204:B205"/>
    <mergeCell ref="C204:C205"/>
    <mergeCell ref="D204:D205"/>
    <mergeCell ref="E204:E205"/>
    <mergeCell ref="AG9:AG10"/>
    <mergeCell ref="F204:G204"/>
    <mergeCell ref="H204:H205"/>
    <mergeCell ref="I204:I205"/>
    <mergeCell ref="J204:J205"/>
    <mergeCell ref="M204:M205"/>
    <mergeCell ref="H192:H193"/>
    <mergeCell ref="I192:I193"/>
    <mergeCell ref="J192:J193"/>
    <mergeCell ref="M192:M193"/>
    <mergeCell ref="I180:I181"/>
    <mergeCell ref="J180:J181"/>
    <mergeCell ref="M180:M181"/>
    <mergeCell ref="F192:G192"/>
    <mergeCell ref="J168:J169"/>
    <mergeCell ref="M168:M169"/>
    <mergeCell ref="K168:L168"/>
    <mergeCell ref="K180:L180"/>
    <mergeCell ref="K192:L192"/>
    <mergeCell ref="K204:L204"/>
    <mergeCell ref="AA9:AA10"/>
    <mergeCell ref="N9:N10"/>
  </mergeCells>
  <conditionalFormatting sqref="AN6:AN7">
    <cfRule type="cellIs" dxfId="33" priority="9" stopIfTrue="1" operator="equal">
      <formula>$AN$6</formula>
    </cfRule>
  </conditionalFormatting>
  <conditionalFormatting sqref="N11:N160">
    <cfRule type="cellIs" dxfId="32" priority="8" stopIfTrue="1" operator="equal">
      <formula>"x"</formula>
    </cfRule>
  </conditionalFormatting>
  <conditionalFormatting sqref="O11:O160">
    <cfRule type="cellIs" dxfId="31" priority="7" operator="equal">
      <formula>"x"</formula>
    </cfRule>
  </conditionalFormatting>
  <conditionalFormatting sqref="P11:P160">
    <cfRule type="cellIs" dxfId="30" priority="6" operator="equal">
      <formula>"x"</formula>
    </cfRule>
  </conditionalFormatting>
  <conditionalFormatting sqref="Q11:Q160">
    <cfRule type="cellIs" dxfId="29" priority="5" stopIfTrue="1" operator="equal">
      <formula>"x"</formula>
    </cfRule>
  </conditionalFormatting>
  <conditionalFormatting sqref="R11:R160">
    <cfRule type="cellIs" dxfId="28" priority="4" operator="equal">
      <formula>"x"</formula>
    </cfRule>
  </conditionalFormatting>
  <conditionalFormatting sqref="S149:S160">
    <cfRule type="cellIs" dxfId="27" priority="3" stopIfTrue="1" operator="equal">
      <formula>"x"</formula>
    </cfRule>
  </conditionalFormatting>
  <conditionalFormatting sqref="S11:S160">
    <cfRule type="cellIs" dxfId="26" priority="1" stopIfTrue="1" operator="equal">
      <formula>$AN$7</formula>
    </cfRule>
    <cfRule type="cellIs" dxfId="25" priority="2" stopIfTrue="1" operator="equal">
      <formula>$AN$6</formula>
    </cfRule>
  </conditionalFormatting>
  <dataValidations count="1">
    <dataValidation type="list" allowBlank="1" showInputMessage="1" showErrorMessage="1" sqref="S11:S160">
      <formula1>$AN$6:$AN$7</formula1>
    </dataValidation>
  </dataValidation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X43"/>
  <sheetViews>
    <sheetView showGridLines="0" zoomScale="80" zoomScaleNormal="80" zoomScalePageLayoutView="70" workbookViewId="0">
      <selection activeCell="B1" sqref="B1:W2"/>
    </sheetView>
  </sheetViews>
  <sheetFormatPr defaultRowHeight="15"/>
  <cols>
    <col min="1" max="1" width="2.85546875" customWidth="1"/>
    <col min="2" max="2" width="3.85546875" customWidth="1"/>
    <col min="3" max="3" width="53" bestFit="1" customWidth="1"/>
    <col min="4" max="4" width="12" bestFit="1" customWidth="1"/>
    <col min="5" max="5" width="7.42578125" customWidth="1"/>
    <col min="6" max="6" width="12" bestFit="1" customWidth="1"/>
    <col min="7" max="7" width="8.140625" customWidth="1"/>
    <col min="8" max="8" width="9.140625" customWidth="1"/>
    <col min="24" max="24" width="2.85546875" customWidth="1"/>
  </cols>
  <sheetData>
    <row r="1" spans="1:24">
      <c r="A1" s="13"/>
      <c r="B1" s="192" t="s">
        <v>153</v>
      </c>
      <c r="C1" s="192"/>
      <c r="D1" s="192"/>
      <c r="E1" s="192"/>
      <c r="F1" s="192"/>
      <c r="G1" s="192"/>
      <c r="H1" s="192"/>
      <c r="I1" s="192"/>
      <c r="J1" s="192"/>
      <c r="K1" s="192"/>
      <c r="L1" s="192"/>
      <c r="M1" s="192"/>
      <c r="N1" s="192"/>
      <c r="O1" s="192"/>
      <c r="P1" s="192"/>
      <c r="Q1" s="192"/>
      <c r="R1" s="192"/>
      <c r="S1" s="192"/>
      <c r="T1" s="192"/>
      <c r="U1" s="192"/>
      <c r="V1" s="192"/>
      <c r="W1" s="192"/>
      <c r="X1" s="13"/>
    </row>
    <row r="2" spans="1:24" s="19" customFormat="1" ht="21" customHeight="1">
      <c r="A2" s="20"/>
      <c r="B2" s="192"/>
      <c r="C2" s="192"/>
      <c r="D2" s="192"/>
      <c r="E2" s="192"/>
      <c r="F2" s="192"/>
      <c r="G2" s="192"/>
      <c r="H2" s="192"/>
      <c r="I2" s="192"/>
      <c r="J2" s="192"/>
      <c r="K2" s="192"/>
      <c r="L2" s="192"/>
      <c r="M2" s="192"/>
      <c r="N2" s="192"/>
      <c r="O2" s="192"/>
      <c r="P2" s="192"/>
      <c r="Q2" s="192"/>
      <c r="R2" s="192"/>
      <c r="S2" s="192"/>
      <c r="T2" s="192"/>
      <c r="U2" s="192"/>
      <c r="V2" s="192"/>
      <c r="W2" s="192"/>
      <c r="X2" s="20"/>
    </row>
    <row r="3" spans="1:24" s="21" customFormat="1" ht="33.75" customHeight="1">
      <c r="A3" s="23"/>
      <c r="B3" s="198" t="str">
        <f>'Monitoria Anual - 1'!A2</f>
        <v>Plano de Ação Nacional para a Conservação dos Papagaios da Mata Atlântica</v>
      </c>
      <c r="C3" s="198"/>
      <c r="D3" s="198"/>
      <c r="E3" s="198"/>
      <c r="F3" s="198"/>
      <c r="G3" s="198"/>
      <c r="H3" s="198"/>
      <c r="I3" s="198"/>
      <c r="J3" s="198"/>
      <c r="K3" s="198"/>
      <c r="L3" s="198"/>
      <c r="M3" s="198"/>
      <c r="N3" s="198"/>
      <c r="O3" s="198"/>
      <c r="P3" s="198"/>
      <c r="Q3" s="198"/>
      <c r="R3" s="198"/>
      <c r="S3" s="198"/>
      <c r="T3" s="198"/>
      <c r="U3" s="198"/>
      <c r="V3" s="198"/>
      <c r="W3" s="198"/>
      <c r="X3" s="23"/>
    </row>
    <row r="4" spans="1:24" s="14" customFormat="1">
      <c r="A4" s="13"/>
      <c r="J4" s="15"/>
      <c r="K4" s="15"/>
      <c r="L4" s="15"/>
      <c r="M4" s="15"/>
      <c r="N4" s="15"/>
      <c r="O4" s="15"/>
      <c r="X4" s="13"/>
    </row>
    <row r="5" spans="1:24" s="16" customFormat="1" ht="45" customHeight="1">
      <c r="A5" s="24"/>
      <c r="B5" s="204" t="s">
        <v>0</v>
      </c>
      <c r="C5" s="204"/>
      <c r="D5" s="205" t="str">
        <f>'Monitoria Anual - 1'!B4</f>
        <v>Garantir a integridade genética e demográfica das populações naturais das espécies-alvo deste PAN, por meio da ampliação do conhecimento científico, da redução da perda de hábitat e da retirada de espécimes da natureza, nos próximos 5 anos.</v>
      </c>
      <c r="E5" s="205"/>
      <c r="F5" s="205"/>
      <c r="G5" s="205"/>
      <c r="H5" s="205"/>
      <c r="I5" s="205"/>
      <c r="J5" s="205"/>
      <c r="K5" s="205"/>
      <c r="L5" s="205"/>
      <c r="M5" s="206"/>
      <c r="N5" s="17"/>
      <c r="O5" s="17"/>
      <c r="P5" s="17"/>
      <c r="Q5" s="17"/>
      <c r="R5" s="17"/>
      <c r="X5" s="24"/>
    </row>
    <row r="6" spans="1:24" s="14" customFormat="1">
      <c r="A6" s="13"/>
      <c r="J6" s="15"/>
      <c r="K6" s="15"/>
      <c r="L6" s="15"/>
      <c r="M6" s="15"/>
      <c r="N6" s="15"/>
      <c r="O6" s="15"/>
      <c r="X6" s="13"/>
    </row>
    <row r="7" spans="1:24" s="14" customFormat="1" ht="26.25" customHeight="1">
      <c r="A7" s="13"/>
      <c r="B7" s="204" t="s">
        <v>157</v>
      </c>
      <c r="C7" s="204"/>
      <c r="D7" s="193" t="str">
        <f>'Monitoria Anual - 3'!B6</f>
        <v>01/10/2016 - 04/10/2016 (virtual)</v>
      </c>
      <c r="E7" s="193"/>
      <c r="F7" s="193"/>
      <c r="G7" s="194"/>
      <c r="H7" s="52"/>
      <c r="I7" s="18"/>
      <c r="J7" s="15"/>
      <c r="K7" s="15"/>
      <c r="L7" s="15"/>
      <c r="M7" s="15"/>
      <c r="N7" s="15"/>
      <c r="O7" s="15"/>
      <c r="X7" s="13"/>
    </row>
    <row r="8" spans="1:24">
      <c r="A8" s="13"/>
      <c r="X8" s="13"/>
    </row>
    <row r="9" spans="1:24" ht="31.5" customHeight="1">
      <c r="A9" s="13"/>
      <c r="B9" s="199" t="s">
        <v>22</v>
      </c>
      <c r="C9" s="199"/>
      <c r="D9" s="199"/>
      <c r="E9" s="199"/>
      <c r="F9" s="199"/>
      <c r="G9" s="199"/>
      <c r="H9" s="199"/>
      <c r="I9" s="199"/>
      <c r="J9" s="199"/>
      <c r="K9" s="199"/>
      <c r="L9" s="199"/>
      <c r="M9" s="199"/>
      <c r="N9" s="199"/>
      <c r="O9" s="199"/>
      <c r="P9" s="199"/>
      <c r="Q9" s="199"/>
      <c r="R9" s="199"/>
      <c r="S9" s="199"/>
      <c r="T9" s="199"/>
      <c r="U9" s="199"/>
      <c r="V9" s="199"/>
      <c r="W9" s="199"/>
      <c r="X9" s="13"/>
    </row>
    <row r="10" spans="1:24">
      <c r="A10" s="13"/>
      <c r="G10" s="12"/>
      <c r="H10" s="12"/>
      <c r="I10" s="12"/>
      <c r="X10" s="13"/>
    </row>
    <row r="11" spans="1:24" ht="15.75">
      <c r="A11" s="13"/>
      <c r="B11" s="193" t="s">
        <v>154</v>
      </c>
      <c r="C11" s="194"/>
      <c r="D11" s="53"/>
      <c r="E11" s="53"/>
      <c r="F11" s="53"/>
      <c r="G11" s="53"/>
      <c r="H11" s="53"/>
      <c r="I11" s="53"/>
      <c r="J11" s="53"/>
      <c r="K11" s="53"/>
      <c r="L11" s="53"/>
      <c r="M11" s="53"/>
      <c r="N11" s="53"/>
      <c r="O11" s="53"/>
      <c r="P11" s="53"/>
      <c r="Q11" s="53"/>
      <c r="R11" s="53"/>
      <c r="S11" s="53"/>
      <c r="T11" s="53"/>
      <c r="U11" s="53"/>
      <c r="V11" s="53"/>
      <c r="W11" s="53"/>
      <c r="X11" s="13"/>
    </row>
    <row r="12" spans="1:24" ht="15.75" thickBot="1">
      <c r="A12" s="13"/>
      <c r="E12" s="7"/>
      <c r="F12" s="200"/>
      <c r="G12" s="200"/>
      <c r="H12" s="88"/>
      <c r="X12" s="13"/>
    </row>
    <row r="13" spans="1:24" ht="33.75" customHeight="1" thickBot="1">
      <c r="A13" s="13"/>
      <c r="C13" s="201" t="s">
        <v>185</v>
      </c>
      <c r="D13" s="202"/>
      <c r="E13" s="202"/>
      <c r="F13" s="202"/>
      <c r="G13" s="203"/>
      <c r="H13" s="4"/>
      <c r="X13" s="13"/>
    </row>
    <row r="14" spans="1:24" s="2" customFormat="1" ht="34.5" customHeight="1" thickBot="1">
      <c r="A14" s="24"/>
      <c r="C14" s="33" t="s">
        <v>151</v>
      </c>
      <c r="D14" s="9" t="s">
        <v>64</v>
      </c>
      <c r="E14" s="10" t="s">
        <v>25</v>
      </c>
      <c r="F14" s="9" t="s">
        <v>62</v>
      </c>
      <c r="G14" s="11" t="s">
        <v>25</v>
      </c>
      <c r="H14" s="8"/>
      <c r="X14" s="24"/>
    </row>
    <row r="15" spans="1:24" ht="15.75">
      <c r="A15" s="13"/>
      <c r="C15" s="97" t="s">
        <v>173</v>
      </c>
      <c r="D15" s="108"/>
      <c r="E15" s="109"/>
      <c r="F15" s="104">
        <f>COUNTA('Monitoria Anual - 3'!S11:S999)</f>
        <v>10</v>
      </c>
      <c r="G15" s="34">
        <f t="shared" ref="G15:G21" si="0">F15/$F$22</f>
        <v>6.9930069930069935E-2</v>
      </c>
      <c r="H15" s="5"/>
      <c r="X15" s="13"/>
    </row>
    <row r="16" spans="1:24" ht="15.75">
      <c r="A16" s="13"/>
      <c r="C16" s="98" t="s">
        <v>174</v>
      </c>
      <c r="D16" s="110">
        <f>COUNTA('Monitoria Anual - 3'!N11:N999)</f>
        <v>2</v>
      </c>
      <c r="E16" s="36">
        <f>D16/$D$22</f>
        <v>1.3422818791946308E-2</v>
      </c>
      <c r="F16" s="105">
        <f>D16-0</f>
        <v>2</v>
      </c>
      <c r="G16" s="36">
        <f t="shared" si="0"/>
        <v>1.3986013986013986E-2</v>
      </c>
      <c r="H16" s="5"/>
      <c r="X16" s="13"/>
    </row>
    <row r="17" spans="1:24" ht="15.75">
      <c r="A17" s="13"/>
      <c r="C17" s="99" t="s">
        <v>175</v>
      </c>
      <c r="D17" s="110">
        <f>COUNTA('Monitoria Anual - 3'!O11:O999)</f>
        <v>51</v>
      </c>
      <c r="E17" s="36">
        <f>D17/$D$22</f>
        <v>0.34228187919463088</v>
      </c>
      <c r="F17" s="105">
        <f>D17-4</f>
        <v>47</v>
      </c>
      <c r="G17" s="36">
        <f t="shared" si="0"/>
        <v>0.32867132867132864</v>
      </c>
      <c r="H17" s="5"/>
      <c r="X17" s="13"/>
    </row>
    <row r="18" spans="1:24" ht="15.75">
      <c r="A18" s="13"/>
      <c r="C18" s="100" t="s">
        <v>176</v>
      </c>
      <c r="D18" s="110">
        <f>COUNTA('Monitoria Anual - 3'!P11:P999)</f>
        <v>29</v>
      </c>
      <c r="E18" s="36">
        <f>D18/$D$22</f>
        <v>0.19463087248322147</v>
      </c>
      <c r="F18" s="106">
        <f>D18-4</f>
        <v>25</v>
      </c>
      <c r="G18" s="36">
        <f t="shared" si="0"/>
        <v>0.17482517482517482</v>
      </c>
      <c r="H18" s="5"/>
      <c r="X18" s="13"/>
    </row>
    <row r="19" spans="1:24" ht="15.75">
      <c r="A19" s="13"/>
      <c r="C19" s="101" t="s">
        <v>177</v>
      </c>
      <c r="D19" s="110">
        <f>COUNTA('Monitoria Anual - 3'!Q11:Q999)</f>
        <v>37</v>
      </c>
      <c r="E19" s="36">
        <f>D19/$D$22</f>
        <v>0.24832214765100671</v>
      </c>
      <c r="F19" s="105">
        <f>D19-0</f>
        <v>37</v>
      </c>
      <c r="G19" s="36">
        <f t="shared" si="0"/>
        <v>0.25874125874125875</v>
      </c>
      <c r="H19" s="5"/>
      <c r="X19" s="13"/>
    </row>
    <row r="20" spans="1:24" ht="15.75">
      <c r="A20" s="13"/>
      <c r="C20" s="102" t="s">
        <v>178</v>
      </c>
      <c r="D20" s="110">
        <f>COUNTA('Monitoria Anual - 3'!R11:R999)</f>
        <v>30</v>
      </c>
      <c r="E20" s="36">
        <f>D20/$D$22</f>
        <v>0.20134228187919462</v>
      </c>
      <c r="F20" s="105">
        <f>D20-1</f>
        <v>29</v>
      </c>
      <c r="G20" s="36">
        <f t="shared" si="0"/>
        <v>0.20279720279720279</v>
      </c>
      <c r="H20" s="5"/>
      <c r="X20" s="13"/>
    </row>
    <row r="21" spans="1:24" ht="16.5" thickBot="1">
      <c r="A21" s="13"/>
      <c r="C21" s="103" t="s">
        <v>179</v>
      </c>
      <c r="D21" s="111"/>
      <c r="E21" s="112"/>
      <c r="F21" s="107">
        <f>'Monitoria Anual - 3'!C166</f>
        <v>3</v>
      </c>
      <c r="G21" s="37">
        <f t="shared" si="0"/>
        <v>2.097902097902098E-2</v>
      </c>
      <c r="H21" s="5"/>
      <c r="X21" s="13"/>
    </row>
    <row r="22" spans="1:24" ht="16.5" thickBot="1">
      <c r="A22" s="13"/>
      <c r="C22" s="113" t="s">
        <v>180</v>
      </c>
      <c r="D22" s="115">
        <f>SUM(D16:D20)</f>
        <v>149</v>
      </c>
      <c r="E22" s="39">
        <f>SUM(E15:E21)</f>
        <v>1</v>
      </c>
      <c r="F22" s="114">
        <f>SUM(F16:F21)</f>
        <v>143</v>
      </c>
      <c r="G22" s="39">
        <f>SUM(G16:G21)</f>
        <v>1</v>
      </c>
      <c r="H22" s="5"/>
      <c r="X22" s="13"/>
    </row>
    <row r="23" spans="1:24" ht="15.75" thickBot="1">
      <c r="A23" s="13"/>
      <c r="C23" s="92" t="s">
        <v>182</v>
      </c>
      <c r="D23" s="195">
        <f>COUNTIF('Monitoria Anual - 3'!S11:S999,"Agrupada")</f>
        <v>5</v>
      </c>
      <c r="E23" s="196"/>
      <c r="F23" s="196"/>
      <c r="G23" s="197"/>
      <c r="H23" s="6"/>
      <c r="X23" s="13"/>
    </row>
    <row r="24" spans="1:24" ht="15.75" thickBot="1">
      <c r="A24" s="13"/>
      <c r="C24" s="91" t="s">
        <v>181</v>
      </c>
      <c r="D24" s="195">
        <f>COUNTIF('Monitoria Anual - 3'!S11:S161,"Excluída")</f>
        <v>5</v>
      </c>
      <c r="E24" s="196"/>
      <c r="F24" s="196"/>
      <c r="G24" s="197"/>
      <c r="H24" s="7"/>
      <c r="X24" s="13"/>
    </row>
    <row r="25" spans="1:24">
      <c r="A25" s="13"/>
      <c r="H25" s="7"/>
      <c r="X25" s="13"/>
    </row>
    <row r="26" spans="1:24">
      <c r="A26" s="13"/>
      <c r="H26" s="7"/>
      <c r="X26" s="13"/>
    </row>
    <row r="27" spans="1:24" ht="15.75">
      <c r="A27" s="13"/>
      <c r="B27" s="193" t="s">
        <v>27</v>
      </c>
      <c r="C27" s="194"/>
      <c r="D27" s="54"/>
      <c r="E27" s="54"/>
      <c r="F27" s="54"/>
      <c r="G27" s="54"/>
      <c r="X27" s="13"/>
    </row>
    <row r="28" spans="1:24" ht="16.5" thickBot="1">
      <c r="A28" s="13"/>
      <c r="B28" s="53"/>
      <c r="C28" s="22"/>
      <c r="D28" s="22"/>
      <c r="E28" s="22"/>
      <c r="F28" s="22"/>
      <c r="G28" s="22"/>
      <c r="H28" s="54"/>
      <c r="I28" s="54"/>
      <c r="J28" s="54"/>
      <c r="K28" s="54"/>
      <c r="L28" s="54"/>
      <c r="M28" s="54"/>
      <c r="N28" s="54"/>
      <c r="O28" s="54"/>
      <c r="P28" s="54"/>
      <c r="Q28" s="54"/>
      <c r="R28" s="54"/>
      <c r="S28" s="54"/>
      <c r="T28" s="54"/>
      <c r="U28" s="54"/>
      <c r="V28" s="54"/>
      <c r="W28" s="54"/>
      <c r="X28" s="13"/>
    </row>
    <row r="29" spans="1:24" s="14" customFormat="1" ht="16.5" thickBot="1">
      <c r="A29" s="13"/>
      <c r="B29" s="22"/>
      <c r="C29" s="40" t="s">
        <v>23</v>
      </c>
      <c r="D29" s="82">
        <f>COUNTA('Monitoria Anual - 3'!A11:A160)</f>
        <v>10</v>
      </c>
      <c r="E29"/>
      <c r="F29"/>
      <c r="G29"/>
      <c r="H29" s="22"/>
      <c r="I29" s="22"/>
      <c r="J29" s="22"/>
      <c r="K29" s="22"/>
      <c r="L29" s="22"/>
      <c r="M29" s="22"/>
      <c r="N29" s="22"/>
      <c r="O29" s="22"/>
      <c r="P29" s="22"/>
      <c r="Q29" s="22"/>
      <c r="R29" s="22"/>
      <c r="S29" s="22"/>
      <c r="T29" s="22"/>
      <c r="U29" s="22"/>
      <c r="V29" s="22"/>
      <c r="W29" s="22"/>
      <c r="X29" s="13"/>
    </row>
    <row r="30" spans="1:24" ht="15.75" thickBot="1">
      <c r="A30" s="13"/>
      <c r="X30" s="13"/>
    </row>
    <row r="31" spans="1:24" ht="15.75" thickBot="1">
      <c r="A31" s="13"/>
      <c r="C31" s="96" t="s">
        <v>28</v>
      </c>
      <c r="D31" s="25" t="s">
        <v>37</v>
      </c>
      <c r="E31" s="26"/>
      <c r="F31" s="27"/>
      <c r="G31" s="28"/>
      <c r="H31" s="30"/>
      <c r="I31" s="31"/>
      <c r="J31" s="32"/>
      <c r="W31" s="1"/>
      <c r="X31" s="13"/>
    </row>
    <row r="32" spans="1:24">
      <c r="A32" s="13"/>
      <c r="C32" s="93" t="s">
        <v>38</v>
      </c>
      <c r="D32" s="41">
        <f>COUNTA('Monitoria Anual - 3'!C11:C25)</f>
        <v>0</v>
      </c>
      <c r="E32" s="80">
        <f>COUNTA('Monitoria Anual - 3'!S11:S25)</f>
        <v>5</v>
      </c>
      <c r="F32" s="80">
        <f>COUNTA('Monitoria Anual - 3'!N11:N25)</f>
        <v>1</v>
      </c>
      <c r="G32" s="80">
        <f>COUNTA('Monitoria Anual - 3'!O11:O25)</f>
        <v>6</v>
      </c>
      <c r="H32" s="80">
        <f>COUNTA('Monitoria Anual - 3'!P11:P25)</f>
        <v>3</v>
      </c>
      <c r="I32" s="80">
        <f>COUNTA('Monitoria Anual - 3'!Q11:Q25)</f>
        <v>1</v>
      </c>
      <c r="J32" s="81">
        <f>COUNTA('Monitoria Anual - 3'!R11:R25)</f>
        <v>4</v>
      </c>
      <c r="W32" s="1"/>
      <c r="X32" s="13"/>
    </row>
    <row r="33" spans="1:24">
      <c r="A33" s="13"/>
      <c r="C33" s="94" t="s">
        <v>39</v>
      </c>
      <c r="D33" s="42">
        <f>COUNTA('Monitoria Anual - 3'!C26:C40)</f>
        <v>0</v>
      </c>
      <c r="E33" s="43">
        <f>COUNTA('Monitoria Anual - 3'!S26:S40)</f>
        <v>2</v>
      </c>
      <c r="F33" s="43">
        <f>COUNTA('Monitoria Anual - 3'!N26:N40)</f>
        <v>0</v>
      </c>
      <c r="G33" s="43">
        <f>COUNTA('Monitoria Anual - 3'!O26:O40)</f>
        <v>6</v>
      </c>
      <c r="H33" s="43">
        <f>COUNTA('Monitoria Anual - 3'!P26:P40)</f>
        <v>2</v>
      </c>
      <c r="I33" s="43">
        <f>COUNTA('Monitoria Anual - 3'!Q26:Q40)</f>
        <v>3</v>
      </c>
      <c r="J33" s="44">
        <f>COUNTA('Monitoria Anual - 3'!R26:R40)</f>
        <v>4</v>
      </c>
      <c r="W33" s="1"/>
      <c r="X33" s="13"/>
    </row>
    <row r="34" spans="1:24">
      <c r="A34" s="13"/>
      <c r="C34" s="94" t="s">
        <v>40</v>
      </c>
      <c r="D34" s="42">
        <f>COUNTA('Monitoria Anual - 3'!C41:C55)</f>
        <v>4</v>
      </c>
      <c r="E34" s="43">
        <f>COUNTA('Monitoria Anual - 3'!S41:S55)</f>
        <v>0</v>
      </c>
      <c r="F34" s="43">
        <f>COUNTA('Monitoria Anual - 3'!N41:N55)</f>
        <v>1</v>
      </c>
      <c r="G34" s="43">
        <f>COUNTA('Monitoria Anual - 3'!O41:O55)</f>
        <v>6</v>
      </c>
      <c r="H34" s="43">
        <f>COUNTA('Monitoria Anual - 3'!P41:P55)</f>
        <v>1</v>
      </c>
      <c r="I34" s="43">
        <f>COUNTA('Monitoria Anual - 3'!Q41:Q55)</f>
        <v>5</v>
      </c>
      <c r="J34" s="44">
        <f>COUNTA('Monitoria Anual - 3'!R41:R55)</f>
        <v>2</v>
      </c>
      <c r="W34" s="1"/>
      <c r="X34" s="13"/>
    </row>
    <row r="35" spans="1:24">
      <c r="A35" s="13"/>
      <c r="C35" s="94" t="s">
        <v>41</v>
      </c>
      <c r="D35" s="42">
        <f>COUNTA('Monitoria Anual - 3'!C56:C70)</f>
        <v>4</v>
      </c>
      <c r="E35" s="43">
        <f>COUNTA('Monitoria Anual - 3'!S56:S70)</f>
        <v>1</v>
      </c>
      <c r="F35" s="43">
        <f>COUNTA('Monitoria Anual - 3'!N56:N70)</f>
        <v>0</v>
      </c>
      <c r="G35" s="43">
        <f>COUNTA('Monitoria Anual - 3'!O56:O70)</f>
        <v>6</v>
      </c>
      <c r="H35" s="43">
        <f>COUNTA('Monitoria Anual - 3'!P56:P70)</f>
        <v>2</v>
      </c>
      <c r="I35" s="43">
        <f>COUNTA('Monitoria Anual - 3'!Q56:Q70)</f>
        <v>5</v>
      </c>
      <c r="J35" s="44">
        <f>COUNTA('Monitoria Anual - 3'!R56:R70)</f>
        <v>2</v>
      </c>
      <c r="W35" s="1"/>
      <c r="X35" s="13"/>
    </row>
    <row r="36" spans="1:24">
      <c r="A36" s="13"/>
      <c r="C36" s="94" t="s">
        <v>42</v>
      </c>
      <c r="D36" s="42">
        <f>COUNTA('Monitoria Anual - 3'!C71:C85)</f>
        <v>3</v>
      </c>
      <c r="E36" s="43">
        <f>COUNTA('Monitoria Anual - 3'!S71:S85)</f>
        <v>0</v>
      </c>
      <c r="F36" s="43">
        <f>COUNTA('Monitoria Anual - 3'!N71:N85)</f>
        <v>0</v>
      </c>
      <c r="G36" s="43">
        <f>COUNTA('Monitoria Anual - 3'!O71:O85)</f>
        <v>0</v>
      </c>
      <c r="H36" s="43">
        <f>COUNTA('Monitoria Anual - 3'!P71:P85)</f>
        <v>12</v>
      </c>
      <c r="I36" s="43">
        <f>COUNTA('Monitoria Anual - 3'!Q71:Q85)</f>
        <v>0</v>
      </c>
      <c r="J36" s="44">
        <f>COUNTA('Monitoria Anual - 3'!R71:R85)</f>
        <v>3</v>
      </c>
      <c r="W36" s="1"/>
      <c r="X36" s="13"/>
    </row>
    <row r="37" spans="1:24">
      <c r="A37" s="13"/>
      <c r="C37" s="94" t="s">
        <v>45</v>
      </c>
      <c r="D37" s="42">
        <f>COUNTA('Monitoria Anual - 3'!C86:C100)</f>
        <v>3</v>
      </c>
      <c r="E37" s="43">
        <f>COUNTA('Monitoria Anual - 3'!S86:S100)</f>
        <v>0</v>
      </c>
      <c r="F37" s="43">
        <f>COUNTA('Monitoria Anual - 3'!N86:N100)</f>
        <v>0</v>
      </c>
      <c r="G37" s="43">
        <f>COUNTA('Monitoria Anual - 3'!O86:O100)</f>
        <v>0</v>
      </c>
      <c r="H37" s="43">
        <f>COUNTA('Monitoria Anual - 3'!P86:P100)</f>
        <v>0</v>
      </c>
      <c r="I37" s="43">
        <f>COUNTA('Monitoria Anual - 3'!Q86:Q100)</f>
        <v>12</v>
      </c>
      <c r="J37" s="44">
        <f>COUNTA('Monitoria Anual - 3'!R86:R100)</f>
        <v>3</v>
      </c>
      <c r="W37" s="1"/>
      <c r="X37" s="13"/>
    </row>
    <row r="38" spans="1:24">
      <c r="A38" s="13"/>
      <c r="C38" s="94" t="s">
        <v>46</v>
      </c>
      <c r="D38" s="42">
        <f>COUNTA('Monitoria Anual - 3'!C101:C115)</f>
        <v>3</v>
      </c>
      <c r="E38" s="43">
        <f>COUNTA('Monitoria Anual - 3'!S101:S115)</f>
        <v>0</v>
      </c>
      <c r="F38" s="43">
        <f>COUNTA('Monitoria Anual - 3'!N101:N115)</f>
        <v>0</v>
      </c>
      <c r="G38" s="43">
        <f>COUNTA('Monitoria Anual - 3'!O101:O115)</f>
        <v>11</v>
      </c>
      <c r="H38" s="43">
        <f>COUNTA('Monitoria Anual - 3'!P101:P115)</f>
        <v>0</v>
      </c>
      <c r="I38" s="43">
        <f>COUNTA('Monitoria Anual - 3'!Q101:Q115)</f>
        <v>0</v>
      </c>
      <c r="J38" s="44">
        <f>COUNTA('Monitoria Anual - 3'!R101:R115)</f>
        <v>3</v>
      </c>
      <c r="W38" s="1"/>
      <c r="X38" s="13"/>
    </row>
    <row r="39" spans="1:24">
      <c r="A39" s="13"/>
      <c r="C39" s="94" t="s">
        <v>47</v>
      </c>
      <c r="D39" s="42">
        <f>COUNTA('Monitoria Anual - 3'!C116:C130)</f>
        <v>3</v>
      </c>
      <c r="E39" s="43">
        <f>COUNTA('Monitoria Anual - 3'!S116:S130)</f>
        <v>0</v>
      </c>
      <c r="F39" s="43">
        <f>COUNTA('Monitoria Anual - 3'!N116:N130)</f>
        <v>0</v>
      </c>
      <c r="G39" s="43">
        <f>COUNTA('Monitoria Anual - 3'!O116:O130)</f>
        <v>0</v>
      </c>
      <c r="H39" s="43">
        <f>COUNTA('Monitoria Anual - 3'!P116:P130)</f>
        <v>5</v>
      </c>
      <c r="I39" s="43">
        <f>COUNTA('Monitoria Anual - 3'!Q116:Q130)</f>
        <v>7</v>
      </c>
      <c r="J39" s="44">
        <f>COUNTA('Monitoria Anual - 3'!R116:R130)</f>
        <v>3</v>
      </c>
      <c r="W39" s="1"/>
      <c r="X39" s="13"/>
    </row>
    <row r="40" spans="1:24">
      <c r="A40" s="13"/>
      <c r="C40" s="94" t="s">
        <v>48</v>
      </c>
      <c r="D40" s="42">
        <f>COUNTA('Monitoria Anual - 3'!C131:C145)</f>
        <v>3</v>
      </c>
      <c r="E40" s="43">
        <f>COUNTA('Monitoria Anual - 3'!S131:S145)</f>
        <v>0</v>
      </c>
      <c r="F40" s="43">
        <f>COUNTA('Monitoria Anual - 3'!N131:N145)</f>
        <v>0</v>
      </c>
      <c r="G40" s="43">
        <f>COUNTA('Monitoria Anual - 3'!O131:O145)</f>
        <v>4</v>
      </c>
      <c r="H40" s="43">
        <f>COUNTA('Monitoria Anual - 3'!P131:P145)</f>
        <v>4</v>
      </c>
      <c r="I40" s="43">
        <f>COUNTA('Monitoria Anual - 3'!Q131:Q145)</f>
        <v>4</v>
      </c>
      <c r="J40" s="44">
        <f>COUNTA('Monitoria Anual - 3'!R131:R145)</f>
        <v>3</v>
      </c>
      <c r="W40" s="1"/>
      <c r="X40" s="13"/>
    </row>
    <row r="41" spans="1:24" ht="15.75" thickBot="1">
      <c r="A41" s="13"/>
      <c r="C41" s="95" t="s">
        <v>49</v>
      </c>
      <c r="D41" s="45">
        <f>COUNTA('Monitoria Anual - 3'!C146:C160)</f>
        <v>3</v>
      </c>
      <c r="E41" s="46">
        <f>COUNTA('Monitoria Anual - 3'!S146:S160)</f>
        <v>2</v>
      </c>
      <c r="F41" s="46">
        <f>COUNTA('Monitoria Anual - 3'!N146:N160)</f>
        <v>0</v>
      </c>
      <c r="G41" s="46">
        <f>COUNTA('Monitoria Anual - 3'!O146:O160)</f>
        <v>12</v>
      </c>
      <c r="H41" s="46">
        <f>COUNTA('Monitoria Anual - 3'!P146:P160)</f>
        <v>0</v>
      </c>
      <c r="I41" s="46">
        <f>COUNTA('Monitoria Anual - 3'!Q146:Q160)</f>
        <v>0</v>
      </c>
      <c r="J41" s="47">
        <f>COUNTA('Monitoria Anual - 3'!R146:R160)</f>
        <v>3</v>
      </c>
      <c r="W41" s="1"/>
      <c r="X41" s="13"/>
    </row>
    <row r="42" spans="1:24">
      <c r="A42" s="13"/>
      <c r="X42" s="13"/>
    </row>
    <row r="43" spans="1:24">
      <c r="A43" s="13"/>
      <c r="B43" s="13"/>
      <c r="C43" s="13"/>
      <c r="D43" s="13"/>
      <c r="E43" s="13"/>
      <c r="F43" s="13"/>
      <c r="G43" s="13"/>
      <c r="H43" s="13"/>
      <c r="I43" s="13"/>
      <c r="J43" s="13"/>
      <c r="K43" s="13"/>
      <c r="L43" s="13"/>
      <c r="M43" s="13"/>
      <c r="N43" s="13"/>
      <c r="O43" s="13"/>
      <c r="P43" s="13"/>
      <c r="Q43" s="13"/>
      <c r="R43" s="13"/>
      <c r="S43" s="13"/>
      <c r="T43" s="13"/>
      <c r="U43" s="13"/>
      <c r="V43" s="13"/>
      <c r="W43" s="13"/>
      <c r="X43" s="13"/>
    </row>
  </sheetData>
  <mergeCells count="13">
    <mergeCell ref="B1:W2"/>
    <mergeCell ref="B3:W3"/>
    <mergeCell ref="B5:C5"/>
    <mergeCell ref="D5:M5"/>
    <mergeCell ref="B7:C7"/>
    <mergeCell ref="D7:G7"/>
    <mergeCell ref="B27:C27"/>
    <mergeCell ref="B9:W9"/>
    <mergeCell ref="B11:C11"/>
    <mergeCell ref="F12:G12"/>
    <mergeCell ref="C13:G13"/>
    <mergeCell ref="D23:G23"/>
    <mergeCell ref="D24:G24"/>
  </mergeCells>
  <conditionalFormatting sqref="E32:F32 F33:F41 G32:J41">
    <cfRule type="cellIs" dxfId="24" priority="1" stopIfTrue="1" operator="equal">
      <formula>0</formula>
    </cfRule>
  </conditionalFormatting>
  <pageMargins left="0.25" right="0.25" top="0.75" bottom="0.75" header="0.3" footer="0.3"/>
  <pageSetup paperSize="9" scale="52" fitToHeight="0" orientation="landscape" r:id="rId1"/>
  <colBreaks count="1" manualBreakCount="1">
    <brk id="11" max="1048575" man="1"/>
  </colBreaks>
  <drawing r:id="rId2"/>
  <legacyDrawing r:id="rId3"/>
</worksheet>
</file>

<file path=xl/worksheets/sheet7.xml><?xml version="1.0" encoding="utf-8"?>
<worksheet xmlns="http://schemas.openxmlformats.org/spreadsheetml/2006/main" xmlns:r="http://schemas.openxmlformats.org/officeDocument/2006/relationships">
  <dimension ref="A1:AN333"/>
  <sheetViews>
    <sheetView showGridLines="0" zoomScale="60" zoomScaleNormal="60" workbookViewId="0">
      <selection sqref="A1:AI1"/>
    </sheetView>
  </sheetViews>
  <sheetFormatPr defaultColWidth="8.85546875" defaultRowHeight="15"/>
  <cols>
    <col min="1" max="1" width="72.5703125" style="16" customWidth="1"/>
    <col min="2" max="2" width="7.28515625" style="16" customWidth="1"/>
    <col min="3" max="3" width="73.5703125" style="16" customWidth="1"/>
    <col min="4" max="4" width="18.7109375" style="16" customWidth="1"/>
    <col min="5" max="5" width="19.42578125" style="16" customWidth="1"/>
    <col min="6" max="6" width="25.7109375" style="16" customWidth="1"/>
    <col min="7" max="7" width="27.5703125" style="16" customWidth="1"/>
    <col min="8" max="12" width="25.140625" style="16" customWidth="1"/>
    <col min="13" max="13" width="27.7109375" style="16" bestFit="1" customWidth="1"/>
    <col min="14" max="19" width="26.7109375" style="70" customWidth="1"/>
    <col min="20" max="20" width="37.85546875" style="16" customWidth="1"/>
    <col min="21" max="21" width="28.7109375" style="16" customWidth="1"/>
    <col min="22" max="22" width="40" style="16" customWidth="1"/>
    <col min="23" max="24" width="26.7109375" style="16" customWidth="1"/>
    <col min="25" max="29" width="28.85546875" style="16" customWidth="1"/>
    <col min="30" max="34" width="18.7109375" style="16" customWidth="1"/>
    <col min="35" max="35" width="22.7109375" style="16" customWidth="1"/>
    <col min="36" max="36" width="7" style="16" customWidth="1"/>
    <col min="37" max="39" width="8.85546875" style="16"/>
    <col min="40" max="40" width="8.85546875" style="16" hidden="1" customWidth="1"/>
    <col min="41" max="16384" width="8.85546875" style="16"/>
  </cols>
  <sheetData>
    <row r="1" spans="1:40" ht="33.75" customHeight="1">
      <c r="A1" s="179" t="s">
        <v>153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24"/>
    </row>
    <row r="2" spans="1:40" s="52" customFormat="1" ht="33.75" customHeight="1" thickBot="1">
      <c r="A2" s="180" t="s">
        <v>166</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17"/>
    </row>
    <row r="3" spans="1:40" ht="15.75" thickTop="1">
      <c r="AJ3" s="24"/>
    </row>
    <row r="4" spans="1:40" ht="45" customHeight="1">
      <c r="A4" s="63" t="s">
        <v>165</v>
      </c>
      <c r="B4" s="172" t="s">
        <v>169</v>
      </c>
      <c r="C4" s="172"/>
      <c r="D4" s="172"/>
      <c r="E4" s="172"/>
      <c r="F4" s="172"/>
      <c r="G4" s="173"/>
      <c r="H4" s="17"/>
      <c r="I4" s="17"/>
      <c r="J4" s="17"/>
      <c r="K4" s="17"/>
      <c r="L4" s="17"/>
      <c r="M4" s="17"/>
      <c r="N4" s="17"/>
      <c r="O4" s="17"/>
      <c r="P4" s="17"/>
      <c r="Q4" s="17"/>
      <c r="R4" s="17"/>
      <c r="S4" s="52"/>
      <c r="AJ4" s="24"/>
    </row>
    <row r="5" spans="1:40">
      <c r="A5" s="52"/>
      <c r="B5" s="52"/>
      <c r="C5" s="52"/>
      <c r="D5" s="52"/>
      <c r="E5" s="52"/>
      <c r="F5" s="52"/>
      <c r="G5" s="52"/>
      <c r="H5" s="52"/>
      <c r="I5" s="52"/>
      <c r="AJ5" s="24"/>
    </row>
    <row r="6" spans="1:40" ht="27" customHeight="1">
      <c r="A6" s="63" t="s">
        <v>157</v>
      </c>
      <c r="B6" s="174" t="s">
        <v>164</v>
      </c>
      <c r="C6" s="175"/>
      <c r="D6" s="52"/>
      <c r="E6" s="52"/>
      <c r="F6" s="52"/>
      <c r="G6" s="52"/>
      <c r="H6" s="52"/>
      <c r="I6" s="52"/>
      <c r="J6" s="52"/>
      <c r="K6" s="52"/>
      <c r="L6" s="52"/>
      <c r="M6" s="70"/>
      <c r="AJ6" s="24"/>
      <c r="AN6" s="16" t="s">
        <v>152</v>
      </c>
    </row>
    <row r="7" spans="1:40" ht="15.75" thickBot="1">
      <c r="AJ7" s="24"/>
      <c r="AN7" s="71" t="s">
        <v>63</v>
      </c>
    </row>
    <row r="8" spans="1:40" ht="27" customHeight="1" thickBot="1">
      <c r="A8" s="176" t="s">
        <v>2</v>
      </c>
      <c r="B8" s="177"/>
      <c r="C8" s="177"/>
      <c r="D8" s="177"/>
      <c r="E8" s="177"/>
      <c r="F8" s="177"/>
      <c r="G8" s="177"/>
      <c r="H8" s="177"/>
      <c r="I8" s="177"/>
      <c r="J8" s="177"/>
      <c r="K8" s="177"/>
      <c r="L8" s="177"/>
      <c r="M8" s="178"/>
      <c r="N8" s="138" t="s">
        <v>59</v>
      </c>
      <c r="O8" s="139"/>
      <c r="P8" s="139"/>
      <c r="Q8" s="139"/>
      <c r="R8" s="139"/>
      <c r="S8" s="139"/>
      <c r="T8" s="139"/>
      <c r="U8" s="139"/>
      <c r="V8" s="139"/>
      <c r="W8" s="140"/>
      <c r="X8" s="72"/>
      <c r="Y8" s="217" t="s">
        <v>20</v>
      </c>
      <c r="Z8" s="218"/>
      <c r="AA8" s="218"/>
      <c r="AB8" s="218"/>
      <c r="AC8" s="218"/>
      <c r="AD8" s="218"/>
      <c r="AE8" s="218"/>
      <c r="AF8" s="218"/>
      <c r="AG8" s="218"/>
      <c r="AH8" s="218"/>
      <c r="AI8" s="219"/>
      <c r="AJ8" s="24"/>
    </row>
    <row r="9" spans="1:40" ht="64.5" customHeight="1">
      <c r="A9" s="184" t="s">
        <v>1</v>
      </c>
      <c r="B9" s="148" t="s">
        <v>75</v>
      </c>
      <c r="C9" s="148" t="s">
        <v>65</v>
      </c>
      <c r="D9" s="148" t="s">
        <v>66</v>
      </c>
      <c r="E9" s="186" t="s">
        <v>67</v>
      </c>
      <c r="F9" s="148" t="s">
        <v>68</v>
      </c>
      <c r="G9" s="148"/>
      <c r="H9" s="148" t="s">
        <v>69</v>
      </c>
      <c r="I9" s="148" t="s">
        <v>70</v>
      </c>
      <c r="J9" s="148" t="s">
        <v>71</v>
      </c>
      <c r="K9" s="156" t="s">
        <v>158</v>
      </c>
      <c r="L9" s="157"/>
      <c r="M9" s="148" t="s">
        <v>72</v>
      </c>
      <c r="N9" s="162" t="s">
        <v>3</v>
      </c>
      <c r="O9" s="164" t="s">
        <v>155</v>
      </c>
      <c r="P9" s="166" t="s">
        <v>4</v>
      </c>
      <c r="Q9" s="168" t="s">
        <v>5</v>
      </c>
      <c r="R9" s="150" t="s">
        <v>6</v>
      </c>
      <c r="S9" s="152" t="s">
        <v>7</v>
      </c>
      <c r="T9" s="154" t="s">
        <v>8</v>
      </c>
      <c r="U9" s="154" t="s">
        <v>9</v>
      </c>
      <c r="V9" s="154" t="s">
        <v>10</v>
      </c>
      <c r="W9" s="154" t="s">
        <v>11</v>
      </c>
      <c r="X9" s="154" t="s">
        <v>60</v>
      </c>
      <c r="Y9" s="160" t="s">
        <v>12</v>
      </c>
      <c r="Z9" s="134" t="s">
        <v>13</v>
      </c>
      <c r="AA9" s="136" t="s">
        <v>189</v>
      </c>
      <c r="AB9" s="134" t="s">
        <v>14</v>
      </c>
      <c r="AC9" s="134" t="s">
        <v>15</v>
      </c>
      <c r="AD9" s="134" t="s">
        <v>16</v>
      </c>
      <c r="AE9" s="134" t="s">
        <v>17</v>
      </c>
      <c r="AF9" s="146" t="s">
        <v>18</v>
      </c>
      <c r="AG9" s="134" t="s">
        <v>187</v>
      </c>
      <c r="AH9" s="134" t="s">
        <v>188</v>
      </c>
      <c r="AI9" s="170" t="s">
        <v>19</v>
      </c>
      <c r="AJ9" s="24"/>
    </row>
    <row r="10" spans="1:40" ht="45.75" customHeight="1" thickBot="1">
      <c r="A10" s="185"/>
      <c r="B10" s="149"/>
      <c r="C10" s="149"/>
      <c r="D10" s="149"/>
      <c r="E10" s="187"/>
      <c r="F10" s="62" t="s">
        <v>73</v>
      </c>
      <c r="G10" s="62" t="s">
        <v>74</v>
      </c>
      <c r="H10" s="149"/>
      <c r="I10" s="149"/>
      <c r="J10" s="149"/>
      <c r="K10" s="131" t="s">
        <v>170</v>
      </c>
      <c r="L10" s="131" t="s">
        <v>171</v>
      </c>
      <c r="M10" s="149"/>
      <c r="N10" s="163"/>
      <c r="O10" s="165"/>
      <c r="P10" s="167"/>
      <c r="Q10" s="169"/>
      <c r="R10" s="151"/>
      <c r="S10" s="153"/>
      <c r="T10" s="155"/>
      <c r="U10" s="155"/>
      <c r="V10" s="155"/>
      <c r="W10" s="155"/>
      <c r="X10" s="155"/>
      <c r="Y10" s="161"/>
      <c r="Z10" s="135"/>
      <c r="AA10" s="137"/>
      <c r="AB10" s="135"/>
      <c r="AC10" s="135"/>
      <c r="AD10" s="135"/>
      <c r="AE10" s="135"/>
      <c r="AF10" s="147"/>
      <c r="AG10" s="135"/>
      <c r="AH10" s="135"/>
      <c r="AI10" s="171"/>
      <c r="AJ10" s="24"/>
    </row>
    <row r="11" spans="1:40" ht="30" customHeight="1">
      <c r="A11" s="145" t="s">
        <v>30</v>
      </c>
      <c r="B11" s="130" t="s">
        <v>76</v>
      </c>
      <c r="C11" s="73"/>
      <c r="D11" s="73"/>
      <c r="E11" s="73"/>
      <c r="F11" s="73"/>
      <c r="G11" s="73"/>
      <c r="H11" s="73"/>
      <c r="I11" s="73"/>
      <c r="J11" s="73"/>
      <c r="K11" s="73"/>
      <c r="L11" s="73"/>
      <c r="M11" s="73"/>
      <c r="N11" s="73"/>
      <c r="O11" s="74"/>
      <c r="P11" s="73" t="s">
        <v>61</v>
      </c>
      <c r="Q11" s="73"/>
      <c r="R11" s="73"/>
      <c r="S11" s="75" t="s">
        <v>63</v>
      </c>
      <c r="T11" s="73"/>
      <c r="U11" s="73"/>
      <c r="V11" s="73"/>
      <c r="W11" s="73"/>
      <c r="X11" s="73"/>
      <c r="Y11" s="73"/>
      <c r="Z11" s="73"/>
      <c r="AA11" s="73"/>
      <c r="AB11" s="73"/>
      <c r="AC11" s="73"/>
      <c r="AD11" s="73"/>
      <c r="AE11" s="73"/>
      <c r="AF11" s="73"/>
      <c r="AG11" s="73"/>
      <c r="AH11" s="73"/>
      <c r="AI11" s="73"/>
      <c r="AJ11" s="24"/>
    </row>
    <row r="12" spans="1:40" ht="30" customHeight="1">
      <c r="A12" s="143"/>
      <c r="B12" s="55" t="s">
        <v>77</v>
      </c>
      <c r="C12" s="76"/>
      <c r="D12" s="76"/>
      <c r="E12" s="76"/>
      <c r="F12" s="76"/>
      <c r="G12" s="76"/>
      <c r="H12" s="76"/>
      <c r="I12" s="76"/>
      <c r="J12" s="76"/>
      <c r="K12" s="76"/>
      <c r="L12" s="76"/>
      <c r="M12" s="76"/>
      <c r="N12" s="73"/>
      <c r="O12" s="73"/>
      <c r="P12" s="73" t="s">
        <v>61</v>
      </c>
      <c r="Q12" s="73"/>
      <c r="R12" s="73"/>
      <c r="S12" s="75" t="s">
        <v>63</v>
      </c>
      <c r="T12" s="76"/>
      <c r="U12" s="76"/>
      <c r="V12" s="76"/>
      <c r="W12" s="76"/>
      <c r="X12" s="76"/>
      <c r="Y12" s="76"/>
      <c r="Z12" s="76"/>
      <c r="AA12" s="76"/>
      <c r="AB12" s="76"/>
      <c r="AC12" s="76"/>
      <c r="AD12" s="76"/>
      <c r="AE12" s="76"/>
      <c r="AF12" s="76"/>
      <c r="AG12" s="76"/>
      <c r="AH12" s="76"/>
      <c r="AI12" s="76"/>
      <c r="AJ12" s="24"/>
    </row>
    <row r="13" spans="1:40" ht="30" customHeight="1">
      <c r="A13" s="143"/>
      <c r="B13" s="55" t="s">
        <v>78</v>
      </c>
      <c r="C13" s="76"/>
      <c r="D13" s="76"/>
      <c r="E13" s="76"/>
      <c r="F13" s="76"/>
      <c r="G13" s="76"/>
      <c r="H13" s="76"/>
      <c r="I13" s="76"/>
      <c r="J13" s="76"/>
      <c r="K13" s="76"/>
      <c r="L13" s="76"/>
      <c r="M13" s="76"/>
      <c r="N13" s="73"/>
      <c r="O13" s="73"/>
      <c r="P13" s="73"/>
      <c r="Q13" s="73"/>
      <c r="R13" s="73" t="s">
        <v>61</v>
      </c>
      <c r="S13" s="75"/>
      <c r="T13" s="76"/>
      <c r="U13" s="76"/>
      <c r="V13" s="76"/>
      <c r="W13" s="76"/>
      <c r="X13" s="76"/>
      <c r="Y13" s="76"/>
      <c r="Z13" s="76"/>
      <c r="AA13" s="76"/>
      <c r="AB13" s="76"/>
      <c r="AC13" s="76"/>
      <c r="AD13" s="76"/>
      <c r="AE13" s="76"/>
      <c r="AF13" s="76"/>
      <c r="AG13" s="76"/>
      <c r="AH13" s="76"/>
      <c r="AI13" s="76"/>
      <c r="AJ13" s="24"/>
    </row>
    <row r="14" spans="1:40" ht="30" customHeight="1">
      <c r="A14" s="143"/>
      <c r="B14" s="55" t="s">
        <v>79</v>
      </c>
      <c r="C14" s="76"/>
      <c r="D14" s="76"/>
      <c r="E14" s="76"/>
      <c r="F14" s="76"/>
      <c r="G14" s="76"/>
      <c r="H14" s="76"/>
      <c r="I14" s="76"/>
      <c r="J14" s="76"/>
      <c r="K14" s="76"/>
      <c r="L14" s="76"/>
      <c r="M14" s="76"/>
      <c r="N14" s="73"/>
      <c r="O14" s="73"/>
      <c r="P14" s="73"/>
      <c r="Q14" s="73"/>
      <c r="R14" s="73" t="s">
        <v>61</v>
      </c>
      <c r="S14" s="75"/>
      <c r="T14" s="76"/>
      <c r="U14" s="76"/>
      <c r="V14" s="76"/>
      <c r="W14" s="76"/>
      <c r="X14" s="76"/>
      <c r="Y14" s="76"/>
      <c r="Z14" s="76"/>
      <c r="AA14" s="76"/>
      <c r="AB14" s="76"/>
      <c r="AC14" s="76"/>
      <c r="AD14" s="76"/>
      <c r="AE14" s="76"/>
      <c r="AF14" s="76"/>
      <c r="AG14" s="76"/>
      <c r="AH14" s="76"/>
      <c r="AI14" s="76"/>
      <c r="AJ14" s="24"/>
    </row>
    <row r="15" spans="1:40" ht="30" customHeight="1">
      <c r="A15" s="143"/>
      <c r="B15" s="55" t="s">
        <v>80</v>
      </c>
      <c r="C15" s="76"/>
      <c r="D15" s="76"/>
      <c r="E15" s="76"/>
      <c r="F15" s="76"/>
      <c r="G15" s="76"/>
      <c r="H15" s="76"/>
      <c r="I15" s="76"/>
      <c r="J15" s="76"/>
      <c r="K15" s="76"/>
      <c r="L15" s="76"/>
      <c r="M15" s="76"/>
      <c r="N15" s="73"/>
      <c r="O15" s="73"/>
      <c r="P15" s="73"/>
      <c r="Q15" s="73"/>
      <c r="R15" s="73" t="s">
        <v>21</v>
      </c>
      <c r="S15" s="75"/>
      <c r="T15" s="76"/>
      <c r="U15" s="76"/>
      <c r="V15" s="76"/>
      <c r="W15" s="76"/>
      <c r="X15" s="76"/>
      <c r="Y15" s="76"/>
      <c r="Z15" s="76"/>
      <c r="AA15" s="76"/>
      <c r="AB15" s="76"/>
      <c r="AC15" s="76"/>
      <c r="AD15" s="76"/>
      <c r="AE15" s="76"/>
      <c r="AF15" s="76"/>
      <c r="AG15" s="76"/>
      <c r="AH15" s="76"/>
      <c r="AI15" s="76"/>
      <c r="AJ15" s="24"/>
    </row>
    <row r="16" spans="1:40" ht="30" customHeight="1">
      <c r="A16" s="143"/>
      <c r="B16" s="55" t="s">
        <v>81</v>
      </c>
      <c r="C16" s="76"/>
      <c r="D16" s="76"/>
      <c r="E16" s="76"/>
      <c r="F16" s="76"/>
      <c r="G16" s="76"/>
      <c r="H16" s="76"/>
      <c r="I16" s="76"/>
      <c r="J16" s="76"/>
      <c r="K16" s="76"/>
      <c r="L16" s="76"/>
      <c r="M16" s="76"/>
      <c r="N16" s="73"/>
      <c r="O16" s="73" t="s">
        <v>61</v>
      </c>
      <c r="P16" s="73"/>
      <c r="Q16" s="73"/>
      <c r="R16" s="73"/>
      <c r="S16" s="75"/>
      <c r="T16" s="76"/>
      <c r="U16" s="76"/>
      <c r="V16" s="76"/>
      <c r="W16" s="76"/>
      <c r="X16" s="76"/>
      <c r="Y16" s="76"/>
      <c r="Z16" s="76"/>
      <c r="AA16" s="76"/>
      <c r="AB16" s="76"/>
      <c r="AC16" s="76"/>
      <c r="AD16" s="76"/>
      <c r="AE16" s="76"/>
      <c r="AF16" s="76"/>
      <c r="AG16" s="76"/>
      <c r="AH16" s="76"/>
      <c r="AI16" s="76"/>
      <c r="AJ16" s="24"/>
    </row>
    <row r="17" spans="1:36" ht="30" customHeight="1">
      <c r="A17" s="143"/>
      <c r="B17" s="55" t="s">
        <v>82</v>
      </c>
      <c r="C17" s="76"/>
      <c r="D17" s="76"/>
      <c r="E17" s="76"/>
      <c r="F17" s="76"/>
      <c r="G17" s="76"/>
      <c r="H17" s="76"/>
      <c r="I17" s="76"/>
      <c r="J17" s="76"/>
      <c r="K17" s="76"/>
      <c r="L17" s="76"/>
      <c r="M17" s="76"/>
      <c r="N17" s="73"/>
      <c r="O17" s="73" t="s">
        <v>61</v>
      </c>
      <c r="P17" s="73"/>
      <c r="Q17" s="73"/>
      <c r="R17" s="73"/>
      <c r="S17" s="75" t="s">
        <v>152</v>
      </c>
      <c r="T17" s="76"/>
      <c r="U17" s="76"/>
      <c r="V17" s="76"/>
      <c r="W17" s="76"/>
      <c r="X17" s="76"/>
      <c r="Y17" s="76"/>
      <c r="Z17" s="76"/>
      <c r="AA17" s="76"/>
      <c r="AB17" s="76"/>
      <c r="AC17" s="76"/>
      <c r="AD17" s="76"/>
      <c r="AE17" s="76"/>
      <c r="AF17" s="76"/>
      <c r="AG17" s="76"/>
      <c r="AH17" s="76"/>
      <c r="AI17" s="76"/>
      <c r="AJ17" s="24"/>
    </row>
    <row r="18" spans="1:36" ht="30" customHeight="1">
      <c r="A18" s="143"/>
      <c r="B18" s="55" t="s">
        <v>83</v>
      </c>
      <c r="C18" s="76"/>
      <c r="D18" s="76"/>
      <c r="E18" s="76"/>
      <c r="F18" s="76"/>
      <c r="G18" s="76"/>
      <c r="H18" s="76"/>
      <c r="I18" s="76"/>
      <c r="J18" s="76"/>
      <c r="K18" s="76"/>
      <c r="L18" s="76"/>
      <c r="M18" s="76"/>
      <c r="N18" s="73"/>
      <c r="O18" s="73"/>
      <c r="P18" s="73"/>
      <c r="Q18" s="73" t="s">
        <v>21</v>
      </c>
      <c r="R18" s="73"/>
      <c r="S18" s="75"/>
      <c r="T18" s="76"/>
      <c r="U18" s="76"/>
      <c r="V18" s="76"/>
      <c r="W18" s="76"/>
      <c r="X18" s="76"/>
      <c r="Y18" s="76"/>
      <c r="Z18" s="76"/>
      <c r="AA18" s="76"/>
      <c r="AB18" s="76"/>
      <c r="AC18" s="76"/>
      <c r="AD18" s="76"/>
      <c r="AE18" s="76"/>
      <c r="AF18" s="76"/>
      <c r="AG18" s="76"/>
      <c r="AH18" s="76"/>
      <c r="AI18" s="76"/>
      <c r="AJ18" s="24"/>
    </row>
    <row r="19" spans="1:36" ht="30" customHeight="1">
      <c r="A19" s="143"/>
      <c r="B19" s="55" t="s">
        <v>84</v>
      </c>
      <c r="C19" s="76"/>
      <c r="D19" s="76"/>
      <c r="E19" s="76"/>
      <c r="F19" s="76"/>
      <c r="G19" s="76"/>
      <c r="H19" s="76"/>
      <c r="I19" s="76"/>
      <c r="J19" s="76"/>
      <c r="K19" s="76"/>
      <c r="L19" s="76"/>
      <c r="M19" s="76"/>
      <c r="N19" s="73"/>
      <c r="O19" s="73"/>
      <c r="P19" s="73" t="s">
        <v>61</v>
      </c>
      <c r="Q19" s="73"/>
      <c r="R19" s="73"/>
      <c r="S19" s="75"/>
      <c r="T19" s="76"/>
      <c r="U19" s="76"/>
      <c r="V19" s="76"/>
      <c r="W19" s="76"/>
      <c r="X19" s="76"/>
      <c r="Y19" s="76"/>
      <c r="Z19" s="76"/>
      <c r="AA19" s="76"/>
      <c r="AB19" s="76"/>
      <c r="AC19" s="76"/>
      <c r="AD19" s="76"/>
      <c r="AE19" s="76"/>
      <c r="AF19" s="76"/>
      <c r="AG19" s="76"/>
      <c r="AH19" s="76"/>
      <c r="AI19" s="76"/>
      <c r="AJ19" s="24"/>
    </row>
    <row r="20" spans="1:36" ht="30" customHeight="1">
      <c r="A20" s="143"/>
      <c r="B20" s="55" t="s">
        <v>85</v>
      </c>
      <c r="C20" s="76"/>
      <c r="D20" s="76"/>
      <c r="E20" s="76"/>
      <c r="F20" s="76"/>
      <c r="G20" s="76"/>
      <c r="H20" s="76"/>
      <c r="I20" s="76"/>
      <c r="J20" s="76"/>
      <c r="K20" s="76"/>
      <c r="L20" s="76"/>
      <c r="M20" s="76"/>
      <c r="N20" s="73"/>
      <c r="O20" s="73" t="s">
        <v>61</v>
      </c>
      <c r="P20" s="73"/>
      <c r="Q20" s="73"/>
      <c r="R20" s="73"/>
      <c r="S20" s="75" t="s">
        <v>152</v>
      </c>
      <c r="T20" s="76"/>
      <c r="U20" s="76"/>
      <c r="V20" s="76"/>
      <c r="W20" s="76"/>
      <c r="X20" s="76"/>
      <c r="Y20" s="76"/>
      <c r="Z20" s="76"/>
      <c r="AA20" s="76"/>
      <c r="AB20" s="76"/>
      <c r="AC20" s="76"/>
      <c r="AD20" s="76"/>
      <c r="AE20" s="76"/>
      <c r="AF20" s="76"/>
      <c r="AG20" s="76"/>
      <c r="AH20" s="76"/>
      <c r="AI20" s="76"/>
      <c r="AJ20" s="24"/>
    </row>
    <row r="21" spans="1:36" ht="30" customHeight="1">
      <c r="A21" s="143"/>
      <c r="B21" s="55" t="s">
        <v>86</v>
      </c>
      <c r="C21" s="76"/>
      <c r="D21" s="76"/>
      <c r="E21" s="76"/>
      <c r="F21" s="76"/>
      <c r="G21" s="76"/>
      <c r="H21" s="76"/>
      <c r="I21" s="76"/>
      <c r="J21" s="76"/>
      <c r="K21" s="76"/>
      <c r="L21" s="76"/>
      <c r="M21" s="76"/>
      <c r="N21" s="73" t="s">
        <v>61</v>
      </c>
      <c r="O21" s="73"/>
      <c r="P21" s="73"/>
      <c r="Q21" s="73"/>
      <c r="R21" s="73"/>
      <c r="S21" s="75"/>
      <c r="T21" s="76"/>
      <c r="U21" s="76"/>
      <c r="V21" s="76"/>
      <c r="W21" s="76"/>
      <c r="X21" s="76"/>
      <c r="Y21" s="76"/>
      <c r="Z21" s="76"/>
      <c r="AA21" s="76"/>
      <c r="AB21" s="76"/>
      <c r="AC21" s="76"/>
      <c r="AD21" s="76"/>
      <c r="AE21" s="76"/>
      <c r="AF21" s="76"/>
      <c r="AG21" s="76"/>
      <c r="AH21" s="76"/>
      <c r="AI21" s="76"/>
      <c r="AJ21" s="24"/>
    </row>
    <row r="22" spans="1:36" ht="30" customHeight="1">
      <c r="A22" s="143"/>
      <c r="B22" s="55" t="s">
        <v>87</v>
      </c>
      <c r="C22" s="76"/>
      <c r="D22" s="76"/>
      <c r="E22" s="76"/>
      <c r="F22" s="76"/>
      <c r="G22" s="76"/>
      <c r="H22" s="76"/>
      <c r="I22" s="76"/>
      <c r="J22" s="76"/>
      <c r="K22" s="76"/>
      <c r="L22" s="76"/>
      <c r="M22" s="76"/>
      <c r="N22" s="73"/>
      <c r="O22" s="73" t="s">
        <v>61</v>
      </c>
      <c r="P22" s="73"/>
      <c r="Q22" s="73"/>
      <c r="R22" s="73"/>
      <c r="S22" s="75"/>
      <c r="T22" s="76"/>
      <c r="U22" s="76"/>
      <c r="V22" s="76"/>
      <c r="W22" s="76"/>
      <c r="X22" s="76"/>
      <c r="Y22" s="76"/>
      <c r="Z22" s="76"/>
      <c r="AA22" s="76"/>
      <c r="AB22" s="76"/>
      <c r="AC22" s="76"/>
      <c r="AD22" s="76"/>
      <c r="AE22" s="76"/>
      <c r="AF22" s="76"/>
      <c r="AG22" s="76"/>
      <c r="AH22" s="76"/>
      <c r="AI22" s="76"/>
      <c r="AJ22" s="24"/>
    </row>
    <row r="23" spans="1:36" ht="30" customHeight="1">
      <c r="A23" s="143"/>
      <c r="B23" s="55" t="s">
        <v>88</v>
      </c>
      <c r="C23" s="76"/>
      <c r="D23" s="76"/>
      <c r="E23" s="76"/>
      <c r="F23" s="76"/>
      <c r="G23" s="76"/>
      <c r="H23" s="76"/>
      <c r="I23" s="76"/>
      <c r="J23" s="76"/>
      <c r="K23" s="76"/>
      <c r="L23" s="76"/>
      <c r="M23" s="76"/>
      <c r="N23" s="73"/>
      <c r="O23" s="73"/>
      <c r="P23" s="73"/>
      <c r="Q23" s="73"/>
      <c r="R23" s="73" t="s">
        <v>61</v>
      </c>
      <c r="S23" s="75"/>
      <c r="T23" s="76"/>
      <c r="U23" s="76"/>
      <c r="V23" s="76"/>
      <c r="W23" s="76"/>
      <c r="X23" s="76"/>
      <c r="Y23" s="76"/>
      <c r="Z23" s="76"/>
      <c r="AA23" s="76"/>
      <c r="AB23" s="76"/>
      <c r="AC23" s="76"/>
      <c r="AD23" s="76"/>
      <c r="AE23" s="76"/>
      <c r="AF23" s="76"/>
      <c r="AG23" s="76"/>
      <c r="AH23" s="76"/>
      <c r="AI23" s="76"/>
      <c r="AJ23" s="24"/>
    </row>
    <row r="24" spans="1:36" ht="30" customHeight="1">
      <c r="A24" s="143"/>
      <c r="B24" s="55" t="s">
        <v>89</v>
      </c>
      <c r="C24" s="76"/>
      <c r="D24" s="76"/>
      <c r="E24" s="76"/>
      <c r="F24" s="76"/>
      <c r="G24" s="76"/>
      <c r="H24" s="76"/>
      <c r="I24" s="76"/>
      <c r="J24" s="76"/>
      <c r="K24" s="76"/>
      <c r="L24" s="76"/>
      <c r="M24" s="76"/>
      <c r="N24" s="73"/>
      <c r="O24" s="73" t="s">
        <v>61</v>
      </c>
      <c r="P24" s="73"/>
      <c r="Q24" s="73"/>
      <c r="R24" s="73"/>
      <c r="S24" s="75"/>
      <c r="T24" s="76"/>
      <c r="U24" s="76"/>
      <c r="V24" s="76"/>
      <c r="W24" s="76"/>
      <c r="X24" s="76"/>
      <c r="Y24" s="76"/>
      <c r="Z24" s="76"/>
      <c r="AA24" s="76"/>
      <c r="AB24" s="76"/>
      <c r="AC24" s="76"/>
      <c r="AD24" s="76"/>
      <c r="AE24" s="76"/>
      <c r="AF24" s="76"/>
      <c r="AG24" s="76"/>
      <c r="AH24" s="76"/>
      <c r="AI24" s="76"/>
      <c r="AJ24" s="24"/>
    </row>
    <row r="25" spans="1:36" ht="30" customHeight="1">
      <c r="A25" s="144"/>
      <c r="B25" s="55" t="s">
        <v>90</v>
      </c>
      <c r="C25" s="76"/>
      <c r="D25" s="76"/>
      <c r="E25" s="76"/>
      <c r="F25" s="76"/>
      <c r="G25" s="76"/>
      <c r="H25" s="76"/>
      <c r="I25" s="76"/>
      <c r="J25" s="76"/>
      <c r="K25" s="76"/>
      <c r="L25" s="76"/>
      <c r="M25" s="76"/>
      <c r="N25" s="73"/>
      <c r="O25" s="73" t="s">
        <v>61</v>
      </c>
      <c r="P25" s="73"/>
      <c r="Q25" s="73"/>
      <c r="R25" s="73"/>
      <c r="S25" s="75" t="s">
        <v>63</v>
      </c>
      <c r="T25" s="76"/>
      <c r="U25" s="76"/>
      <c r="V25" s="76"/>
      <c r="W25" s="76"/>
      <c r="X25" s="76"/>
      <c r="Y25" s="76"/>
      <c r="Z25" s="76"/>
      <c r="AA25" s="76"/>
      <c r="AB25" s="76"/>
      <c r="AC25" s="76"/>
      <c r="AD25" s="76"/>
      <c r="AE25" s="76"/>
      <c r="AF25" s="76"/>
      <c r="AG25" s="76"/>
      <c r="AH25" s="76"/>
      <c r="AI25" s="76"/>
      <c r="AJ25" s="24"/>
    </row>
    <row r="26" spans="1:36" ht="30" customHeight="1">
      <c r="A26" s="142" t="s">
        <v>31</v>
      </c>
      <c r="B26" s="55" t="s">
        <v>91</v>
      </c>
      <c r="C26" s="76"/>
      <c r="D26" s="76"/>
      <c r="E26" s="76"/>
      <c r="F26" s="76"/>
      <c r="G26" s="76"/>
      <c r="H26" s="76"/>
      <c r="I26" s="76"/>
      <c r="J26" s="76"/>
      <c r="K26" s="76"/>
      <c r="L26" s="76"/>
      <c r="M26" s="76"/>
      <c r="N26" s="73"/>
      <c r="O26" s="73" t="s">
        <v>61</v>
      </c>
      <c r="P26" s="73"/>
      <c r="Q26" s="73"/>
      <c r="R26" s="73"/>
      <c r="S26" s="75"/>
      <c r="T26" s="76"/>
      <c r="U26" s="76"/>
      <c r="V26" s="76"/>
      <c r="W26" s="76"/>
      <c r="X26" s="76"/>
      <c r="Y26" s="76"/>
      <c r="Z26" s="76"/>
      <c r="AA26" s="76"/>
      <c r="AB26" s="76"/>
      <c r="AC26" s="76"/>
      <c r="AD26" s="76"/>
      <c r="AE26" s="76"/>
      <c r="AF26" s="76"/>
      <c r="AG26" s="76"/>
      <c r="AH26" s="76"/>
      <c r="AI26" s="76"/>
      <c r="AJ26" s="24"/>
    </row>
    <row r="27" spans="1:36" ht="30" customHeight="1">
      <c r="A27" s="143"/>
      <c r="B27" s="55" t="s">
        <v>92</v>
      </c>
      <c r="C27" s="76"/>
      <c r="D27" s="76"/>
      <c r="E27" s="76"/>
      <c r="F27" s="76"/>
      <c r="G27" s="76"/>
      <c r="H27" s="76"/>
      <c r="I27" s="76"/>
      <c r="J27" s="76"/>
      <c r="K27" s="76"/>
      <c r="L27" s="76"/>
      <c r="M27" s="76"/>
      <c r="N27" s="73"/>
      <c r="O27" s="73"/>
      <c r="P27" s="73"/>
      <c r="Q27" s="73"/>
      <c r="R27" s="73" t="s">
        <v>21</v>
      </c>
      <c r="S27" s="75"/>
      <c r="T27" s="76"/>
      <c r="U27" s="76"/>
      <c r="V27" s="76"/>
      <c r="W27" s="76"/>
      <c r="X27" s="76"/>
      <c r="Y27" s="76"/>
      <c r="Z27" s="76"/>
      <c r="AA27" s="76"/>
      <c r="AB27" s="76"/>
      <c r="AC27" s="76"/>
      <c r="AD27" s="76"/>
      <c r="AE27" s="76"/>
      <c r="AF27" s="76"/>
      <c r="AG27" s="76"/>
      <c r="AH27" s="76"/>
      <c r="AI27" s="76"/>
      <c r="AJ27" s="24"/>
    </row>
    <row r="28" spans="1:36" ht="30" customHeight="1">
      <c r="A28" s="143"/>
      <c r="B28" s="55" t="s">
        <v>93</v>
      </c>
      <c r="C28" s="73"/>
      <c r="D28" s="73"/>
      <c r="E28" s="73"/>
      <c r="F28" s="73"/>
      <c r="G28" s="73"/>
      <c r="H28" s="73"/>
      <c r="I28" s="73"/>
      <c r="J28" s="73"/>
      <c r="K28" s="73"/>
      <c r="L28" s="73"/>
      <c r="M28" s="73"/>
      <c r="N28" s="73"/>
      <c r="O28" s="73" t="s">
        <v>61</v>
      </c>
      <c r="P28" s="73"/>
      <c r="Q28" s="73"/>
      <c r="R28" s="73"/>
      <c r="S28" s="75" t="s">
        <v>63</v>
      </c>
      <c r="T28" s="73"/>
      <c r="U28" s="73"/>
      <c r="V28" s="73"/>
      <c r="W28" s="73"/>
      <c r="X28" s="73"/>
      <c r="Y28" s="73"/>
      <c r="Z28" s="73"/>
      <c r="AA28" s="73"/>
      <c r="AB28" s="73"/>
      <c r="AC28" s="73"/>
      <c r="AD28" s="73"/>
      <c r="AE28" s="73"/>
      <c r="AF28" s="73"/>
      <c r="AG28" s="73"/>
      <c r="AH28" s="73"/>
      <c r="AI28" s="73"/>
      <c r="AJ28" s="24"/>
    </row>
    <row r="29" spans="1:36" ht="30" customHeight="1">
      <c r="A29" s="143"/>
      <c r="B29" s="55" t="s">
        <v>94</v>
      </c>
      <c r="C29" s="73"/>
      <c r="D29" s="73"/>
      <c r="E29" s="73"/>
      <c r="F29" s="73"/>
      <c r="G29" s="73"/>
      <c r="H29" s="73"/>
      <c r="I29" s="73"/>
      <c r="J29" s="73"/>
      <c r="K29" s="73"/>
      <c r="L29" s="73"/>
      <c r="M29" s="73"/>
      <c r="N29" s="73"/>
      <c r="O29" s="73"/>
      <c r="P29" s="73" t="s">
        <v>61</v>
      </c>
      <c r="Q29" s="73"/>
      <c r="R29" s="73"/>
      <c r="S29" s="75"/>
      <c r="T29" s="73"/>
      <c r="U29" s="73"/>
      <c r="V29" s="73"/>
      <c r="W29" s="73"/>
      <c r="X29" s="73"/>
      <c r="Y29" s="73"/>
      <c r="Z29" s="73"/>
      <c r="AA29" s="73"/>
      <c r="AB29" s="73"/>
      <c r="AC29" s="73"/>
      <c r="AD29" s="73"/>
      <c r="AE29" s="73"/>
      <c r="AF29" s="73"/>
      <c r="AG29" s="73"/>
      <c r="AH29" s="73"/>
      <c r="AI29" s="73"/>
      <c r="AJ29" s="24"/>
    </row>
    <row r="30" spans="1:36" ht="30" customHeight="1">
      <c r="A30" s="143"/>
      <c r="B30" s="55" t="s">
        <v>95</v>
      </c>
      <c r="C30" s="73"/>
      <c r="D30" s="73"/>
      <c r="E30" s="73"/>
      <c r="F30" s="73"/>
      <c r="G30" s="73"/>
      <c r="H30" s="73"/>
      <c r="I30" s="73"/>
      <c r="J30" s="73"/>
      <c r="K30" s="73"/>
      <c r="L30" s="73"/>
      <c r="M30" s="73"/>
      <c r="N30" s="73"/>
      <c r="O30" s="73"/>
      <c r="P30" s="73"/>
      <c r="Q30" s="73" t="s">
        <v>61</v>
      </c>
      <c r="R30" s="73"/>
      <c r="S30" s="75"/>
      <c r="T30" s="73"/>
      <c r="U30" s="73"/>
      <c r="V30" s="73"/>
      <c r="W30" s="73"/>
      <c r="X30" s="73"/>
      <c r="Y30" s="73"/>
      <c r="Z30" s="73"/>
      <c r="AA30" s="73"/>
      <c r="AB30" s="73"/>
      <c r="AC30" s="73"/>
      <c r="AD30" s="73"/>
      <c r="AE30" s="73"/>
      <c r="AF30" s="73"/>
      <c r="AG30" s="73"/>
      <c r="AH30" s="73"/>
      <c r="AI30" s="73"/>
      <c r="AJ30" s="24"/>
    </row>
    <row r="31" spans="1:36" ht="30" customHeight="1">
      <c r="A31" s="143"/>
      <c r="B31" s="55" t="s">
        <v>96</v>
      </c>
      <c r="C31" s="73"/>
      <c r="D31" s="73"/>
      <c r="E31" s="73"/>
      <c r="F31" s="73"/>
      <c r="G31" s="73"/>
      <c r="H31" s="73"/>
      <c r="I31" s="73"/>
      <c r="J31" s="73"/>
      <c r="K31" s="73"/>
      <c r="L31" s="73"/>
      <c r="M31" s="73"/>
      <c r="N31" s="73"/>
      <c r="O31" s="73" t="s">
        <v>61</v>
      </c>
      <c r="P31" s="73"/>
      <c r="Q31" s="73"/>
      <c r="R31" s="73"/>
      <c r="S31" s="75"/>
      <c r="T31" s="73"/>
      <c r="U31" s="73"/>
      <c r="V31" s="73"/>
      <c r="W31" s="73"/>
      <c r="X31" s="73"/>
      <c r="Y31" s="73"/>
      <c r="Z31" s="73"/>
      <c r="AA31" s="73"/>
      <c r="AB31" s="73"/>
      <c r="AC31" s="73"/>
      <c r="AD31" s="73"/>
      <c r="AE31" s="73"/>
      <c r="AF31" s="73"/>
      <c r="AG31" s="73"/>
      <c r="AH31" s="73"/>
      <c r="AI31" s="73"/>
      <c r="AJ31" s="24"/>
    </row>
    <row r="32" spans="1:36" ht="30" customHeight="1">
      <c r="A32" s="143"/>
      <c r="B32" s="55" t="s">
        <v>97</v>
      </c>
      <c r="C32" s="73"/>
      <c r="D32" s="73"/>
      <c r="E32" s="73"/>
      <c r="F32" s="73"/>
      <c r="G32" s="73"/>
      <c r="H32" s="73"/>
      <c r="I32" s="73"/>
      <c r="J32" s="73"/>
      <c r="K32" s="73"/>
      <c r="L32" s="73"/>
      <c r="M32" s="73"/>
      <c r="N32" s="73"/>
      <c r="O32" s="73"/>
      <c r="P32" s="73"/>
      <c r="Q32" s="73" t="s">
        <v>61</v>
      </c>
      <c r="R32" s="73"/>
      <c r="S32" s="75"/>
      <c r="T32" s="73"/>
      <c r="U32" s="73"/>
      <c r="V32" s="73"/>
      <c r="W32" s="73"/>
      <c r="X32" s="73"/>
      <c r="Y32" s="73"/>
      <c r="Z32" s="73"/>
      <c r="AA32" s="73"/>
      <c r="AB32" s="73"/>
      <c r="AC32" s="73"/>
      <c r="AD32" s="73"/>
      <c r="AE32" s="73"/>
      <c r="AF32" s="73"/>
      <c r="AG32" s="73"/>
      <c r="AH32" s="73"/>
      <c r="AI32" s="73"/>
      <c r="AJ32" s="24"/>
    </row>
    <row r="33" spans="1:36" ht="30" customHeight="1">
      <c r="A33" s="143"/>
      <c r="B33" s="55" t="s">
        <v>98</v>
      </c>
      <c r="C33" s="73"/>
      <c r="D33" s="73"/>
      <c r="E33" s="73"/>
      <c r="F33" s="73"/>
      <c r="G33" s="73"/>
      <c r="H33" s="73"/>
      <c r="I33" s="73"/>
      <c r="J33" s="73"/>
      <c r="K33" s="73"/>
      <c r="L33" s="73"/>
      <c r="M33" s="73"/>
      <c r="N33" s="73"/>
      <c r="O33" s="73"/>
      <c r="P33" s="73" t="s">
        <v>61</v>
      </c>
      <c r="Q33" s="73"/>
      <c r="R33" s="73"/>
      <c r="S33" s="75" t="s">
        <v>152</v>
      </c>
      <c r="T33" s="73"/>
      <c r="U33" s="73"/>
      <c r="V33" s="73"/>
      <c r="W33" s="73"/>
      <c r="X33" s="73"/>
      <c r="Y33" s="73"/>
      <c r="Z33" s="73"/>
      <c r="AA33" s="73"/>
      <c r="AB33" s="73"/>
      <c r="AC33" s="73"/>
      <c r="AD33" s="73"/>
      <c r="AE33" s="73"/>
      <c r="AF33" s="73"/>
      <c r="AG33" s="73"/>
      <c r="AH33" s="73"/>
      <c r="AI33" s="73"/>
      <c r="AJ33" s="24"/>
    </row>
    <row r="34" spans="1:36" ht="30" customHeight="1">
      <c r="A34" s="143"/>
      <c r="B34" s="55" t="s">
        <v>99</v>
      </c>
      <c r="C34" s="73"/>
      <c r="D34" s="73"/>
      <c r="E34" s="73"/>
      <c r="F34" s="73"/>
      <c r="G34" s="73"/>
      <c r="H34" s="73"/>
      <c r="I34" s="73"/>
      <c r="J34" s="73"/>
      <c r="K34" s="73"/>
      <c r="L34" s="73"/>
      <c r="M34" s="73"/>
      <c r="N34" s="73"/>
      <c r="O34" s="73"/>
      <c r="P34" s="73"/>
      <c r="Q34" s="73" t="s">
        <v>61</v>
      </c>
      <c r="R34" s="73"/>
      <c r="S34" s="75"/>
      <c r="T34" s="73"/>
      <c r="U34" s="73"/>
      <c r="V34" s="73"/>
      <c r="W34" s="73"/>
      <c r="X34" s="73"/>
      <c r="Y34" s="73"/>
      <c r="Z34" s="73"/>
      <c r="AA34" s="73"/>
      <c r="AB34" s="73"/>
      <c r="AC34" s="73"/>
      <c r="AD34" s="73"/>
      <c r="AE34" s="73"/>
      <c r="AF34" s="73"/>
      <c r="AG34" s="73"/>
      <c r="AH34" s="73"/>
      <c r="AI34" s="73"/>
      <c r="AJ34" s="24"/>
    </row>
    <row r="35" spans="1:36" ht="30" customHeight="1">
      <c r="A35" s="143"/>
      <c r="B35" s="55" t="s">
        <v>100</v>
      </c>
      <c r="C35" s="73"/>
      <c r="D35" s="73"/>
      <c r="E35" s="73"/>
      <c r="F35" s="73"/>
      <c r="G35" s="73"/>
      <c r="H35" s="73"/>
      <c r="I35" s="73"/>
      <c r="J35" s="73"/>
      <c r="K35" s="73"/>
      <c r="L35" s="73"/>
      <c r="M35" s="73"/>
      <c r="N35" s="73"/>
      <c r="O35" s="73" t="s">
        <v>61</v>
      </c>
      <c r="P35" s="73"/>
      <c r="Q35" s="73"/>
      <c r="R35" s="73"/>
      <c r="S35" s="75"/>
      <c r="T35" s="73"/>
      <c r="U35" s="73"/>
      <c r="V35" s="73"/>
      <c r="W35" s="73"/>
      <c r="X35" s="73"/>
      <c r="Y35" s="73"/>
      <c r="Z35" s="73"/>
      <c r="AA35" s="73"/>
      <c r="AB35" s="73"/>
      <c r="AC35" s="73"/>
      <c r="AD35" s="73"/>
      <c r="AE35" s="73"/>
      <c r="AF35" s="73"/>
      <c r="AG35" s="73"/>
      <c r="AH35" s="73"/>
      <c r="AI35" s="73"/>
      <c r="AJ35" s="24"/>
    </row>
    <row r="36" spans="1:36" ht="30" customHeight="1">
      <c r="A36" s="143"/>
      <c r="B36" s="55" t="s">
        <v>101</v>
      </c>
      <c r="C36" s="73"/>
      <c r="D36" s="73"/>
      <c r="E36" s="73"/>
      <c r="F36" s="73"/>
      <c r="G36" s="73"/>
      <c r="H36" s="73"/>
      <c r="I36" s="73"/>
      <c r="J36" s="73"/>
      <c r="K36" s="73"/>
      <c r="L36" s="73"/>
      <c r="M36" s="73"/>
      <c r="N36" s="73"/>
      <c r="O36" s="73"/>
      <c r="P36" s="73"/>
      <c r="Q36" s="73"/>
      <c r="R36" s="73" t="s">
        <v>61</v>
      </c>
      <c r="S36" s="75"/>
      <c r="T36" s="73"/>
      <c r="U36" s="73"/>
      <c r="V36" s="73"/>
      <c r="W36" s="73"/>
      <c r="X36" s="73"/>
      <c r="Y36" s="73"/>
      <c r="Z36" s="73"/>
      <c r="AA36" s="73"/>
      <c r="AB36" s="73"/>
      <c r="AC36" s="73"/>
      <c r="AD36" s="73"/>
      <c r="AE36" s="73"/>
      <c r="AF36" s="73"/>
      <c r="AG36" s="73"/>
      <c r="AH36" s="73"/>
      <c r="AI36" s="73"/>
      <c r="AJ36" s="24"/>
    </row>
    <row r="37" spans="1:36" ht="30" customHeight="1">
      <c r="A37" s="143"/>
      <c r="B37" s="55" t="s">
        <v>102</v>
      </c>
      <c r="C37" s="73"/>
      <c r="D37" s="73"/>
      <c r="E37" s="73"/>
      <c r="F37" s="73"/>
      <c r="G37" s="73"/>
      <c r="H37" s="73"/>
      <c r="I37" s="73"/>
      <c r="J37" s="73"/>
      <c r="K37" s="73"/>
      <c r="L37" s="73"/>
      <c r="M37" s="73"/>
      <c r="N37" s="73"/>
      <c r="O37" s="73" t="s">
        <v>61</v>
      </c>
      <c r="P37" s="73"/>
      <c r="Q37" s="73"/>
      <c r="R37" s="73"/>
      <c r="S37" s="75"/>
      <c r="T37" s="73"/>
      <c r="U37" s="73"/>
      <c r="V37" s="73"/>
      <c r="W37" s="73"/>
      <c r="X37" s="73"/>
      <c r="Y37" s="73"/>
      <c r="Z37" s="73"/>
      <c r="AA37" s="73"/>
      <c r="AB37" s="73"/>
      <c r="AC37" s="73"/>
      <c r="AD37" s="73"/>
      <c r="AE37" s="73"/>
      <c r="AF37" s="73"/>
      <c r="AG37" s="73"/>
      <c r="AH37" s="73"/>
      <c r="AI37" s="73"/>
      <c r="AJ37" s="24"/>
    </row>
    <row r="38" spans="1:36" ht="30" customHeight="1">
      <c r="A38" s="143"/>
      <c r="B38" s="55" t="s">
        <v>103</v>
      </c>
      <c r="C38" s="73"/>
      <c r="D38" s="73"/>
      <c r="E38" s="73"/>
      <c r="F38" s="73"/>
      <c r="G38" s="73"/>
      <c r="H38" s="73"/>
      <c r="I38" s="73"/>
      <c r="J38" s="73"/>
      <c r="K38" s="73"/>
      <c r="L38" s="73"/>
      <c r="M38" s="73"/>
      <c r="N38" s="73"/>
      <c r="O38" s="73"/>
      <c r="P38" s="73"/>
      <c r="Q38" s="73"/>
      <c r="R38" s="73" t="s">
        <v>61</v>
      </c>
      <c r="S38" s="75"/>
      <c r="T38" s="73"/>
      <c r="U38" s="73"/>
      <c r="V38" s="73"/>
      <c r="W38" s="73"/>
      <c r="X38" s="73"/>
      <c r="Y38" s="73"/>
      <c r="Z38" s="73"/>
      <c r="AA38" s="73"/>
      <c r="AB38" s="73"/>
      <c r="AC38" s="73"/>
      <c r="AD38" s="73"/>
      <c r="AE38" s="73"/>
      <c r="AF38" s="73"/>
      <c r="AG38" s="73"/>
      <c r="AH38" s="73"/>
      <c r="AI38" s="73"/>
      <c r="AJ38" s="24"/>
    </row>
    <row r="39" spans="1:36" ht="30" customHeight="1">
      <c r="A39" s="143"/>
      <c r="B39" s="55" t="s">
        <v>104</v>
      </c>
      <c r="C39" s="73"/>
      <c r="D39" s="73"/>
      <c r="E39" s="73"/>
      <c r="F39" s="73"/>
      <c r="G39" s="73"/>
      <c r="H39" s="73"/>
      <c r="I39" s="73"/>
      <c r="J39" s="73"/>
      <c r="K39" s="73"/>
      <c r="L39" s="73"/>
      <c r="M39" s="73"/>
      <c r="N39" s="73"/>
      <c r="O39" s="73" t="s">
        <v>61</v>
      </c>
      <c r="P39" s="73"/>
      <c r="Q39" s="73"/>
      <c r="R39" s="73"/>
      <c r="S39" s="75"/>
      <c r="T39" s="73"/>
      <c r="U39" s="73"/>
      <c r="V39" s="73"/>
      <c r="W39" s="73"/>
      <c r="X39" s="73"/>
      <c r="Y39" s="73"/>
      <c r="Z39" s="73"/>
      <c r="AA39" s="73"/>
      <c r="AB39" s="73"/>
      <c r="AC39" s="73"/>
      <c r="AD39" s="73"/>
      <c r="AE39" s="73"/>
      <c r="AF39" s="73"/>
      <c r="AG39" s="73"/>
      <c r="AH39" s="73"/>
      <c r="AI39" s="73"/>
      <c r="AJ39" s="24"/>
    </row>
    <row r="40" spans="1:36" ht="30" customHeight="1">
      <c r="A40" s="144"/>
      <c r="B40" s="55" t="s">
        <v>105</v>
      </c>
      <c r="C40" s="73"/>
      <c r="D40" s="73"/>
      <c r="E40" s="73"/>
      <c r="F40" s="73"/>
      <c r="G40" s="73"/>
      <c r="H40" s="73"/>
      <c r="I40" s="73"/>
      <c r="J40" s="73"/>
      <c r="K40" s="73"/>
      <c r="L40" s="73"/>
      <c r="M40" s="73"/>
      <c r="N40" s="73"/>
      <c r="O40" s="73"/>
      <c r="P40" s="73"/>
      <c r="Q40" s="73"/>
      <c r="R40" s="73" t="s">
        <v>61</v>
      </c>
      <c r="S40" s="75"/>
      <c r="T40" s="73"/>
      <c r="U40" s="73"/>
      <c r="V40" s="73"/>
      <c r="W40" s="73"/>
      <c r="X40" s="73"/>
      <c r="Y40" s="73"/>
      <c r="Z40" s="73"/>
      <c r="AA40" s="73"/>
      <c r="AB40" s="73"/>
      <c r="AC40" s="73"/>
      <c r="AD40" s="73"/>
      <c r="AE40" s="73"/>
      <c r="AF40" s="73"/>
      <c r="AG40" s="73"/>
      <c r="AH40" s="73"/>
      <c r="AI40" s="73"/>
      <c r="AJ40" s="24"/>
    </row>
    <row r="41" spans="1:36" ht="30" customHeight="1">
      <c r="A41" s="142" t="s">
        <v>32</v>
      </c>
      <c r="B41" s="55" t="s">
        <v>106</v>
      </c>
      <c r="C41" s="76" t="s">
        <v>29</v>
      </c>
      <c r="D41" s="76"/>
      <c r="E41" s="76"/>
      <c r="F41" s="76"/>
      <c r="G41" s="76"/>
      <c r="H41" s="76"/>
      <c r="I41" s="76"/>
      <c r="J41" s="76"/>
      <c r="K41" s="76"/>
      <c r="L41" s="76"/>
      <c r="M41" s="76"/>
      <c r="N41" s="73" t="s">
        <v>21</v>
      </c>
      <c r="O41" s="73"/>
      <c r="P41" s="73"/>
      <c r="Q41" s="73"/>
      <c r="R41" s="73"/>
      <c r="S41" s="75"/>
      <c r="T41" s="76"/>
      <c r="U41" s="76"/>
      <c r="V41" s="76"/>
      <c r="W41" s="76"/>
      <c r="X41" s="76"/>
      <c r="Y41" s="76"/>
      <c r="Z41" s="76"/>
      <c r="AA41" s="76"/>
      <c r="AB41" s="76"/>
      <c r="AC41" s="76"/>
      <c r="AD41" s="76"/>
      <c r="AE41" s="76"/>
      <c r="AF41" s="76"/>
      <c r="AG41" s="76"/>
      <c r="AH41" s="76"/>
      <c r="AI41" s="76"/>
      <c r="AJ41" s="24"/>
    </row>
    <row r="42" spans="1:36" ht="30" customHeight="1">
      <c r="A42" s="143"/>
      <c r="B42" s="55" t="s">
        <v>107</v>
      </c>
      <c r="C42" s="76" t="s">
        <v>29</v>
      </c>
      <c r="D42" s="76"/>
      <c r="E42" s="76"/>
      <c r="F42" s="76"/>
      <c r="G42" s="76"/>
      <c r="H42" s="76"/>
      <c r="I42" s="76"/>
      <c r="J42" s="76"/>
      <c r="K42" s="76"/>
      <c r="L42" s="76"/>
      <c r="M42" s="76"/>
      <c r="N42" s="73"/>
      <c r="O42" s="73" t="s">
        <v>61</v>
      </c>
      <c r="P42" s="73"/>
      <c r="Q42" s="73"/>
      <c r="R42" s="73"/>
      <c r="S42" s="75"/>
      <c r="T42" s="76"/>
      <c r="U42" s="76"/>
      <c r="V42" s="76"/>
      <c r="W42" s="76"/>
      <c r="X42" s="76"/>
      <c r="Y42" s="76"/>
      <c r="Z42" s="76"/>
      <c r="AA42" s="76"/>
      <c r="AB42" s="76"/>
      <c r="AC42" s="76"/>
      <c r="AD42" s="76"/>
      <c r="AE42" s="76"/>
      <c r="AF42" s="76"/>
      <c r="AG42" s="76"/>
      <c r="AH42" s="76"/>
      <c r="AI42" s="76"/>
      <c r="AJ42" s="24"/>
    </row>
    <row r="43" spans="1:36" ht="30" customHeight="1">
      <c r="A43" s="143"/>
      <c r="B43" s="55" t="s">
        <v>108</v>
      </c>
      <c r="C43" s="76" t="s">
        <v>29</v>
      </c>
      <c r="D43" s="76"/>
      <c r="E43" s="76"/>
      <c r="F43" s="76"/>
      <c r="G43" s="76"/>
      <c r="H43" s="76"/>
      <c r="I43" s="76"/>
      <c r="J43" s="76"/>
      <c r="K43" s="76"/>
      <c r="L43" s="76"/>
      <c r="M43" s="76"/>
      <c r="N43" s="73"/>
      <c r="O43" s="73" t="s">
        <v>61</v>
      </c>
      <c r="P43" s="73"/>
      <c r="Q43" s="73"/>
      <c r="R43" s="73"/>
      <c r="S43" s="75"/>
      <c r="T43" s="76"/>
      <c r="U43" s="76"/>
      <c r="V43" s="76"/>
      <c r="W43" s="76"/>
      <c r="X43" s="76"/>
      <c r="Y43" s="76"/>
      <c r="Z43" s="76"/>
      <c r="AA43" s="76"/>
      <c r="AB43" s="76"/>
      <c r="AC43" s="76"/>
      <c r="AD43" s="76"/>
      <c r="AE43" s="76"/>
      <c r="AF43" s="76"/>
      <c r="AG43" s="76"/>
      <c r="AH43" s="76"/>
      <c r="AI43" s="76"/>
      <c r="AJ43" s="24"/>
    </row>
    <row r="44" spans="1:36" ht="30" customHeight="1">
      <c r="A44" s="143"/>
      <c r="B44" s="55" t="s">
        <v>109</v>
      </c>
      <c r="C44" s="76"/>
      <c r="D44" s="73"/>
      <c r="E44" s="73"/>
      <c r="F44" s="73"/>
      <c r="G44" s="73"/>
      <c r="H44" s="73"/>
      <c r="I44" s="73"/>
      <c r="J44" s="73"/>
      <c r="K44" s="73"/>
      <c r="L44" s="73"/>
      <c r="M44" s="73"/>
      <c r="N44" s="73"/>
      <c r="O44" s="73"/>
      <c r="P44" s="73"/>
      <c r="Q44" s="73" t="s">
        <v>61</v>
      </c>
      <c r="R44" s="73"/>
      <c r="S44" s="75"/>
      <c r="T44" s="73"/>
      <c r="U44" s="73"/>
      <c r="V44" s="73"/>
      <c r="W44" s="73"/>
      <c r="X44" s="73"/>
      <c r="Y44" s="73"/>
      <c r="Z44" s="73"/>
      <c r="AA44" s="73"/>
      <c r="AB44" s="73"/>
      <c r="AC44" s="73"/>
      <c r="AD44" s="73"/>
      <c r="AE44" s="73"/>
      <c r="AF44" s="73"/>
      <c r="AG44" s="73"/>
      <c r="AH44" s="73"/>
      <c r="AI44" s="73"/>
      <c r="AJ44" s="24"/>
    </row>
    <row r="45" spans="1:36" ht="30" customHeight="1">
      <c r="A45" s="143"/>
      <c r="B45" s="55" t="s">
        <v>110</v>
      </c>
      <c r="C45" s="76"/>
      <c r="D45" s="73"/>
      <c r="E45" s="73"/>
      <c r="F45" s="73"/>
      <c r="G45" s="73"/>
      <c r="H45" s="73"/>
      <c r="I45" s="73"/>
      <c r="J45" s="73"/>
      <c r="K45" s="73"/>
      <c r="L45" s="73"/>
      <c r="M45" s="73"/>
      <c r="N45" s="73"/>
      <c r="O45" s="73" t="s">
        <v>61</v>
      </c>
      <c r="P45" s="73"/>
      <c r="Q45" s="73"/>
      <c r="R45" s="73"/>
      <c r="S45" s="75"/>
      <c r="T45" s="73"/>
      <c r="U45" s="73"/>
      <c r="V45" s="73"/>
      <c r="W45" s="73"/>
      <c r="X45" s="73"/>
      <c r="Y45" s="73"/>
      <c r="Z45" s="73"/>
      <c r="AA45" s="73"/>
      <c r="AB45" s="73"/>
      <c r="AC45" s="73"/>
      <c r="AD45" s="73"/>
      <c r="AE45" s="73"/>
      <c r="AF45" s="73"/>
      <c r="AG45" s="73"/>
      <c r="AH45" s="73"/>
      <c r="AI45" s="73"/>
      <c r="AJ45" s="24"/>
    </row>
    <row r="46" spans="1:36" ht="30" customHeight="1">
      <c r="A46" s="143"/>
      <c r="B46" s="55" t="s">
        <v>111</v>
      </c>
      <c r="C46" s="76"/>
      <c r="D46" s="73"/>
      <c r="E46" s="73"/>
      <c r="F46" s="73"/>
      <c r="G46" s="73"/>
      <c r="H46" s="73"/>
      <c r="I46" s="73"/>
      <c r="J46" s="73"/>
      <c r="K46" s="73"/>
      <c r="L46" s="73"/>
      <c r="M46" s="73"/>
      <c r="N46" s="73"/>
      <c r="O46" s="73"/>
      <c r="P46" s="73"/>
      <c r="Q46" s="73" t="s">
        <v>61</v>
      </c>
      <c r="R46" s="73"/>
      <c r="S46" s="75"/>
      <c r="T46" s="73"/>
      <c r="U46" s="73"/>
      <c r="V46" s="73"/>
      <c r="W46" s="73"/>
      <c r="X46" s="73"/>
      <c r="Y46" s="73"/>
      <c r="Z46" s="73"/>
      <c r="AA46" s="73"/>
      <c r="AB46" s="73"/>
      <c r="AC46" s="73"/>
      <c r="AD46" s="73"/>
      <c r="AE46" s="73"/>
      <c r="AF46" s="73"/>
      <c r="AG46" s="73"/>
      <c r="AH46" s="73"/>
      <c r="AI46" s="73"/>
      <c r="AJ46" s="24"/>
    </row>
    <row r="47" spans="1:36" ht="30" customHeight="1">
      <c r="A47" s="143"/>
      <c r="B47" s="55" t="s">
        <v>112</v>
      </c>
      <c r="C47" s="76"/>
      <c r="D47" s="73"/>
      <c r="E47" s="73"/>
      <c r="F47" s="73"/>
      <c r="G47" s="73"/>
      <c r="H47" s="73"/>
      <c r="I47" s="73"/>
      <c r="J47" s="73"/>
      <c r="K47" s="73"/>
      <c r="L47" s="73"/>
      <c r="M47" s="73"/>
      <c r="N47" s="73"/>
      <c r="O47" s="73" t="s">
        <v>61</v>
      </c>
      <c r="P47" s="73"/>
      <c r="Q47" s="73"/>
      <c r="R47" s="73"/>
      <c r="S47" s="75"/>
      <c r="T47" s="73"/>
      <c r="U47" s="73"/>
      <c r="V47" s="73"/>
      <c r="W47" s="73"/>
      <c r="X47" s="73"/>
      <c r="Y47" s="73"/>
      <c r="Z47" s="73"/>
      <c r="AA47" s="73"/>
      <c r="AB47" s="73"/>
      <c r="AC47" s="73"/>
      <c r="AD47" s="73"/>
      <c r="AE47" s="73"/>
      <c r="AF47" s="73"/>
      <c r="AG47" s="73"/>
      <c r="AH47" s="73"/>
      <c r="AI47" s="73"/>
      <c r="AJ47" s="24"/>
    </row>
    <row r="48" spans="1:36" ht="30" customHeight="1">
      <c r="A48" s="143"/>
      <c r="B48" s="55" t="s">
        <v>113</v>
      </c>
      <c r="C48" s="76"/>
      <c r="D48" s="73"/>
      <c r="E48" s="73"/>
      <c r="F48" s="73"/>
      <c r="G48" s="73"/>
      <c r="H48" s="73"/>
      <c r="I48" s="73"/>
      <c r="J48" s="73"/>
      <c r="K48" s="73"/>
      <c r="L48" s="73"/>
      <c r="M48" s="73"/>
      <c r="N48" s="73"/>
      <c r="O48" s="73"/>
      <c r="P48" s="73"/>
      <c r="Q48" s="73" t="s">
        <v>61</v>
      </c>
      <c r="R48" s="73"/>
      <c r="S48" s="75"/>
      <c r="T48" s="73"/>
      <c r="U48" s="73"/>
      <c r="V48" s="73"/>
      <c r="W48" s="73"/>
      <c r="X48" s="73"/>
      <c r="Y48" s="73"/>
      <c r="Z48" s="73"/>
      <c r="AA48" s="73"/>
      <c r="AB48" s="73"/>
      <c r="AC48" s="73"/>
      <c r="AD48" s="73"/>
      <c r="AE48" s="73"/>
      <c r="AF48" s="73"/>
      <c r="AG48" s="73"/>
      <c r="AH48" s="73"/>
      <c r="AI48" s="73"/>
      <c r="AJ48" s="24"/>
    </row>
    <row r="49" spans="1:36" ht="30" customHeight="1">
      <c r="A49" s="143"/>
      <c r="B49" s="55" t="s">
        <v>114</v>
      </c>
      <c r="C49" s="76" t="s">
        <v>29</v>
      </c>
      <c r="D49" s="73"/>
      <c r="E49" s="73"/>
      <c r="F49" s="73"/>
      <c r="G49" s="73"/>
      <c r="H49" s="73"/>
      <c r="I49" s="73"/>
      <c r="J49" s="73"/>
      <c r="K49" s="73"/>
      <c r="L49" s="73"/>
      <c r="M49" s="73"/>
      <c r="N49" s="73"/>
      <c r="O49" s="73" t="s">
        <v>21</v>
      </c>
      <c r="P49" s="73"/>
      <c r="Q49" s="73"/>
      <c r="R49" s="73"/>
      <c r="S49" s="75"/>
      <c r="T49" s="73"/>
      <c r="U49" s="73"/>
      <c r="V49" s="73"/>
      <c r="W49" s="73"/>
      <c r="X49" s="73"/>
      <c r="Y49" s="73"/>
      <c r="Z49" s="73"/>
      <c r="AA49" s="73"/>
      <c r="AB49" s="73"/>
      <c r="AC49" s="73"/>
      <c r="AD49" s="73"/>
      <c r="AE49" s="73"/>
      <c r="AF49" s="73"/>
      <c r="AG49" s="73"/>
      <c r="AH49" s="73"/>
      <c r="AI49" s="73"/>
      <c r="AJ49" s="24"/>
    </row>
    <row r="50" spans="1:36" ht="30" customHeight="1">
      <c r="A50" s="143"/>
      <c r="B50" s="55" t="s">
        <v>115</v>
      </c>
      <c r="C50" s="76"/>
      <c r="D50" s="73"/>
      <c r="E50" s="73"/>
      <c r="F50" s="73"/>
      <c r="G50" s="73"/>
      <c r="H50" s="73"/>
      <c r="I50" s="73"/>
      <c r="J50" s="73"/>
      <c r="K50" s="73"/>
      <c r="L50" s="73"/>
      <c r="M50" s="73"/>
      <c r="N50" s="73"/>
      <c r="O50" s="73"/>
      <c r="P50" s="73"/>
      <c r="Q50" s="73" t="s">
        <v>61</v>
      </c>
      <c r="R50" s="73"/>
      <c r="S50" s="75"/>
      <c r="T50" s="73"/>
      <c r="U50" s="73"/>
      <c r="V50" s="73"/>
      <c r="W50" s="73"/>
      <c r="X50" s="73"/>
      <c r="Y50" s="73"/>
      <c r="Z50" s="73"/>
      <c r="AA50" s="73"/>
      <c r="AB50" s="73"/>
      <c r="AC50" s="73"/>
      <c r="AD50" s="73"/>
      <c r="AE50" s="73"/>
      <c r="AF50" s="73"/>
      <c r="AG50" s="73"/>
      <c r="AH50" s="73"/>
      <c r="AI50" s="73"/>
      <c r="AJ50" s="24"/>
    </row>
    <row r="51" spans="1:36" ht="30" customHeight="1">
      <c r="A51" s="143"/>
      <c r="B51" s="55" t="s">
        <v>116</v>
      </c>
      <c r="C51" s="76"/>
      <c r="D51" s="73"/>
      <c r="E51" s="73"/>
      <c r="F51" s="73"/>
      <c r="G51" s="73"/>
      <c r="H51" s="73"/>
      <c r="I51" s="73"/>
      <c r="J51" s="73"/>
      <c r="K51" s="73"/>
      <c r="L51" s="73"/>
      <c r="M51" s="73"/>
      <c r="N51" s="73"/>
      <c r="O51" s="73"/>
      <c r="P51" s="73"/>
      <c r="Q51" s="73"/>
      <c r="R51" s="73" t="s">
        <v>61</v>
      </c>
      <c r="S51" s="75"/>
      <c r="T51" s="73"/>
      <c r="U51" s="73"/>
      <c r="V51" s="73"/>
      <c r="W51" s="73"/>
      <c r="X51" s="73"/>
      <c r="Y51" s="73"/>
      <c r="Z51" s="73"/>
      <c r="AA51" s="73"/>
      <c r="AB51" s="73"/>
      <c r="AC51" s="73"/>
      <c r="AD51" s="73"/>
      <c r="AE51" s="73"/>
      <c r="AF51" s="73"/>
      <c r="AG51" s="73"/>
      <c r="AH51" s="73"/>
      <c r="AI51" s="73"/>
      <c r="AJ51" s="24"/>
    </row>
    <row r="52" spans="1:36" ht="30" customHeight="1">
      <c r="A52" s="143"/>
      <c r="B52" s="55" t="s">
        <v>117</v>
      </c>
      <c r="C52" s="76"/>
      <c r="D52" s="73"/>
      <c r="E52" s="73"/>
      <c r="F52" s="73"/>
      <c r="G52" s="73"/>
      <c r="H52" s="73"/>
      <c r="I52" s="73"/>
      <c r="J52" s="73"/>
      <c r="K52" s="73"/>
      <c r="L52" s="73"/>
      <c r="M52" s="73"/>
      <c r="N52" s="73"/>
      <c r="O52" s="73" t="s">
        <v>61</v>
      </c>
      <c r="P52" s="73"/>
      <c r="Q52" s="73"/>
      <c r="R52" s="73"/>
      <c r="S52" s="75"/>
      <c r="T52" s="73"/>
      <c r="U52" s="73"/>
      <c r="V52" s="73"/>
      <c r="W52" s="73"/>
      <c r="X52" s="73"/>
      <c r="Y52" s="73"/>
      <c r="Z52" s="73"/>
      <c r="AA52" s="73"/>
      <c r="AB52" s="73"/>
      <c r="AC52" s="73"/>
      <c r="AD52" s="73"/>
      <c r="AE52" s="73"/>
      <c r="AF52" s="73"/>
      <c r="AG52" s="73"/>
      <c r="AH52" s="73"/>
      <c r="AI52" s="73"/>
      <c r="AJ52" s="24"/>
    </row>
    <row r="53" spans="1:36" ht="30" customHeight="1">
      <c r="A53" s="143"/>
      <c r="B53" s="55" t="s">
        <v>118</v>
      </c>
      <c r="C53" s="76"/>
      <c r="D53" s="73"/>
      <c r="E53" s="73"/>
      <c r="F53" s="73"/>
      <c r="G53" s="73"/>
      <c r="H53" s="73"/>
      <c r="I53" s="73"/>
      <c r="J53" s="73"/>
      <c r="K53" s="73"/>
      <c r="L53" s="73"/>
      <c r="M53" s="73"/>
      <c r="N53" s="73"/>
      <c r="O53" s="73"/>
      <c r="P53" s="73"/>
      <c r="Q53" s="73" t="s">
        <v>61</v>
      </c>
      <c r="R53" s="73"/>
      <c r="S53" s="75"/>
      <c r="T53" s="73"/>
      <c r="U53" s="73"/>
      <c r="V53" s="73"/>
      <c r="W53" s="73"/>
      <c r="X53" s="73"/>
      <c r="Y53" s="73"/>
      <c r="Z53" s="73"/>
      <c r="AA53" s="73"/>
      <c r="AB53" s="73"/>
      <c r="AC53" s="73"/>
      <c r="AD53" s="73"/>
      <c r="AE53" s="73"/>
      <c r="AF53" s="73"/>
      <c r="AG53" s="73"/>
      <c r="AH53" s="73"/>
      <c r="AI53" s="73"/>
      <c r="AJ53" s="24"/>
    </row>
    <row r="54" spans="1:36" ht="30" customHeight="1">
      <c r="A54" s="143"/>
      <c r="B54" s="55" t="s">
        <v>119</v>
      </c>
      <c r="C54" s="76"/>
      <c r="D54" s="73"/>
      <c r="E54" s="73"/>
      <c r="F54" s="73"/>
      <c r="G54" s="73"/>
      <c r="H54" s="73"/>
      <c r="I54" s="73"/>
      <c r="J54" s="73"/>
      <c r="K54" s="73"/>
      <c r="L54" s="73"/>
      <c r="M54" s="73"/>
      <c r="N54" s="73"/>
      <c r="O54" s="73"/>
      <c r="P54" s="73"/>
      <c r="Q54" s="73"/>
      <c r="R54" s="73" t="s">
        <v>61</v>
      </c>
      <c r="S54" s="75"/>
      <c r="T54" s="73"/>
      <c r="U54" s="73"/>
      <c r="V54" s="73"/>
      <c r="W54" s="73"/>
      <c r="X54" s="73"/>
      <c r="Y54" s="73"/>
      <c r="Z54" s="73"/>
      <c r="AA54" s="73"/>
      <c r="AB54" s="73"/>
      <c r="AC54" s="73"/>
      <c r="AD54" s="73"/>
      <c r="AE54" s="73"/>
      <c r="AF54" s="73"/>
      <c r="AG54" s="73"/>
      <c r="AH54" s="73"/>
      <c r="AI54" s="73"/>
      <c r="AJ54" s="24"/>
    </row>
    <row r="55" spans="1:36" ht="30" customHeight="1">
      <c r="A55" s="144"/>
      <c r="B55" s="55" t="s">
        <v>120</v>
      </c>
      <c r="C55" s="76"/>
      <c r="D55" s="73"/>
      <c r="E55" s="73"/>
      <c r="F55" s="73"/>
      <c r="G55" s="73"/>
      <c r="H55" s="73"/>
      <c r="I55" s="73"/>
      <c r="J55" s="73"/>
      <c r="K55" s="73"/>
      <c r="L55" s="73"/>
      <c r="M55" s="73"/>
      <c r="N55" s="73"/>
      <c r="O55" s="73"/>
      <c r="P55" s="73" t="s">
        <v>61</v>
      </c>
      <c r="Q55" s="73"/>
      <c r="R55" s="73"/>
      <c r="S55" s="75"/>
      <c r="T55" s="73"/>
      <c r="U55" s="73"/>
      <c r="V55" s="73"/>
      <c r="W55" s="73"/>
      <c r="X55" s="73"/>
      <c r="Y55" s="73"/>
      <c r="Z55" s="73"/>
      <c r="AA55" s="73"/>
      <c r="AB55" s="73"/>
      <c r="AC55" s="73"/>
      <c r="AD55" s="73"/>
      <c r="AE55" s="73"/>
      <c r="AF55" s="73"/>
      <c r="AG55" s="73"/>
      <c r="AH55" s="73"/>
      <c r="AI55" s="73"/>
      <c r="AJ55" s="24"/>
    </row>
    <row r="56" spans="1:36" ht="30" customHeight="1">
      <c r="A56" s="142" t="s">
        <v>33</v>
      </c>
      <c r="B56" s="55" t="s">
        <v>121</v>
      </c>
      <c r="C56" s="76" t="s">
        <v>34</v>
      </c>
      <c r="D56" s="76"/>
      <c r="E56" s="76"/>
      <c r="F56" s="76"/>
      <c r="G56" s="76"/>
      <c r="H56" s="76"/>
      <c r="I56" s="76"/>
      <c r="J56" s="76"/>
      <c r="K56" s="76"/>
      <c r="L56" s="76"/>
      <c r="M56" s="76"/>
      <c r="N56" s="73"/>
      <c r="O56" s="73" t="s">
        <v>21</v>
      </c>
      <c r="P56" s="73"/>
      <c r="Q56" s="73"/>
      <c r="R56" s="73"/>
      <c r="S56" s="75"/>
      <c r="T56" s="76"/>
      <c r="U56" s="76"/>
      <c r="V56" s="76"/>
      <c r="W56" s="76"/>
      <c r="X56" s="76"/>
      <c r="Y56" s="76"/>
      <c r="Z56" s="76"/>
      <c r="AA56" s="76"/>
      <c r="AB56" s="76"/>
      <c r="AC56" s="76"/>
      <c r="AD56" s="76"/>
      <c r="AE56" s="76"/>
      <c r="AF56" s="76"/>
      <c r="AG56" s="76"/>
      <c r="AH56" s="76"/>
      <c r="AI56" s="76"/>
      <c r="AJ56" s="24"/>
    </row>
    <row r="57" spans="1:36" ht="30" customHeight="1">
      <c r="A57" s="143"/>
      <c r="B57" s="55" t="s">
        <v>122</v>
      </c>
      <c r="C57" s="76" t="s">
        <v>34</v>
      </c>
      <c r="D57" s="76"/>
      <c r="E57" s="76"/>
      <c r="F57" s="76"/>
      <c r="G57" s="76"/>
      <c r="H57" s="76"/>
      <c r="I57" s="76"/>
      <c r="J57" s="76"/>
      <c r="K57" s="76"/>
      <c r="L57" s="76"/>
      <c r="M57" s="76"/>
      <c r="N57" s="73"/>
      <c r="O57" s="73" t="s">
        <v>21</v>
      </c>
      <c r="P57" s="73"/>
      <c r="Q57" s="73"/>
      <c r="R57" s="73"/>
      <c r="S57" s="75"/>
      <c r="T57" s="76"/>
      <c r="U57" s="76"/>
      <c r="V57" s="76"/>
      <c r="W57" s="76"/>
      <c r="X57" s="76"/>
      <c r="Y57" s="76"/>
      <c r="Z57" s="76"/>
      <c r="AA57" s="76"/>
      <c r="AB57" s="76"/>
      <c r="AC57" s="76"/>
      <c r="AD57" s="76"/>
      <c r="AE57" s="76"/>
      <c r="AF57" s="76"/>
      <c r="AG57" s="76"/>
      <c r="AH57" s="76"/>
      <c r="AI57" s="76"/>
      <c r="AJ57" s="24"/>
    </row>
    <row r="58" spans="1:36" ht="30" customHeight="1">
      <c r="A58" s="143"/>
      <c r="B58" s="55" t="s">
        <v>123</v>
      </c>
      <c r="C58" s="76"/>
      <c r="D58" s="76"/>
      <c r="E58" s="76"/>
      <c r="F58" s="76"/>
      <c r="G58" s="76"/>
      <c r="H58" s="76"/>
      <c r="I58" s="76"/>
      <c r="J58" s="76"/>
      <c r="K58" s="76"/>
      <c r="L58" s="76"/>
      <c r="M58" s="76"/>
      <c r="N58" s="73"/>
      <c r="O58" s="73"/>
      <c r="P58" s="73"/>
      <c r="Q58" s="73"/>
      <c r="R58" s="73" t="s">
        <v>61</v>
      </c>
      <c r="S58" s="75"/>
      <c r="T58" s="76"/>
      <c r="U58" s="76"/>
      <c r="V58" s="76"/>
      <c r="W58" s="76"/>
      <c r="X58" s="76"/>
      <c r="Y58" s="76"/>
      <c r="Z58" s="76"/>
      <c r="AA58" s="76"/>
      <c r="AB58" s="76"/>
      <c r="AC58" s="76"/>
      <c r="AD58" s="76"/>
      <c r="AE58" s="76"/>
      <c r="AF58" s="76"/>
      <c r="AG58" s="76"/>
      <c r="AH58" s="76"/>
      <c r="AI58" s="76"/>
      <c r="AJ58" s="24"/>
    </row>
    <row r="59" spans="1:36" ht="30" customHeight="1">
      <c r="A59" s="143"/>
      <c r="B59" s="55" t="s">
        <v>124</v>
      </c>
      <c r="C59" s="76"/>
      <c r="D59" s="76"/>
      <c r="E59" s="76"/>
      <c r="F59" s="76"/>
      <c r="G59" s="76"/>
      <c r="H59" s="76"/>
      <c r="I59" s="76"/>
      <c r="J59" s="76"/>
      <c r="K59" s="76"/>
      <c r="L59" s="76"/>
      <c r="M59" s="76"/>
      <c r="N59" s="73"/>
      <c r="O59" s="73" t="s">
        <v>61</v>
      </c>
      <c r="P59" s="73"/>
      <c r="Q59" s="73"/>
      <c r="R59" s="73"/>
      <c r="S59" s="75"/>
      <c r="T59" s="76"/>
      <c r="U59" s="76"/>
      <c r="V59" s="76"/>
      <c r="W59" s="76"/>
      <c r="X59" s="76"/>
      <c r="Y59" s="76"/>
      <c r="Z59" s="76"/>
      <c r="AA59" s="76"/>
      <c r="AB59" s="76"/>
      <c r="AC59" s="76"/>
      <c r="AD59" s="76"/>
      <c r="AE59" s="76"/>
      <c r="AF59" s="76"/>
      <c r="AG59" s="76"/>
      <c r="AH59" s="76"/>
      <c r="AI59" s="76"/>
      <c r="AJ59" s="24"/>
    </row>
    <row r="60" spans="1:36" ht="30" customHeight="1">
      <c r="A60" s="143"/>
      <c r="B60" s="55" t="s">
        <v>125</v>
      </c>
      <c r="C60" s="76"/>
      <c r="D60" s="76"/>
      <c r="E60" s="76"/>
      <c r="F60" s="76"/>
      <c r="G60" s="76"/>
      <c r="H60" s="76"/>
      <c r="I60" s="76"/>
      <c r="J60" s="76"/>
      <c r="K60" s="76"/>
      <c r="L60" s="76"/>
      <c r="M60" s="76"/>
      <c r="N60" s="73"/>
      <c r="O60" s="73"/>
      <c r="P60" s="73"/>
      <c r="Q60" s="73" t="s">
        <v>61</v>
      </c>
      <c r="R60" s="73"/>
      <c r="S60" s="75"/>
      <c r="T60" s="76"/>
      <c r="U60" s="76"/>
      <c r="V60" s="76"/>
      <c r="W60" s="76"/>
      <c r="X60" s="76"/>
      <c r="Y60" s="76"/>
      <c r="Z60" s="76"/>
      <c r="AA60" s="76"/>
      <c r="AB60" s="76"/>
      <c r="AC60" s="76"/>
      <c r="AD60" s="76"/>
      <c r="AE60" s="76"/>
      <c r="AF60" s="76"/>
      <c r="AG60" s="76"/>
      <c r="AH60" s="76"/>
      <c r="AI60" s="76"/>
      <c r="AJ60" s="24"/>
    </row>
    <row r="61" spans="1:36" ht="30" customHeight="1">
      <c r="A61" s="143"/>
      <c r="B61" s="55" t="s">
        <v>126</v>
      </c>
      <c r="C61" s="76"/>
      <c r="D61" s="76"/>
      <c r="E61" s="76"/>
      <c r="F61" s="76"/>
      <c r="G61" s="76"/>
      <c r="H61" s="76"/>
      <c r="I61" s="76"/>
      <c r="J61" s="76"/>
      <c r="K61" s="76"/>
      <c r="L61" s="76"/>
      <c r="M61" s="76"/>
      <c r="N61" s="73"/>
      <c r="O61" s="73" t="s">
        <v>61</v>
      </c>
      <c r="P61" s="73"/>
      <c r="Q61" s="73"/>
      <c r="R61" s="73"/>
      <c r="S61" s="75"/>
      <c r="T61" s="76"/>
      <c r="U61" s="76"/>
      <c r="V61" s="76"/>
      <c r="W61" s="76"/>
      <c r="X61" s="76"/>
      <c r="Y61" s="76"/>
      <c r="Z61" s="76"/>
      <c r="AA61" s="76"/>
      <c r="AB61" s="76"/>
      <c r="AC61" s="76"/>
      <c r="AD61" s="76"/>
      <c r="AE61" s="76"/>
      <c r="AF61" s="76"/>
      <c r="AG61" s="76"/>
      <c r="AH61" s="76"/>
      <c r="AI61" s="76"/>
      <c r="AJ61" s="24"/>
    </row>
    <row r="62" spans="1:36" ht="30" customHeight="1">
      <c r="A62" s="143"/>
      <c r="B62" s="55" t="s">
        <v>127</v>
      </c>
      <c r="C62" s="76"/>
      <c r="D62" s="76"/>
      <c r="E62" s="76"/>
      <c r="F62" s="76"/>
      <c r="G62" s="76"/>
      <c r="H62" s="76"/>
      <c r="I62" s="76"/>
      <c r="J62" s="76"/>
      <c r="K62" s="76"/>
      <c r="L62" s="76"/>
      <c r="M62" s="76"/>
      <c r="N62" s="73"/>
      <c r="O62" s="73"/>
      <c r="P62" s="73"/>
      <c r="Q62" s="73" t="s">
        <v>61</v>
      </c>
      <c r="R62" s="73"/>
      <c r="S62" s="75"/>
      <c r="T62" s="76"/>
      <c r="U62" s="76"/>
      <c r="V62" s="76"/>
      <c r="W62" s="76"/>
      <c r="X62" s="76"/>
      <c r="Y62" s="76"/>
      <c r="Z62" s="76"/>
      <c r="AA62" s="76"/>
      <c r="AB62" s="76"/>
      <c r="AC62" s="76"/>
      <c r="AD62" s="76"/>
      <c r="AE62" s="76"/>
      <c r="AF62" s="76"/>
      <c r="AG62" s="76"/>
      <c r="AH62" s="76"/>
      <c r="AI62" s="76"/>
      <c r="AJ62" s="24"/>
    </row>
    <row r="63" spans="1:36" ht="30" customHeight="1">
      <c r="A63" s="143"/>
      <c r="B63" s="55" t="s">
        <v>128</v>
      </c>
      <c r="C63" s="76" t="s">
        <v>34</v>
      </c>
      <c r="D63" s="76"/>
      <c r="E63" s="76"/>
      <c r="F63" s="76"/>
      <c r="G63" s="76"/>
      <c r="H63" s="76"/>
      <c r="I63" s="76"/>
      <c r="J63" s="76"/>
      <c r="K63" s="76"/>
      <c r="L63" s="76"/>
      <c r="M63" s="76"/>
      <c r="N63" s="73"/>
      <c r="O63" s="73"/>
      <c r="P63" s="73" t="s">
        <v>21</v>
      </c>
      <c r="Q63" s="73"/>
      <c r="R63" s="73"/>
      <c r="S63" s="75" t="s">
        <v>152</v>
      </c>
      <c r="T63" s="76"/>
      <c r="U63" s="76"/>
      <c r="V63" s="76"/>
      <c r="W63" s="76"/>
      <c r="X63" s="76"/>
      <c r="Y63" s="76"/>
      <c r="Z63" s="76"/>
      <c r="AA63" s="76"/>
      <c r="AB63" s="76"/>
      <c r="AC63" s="76"/>
      <c r="AD63" s="76"/>
      <c r="AE63" s="76"/>
      <c r="AF63" s="76"/>
      <c r="AG63" s="76"/>
      <c r="AH63" s="76"/>
      <c r="AI63" s="76"/>
      <c r="AJ63" s="24"/>
    </row>
    <row r="64" spans="1:36" ht="30" customHeight="1">
      <c r="A64" s="143"/>
      <c r="B64" s="55" t="s">
        <v>129</v>
      </c>
      <c r="C64" s="73" t="s">
        <v>34</v>
      </c>
      <c r="D64" s="73"/>
      <c r="E64" s="73"/>
      <c r="F64" s="73"/>
      <c r="G64" s="73"/>
      <c r="H64" s="73"/>
      <c r="I64" s="73"/>
      <c r="J64" s="73"/>
      <c r="K64" s="73"/>
      <c r="L64" s="73"/>
      <c r="M64" s="73"/>
      <c r="N64" s="73"/>
      <c r="O64" s="73"/>
      <c r="P64" s="73"/>
      <c r="Q64" s="73" t="s">
        <v>21</v>
      </c>
      <c r="R64" s="73"/>
      <c r="S64" s="75"/>
      <c r="T64" s="73"/>
      <c r="U64" s="73"/>
      <c r="V64" s="73"/>
      <c r="W64" s="73"/>
      <c r="X64" s="73"/>
      <c r="Y64" s="73"/>
      <c r="Z64" s="73"/>
      <c r="AA64" s="73"/>
      <c r="AB64" s="73"/>
      <c r="AC64" s="73"/>
      <c r="AD64" s="73"/>
      <c r="AE64" s="73"/>
      <c r="AF64" s="73"/>
      <c r="AG64" s="73"/>
      <c r="AH64" s="73"/>
      <c r="AI64" s="73"/>
      <c r="AJ64" s="24"/>
    </row>
    <row r="65" spans="1:36" ht="30" customHeight="1">
      <c r="A65" s="143"/>
      <c r="B65" s="55" t="s">
        <v>130</v>
      </c>
      <c r="C65" s="73"/>
      <c r="D65" s="73"/>
      <c r="E65" s="73"/>
      <c r="F65" s="73"/>
      <c r="G65" s="73"/>
      <c r="H65" s="73"/>
      <c r="I65" s="73"/>
      <c r="J65" s="73"/>
      <c r="K65" s="73"/>
      <c r="L65" s="73"/>
      <c r="M65" s="73"/>
      <c r="N65" s="73"/>
      <c r="O65" s="73" t="s">
        <v>61</v>
      </c>
      <c r="P65" s="73"/>
      <c r="Q65" s="73"/>
      <c r="R65" s="73"/>
      <c r="S65" s="75"/>
      <c r="T65" s="73"/>
      <c r="U65" s="73"/>
      <c r="V65" s="73"/>
      <c r="W65" s="73"/>
      <c r="X65" s="73"/>
      <c r="Y65" s="73"/>
      <c r="Z65" s="73"/>
      <c r="AA65" s="73"/>
      <c r="AB65" s="73"/>
      <c r="AC65" s="73"/>
      <c r="AD65" s="73"/>
      <c r="AE65" s="73"/>
      <c r="AF65" s="73"/>
      <c r="AG65" s="73"/>
      <c r="AH65" s="73"/>
      <c r="AI65" s="73"/>
      <c r="AJ65" s="24"/>
    </row>
    <row r="66" spans="1:36" ht="30" customHeight="1">
      <c r="A66" s="143"/>
      <c r="B66" s="55" t="s">
        <v>131</v>
      </c>
      <c r="C66" s="73"/>
      <c r="D66" s="73"/>
      <c r="E66" s="73"/>
      <c r="F66" s="73"/>
      <c r="G66" s="73"/>
      <c r="H66" s="73"/>
      <c r="I66" s="73"/>
      <c r="J66" s="73"/>
      <c r="K66" s="73"/>
      <c r="L66" s="73"/>
      <c r="M66" s="73"/>
      <c r="N66" s="73"/>
      <c r="O66" s="73"/>
      <c r="P66" s="73"/>
      <c r="Q66" s="73"/>
      <c r="R66" s="73" t="s">
        <v>61</v>
      </c>
      <c r="S66" s="75"/>
      <c r="T66" s="73"/>
      <c r="U66" s="73"/>
      <c r="V66" s="73"/>
      <c r="W66" s="73"/>
      <c r="X66" s="73"/>
      <c r="Y66" s="73"/>
      <c r="Z66" s="73"/>
      <c r="AA66" s="73"/>
      <c r="AB66" s="73"/>
      <c r="AC66" s="73"/>
      <c r="AD66" s="73"/>
      <c r="AE66" s="73"/>
      <c r="AF66" s="73"/>
      <c r="AG66" s="73"/>
      <c r="AH66" s="73"/>
      <c r="AI66" s="73"/>
      <c r="AJ66" s="24"/>
    </row>
    <row r="67" spans="1:36" ht="30" customHeight="1">
      <c r="A67" s="143"/>
      <c r="B67" s="55" t="s">
        <v>132</v>
      </c>
      <c r="C67" s="73"/>
      <c r="D67" s="73"/>
      <c r="E67" s="73"/>
      <c r="F67" s="73"/>
      <c r="G67" s="73"/>
      <c r="H67" s="73"/>
      <c r="I67" s="73"/>
      <c r="J67" s="73"/>
      <c r="K67" s="73"/>
      <c r="L67" s="73"/>
      <c r="M67" s="73"/>
      <c r="N67" s="73"/>
      <c r="O67" s="73" t="s">
        <v>61</v>
      </c>
      <c r="P67" s="73"/>
      <c r="Q67" s="73"/>
      <c r="R67" s="73"/>
      <c r="S67" s="75"/>
      <c r="T67" s="73"/>
      <c r="U67" s="73"/>
      <c r="V67" s="73"/>
      <c r="W67" s="73"/>
      <c r="X67" s="73"/>
      <c r="Y67" s="73"/>
      <c r="Z67" s="73"/>
      <c r="AA67" s="73"/>
      <c r="AB67" s="73"/>
      <c r="AC67" s="73"/>
      <c r="AD67" s="73"/>
      <c r="AE67" s="73"/>
      <c r="AF67" s="73"/>
      <c r="AG67" s="73"/>
      <c r="AH67" s="73"/>
      <c r="AI67" s="73"/>
      <c r="AJ67" s="24"/>
    </row>
    <row r="68" spans="1:36" ht="30" customHeight="1">
      <c r="A68" s="143"/>
      <c r="B68" s="55" t="s">
        <v>133</v>
      </c>
      <c r="C68" s="73"/>
      <c r="D68" s="73"/>
      <c r="E68" s="73"/>
      <c r="F68" s="73"/>
      <c r="G68" s="73"/>
      <c r="H68" s="73"/>
      <c r="I68" s="73"/>
      <c r="J68" s="73"/>
      <c r="K68" s="73"/>
      <c r="L68" s="73"/>
      <c r="M68" s="73"/>
      <c r="N68" s="73"/>
      <c r="O68" s="73"/>
      <c r="P68" s="73" t="s">
        <v>61</v>
      </c>
      <c r="Q68" s="73"/>
      <c r="R68" s="73"/>
      <c r="S68" s="75"/>
      <c r="T68" s="73"/>
      <c r="U68" s="73"/>
      <c r="V68" s="73"/>
      <c r="W68" s="73"/>
      <c r="X68" s="73"/>
      <c r="Y68" s="73"/>
      <c r="Z68" s="73"/>
      <c r="AA68" s="73"/>
      <c r="AB68" s="73"/>
      <c r="AC68" s="73"/>
      <c r="AD68" s="73"/>
      <c r="AE68" s="73"/>
      <c r="AF68" s="73"/>
      <c r="AG68" s="73"/>
      <c r="AH68" s="73"/>
      <c r="AI68" s="73"/>
      <c r="AJ68" s="24"/>
    </row>
    <row r="69" spans="1:36" ht="30" customHeight="1">
      <c r="A69" s="143"/>
      <c r="B69" s="55" t="s">
        <v>134</v>
      </c>
      <c r="C69" s="73"/>
      <c r="D69" s="73"/>
      <c r="E69" s="73"/>
      <c r="F69" s="73"/>
      <c r="G69" s="73"/>
      <c r="H69" s="73"/>
      <c r="I69" s="73"/>
      <c r="J69" s="73"/>
      <c r="K69" s="73"/>
      <c r="L69" s="73"/>
      <c r="M69" s="73"/>
      <c r="N69" s="73"/>
      <c r="O69" s="73"/>
      <c r="P69" s="73"/>
      <c r="Q69" s="73" t="s">
        <v>61</v>
      </c>
      <c r="R69" s="73"/>
      <c r="S69" s="75"/>
      <c r="T69" s="73"/>
      <c r="U69" s="73"/>
      <c r="V69" s="73"/>
      <c r="W69" s="73"/>
      <c r="X69" s="73"/>
      <c r="Y69" s="73"/>
      <c r="Z69" s="73"/>
      <c r="AA69" s="73"/>
      <c r="AB69" s="73"/>
      <c r="AC69" s="73"/>
      <c r="AD69" s="73"/>
      <c r="AE69" s="73"/>
      <c r="AF69" s="73"/>
      <c r="AG69" s="73"/>
      <c r="AH69" s="73"/>
      <c r="AI69" s="73"/>
      <c r="AJ69" s="24"/>
    </row>
    <row r="70" spans="1:36" ht="30" customHeight="1">
      <c r="A70" s="144"/>
      <c r="B70" s="55" t="s">
        <v>135</v>
      </c>
      <c r="C70" s="73"/>
      <c r="D70" s="73"/>
      <c r="E70" s="73"/>
      <c r="F70" s="73"/>
      <c r="G70" s="73"/>
      <c r="H70" s="73"/>
      <c r="I70" s="73"/>
      <c r="J70" s="73"/>
      <c r="K70" s="73"/>
      <c r="L70" s="73"/>
      <c r="M70" s="73"/>
      <c r="N70" s="73"/>
      <c r="O70" s="73"/>
      <c r="P70" s="73"/>
      <c r="Q70" s="73" t="s">
        <v>61</v>
      </c>
      <c r="R70" s="73"/>
      <c r="S70" s="75"/>
      <c r="T70" s="73"/>
      <c r="U70" s="73"/>
      <c r="V70" s="73"/>
      <c r="W70" s="73"/>
      <c r="X70" s="73"/>
      <c r="Y70" s="73"/>
      <c r="Z70" s="73"/>
      <c r="AA70" s="73"/>
      <c r="AB70" s="73"/>
      <c r="AC70" s="73"/>
      <c r="AD70" s="73"/>
      <c r="AE70" s="73"/>
      <c r="AF70" s="73"/>
      <c r="AG70" s="73"/>
      <c r="AH70" s="73"/>
      <c r="AI70" s="73"/>
      <c r="AJ70" s="24"/>
    </row>
    <row r="71" spans="1:36" ht="30" customHeight="1">
      <c r="A71" s="142" t="s">
        <v>35</v>
      </c>
      <c r="B71" s="55" t="s">
        <v>136</v>
      </c>
      <c r="C71" s="76" t="s">
        <v>36</v>
      </c>
      <c r="D71" s="76"/>
      <c r="E71" s="76"/>
      <c r="F71" s="76"/>
      <c r="G71" s="76"/>
      <c r="H71" s="76"/>
      <c r="I71" s="76"/>
      <c r="J71" s="76"/>
      <c r="K71" s="76"/>
      <c r="L71" s="76"/>
      <c r="M71" s="76"/>
      <c r="N71" s="73"/>
      <c r="O71" s="73"/>
      <c r="P71" s="73"/>
      <c r="Q71" s="73"/>
      <c r="R71" s="73" t="s">
        <v>21</v>
      </c>
      <c r="S71" s="75"/>
      <c r="T71" s="76"/>
      <c r="U71" s="76"/>
      <c r="V71" s="76"/>
      <c r="W71" s="76"/>
      <c r="X71" s="76"/>
      <c r="Y71" s="76"/>
      <c r="Z71" s="76"/>
      <c r="AA71" s="76"/>
      <c r="AB71" s="76"/>
      <c r="AC71" s="76"/>
      <c r="AD71" s="76"/>
      <c r="AE71" s="76"/>
      <c r="AF71" s="76"/>
      <c r="AG71" s="76"/>
      <c r="AH71" s="76"/>
      <c r="AI71" s="76"/>
      <c r="AJ71" s="24"/>
    </row>
    <row r="72" spans="1:36" ht="30" customHeight="1">
      <c r="A72" s="143"/>
      <c r="B72" s="55" t="s">
        <v>137</v>
      </c>
      <c r="C72" s="76" t="s">
        <v>36</v>
      </c>
      <c r="D72" s="76"/>
      <c r="E72" s="76"/>
      <c r="F72" s="76"/>
      <c r="G72" s="76"/>
      <c r="H72" s="76"/>
      <c r="I72" s="76"/>
      <c r="J72" s="76"/>
      <c r="K72" s="76"/>
      <c r="L72" s="76"/>
      <c r="M72" s="76"/>
      <c r="N72" s="73"/>
      <c r="O72" s="73"/>
      <c r="P72" s="73"/>
      <c r="Q72" s="73"/>
      <c r="R72" s="73" t="s">
        <v>21</v>
      </c>
      <c r="S72" s="75"/>
      <c r="T72" s="76"/>
      <c r="U72" s="76"/>
      <c r="V72" s="76"/>
      <c r="W72" s="76"/>
      <c r="X72" s="76"/>
      <c r="Y72" s="76"/>
      <c r="Z72" s="76"/>
      <c r="AA72" s="76"/>
      <c r="AB72" s="76"/>
      <c r="AC72" s="76"/>
      <c r="AD72" s="76"/>
      <c r="AE72" s="76"/>
      <c r="AF72" s="76"/>
      <c r="AG72" s="76"/>
      <c r="AH72" s="76"/>
      <c r="AI72" s="76"/>
      <c r="AJ72" s="24"/>
    </row>
    <row r="73" spans="1:36" ht="30" customHeight="1">
      <c r="A73" s="143"/>
      <c r="B73" s="55" t="s">
        <v>138</v>
      </c>
      <c r="C73" s="76" t="s">
        <v>36</v>
      </c>
      <c r="D73" s="76"/>
      <c r="E73" s="76"/>
      <c r="F73" s="76"/>
      <c r="G73" s="76"/>
      <c r="H73" s="76"/>
      <c r="I73" s="76"/>
      <c r="J73" s="76"/>
      <c r="K73" s="76"/>
      <c r="L73" s="76"/>
      <c r="M73" s="76"/>
      <c r="N73" s="73"/>
      <c r="O73" s="73"/>
      <c r="P73" s="73"/>
      <c r="Q73" s="73"/>
      <c r="R73" s="73" t="s">
        <v>21</v>
      </c>
      <c r="S73" s="75"/>
      <c r="T73" s="76"/>
      <c r="U73" s="76"/>
      <c r="V73" s="76"/>
      <c r="W73" s="76"/>
      <c r="X73" s="76"/>
      <c r="Y73" s="76"/>
      <c r="Z73" s="76"/>
      <c r="AA73" s="76"/>
      <c r="AB73" s="76"/>
      <c r="AC73" s="76"/>
      <c r="AD73" s="76"/>
      <c r="AE73" s="76"/>
      <c r="AF73" s="76"/>
      <c r="AG73" s="76"/>
      <c r="AH73" s="76"/>
      <c r="AI73" s="76"/>
      <c r="AJ73" s="24"/>
    </row>
    <row r="74" spans="1:36" ht="30" customHeight="1">
      <c r="A74" s="143"/>
      <c r="B74" s="55" t="s">
        <v>139</v>
      </c>
      <c r="C74" s="76"/>
      <c r="D74" s="76"/>
      <c r="E74" s="76"/>
      <c r="F74" s="76"/>
      <c r="G74" s="76"/>
      <c r="H74" s="76"/>
      <c r="I74" s="76"/>
      <c r="J74" s="76"/>
      <c r="K74" s="76"/>
      <c r="L74" s="76"/>
      <c r="M74" s="76"/>
      <c r="N74" s="73"/>
      <c r="O74" s="73"/>
      <c r="P74" s="73" t="s">
        <v>61</v>
      </c>
      <c r="Q74" s="73"/>
      <c r="R74" s="73"/>
      <c r="S74" s="75"/>
      <c r="T74" s="76"/>
      <c r="U74" s="76"/>
      <c r="V74" s="76"/>
      <c r="W74" s="76"/>
      <c r="X74" s="76"/>
      <c r="Y74" s="76"/>
      <c r="Z74" s="76"/>
      <c r="AA74" s="76"/>
      <c r="AB74" s="76"/>
      <c r="AC74" s="76"/>
      <c r="AD74" s="76"/>
      <c r="AE74" s="76"/>
      <c r="AF74" s="76"/>
      <c r="AG74" s="76"/>
      <c r="AH74" s="76"/>
      <c r="AI74" s="76"/>
      <c r="AJ74" s="24"/>
    </row>
    <row r="75" spans="1:36" ht="30" customHeight="1">
      <c r="A75" s="143"/>
      <c r="B75" s="55" t="s">
        <v>140</v>
      </c>
      <c r="C75" s="76"/>
      <c r="D75" s="76"/>
      <c r="E75" s="76"/>
      <c r="F75" s="76"/>
      <c r="G75" s="76"/>
      <c r="H75" s="76"/>
      <c r="I75" s="76"/>
      <c r="J75" s="76"/>
      <c r="K75" s="76"/>
      <c r="L75" s="76"/>
      <c r="M75" s="76"/>
      <c r="N75" s="73"/>
      <c r="O75" s="73"/>
      <c r="P75" s="73" t="s">
        <v>61</v>
      </c>
      <c r="Q75" s="73"/>
      <c r="R75" s="73"/>
      <c r="S75" s="75"/>
      <c r="T75" s="76"/>
      <c r="U75" s="76"/>
      <c r="V75" s="76"/>
      <c r="W75" s="76"/>
      <c r="X75" s="76"/>
      <c r="Y75" s="76"/>
      <c r="Z75" s="76"/>
      <c r="AA75" s="76"/>
      <c r="AB75" s="76"/>
      <c r="AC75" s="76"/>
      <c r="AD75" s="76"/>
      <c r="AE75" s="76"/>
      <c r="AF75" s="76"/>
      <c r="AG75" s="76"/>
      <c r="AH75" s="76"/>
      <c r="AI75" s="76"/>
      <c r="AJ75" s="24"/>
    </row>
    <row r="76" spans="1:36" ht="30" customHeight="1">
      <c r="A76" s="143"/>
      <c r="B76" s="55" t="s">
        <v>141</v>
      </c>
      <c r="C76" s="76"/>
      <c r="D76" s="76"/>
      <c r="E76" s="76"/>
      <c r="F76" s="76"/>
      <c r="G76" s="76"/>
      <c r="H76" s="76"/>
      <c r="I76" s="76"/>
      <c r="J76" s="76"/>
      <c r="K76" s="76"/>
      <c r="L76" s="76"/>
      <c r="M76" s="76"/>
      <c r="N76" s="73"/>
      <c r="O76" s="73"/>
      <c r="P76" s="73" t="s">
        <v>61</v>
      </c>
      <c r="Q76" s="73"/>
      <c r="R76" s="73"/>
      <c r="S76" s="75"/>
      <c r="T76" s="76"/>
      <c r="U76" s="76"/>
      <c r="V76" s="76"/>
      <c r="W76" s="76"/>
      <c r="X76" s="76"/>
      <c r="Y76" s="76"/>
      <c r="Z76" s="76"/>
      <c r="AA76" s="76"/>
      <c r="AB76" s="76"/>
      <c r="AC76" s="76"/>
      <c r="AD76" s="76"/>
      <c r="AE76" s="76"/>
      <c r="AF76" s="76"/>
      <c r="AG76" s="76"/>
      <c r="AH76" s="76"/>
      <c r="AI76" s="76"/>
      <c r="AJ76" s="24"/>
    </row>
    <row r="77" spans="1:36" ht="30" customHeight="1">
      <c r="A77" s="143"/>
      <c r="B77" s="55" t="s">
        <v>142</v>
      </c>
      <c r="C77" s="76"/>
      <c r="D77" s="76"/>
      <c r="E77" s="76"/>
      <c r="F77" s="76"/>
      <c r="G77" s="76"/>
      <c r="H77" s="76"/>
      <c r="I77" s="76"/>
      <c r="J77" s="76"/>
      <c r="K77" s="76"/>
      <c r="L77" s="76"/>
      <c r="M77" s="76"/>
      <c r="N77" s="73"/>
      <c r="O77" s="73"/>
      <c r="P77" s="73" t="s">
        <v>61</v>
      </c>
      <c r="Q77" s="73"/>
      <c r="R77" s="73"/>
      <c r="S77" s="75"/>
      <c r="T77" s="76"/>
      <c r="U77" s="76"/>
      <c r="V77" s="76"/>
      <c r="W77" s="76"/>
      <c r="X77" s="76"/>
      <c r="Y77" s="76"/>
      <c r="Z77" s="76"/>
      <c r="AA77" s="76"/>
      <c r="AB77" s="76"/>
      <c r="AC77" s="76"/>
      <c r="AD77" s="76"/>
      <c r="AE77" s="76"/>
      <c r="AF77" s="76"/>
      <c r="AG77" s="76"/>
      <c r="AH77" s="76"/>
      <c r="AI77" s="76"/>
      <c r="AJ77" s="24"/>
    </row>
    <row r="78" spans="1:36" ht="30" customHeight="1">
      <c r="A78" s="143"/>
      <c r="B78" s="55" t="s">
        <v>143</v>
      </c>
      <c r="C78" s="76"/>
      <c r="D78" s="76"/>
      <c r="E78" s="76"/>
      <c r="F78" s="76"/>
      <c r="G78" s="76"/>
      <c r="H78" s="76"/>
      <c r="I78" s="76"/>
      <c r="J78" s="76"/>
      <c r="K78" s="76"/>
      <c r="L78" s="76"/>
      <c r="M78" s="76"/>
      <c r="N78" s="73"/>
      <c r="O78" s="73"/>
      <c r="P78" s="73" t="s">
        <v>61</v>
      </c>
      <c r="Q78" s="73"/>
      <c r="R78" s="73"/>
      <c r="S78" s="75"/>
      <c r="T78" s="76"/>
      <c r="U78" s="76"/>
      <c r="V78" s="76"/>
      <c r="W78" s="76"/>
      <c r="X78" s="76"/>
      <c r="Y78" s="76"/>
      <c r="Z78" s="76"/>
      <c r="AA78" s="76"/>
      <c r="AB78" s="76"/>
      <c r="AC78" s="76"/>
      <c r="AD78" s="76"/>
      <c r="AE78" s="76"/>
      <c r="AF78" s="76"/>
      <c r="AG78" s="76"/>
      <c r="AH78" s="76"/>
      <c r="AI78" s="76"/>
      <c r="AJ78" s="24"/>
    </row>
    <row r="79" spans="1:36" ht="30" customHeight="1">
      <c r="A79" s="143"/>
      <c r="B79" s="55" t="s">
        <v>144</v>
      </c>
      <c r="C79" s="76"/>
      <c r="D79" s="76"/>
      <c r="E79" s="76"/>
      <c r="F79" s="76"/>
      <c r="G79" s="76"/>
      <c r="H79" s="76"/>
      <c r="I79" s="76"/>
      <c r="J79" s="76"/>
      <c r="K79" s="76"/>
      <c r="L79" s="76"/>
      <c r="M79" s="76"/>
      <c r="N79" s="73"/>
      <c r="O79" s="73"/>
      <c r="P79" s="73" t="s">
        <v>61</v>
      </c>
      <c r="Q79" s="73"/>
      <c r="R79" s="73"/>
      <c r="S79" s="75"/>
      <c r="T79" s="76"/>
      <c r="U79" s="76"/>
      <c r="V79" s="76"/>
      <c r="W79" s="76"/>
      <c r="X79" s="76"/>
      <c r="Y79" s="76"/>
      <c r="Z79" s="76"/>
      <c r="AA79" s="76"/>
      <c r="AB79" s="76"/>
      <c r="AC79" s="76"/>
      <c r="AD79" s="76"/>
      <c r="AE79" s="76"/>
      <c r="AF79" s="76"/>
      <c r="AG79" s="76"/>
      <c r="AH79" s="76"/>
      <c r="AI79" s="76"/>
      <c r="AJ79" s="24"/>
    </row>
    <row r="80" spans="1:36" ht="30" customHeight="1">
      <c r="A80" s="143"/>
      <c r="B80" s="55" t="s">
        <v>145</v>
      </c>
      <c r="C80" s="76"/>
      <c r="D80" s="76"/>
      <c r="E80" s="76"/>
      <c r="F80" s="76"/>
      <c r="G80" s="76"/>
      <c r="H80" s="76"/>
      <c r="I80" s="76"/>
      <c r="J80" s="76"/>
      <c r="K80" s="76"/>
      <c r="L80" s="76"/>
      <c r="M80" s="76"/>
      <c r="N80" s="73"/>
      <c r="O80" s="73"/>
      <c r="P80" s="73" t="s">
        <v>61</v>
      </c>
      <c r="Q80" s="73"/>
      <c r="R80" s="73"/>
      <c r="S80" s="75"/>
      <c r="T80" s="76"/>
      <c r="U80" s="76"/>
      <c r="V80" s="76"/>
      <c r="W80" s="76"/>
      <c r="X80" s="76"/>
      <c r="Y80" s="76"/>
      <c r="Z80" s="76"/>
      <c r="AA80" s="76"/>
      <c r="AB80" s="76"/>
      <c r="AC80" s="76"/>
      <c r="AD80" s="76"/>
      <c r="AE80" s="76"/>
      <c r="AF80" s="76"/>
      <c r="AG80" s="76"/>
      <c r="AH80" s="76"/>
      <c r="AI80" s="76"/>
      <c r="AJ80" s="24"/>
    </row>
    <row r="81" spans="1:36" ht="30" customHeight="1">
      <c r="A81" s="143"/>
      <c r="B81" s="55" t="s">
        <v>146</v>
      </c>
      <c r="C81" s="76"/>
      <c r="D81" s="76"/>
      <c r="E81" s="76"/>
      <c r="F81" s="76"/>
      <c r="G81" s="76"/>
      <c r="H81" s="76"/>
      <c r="I81" s="76"/>
      <c r="J81" s="76"/>
      <c r="K81" s="76"/>
      <c r="L81" s="76"/>
      <c r="M81" s="76"/>
      <c r="N81" s="73"/>
      <c r="O81" s="73"/>
      <c r="P81" s="73" t="s">
        <v>61</v>
      </c>
      <c r="Q81" s="73"/>
      <c r="R81" s="73"/>
      <c r="S81" s="75"/>
      <c r="T81" s="76"/>
      <c r="U81" s="76"/>
      <c r="V81" s="76"/>
      <c r="W81" s="76"/>
      <c r="X81" s="76"/>
      <c r="Y81" s="76"/>
      <c r="Z81" s="76"/>
      <c r="AA81" s="76"/>
      <c r="AB81" s="76"/>
      <c r="AC81" s="76"/>
      <c r="AD81" s="76"/>
      <c r="AE81" s="76"/>
      <c r="AF81" s="76"/>
      <c r="AG81" s="76"/>
      <c r="AH81" s="76"/>
      <c r="AI81" s="76"/>
      <c r="AJ81" s="24"/>
    </row>
    <row r="82" spans="1:36" ht="30" customHeight="1">
      <c r="A82" s="143"/>
      <c r="B82" s="55" t="s">
        <v>147</v>
      </c>
      <c r="C82" s="76"/>
      <c r="D82" s="76"/>
      <c r="E82" s="76"/>
      <c r="F82" s="76"/>
      <c r="G82" s="76"/>
      <c r="H82" s="76"/>
      <c r="I82" s="76"/>
      <c r="J82" s="76"/>
      <c r="K82" s="76"/>
      <c r="L82" s="76"/>
      <c r="M82" s="76"/>
      <c r="N82" s="73"/>
      <c r="O82" s="73"/>
      <c r="P82" s="73" t="s">
        <v>61</v>
      </c>
      <c r="Q82" s="73"/>
      <c r="R82" s="73"/>
      <c r="S82" s="75"/>
      <c r="T82" s="76"/>
      <c r="U82" s="76"/>
      <c r="V82" s="76"/>
      <c r="W82" s="76"/>
      <c r="X82" s="76"/>
      <c r="Y82" s="76"/>
      <c r="Z82" s="76"/>
      <c r="AA82" s="76"/>
      <c r="AB82" s="76"/>
      <c r="AC82" s="76"/>
      <c r="AD82" s="76"/>
      <c r="AE82" s="76"/>
      <c r="AF82" s="76"/>
      <c r="AG82" s="76"/>
      <c r="AH82" s="76"/>
      <c r="AI82" s="76"/>
      <c r="AJ82" s="24"/>
    </row>
    <row r="83" spans="1:36" ht="30" customHeight="1">
      <c r="A83" s="143"/>
      <c r="B83" s="55" t="s">
        <v>148</v>
      </c>
      <c r="C83" s="76"/>
      <c r="D83" s="76"/>
      <c r="E83" s="76"/>
      <c r="F83" s="76"/>
      <c r="G83" s="76"/>
      <c r="H83" s="76"/>
      <c r="I83" s="76"/>
      <c r="J83" s="76"/>
      <c r="K83" s="76"/>
      <c r="L83" s="76"/>
      <c r="M83" s="76"/>
      <c r="N83" s="73"/>
      <c r="O83" s="73"/>
      <c r="P83" s="73" t="s">
        <v>61</v>
      </c>
      <c r="Q83" s="73"/>
      <c r="R83" s="73"/>
      <c r="S83" s="75"/>
      <c r="T83" s="76"/>
      <c r="U83" s="76"/>
      <c r="V83" s="76"/>
      <c r="W83" s="76"/>
      <c r="X83" s="76"/>
      <c r="Y83" s="76"/>
      <c r="Z83" s="76"/>
      <c r="AA83" s="76"/>
      <c r="AB83" s="76"/>
      <c r="AC83" s="76"/>
      <c r="AD83" s="76"/>
      <c r="AE83" s="76"/>
      <c r="AF83" s="76"/>
      <c r="AG83" s="76"/>
      <c r="AH83" s="76"/>
      <c r="AI83" s="76"/>
      <c r="AJ83" s="24"/>
    </row>
    <row r="84" spans="1:36" ht="30" customHeight="1">
      <c r="A84" s="143"/>
      <c r="B84" s="55" t="s">
        <v>149</v>
      </c>
      <c r="C84" s="76"/>
      <c r="D84" s="76"/>
      <c r="E84" s="76"/>
      <c r="F84" s="76"/>
      <c r="G84" s="76"/>
      <c r="H84" s="76"/>
      <c r="I84" s="76"/>
      <c r="J84" s="76"/>
      <c r="K84" s="76"/>
      <c r="L84" s="76"/>
      <c r="M84" s="76"/>
      <c r="N84" s="73"/>
      <c r="O84" s="73"/>
      <c r="P84" s="73" t="s">
        <v>61</v>
      </c>
      <c r="Q84" s="73"/>
      <c r="R84" s="73"/>
      <c r="S84" s="75"/>
      <c r="T84" s="76"/>
      <c r="U84" s="76"/>
      <c r="V84" s="76"/>
      <c r="W84" s="76"/>
      <c r="X84" s="76"/>
      <c r="Y84" s="76"/>
      <c r="Z84" s="76"/>
      <c r="AA84" s="76"/>
      <c r="AB84" s="76"/>
      <c r="AC84" s="76"/>
      <c r="AD84" s="76"/>
      <c r="AE84" s="76"/>
      <c r="AF84" s="76"/>
      <c r="AG84" s="76"/>
      <c r="AH84" s="76"/>
      <c r="AI84" s="76"/>
      <c r="AJ84" s="24"/>
    </row>
    <row r="85" spans="1:36" ht="30" customHeight="1">
      <c r="A85" s="144"/>
      <c r="B85" s="55" t="s">
        <v>150</v>
      </c>
      <c r="C85" s="76"/>
      <c r="D85" s="76"/>
      <c r="E85" s="76"/>
      <c r="F85" s="76"/>
      <c r="G85" s="76"/>
      <c r="H85" s="76"/>
      <c r="I85" s="76"/>
      <c r="J85" s="76"/>
      <c r="K85" s="76"/>
      <c r="L85" s="76"/>
      <c r="M85" s="76"/>
      <c r="N85" s="73"/>
      <c r="O85" s="73"/>
      <c r="P85" s="73" t="s">
        <v>61</v>
      </c>
      <c r="Q85" s="73"/>
      <c r="R85" s="73"/>
      <c r="S85" s="75"/>
      <c r="T85" s="76"/>
      <c r="U85" s="76"/>
      <c r="V85" s="76"/>
      <c r="W85" s="76"/>
      <c r="X85" s="76"/>
      <c r="Y85" s="76"/>
      <c r="Z85" s="76"/>
      <c r="AA85" s="76"/>
      <c r="AB85" s="76"/>
      <c r="AC85" s="76"/>
      <c r="AD85" s="76"/>
      <c r="AE85" s="76"/>
      <c r="AF85" s="76"/>
      <c r="AG85" s="76"/>
      <c r="AH85" s="76"/>
      <c r="AI85" s="76"/>
      <c r="AJ85" s="24"/>
    </row>
    <row r="86" spans="1:36" ht="30" customHeight="1">
      <c r="A86" s="142" t="s">
        <v>43</v>
      </c>
      <c r="B86" s="55" t="s">
        <v>190</v>
      </c>
      <c r="C86" s="76" t="s">
        <v>44</v>
      </c>
      <c r="D86" s="76"/>
      <c r="E86" s="76"/>
      <c r="F86" s="76"/>
      <c r="G86" s="76"/>
      <c r="H86" s="76"/>
      <c r="I86" s="76"/>
      <c r="J86" s="76"/>
      <c r="K86" s="76"/>
      <c r="L86" s="76"/>
      <c r="M86" s="76"/>
      <c r="N86" s="73"/>
      <c r="O86" s="73"/>
      <c r="P86" s="73"/>
      <c r="Q86" s="73"/>
      <c r="R86" s="73" t="s">
        <v>21</v>
      </c>
      <c r="S86" s="75"/>
      <c r="T86" s="76"/>
      <c r="U86" s="76"/>
      <c r="V86" s="76"/>
      <c r="W86" s="76"/>
      <c r="X86" s="76"/>
      <c r="Y86" s="76"/>
      <c r="Z86" s="76"/>
      <c r="AA86" s="76"/>
      <c r="AB86" s="76"/>
      <c r="AC86" s="76"/>
      <c r="AD86" s="76"/>
      <c r="AE86" s="76"/>
      <c r="AF86" s="76"/>
      <c r="AG86" s="76"/>
      <c r="AH86" s="76"/>
      <c r="AI86" s="76"/>
      <c r="AJ86" s="24"/>
    </row>
    <row r="87" spans="1:36" ht="30" customHeight="1">
      <c r="A87" s="143"/>
      <c r="B87" s="55" t="s">
        <v>191</v>
      </c>
      <c r="C87" s="76" t="s">
        <v>44</v>
      </c>
      <c r="D87" s="76"/>
      <c r="E87" s="76"/>
      <c r="F87" s="76"/>
      <c r="G87" s="76"/>
      <c r="H87" s="76"/>
      <c r="I87" s="76"/>
      <c r="J87" s="76"/>
      <c r="K87" s="76"/>
      <c r="L87" s="76"/>
      <c r="M87" s="76"/>
      <c r="N87" s="73"/>
      <c r="O87" s="73"/>
      <c r="P87" s="73"/>
      <c r="Q87" s="73"/>
      <c r="R87" s="73" t="s">
        <v>21</v>
      </c>
      <c r="S87" s="75"/>
      <c r="T87" s="76"/>
      <c r="U87" s="76"/>
      <c r="V87" s="76"/>
      <c r="W87" s="76"/>
      <c r="X87" s="76"/>
      <c r="Y87" s="76"/>
      <c r="Z87" s="76"/>
      <c r="AA87" s="76"/>
      <c r="AB87" s="76"/>
      <c r="AC87" s="76"/>
      <c r="AD87" s="76"/>
      <c r="AE87" s="76"/>
      <c r="AF87" s="76"/>
      <c r="AG87" s="76"/>
      <c r="AH87" s="76"/>
      <c r="AI87" s="76"/>
      <c r="AJ87" s="24"/>
    </row>
    <row r="88" spans="1:36" ht="30" customHeight="1">
      <c r="A88" s="143"/>
      <c r="B88" s="55" t="s">
        <v>192</v>
      </c>
      <c r="C88" s="76" t="s">
        <v>44</v>
      </c>
      <c r="D88" s="76"/>
      <c r="E88" s="76"/>
      <c r="F88" s="76"/>
      <c r="G88" s="76"/>
      <c r="H88" s="76"/>
      <c r="I88" s="76"/>
      <c r="J88" s="76"/>
      <c r="K88" s="76"/>
      <c r="L88" s="76"/>
      <c r="M88" s="76"/>
      <c r="N88" s="73"/>
      <c r="O88" s="73"/>
      <c r="P88" s="73"/>
      <c r="Q88" s="73"/>
      <c r="R88" s="73" t="s">
        <v>21</v>
      </c>
      <c r="S88" s="75"/>
      <c r="T88" s="76"/>
      <c r="U88" s="76"/>
      <c r="V88" s="76"/>
      <c r="W88" s="76"/>
      <c r="X88" s="76"/>
      <c r="Y88" s="76"/>
      <c r="Z88" s="76"/>
      <c r="AA88" s="76"/>
      <c r="AB88" s="76"/>
      <c r="AC88" s="76"/>
      <c r="AD88" s="76"/>
      <c r="AE88" s="76"/>
      <c r="AF88" s="76"/>
      <c r="AG88" s="76"/>
      <c r="AH88" s="76"/>
      <c r="AI88" s="76"/>
      <c r="AJ88" s="24"/>
    </row>
    <row r="89" spans="1:36" ht="30" customHeight="1">
      <c r="A89" s="143"/>
      <c r="B89" s="55" t="s">
        <v>193</v>
      </c>
      <c r="C89" s="76"/>
      <c r="D89" s="76"/>
      <c r="E89" s="76"/>
      <c r="F89" s="76"/>
      <c r="G89" s="76"/>
      <c r="H89" s="76"/>
      <c r="I89" s="76"/>
      <c r="J89" s="76"/>
      <c r="K89" s="76"/>
      <c r="L89" s="76"/>
      <c r="M89" s="76"/>
      <c r="N89" s="73"/>
      <c r="O89" s="73"/>
      <c r="P89" s="73"/>
      <c r="Q89" s="73" t="s">
        <v>61</v>
      </c>
      <c r="R89" s="73"/>
      <c r="S89" s="75"/>
      <c r="T89" s="76"/>
      <c r="U89" s="76"/>
      <c r="V89" s="76"/>
      <c r="W89" s="76"/>
      <c r="X89" s="76"/>
      <c r="Y89" s="76"/>
      <c r="Z89" s="76"/>
      <c r="AA89" s="76"/>
      <c r="AB89" s="76"/>
      <c r="AC89" s="76"/>
      <c r="AD89" s="76"/>
      <c r="AE89" s="76"/>
      <c r="AF89" s="76"/>
      <c r="AG89" s="76"/>
      <c r="AH89" s="76"/>
      <c r="AI89" s="76"/>
      <c r="AJ89" s="24"/>
    </row>
    <row r="90" spans="1:36" ht="30" customHeight="1">
      <c r="A90" s="143"/>
      <c r="B90" s="55" t="s">
        <v>194</v>
      </c>
      <c r="C90" s="76"/>
      <c r="D90" s="76"/>
      <c r="E90" s="76"/>
      <c r="F90" s="76"/>
      <c r="G90" s="76"/>
      <c r="H90" s="76"/>
      <c r="I90" s="76"/>
      <c r="J90" s="76"/>
      <c r="K90" s="76"/>
      <c r="L90" s="76"/>
      <c r="M90" s="76"/>
      <c r="N90" s="73"/>
      <c r="O90" s="73"/>
      <c r="P90" s="73"/>
      <c r="Q90" s="73" t="s">
        <v>61</v>
      </c>
      <c r="R90" s="73"/>
      <c r="S90" s="75"/>
      <c r="T90" s="76"/>
      <c r="U90" s="76"/>
      <c r="V90" s="76"/>
      <c r="W90" s="76"/>
      <c r="X90" s="76"/>
      <c r="Y90" s="76"/>
      <c r="Z90" s="76"/>
      <c r="AA90" s="76"/>
      <c r="AB90" s="76"/>
      <c r="AC90" s="76"/>
      <c r="AD90" s="76"/>
      <c r="AE90" s="76"/>
      <c r="AF90" s="76"/>
      <c r="AG90" s="76"/>
      <c r="AH90" s="76"/>
      <c r="AI90" s="76"/>
      <c r="AJ90" s="24"/>
    </row>
    <row r="91" spans="1:36" ht="30" customHeight="1">
      <c r="A91" s="143"/>
      <c r="B91" s="55" t="s">
        <v>195</v>
      </c>
      <c r="C91" s="76"/>
      <c r="D91" s="76"/>
      <c r="E91" s="76"/>
      <c r="F91" s="76"/>
      <c r="G91" s="76"/>
      <c r="H91" s="76"/>
      <c r="I91" s="76"/>
      <c r="J91" s="76"/>
      <c r="K91" s="76"/>
      <c r="L91" s="76"/>
      <c r="M91" s="76"/>
      <c r="N91" s="73"/>
      <c r="O91" s="73"/>
      <c r="P91" s="73"/>
      <c r="Q91" s="73" t="s">
        <v>61</v>
      </c>
      <c r="R91" s="73"/>
      <c r="S91" s="75"/>
      <c r="T91" s="76"/>
      <c r="U91" s="76"/>
      <c r="V91" s="76"/>
      <c r="W91" s="76"/>
      <c r="X91" s="76"/>
      <c r="Y91" s="76"/>
      <c r="Z91" s="76"/>
      <c r="AA91" s="76"/>
      <c r="AB91" s="76"/>
      <c r="AC91" s="76"/>
      <c r="AD91" s="76"/>
      <c r="AE91" s="76"/>
      <c r="AF91" s="76"/>
      <c r="AG91" s="76"/>
      <c r="AH91" s="76"/>
      <c r="AI91" s="76"/>
      <c r="AJ91" s="24"/>
    </row>
    <row r="92" spans="1:36" ht="30" customHeight="1">
      <c r="A92" s="143"/>
      <c r="B92" s="55" t="s">
        <v>196</v>
      </c>
      <c r="C92" s="76"/>
      <c r="D92" s="76"/>
      <c r="E92" s="76"/>
      <c r="F92" s="76"/>
      <c r="G92" s="76"/>
      <c r="H92" s="76"/>
      <c r="I92" s="76"/>
      <c r="J92" s="76"/>
      <c r="K92" s="76"/>
      <c r="L92" s="76"/>
      <c r="M92" s="76"/>
      <c r="N92" s="73"/>
      <c r="O92" s="73"/>
      <c r="P92" s="73"/>
      <c r="Q92" s="73" t="s">
        <v>61</v>
      </c>
      <c r="R92" s="73"/>
      <c r="S92" s="75"/>
      <c r="T92" s="76"/>
      <c r="U92" s="76"/>
      <c r="V92" s="76"/>
      <c r="W92" s="76"/>
      <c r="X92" s="76"/>
      <c r="Y92" s="76"/>
      <c r="Z92" s="76"/>
      <c r="AA92" s="76"/>
      <c r="AB92" s="76"/>
      <c r="AC92" s="76"/>
      <c r="AD92" s="76"/>
      <c r="AE92" s="76"/>
      <c r="AF92" s="76"/>
      <c r="AG92" s="76"/>
      <c r="AH92" s="76"/>
      <c r="AI92" s="76"/>
      <c r="AJ92" s="24"/>
    </row>
    <row r="93" spans="1:36" ht="30" customHeight="1">
      <c r="A93" s="143"/>
      <c r="B93" s="55" t="s">
        <v>197</v>
      </c>
      <c r="C93" s="76"/>
      <c r="D93" s="76"/>
      <c r="E93" s="76"/>
      <c r="F93" s="76"/>
      <c r="G93" s="76"/>
      <c r="H93" s="76"/>
      <c r="I93" s="76"/>
      <c r="J93" s="76"/>
      <c r="K93" s="76"/>
      <c r="L93" s="76"/>
      <c r="M93" s="76"/>
      <c r="N93" s="73"/>
      <c r="O93" s="73"/>
      <c r="P93" s="73"/>
      <c r="Q93" s="73" t="s">
        <v>61</v>
      </c>
      <c r="R93" s="73"/>
      <c r="S93" s="75"/>
      <c r="T93" s="76"/>
      <c r="U93" s="76"/>
      <c r="V93" s="76"/>
      <c r="W93" s="76"/>
      <c r="X93" s="76"/>
      <c r="Y93" s="76"/>
      <c r="Z93" s="76"/>
      <c r="AA93" s="76"/>
      <c r="AB93" s="76"/>
      <c r="AC93" s="76"/>
      <c r="AD93" s="76"/>
      <c r="AE93" s="76"/>
      <c r="AF93" s="76"/>
      <c r="AG93" s="76"/>
      <c r="AH93" s="76"/>
      <c r="AI93" s="76"/>
      <c r="AJ93" s="24"/>
    </row>
    <row r="94" spans="1:36" ht="30" customHeight="1">
      <c r="A94" s="143"/>
      <c r="B94" s="55" t="s">
        <v>198</v>
      </c>
      <c r="C94" s="76"/>
      <c r="D94" s="76"/>
      <c r="E94" s="76"/>
      <c r="F94" s="76"/>
      <c r="G94" s="76"/>
      <c r="H94" s="76"/>
      <c r="I94" s="76"/>
      <c r="J94" s="76"/>
      <c r="K94" s="76"/>
      <c r="L94" s="76"/>
      <c r="M94" s="76"/>
      <c r="N94" s="73"/>
      <c r="O94" s="73"/>
      <c r="P94" s="73"/>
      <c r="Q94" s="73" t="s">
        <v>61</v>
      </c>
      <c r="R94" s="73"/>
      <c r="S94" s="75"/>
      <c r="T94" s="76"/>
      <c r="U94" s="76"/>
      <c r="V94" s="76"/>
      <c r="W94" s="76"/>
      <c r="X94" s="76"/>
      <c r="Y94" s="76"/>
      <c r="Z94" s="76"/>
      <c r="AA94" s="76"/>
      <c r="AB94" s="76"/>
      <c r="AC94" s="76"/>
      <c r="AD94" s="76"/>
      <c r="AE94" s="76"/>
      <c r="AF94" s="76"/>
      <c r="AG94" s="76"/>
      <c r="AH94" s="76"/>
      <c r="AI94" s="76"/>
      <c r="AJ94" s="24"/>
    </row>
    <row r="95" spans="1:36" ht="30" customHeight="1">
      <c r="A95" s="143"/>
      <c r="B95" s="55" t="s">
        <v>199</v>
      </c>
      <c r="C95" s="76"/>
      <c r="D95" s="76"/>
      <c r="E95" s="76"/>
      <c r="F95" s="76"/>
      <c r="G95" s="76"/>
      <c r="H95" s="76"/>
      <c r="I95" s="76"/>
      <c r="J95" s="76"/>
      <c r="K95" s="76"/>
      <c r="L95" s="76"/>
      <c r="M95" s="76"/>
      <c r="N95" s="73"/>
      <c r="O95" s="73"/>
      <c r="P95" s="73"/>
      <c r="Q95" s="73" t="s">
        <v>61</v>
      </c>
      <c r="R95" s="73"/>
      <c r="S95" s="75"/>
      <c r="T95" s="76"/>
      <c r="U95" s="76"/>
      <c r="V95" s="76"/>
      <c r="W95" s="76"/>
      <c r="X95" s="76"/>
      <c r="Y95" s="76"/>
      <c r="Z95" s="76"/>
      <c r="AA95" s="76"/>
      <c r="AB95" s="76"/>
      <c r="AC95" s="76"/>
      <c r="AD95" s="76"/>
      <c r="AE95" s="76"/>
      <c r="AF95" s="76"/>
      <c r="AG95" s="76"/>
      <c r="AH95" s="76"/>
      <c r="AI95" s="76"/>
      <c r="AJ95" s="24"/>
    </row>
    <row r="96" spans="1:36" ht="30" customHeight="1">
      <c r="A96" s="143"/>
      <c r="B96" s="55" t="s">
        <v>200</v>
      </c>
      <c r="C96" s="76"/>
      <c r="D96" s="76"/>
      <c r="E96" s="76"/>
      <c r="F96" s="76"/>
      <c r="G96" s="76"/>
      <c r="H96" s="76"/>
      <c r="I96" s="76"/>
      <c r="J96" s="76"/>
      <c r="K96" s="76"/>
      <c r="L96" s="76"/>
      <c r="M96" s="76"/>
      <c r="N96" s="73"/>
      <c r="O96" s="73"/>
      <c r="P96" s="73"/>
      <c r="Q96" s="73" t="s">
        <v>61</v>
      </c>
      <c r="R96" s="73"/>
      <c r="S96" s="75"/>
      <c r="T96" s="76"/>
      <c r="U96" s="76"/>
      <c r="V96" s="76"/>
      <c r="W96" s="76"/>
      <c r="X96" s="76"/>
      <c r="Y96" s="76"/>
      <c r="Z96" s="76"/>
      <c r="AA96" s="76"/>
      <c r="AB96" s="76"/>
      <c r="AC96" s="76"/>
      <c r="AD96" s="76"/>
      <c r="AE96" s="76"/>
      <c r="AF96" s="76"/>
      <c r="AG96" s="76"/>
      <c r="AH96" s="76"/>
      <c r="AI96" s="76"/>
      <c r="AJ96" s="24"/>
    </row>
    <row r="97" spans="1:36" ht="30" customHeight="1">
      <c r="A97" s="143"/>
      <c r="B97" s="55" t="s">
        <v>201</v>
      </c>
      <c r="C97" s="76"/>
      <c r="D97" s="76"/>
      <c r="E97" s="76"/>
      <c r="F97" s="76"/>
      <c r="G97" s="76"/>
      <c r="H97" s="76"/>
      <c r="I97" s="76"/>
      <c r="J97" s="76"/>
      <c r="K97" s="76"/>
      <c r="L97" s="76"/>
      <c r="M97" s="76"/>
      <c r="N97" s="73"/>
      <c r="O97" s="73"/>
      <c r="P97" s="73"/>
      <c r="Q97" s="73" t="s">
        <v>61</v>
      </c>
      <c r="R97" s="73"/>
      <c r="S97" s="75"/>
      <c r="T97" s="76"/>
      <c r="U97" s="76"/>
      <c r="V97" s="76"/>
      <c r="W97" s="76"/>
      <c r="X97" s="76"/>
      <c r="Y97" s="76"/>
      <c r="Z97" s="76"/>
      <c r="AA97" s="76"/>
      <c r="AB97" s="76"/>
      <c r="AC97" s="76"/>
      <c r="AD97" s="76"/>
      <c r="AE97" s="76"/>
      <c r="AF97" s="76"/>
      <c r="AG97" s="76"/>
      <c r="AH97" s="76"/>
      <c r="AI97" s="76"/>
      <c r="AJ97" s="24"/>
    </row>
    <row r="98" spans="1:36" ht="30" customHeight="1">
      <c r="A98" s="143"/>
      <c r="B98" s="55" t="s">
        <v>202</v>
      </c>
      <c r="C98" s="76"/>
      <c r="D98" s="76"/>
      <c r="E98" s="76"/>
      <c r="F98" s="76"/>
      <c r="G98" s="76"/>
      <c r="H98" s="76"/>
      <c r="I98" s="76"/>
      <c r="J98" s="76"/>
      <c r="K98" s="76"/>
      <c r="L98" s="76"/>
      <c r="M98" s="76"/>
      <c r="N98" s="73"/>
      <c r="O98" s="73"/>
      <c r="P98" s="73"/>
      <c r="Q98" s="73" t="s">
        <v>61</v>
      </c>
      <c r="R98" s="73"/>
      <c r="S98" s="75"/>
      <c r="T98" s="76"/>
      <c r="U98" s="76"/>
      <c r="V98" s="76"/>
      <c r="W98" s="76"/>
      <c r="X98" s="76"/>
      <c r="Y98" s="76"/>
      <c r="Z98" s="76"/>
      <c r="AA98" s="76"/>
      <c r="AB98" s="76"/>
      <c r="AC98" s="76"/>
      <c r="AD98" s="76"/>
      <c r="AE98" s="76"/>
      <c r="AF98" s="76"/>
      <c r="AG98" s="76"/>
      <c r="AH98" s="76"/>
      <c r="AI98" s="76"/>
      <c r="AJ98" s="24"/>
    </row>
    <row r="99" spans="1:36" ht="30" customHeight="1">
      <c r="A99" s="143"/>
      <c r="B99" s="55" t="s">
        <v>203</v>
      </c>
      <c r="C99" s="76"/>
      <c r="D99" s="76"/>
      <c r="E99" s="76"/>
      <c r="F99" s="76"/>
      <c r="G99" s="76"/>
      <c r="H99" s="76"/>
      <c r="I99" s="76"/>
      <c r="J99" s="76"/>
      <c r="K99" s="76"/>
      <c r="L99" s="76"/>
      <c r="M99" s="76"/>
      <c r="N99" s="73"/>
      <c r="O99" s="73"/>
      <c r="P99" s="73"/>
      <c r="Q99" s="73" t="s">
        <v>61</v>
      </c>
      <c r="R99" s="73"/>
      <c r="S99" s="75"/>
      <c r="T99" s="76"/>
      <c r="U99" s="76"/>
      <c r="V99" s="76"/>
      <c r="W99" s="76"/>
      <c r="X99" s="76"/>
      <c r="Y99" s="76"/>
      <c r="Z99" s="76"/>
      <c r="AA99" s="76"/>
      <c r="AB99" s="76"/>
      <c r="AC99" s="76"/>
      <c r="AD99" s="76"/>
      <c r="AE99" s="76"/>
      <c r="AF99" s="76"/>
      <c r="AG99" s="76"/>
      <c r="AH99" s="76"/>
      <c r="AI99" s="76"/>
      <c r="AJ99" s="24"/>
    </row>
    <row r="100" spans="1:36" ht="30" customHeight="1">
      <c r="A100" s="144"/>
      <c r="B100" s="55" t="s">
        <v>204</v>
      </c>
      <c r="C100" s="76"/>
      <c r="D100" s="76"/>
      <c r="E100" s="76"/>
      <c r="F100" s="76"/>
      <c r="G100" s="76"/>
      <c r="H100" s="76"/>
      <c r="I100" s="76"/>
      <c r="J100" s="76"/>
      <c r="K100" s="76"/>
      <c r="L100" s="76"/>
      <c r="M100" s="76"/>
      <c r="N100" s="73"/>
      <c r="O100" s="73"/>
      <c r="P100" s="73"/>
      <c r="Q100" s="73" t="s">
        <v>61</v>
      </c>
      <c r="R100" s="73"/>
      <c r="S100" s="75"/>
      <c r="T100" s="76"/>
      <c r="U100" s="76"/>
      <c r="V100" s="76"/>
      <c r="W100" s="76"/>
      <c r="X100" s="76"/>
      <c r="Y100" s="76"/>
      <c r="Z100" s="76"/>
      <c r="AA100" s="76"/>
      <c r="AB100" s="76"/>
      <c r="AC100" s="76"/>
      <c r="AD100" s="76"/>
      <c r="AE100" s="76"/>
      <c r="AF100" s="76"/>
      <c r="AG100" s="76"/>
      <c r="AH100" s="76"/>
      <c r="AI100" s="76"/>
      <c r="AJ100" s="24"/>
    </row>
    <row r="101" spans="1:36" ht="30" customHeight="1">
      <c r="A101" s="142" t="s">
        <v>50</v>
      </c>
      <c r="B101" s="55" t="s">
        <v>205</v>
      </c>
      <c r="C101" s="76" t="s">
        <v>51</v>
      </c>
      <c r="D101" s="76"/>
      <c r="E101" s="76"/>
      <c r="F101" s="76"/>
      <c r="G101" s="76"/>
      <c r="H101" s="76"/>
      <c r="I101" s="76"/>
      <c r="J101" s="76"/>
      <c r="K101" s="76"/>
      <c r="L101" s="76"/>
      <c r="M101" s="76"/>
      <c r="N101" s="73"/>
      <c r="O101" s="73"/>
      <c r="P101" s="73"/>
      <c r="Q101" s="73"/>
      <c r="R101" s="73" t="s">
        <v>21</v>
      </c>
      <c r="S101" s="75"/>
      <c r="T101" s="76"/>
      <c r="U101" s="76"/>
      <c r="V101" s="76"/>
      <c r="W101" s="76"/>
      <c r="X101" s="76"/>
      <c r="Y101" s="76"/>
      <c r="Z101" s="76"/>
      <c r="AA101" s="76"/>
      <c r="AB101" s="76"/>
      <c r="AC101" s="76"/>
      <c r="AD101" s="76"/>
      <c r="AE101" s="76"/>
      <c r="AF101" s="76"/>
      <c r="AG101" s="76"/>
      <c r="AH101" s="76"/>
      <c r="AI101" s="76"/>
      <c r="AJ101" s="24"/>
    </row>
    <row r="102" spans="1:36" ht="30" customHeight="1">
      <c r="A102" s="143"/>
      <c r="B102" s="55" t="s">
        <v>206</v>
      </c>
      <c r="C102" s="76" t="s">
        <v>51</v>
      </c>
      <c r="D102" s="76"/>
      <c r="E102" s="76"/>
      <c r="F102" s="76"/>
      <c r="G102" s="76"/>
      <c r="H102" s="76"/>
      <c r="I102" s="76"/>
      <c r="J102" s="76"/>
      <c r="K102" s="76"/>
      <c r="L102" s="76"/>
      <c r="M102" s="76"/>
      <c r="N102" s="73"/>
      <c r="O102" s="73"/>
      <c r="P102" s="73"/>
      <c r="Q102" s="73"/>
      <c r="R102" s="73" t="s">
        <v>21</v>
      </c>
      <c r="S102" s="75"/>
      <c r="T102" s="76"/>
      <c r="U102" s="76"/>
      <c r="V102" s="76"/>
      <c r="W102" s="76"/>
      <c r="X102" s="76"/>
      <c r="Y102" s="76"/>
      <c r="Z102" s="76"/>
      <c r="AA102" s="76"/>
      <c r="AB102" s="76"/>
      <c r="AC102" s="76"/>
      <c r="AD102" s="76"/>
      <c r="AE102" s="76"/>
      <c r="AF102" s="76"/>
      <c r="AG102" s="76"/>
      <c r="AH102" s="76"/>
      <c r="AI102" s="76"/>
      <c r="AJ102" s="24"/>
    </row>
    <row r="103" spans="1:36" ht="30" customHeight="1">
      <c r="A103" s="143"/>
      <c r="B103" s="55" t="s">
        <v>207</v>
      </c>
      <c r="C103" s="76" t="s">
        <v>51</v>
      </c>
      <c r="D103" s="76"/>
      <c r="E103" s="76"/>
      <c r="F103" s="76"/>
      <c r="G103" s="76"/>
      <c r="H103" s="76"/>
      <c r="I103" s="76"/>
      <c r="J103" s="76"/>
      <c r="K103" s="76"/>
      <c r="L103" s="76"/>
      <c r="M103" s="76"/>
      <c r="N103" s="73"/>
      <c r="O103" s="73"/>
      <c r="P103" s="73"/>
      <c r="Q103" s="73"/>
      <c r="R103" s="73" t="s">
        <v>21</v>
      </c>
      <c r="S103" s="75"/>
      <c r="T103" s="76"/>
      <c r="U103" s="76"/>
      <c r="V103" s="76"/>
      <c r="W103" s="76"/>
      <c r="X103" s="76"/>
      <c r="Y103" s="76"/>
      <c r="Z103" s="76"/>
      <c r="AA103" s="76"/>
      <c r="AB103" s="76"/>
      <c r="AC103" s="76"/>
      <c r="AD103" s="76"/>
      <c r="AE103" s="76"/>
      <c r="AF103" s="76"/>
      <c r="AG103" s="76"/>
      <c r="AH103" s="76"/>
      <c r="AI103" s="76"/>
      <c r="AJ103" s="24"/>
    </row>
    <row r="104" spans="1:36" ht="30" customHeight="1">
      <c r="A104" s="143"/>
      <c r="B104" s="55" t="s">
        <v>208</v>
      </c>
      <c r="C104" s="76"/>
      <c r="D104" s="76"/>
      <c r="E104" s="76"/>
      <c r="F104" s="76"/>
      <c r="G104" s="76"/>
      <c r="H104" s="76"/>
      <c r="I104" s="76"/>
      <c r="J104" s="76"/>
      <c r="K104" s="76"/>
      <c r="L104" s="76"/>
      <c r="M104" s="76"/>
      <c r="N104" s="73"/>
      <c r="O104" s="73"/>
      <c r="P104" s="73"/>
      <c r="Q104" s="73"/>
      <c r="R104" s="73"/>
      <c r="S104" s="75"/>
      <c r="T104" s="76"/>
      <c r="U104" s="76"/>
      <c r="V104" s="76"/>
      <c r="W104" s="76"/>
      <c r="X104" s="76"/>
      <c r="Y104" s="76"/>
      <c r="Z104" s="76"/>
      <c r="AA104" s="76"/>
      <c r="AB104" s="76"/>
      <c r="AC104" s="76"/>
      <c r="AD104" s="76"/>
      <c r="AE104" s="76"/>
      <c r="AF104" s="76"/>
      <c r="AG104" s="76"/>
      <c r="AH104" s="76"/>
      <c r="AI104" s="76"/>
      <c r="AJ104" s="24"/>
    </row>
    <row r="105" spans="1:36" ht="30" customHeight="1">
      <c r="A105" s="143"/>
      <c r="B105" s="55" t="s">
        <v>209</v>
      </c>
      <c r="C105" s="76"/>
      <c r="D105" s="76"/>
      <c r="E105" s="76"/>
      <c r="F105" s="76"/>
      <c r="G105" s="76"/>
      <c r="H105" s="76"/>
      <c r="I105" s="76"/>
      <c r="J105" s="76"/>
      <c r="K105" s="76"/>
      <c r="L105" s="76"/>
      <c r="M105" s="76"/>
      <c r="N105" s="73"/>
      <c r="O105" s="73" t="s">
        <v>61</v>
      </c>
      <c r="P105" s="73"/>
      <c r="Q105" s="73"/>
      <c r="R105" s="73"/>
      <c r="S105" s="75"/>
      <c r="T105" s="76"/>
      <c r="U105" s="76"/>
      <c r="V105" s="76"/>
      <c r="W105" s="76"/>
      <c r="X105" s="76"/>
      <c r="Y105" s="76"/>
      <c r="Z105" s="76"/>
      <c r="AA105" s="76"/>
      <c r="AB105" s="76"/>
      <c r="AC105" s="76"/>
      <c r="AD105" s="76"/>
      <c r="AE105" s="76"/>
      <c r="AF105" s="76"/>
      <c r="AG105" s="76"/>
      <c r="AH105" s="76"/>
      <c r="AI105" s="76"/>
      <c r="AJ105" s="24"/>
    </row>
    <row r="106" spans="1:36" ht="30" customHeight="1">
      <c r="A106" s="143"/>
      <c r="B106" s="55" t="s">
        <v>210</v>
      </c>
      <c r="C106" s="76"/>
      <c r="D106" s="76"/>
      <c r="E106" s="76"/>
      <c r="F106" s="76"/>
      <c r="G106" s="76"/>
      <c r="H106" s="76"/>
      <c r="I106" s="76"/>
      <c r="J106" s="76"/>
      <c r="K106" s="76"/>
      <c r="L106" s="76"/>
      <c r="M106" s="76"/>
      <c r="N106" s="73"/>
      <c r="O106" s="73" t="s">
        <v>61</v>
      </c>
      <c r="P106" s="73"/>
      <c r="Q106" s="73"/>
      <c r="R106" s="73"/>
      <c r="S106" s="75"/>
      <c r="T106" s="76"/>
      <c r="U106" s="76"/>
      <c r="V106" s="76"/>
      <c r="W106" s="76"/>
      <c r="X106" s="76"/>
      <c r="Y106" s="76"/>
      <c r="Z106" s="76"/>
      <c r="AA106" s="76"/>
      <c r="AB106" s="76"/>
      <c r="AC106" s="76"/>
      <c r="AD106" s="76"/>
      <c r="AE106" s="76"/>
      <c r="AF106" s="76"/>
      <c r="AG106" s="76"/>
      <c r="AH106" s="76"/>
      <c r="AI106" s="76"/>
      <c r="AJ106" s="24"/>
    </row>
    <row r="107" spans="1:36" ht="30" customHeight="1">
      <c r="A107" s="143"/>
      <c r="B107" s="55" t="s">
        <v>211</v>
      </c>
      <c r="C107" s="76"/>
      <c r="D107" s="76"/>
      <c r="E107" s="76"/>
      <c r="F107" s="76"/>
      <c r="G107" s="76"/>
      <c r="H107" s="76"/>
      <c r="I107" s="76"/>
      <c r="J107" s="76"/>
      <c r="K107" s="76"/>
      <c r="L107" s="76"/>
      <c r="M107" s="76"/>
      <c r="N107" s="73"/>
      <c r="O107" s="73" t="s">
        <v>61</v>
      </c>
      <c r="P107" s="73"/>
      <c r="Q107" s="73"/>
      <c r="R107" s="73"/>
      <c r="S107" s="75"/>
      <c r="T107" s="76"/>
      <c r="U107" s="76"/>
      <c r="V107" s="76"/>
      <c r="W107" s="76"/>
      <c r="X107" s="76"/>
      <c r="Y107" s="76"/>
      <c r="Z107" s="76"/>
      <c r="AA107" s="76"/>
      <c r="AB107" s="76"/>
      <c r="AC107" s="76"/>
      <c r="AD107" s="76"/>
      <c r="AE107" s="76"/>
      <c r="AF107" s="76"/>
      <c r="AG107" s="76"/>
      <c r="AH107" s="76"/>
      <c r="AI107" s="76"/>
      <c r="AJ107" s="24"/>
    </row>
    <row r="108" spans="1:36" ht="30" customHeight="1">
      <c r="A108" s="143"/>
      <c r="B108" s="55" t="s">
        <v>212</v>
      </c>
      <c r="C108" s="76"/>
      <c r="D108" s="76"/>
      <c r="E108" s="76"/>
      <c r="F108" s="76"/>
      <c r="G108" s="76"/>
      <c r="H108" s="76"/>
      <c r="I108" s="76"/>
      <c r="J108" s="76"/>
      <c r="K108" s="76"/>
      <c r="L108" s="76"/>
      <c r="M108" s="76"/>
      <c r="N108" s="73"/>
      <c r="O108" s="73" t="s">
        <v>61</v>
      </c>
      <c r="P108" s="73"/>
      <c r="Q108" s="73"/>
      <c r="R108" s="73"/>
      <c r="S108" s="75"/>
      <c r="T108" s="76"/>
      <c r="U108" s="76"/>
      <c r="V108" s="76"/>
      <c r="W108" s="76"/>
      <c r="X108" s="76"/>
      <c r="Y108" s="76"/>
      <c r="Z108" s="76"/>
      <c r="AA108" s="76"/>
      <c r="AB108" s="76"/>
      <c r="AC108" s="76"/>
      <c r="AD108" s="76"/>
      <c r="AE108" s="76"/>
      <c r="AF108" s="76"/>
      <c r="AG108" s="76"/>
      <c r="AH108" s="76"/>
      <c r="AI108" s="76"/>
      <c r="AJ108" s="24"/>
    </row>
    <row r="109" spans="1:36" ht="30" customHeight="1">
      <c r="A109" s="143"/>
      <c r="B109" s="55" t="s">
        <v>213</v>
      </c>
      <c r="C109" s="76"/>
      <c r="D109" s="76"/>
      <c r="E109" s="76"/>
      <c r="F109" s="76"/>
      <c r="G109" s="76"/>
      <c r="H109" s="76"/>
      <c r="I109" s="76"/>
      <c r="J109" s="76"/>
      <c r="K109" s="76"/>
      <c r="L109" s="76"/>
      <c r="M109" s="76"/>
      <c r="N109" s="73"/>
      <c r="O109" s="73" t="s">
        <v>61</v>
      </c>
      <c r="P109" s="73"/>
      <c r="Q109" s="73"/>
      <c r="R109" s="73"/>
      <c r="S109" s="75"/>
      <c r="T109" s="76"/>
      <c r="U109" s="76"/>
      <c r="V109" s="76"/>
      <c r="W109" s="76"/>
      <c r="X109" s="76"/>
      <c r="Y109" s="76"/>
      <c r="Z109" s="76"/>
      <c r="AA109" s="76"/>
      <c r="AB109" s="76"/>
      <c r="AC109" s="76"/>
      <c r="AD109" s="76"/>
      <c r="AE109" s="76"/>
      <c r="AF109" s="76"/>
      <c r="AG109" s="76"/>
      <c r="AH109" s="76"/>
      <c r="AI109" s="76"/>
      <c r="AJ109" s="24"/>
    </row>
    <row r="110" spans="1:36" ht="30" customHeight="1">
      <c r="A110" s="143"/>
      <c r="B110" s="55" t="s">
        <v>214</v>
      </c>
      <c r="C110" s="76"/>
      <c r="D110" s="76"/>
      <c r="E110" s="76"/>
      <c r="F110" s="76"/>
      <c r="G110" s="76"/>
      <c r="H110" s="76"/>
      <c r="I110" s="76"/>
      <c r="J110" s="76"/>
      <c r="K110" s="76"/>
      <c r="L110" s="76"/>
      <c r="M110" s="76"/>
      <c r="N110" s="73"/>
      <c r="O110" s="73" t="s">
        <v>61</v>
      </c>
      <c r="P110" s="73"/>
      <c r="Q110" s="73"/>
      <c r="R110" s="73"/>
      <c r="S110" s="75"/>
      <c r="T110" s="76"/>
      <c r="U110" s="76"/>
      <c r="V110" s="76"/>
      <c r="W110" s="76"/>
      <c r="X110" s="76"/>
      <c r="Y110" s="76"/>
      <c r="Z110" s="76"/>
      <c r="AA110" s="76"/>
      <c r="AB110" s="76"/>
      <c r="AC110" s="76"/>
      <c r="AD110" s="76"/>
      <c r="AE110" s="76"/>
      <c r="AF110" s="76"/>
      <c r="AG110" s="76"/>
      <c r="AH110" s="76"/>
      <c r="AI110" s="76"/>
      <c r="AJ110" s="24"/>
    </row>
    <row r="111" spans="1:36" ht="30" customHeight="1">
      <c r="A111" s="143"/>
      <c r="B111" s="55" t="s">
        <v>215</v>
      </c>
      <c r="C111" s="76"/>
      <c r="D111" s="76"/>
      <c r="E111" s="76"/>
      <c r="F111" s="76"/>
      <c r="G111" s="76"/>
      <c r="H111" s="76"/>
      <c r="I111" s="76"/>
      <c r="J111" s="76"/>
      <c r="K111" s="76"/>
      <c r="L111" s="76"/>
      <c r="M111" s="76"/>
      <c r="N111" s="73"/>
      <c r="O111" s="73" t="s">
        <v>61</v>
      </c>
      <c r="P111" s="73"/>
      <c r="Q111" s="73"/>
      <c r="R111" s="73"/>
      <c r="S111" s="75"/>
      <c r="T111" s="76"/>
      <c r="U111" s="76"/>
      <c r="V111" s="76"/>
      <c r="W111" s="76"/>
      <c r="X111" s="76"/>
      <c r="Y111" s="76"/>
      <c r="Z111" s="76"/>
      <c r="AA111" s="76"/>
      <c r="AB111" s="76"/>
      <c r="AC111" s="76"/>
      <c r="AD111" s="76"/>
      <c r="AE111" s="76"/>
      <c r="AF111" s="76"/>
      <c r="AG111" s="76"/>
      <c r="AH111" s="76"/>
      <c r="AI111" s="76"/>
      <c r="AJ111" s="24"/>
    </row>
    <row r="112" spans="1:36" ht="30" customHeight="1">
      <c r="A112" s="143"/>
      <c r="B112" s="55" t="s">
        <v>216</v>
      </c>
      <c r="C112" s="76"/>
      <c r="D112" s="76"/>
      <c r="E112" s="76"/>
      <c r="F112" s="76"/>
      <c r="G112" s="76"/>
      <c r="H112" s="76"/>
      <c r="I112" s="76"/>
      <c r="J112" s="76"/>
      <c r="K112" s="76"/>
      <c r="L112" s="76"/>
      <c r="M112" s="76"/>
      <c r="N112" s="73"/>
      <c r="O112" s="73" t="s">
        <v>61</v>
      </c>
      <c r="P112" s="73"/>
      <c r="Q112" s="73"/>
      <c r="R112" s="73"/>
      <c r="S112" s="75"/>
      <c r="T112" s="76"/>
      <c r="U112" s="76"/>
      <c r="V112" s="76"/>
      <c r="W112" s="76"/>
      <c r="X112" s="76"/>
      <c r="Y112" s="76"/>
      <c r="Z112" s="76"/>
      <c r="AA112" s="76"/>
      <c r="AB112" s="76"/>
      <c r="AC112" s="76"/>
      <c r="AD112" s="76"/>
      <c r="AE112" s="76"/>
      <c r="AF112" s="76"/>
      <c r="AG112" s="76"/>
      <c r="AH112" s="76"/>
      <c r="AI112" s="76"/>
      <c r="AJ112" s="24"/>
    </row>
    <row r="113" spans="1:36" ht="30" customHeight="1">
      <c r="A113" s="143"/>
      <c r="B113" s="55" t="s">
        <v>217</v>
      </c>
      <c r="C113" s="76"/>
      <c r="D113" s="76"/>
      <c r="E113" s="76"/>
      <c r="F113" s="76"/>
      <c r="G113" s="76"/>
      <c r="H113" s="76"/>
      <c r="I113" s="76"/>
      <c r="J113" s="76"/>
      <c r="K113" s="76"/>
      <c r="L113" s="76"/>
      <c r="M113" s="76"/>
      <c r="N113" s="73"/>
      <c r="O113" s="73" t="s">
        <v>61</v>
      </c>
      <c r="P113" s="73"/>
      <c r="Q113" s="73"/>
      <c r="R113" s="73"/>
      <c r="S113" s="75"/>
      <c r="T113" s="76"/>
      <c r="U113" s="76"/>
      <c r="V113" s="76"/>
      <c r="W113" s="76"/>
      <c r="X113" s="76"/>
      <c r="Y113" s="76"/>
      <c r="Z113" s="76"/>
      <c r="AA113" s="76"/>
      <c r="AB113" s="76"/>
      <c r="AC113" s="76"/>
      <c r="AD113" s="76"/>
      <c r="AE113" s="76"/>
      <c r="AF113" s="76"/>
      <c r="AG113" s="76"/>
      <c r="AH113" s="76"/>
      <c r="AI113" s="76"/>
      <c r="AJ113" s="24"/>
    </row>
    <row r="114" spans="1:36" ht="30" customHeight="1">
      <c r="A114" s="143"/>
      <c r="B114" s="55" t="s">
        <v>218</v>
      </c>
      <c r="C114" s="76"/>
      <c r="D114" s="76"/>
      <c r="E114" s="76"/>
      <c r="F114" s="76"/>
      <c r="G114" s="76"/>
      <c r="H114" s="76"/>
      <c r="I114" s="76"/>
      <c r="J114" s="76"/>
      <c r="K114" s="76"/>
      <c r="L114" s="76"/>
      <c r="M114" s="76"/>
      <c r="N114" s="73"/>
      <c r="O114" s="73" t="s">
        <v>61</v>
      </c>
      <c r="P114" s="73"/>
      <c r="Q114" s="73"/>
      <c r="R114" s="73"/>
      <c r="S114" s="75"/>
      <c r="T114" s="76"/>
      <c r="U114" s="76"/>
      <c r="V114" s="76"/>
      <c r="W114" s="76"/>
      <c r="X114" s="76"/>
      <c r="Y114" s="76"/>
      <c r="Z114" s="76"/>
      <c r="AA114" s="76"/>
      <c r="AB114" s="76"/>
      <c r="AC114" s="76"/>
      <c r="AD114" s="76"/>
      <c r="AE114" s="76"/>
      <c r="AF114" s="76"/>
      <c r="AG114" s="76"/>
      <c r="AH114" s="76"/>
      <c r="AI114" s="76"/>
      <c r="AJ114" s="24"/>
    </row>
    <row r="115" spans="1:36" ht="30" customHeight="1">
      <c r="A115" s="144"/>
      <c r="B115" s="55" t="s">
        <v>219</v>
      </c>
      <c r="C115" s="76"/>
      <c r="D115" s="76"/>
      <c r="E115" s="76"/>
      <c r="F115" s="76"/>
      <c r="G115" s="76"/>
      <c r="H115" s="76"/>
      <c r="I115" s="76"/>
      <c r="J115" s="76"/>
      <c r="K115" s="76"/>
      <c r="L115" s="76"/>
      <c r="M115" s="76"/>
      <c r="N115" s="73"/>
      <c r="O115" s="73" t="s">
        <v>61</v>
      </c>
      <c r="P115" s="73"/>
      <c r="Q115" s="73"/>
      <c r="R115" s="73"/>
      <c r="S115" s="75"/>
      <c r="T115" s="76"/>
      <c r="U115" s="76"/>
      <c r="V115" s="76"/>
      <c r="W115" s="76"/>
      <c r="X115" s="76"/>
      <c r="Y115" s="76"/>
      <c r="Z115" s="76"/>
      <c r="AA115" s="76"/>
      <c r="AB115" s="76"/>
      <c r="AC115" s="76"/>
      <c r="AD115" s="76"/>
      <c r="AE115" s="76"/>
      <c r="AF115" s="76"/>
      <c r="AG115" s="76"/>
      <c r="AH115" s="76"/>
      <c r="AI115" s="76"/>
      <c r="AJ115" s="24"/>
    </row>
    <row r="116" spans="1:36" ht="30" customHeight="1">
      <c r="A116" s="142" t="s">
        <v>52</v>
      </c>
      <c r="B116" s="55" t="s">
        <v>220</v>
      </c>
      <c r="C116" s="76" t="s">
        <v>55</v>
      </c>
      <c r="D116" s="76"/>
      <c r="E116" s="76"/>
      <c r="F116" s="76"/>
      <c r="G116" s="76"/>
      <c r="H116" s="76"/>
      <c r="I116" s="76"/>
      <c r="J116" s="76"/>
      <c r="K116" s="76"/>
      <c r="L116" s="76"/>
      <c r="M116" s="76"/>
      <c r="N116" s="73"/>
      <c r="O116" s="73"/>
      <c r="P116" s="73"/>
      <c r="Q116" s="73"/>
      <c r="R116" s="73" t="s">
        <v>21</v>
      </c>
      <c r="S116" s="75"/>
      <c r="T116" s="76"/>
      <c r="U116" s="76"/>
      <c r="V116" s="76"/>
      <c r="W116" s="76"/>
      <c r="X116" s="76"/>
      <c r="Y116" s="76"/>
      <c r="Z116" s="76"/>
      <c r="AA116" s="76"/>
      <c r="AB116" s="76"/>
      <c r="AC116" s="76"/>
      <c r="AD116" s="76"/>
      <c r="AE116" s="76"/>
      <c r="AF116" s="76"/>
      <c r="AG116" s="76"/>
      <c r="AH116" s="76"/>
      <c r="AI116" s="76"/>
      <c r="AJ116" s="24"/>
    </row>
    <row r="117" spans="1:36" ht="30" customHeight="1">
      <c r="A117" s="143"/>
      <c r="B117" s="55" t="s">
        <v>221</v>
      </c>
      <c r="C117" s="76" t="s">
        <v>55</v>
      </c>
      <c r="D117" s="76"/>
      <c r="E117" s="76"/>
      <c r="F117" s="76"/>
      <c r="G117" s="76"/>
      <c r="H117" s="76"/>
      <c r="I117" s="76"/>
      <c r="J117" s="76"/>
      <c r="K117" s="76"/>
      <c r="L117" s="76"/>
      <c r="M117" s="76"/>
      <c r="N117" s="73"/>
      <c r="O117" s="73"/>
      <c r="P117" s="73"/>
      <c r="Q117" s="73"/>
      <c r="R117" s="73" t="s">
        <v>21</v>
      </c>
      <c r="S117" s="75"/>
      <c r="T117" s="76"/>
      <c r="U117" s="76"/>
      <c r="V117" s="76"/>
      <c r="W117" s="76"/>
      <c r="X117" s="76"/>
      <c r="Y117" s="76"/>
      <c r="Z117" s="76"/>
      <c r="AA117" s="76"/>
      <c r="AB117" s="76"/>
      <c r="AC117" s="76"/>
      <c r="AD117" s="76"/>
      <c r="AE117" s="76"/>
      <c r="AF117" s="76"/>
      <c r="AG117" s="76"/>
      <c r="AH117" s="76"/>
      <c r="AI117" s="76"/>
      <c r="AJ117" s="24"/>
    </row>
    <row r="118" spans="1:36" ht="30" customHeight="1">
      <c r="A118" s="143"/>
      <c r="B118" s="55" t="s">
        <v>222</v>
      </c>
      <c r="C118" s="76" t="s">
        <v>55</v>
      </c>
      <c r="D118" s="76"/>
      <c r="E118" s="76"/>
      <c r="F118" s="76"/>
      <c r="G118" s="76"/>
      <c r="H118" s="76"/>
      <c r="I118" s="76"/>
      <c r="J118" s="76"/>
      <c r="K118" s="76"/>
      <c r="L118" s="76"/>
      <c r="M118" s="76"/>
      <c r="N118" s="73"/>
      <c r="O118" s="73"/>
      <c r="P118" s="73"/>
      <c r="Q118" s="73"/>
      <c r="R118" s="73" t="s">
        <v>21</v>
      </c>
      <c r="S118" s="75"/>
      <c r="T118" s="76"/>
      <c r="U118" s="76"/>
      <c r="V118" s="76"/>
      <c r="W118" s="76"/>
      <c r="X118" s="76"/>
      <c r="Y118" s="76"/>
      <c r="Z118" s="76"/>
      <c r="AA118" s="76"/>
      <c r="AB118" s="76"/>
      <c r="AC118" s="76"/>
      <c r="AD118" s="76"/>
      <c r="AE118" s="76"/>
      <c r="AF118" s="76"/>
      <c r="AG118" s="76"/>
      <c r="AH118" s="76"/>
      <c r="AI118" s="76"/>
      <c r="AJ118" s="24"/>
    </row>
    <row r="119" spans="1:36" ht="30" customHeight="1">
      <c r="A119" s="143"/>
      <c r="B119" s="55" t="s">
        <v>223</v>
      </c>
      <c r="C119" s="76"/>
      <c r="D119" s="76"/>
      <c r="E119" s="76"/>
      <c r="F119" s="76"/>
      <c r="G119" s="76"/>
      <c r="H119" s="76"/>
      <c r="I119" s="76"/>
      <c r="J119" s="76"/>
      <c r="K119" s="76"/>
      <c r="L119" s="76"/>
      <c r="M119" s="76"/>
      <c r="N119" s="73"/>
      <c r="O119" s="73"/>
      <c r="P119" s="73"/>
      <c r="Q119" s="73" t="s">
        <v>61</v>
      </c>
      <c r="R119" s="73"/>
      <c r="S119" s="75"/>
      <c r="T119" s="76"/>
      <c r="U119" s="76"/>
      <c r="V119" s="76"/>
      <c r="W119" s="76"/>
      <c r="X119" s="76"/>
      <c r="Y119" s="76"/>
      <c r="Z119" s="76"/>
      <c r="AA119" s="76"/>
      <c r="AB119" s="76"/>
      <c r="AC119" s="76"/>
      <c r="AD119" s="76"/>
      <c r="AE119" s="76"/>
      <c r="AF119" s="76"/>
      <c r="AG119" s="76"/>
      <c r="AH119" s="76"/>
      <c r="AI119" s="76"/>
      <c r="AJ119" s="24"/>
    </row>
    <row r="120" spans="1:36" ht="30" customHeight="1">
      <c r="A120" s="143"/>
      <c r="B120" s="55" t="s">
        <v>224</v>
      </c>
      <c r="C120" s="76"/>
      <c r="D120" s="76"/>
      <c r="E120" s="76"/>
      <c r="F120" s="76"/>
      <c r="G120" s="76"/>
      <c r="H120" s="76"/>
      <c r="I120" s="76"/>
      <c r="J120" s="76"/>
      <c r="K120" s="76"/>
      <c r="L120" s="76"/>
      <c r="M120" s="76"/>
      <c r="N120" s="73"/>
      <c r="O120" s="73"/>
      <c r="P120" s="73" t="s">
        <v>61</v>
      </c>
      <c r="Q120" s="73"/>
      <c r="R120" s="73"/>
      <c r="S120" s="75"/>
      <c r="T120" s="76"/>
      <c r="U120" s="76"/>
      <c r="V120" s="76"/>
      <c r="W120" s="76"/>
      <c r="X120" s="76"/>
      <c r="Y120" s="76"/>
      <c r="Z120" s="76"/>
      <c r="AA120" s="76"/>
      <c r="AB120" s="76"/>
      <c r="AC120" s="76"/>
      <c r="AD120" s="76"/>
      <c r="AE120" s="76"/>
      <c r="AF120" s="76"/>
      <c r="AG120" s="76"/>
      <c r="AH120" s="76"/>
      <c r="AI120" s="76"/>
      <c r="AJ120" s="24"/>
    </row>
    <row r="121" spans="1:36" ht="30" customHeight="1">
      <c r="A121" s="143"/>
      <c r="B121" s="55" t="s">
        <v>225</v>
      </c>
      <c r="C121" s="76"/>
      <c r="D121" s="76"/>
      <c r="E121" s="76"/>
      <c r="F121" s="76"/>
      <c r="G121" s="76"/>
      <c r="H121" s="76"/>
      <c r="I121" s="76"/>
      <c r="J121" s="76"/>
      <c r="K121" s="76"/>
      <c r="L121" s="76"/>
      <c r="M121" s="76"/>
      <c r="N121" s="73"/>
      <c r="O121" s="73"/>
      <c r="P121" s="73"/>
      <c r="Q121" s="73" t="s">
        <v>61</v>
      </c>
      <c r="R121" s="73"/>
      <c r="S121" s="75"/>
      <c r="T121" s="76"/>
      <c r="U121" s="76"/>
      <c r="V121" s="76"/>
      <c r="W121" s="76"/>
      <c r="X121" s="76"/>
      <c r="Y121" s="76"/>
      <c r="Z121" s="76"/>
      <c r="AA121" s="76"/>
      <c r="AB121" s="76"/>
      <c r="AC121" s="76"/>
      <c r="AD121" s="76"/>
      <c r="AE121" s="76"/>
      <c r="AF121" s="76"/>
      <c r="AG121" s="76"/>
      <c r="AH121" s="76"/>
      <c r="AI121" s="76"/>
      <c r="AJ121" s="24"/>
    </row>
    <row r="122" spans="1:36" ht="30" customHeight="1">
      <c r="A122" s="143"/>
      <c r="B122" s="55" t="s">
        <v>226</v>
      </c>
      <c r="C122" s="76"/>
      <c r="D122" s="76"/>
      <c r="E122" s="76"/>
      <c r="F122" s="76"/>
      <c r="G122" s="76"/>
      <c r="H122" s="76"/>
      <c r="I122" s="76"/>
      <c r="J122" s="76"/>
      <c r="K122" s="76"/>
      <c r="L122" s="76"/>
      <c r="M122" s="76"/>
      <c r="N122" s="73"/>
      <c r="O122" s="73"/>
      <c r="P122" s="73" t="s">
        <v>61</v>
      </c>
      <c r="Q122" s="73"/>
      <c r="R122" s="73"/>
      <c r="S122" s="75"/>
      <c r="T122" s="76"/>
      <c r="U122" s="76"/>
      <c r="V122" s="76"/>
      <c r="W122" s="76"/>
      <c r="X122" s="76"/>
      <c r="Y122" s="76"/>
      <c r="Z122" s="76"/>
      <c r="AA122" s="76"/>
      <c r="AB122" s="76"/>
      <c r="AC122" s="76"/>
      <c r="AD122" s="76"/>
      <c r="AE122" s="76"/>
      <c r="AF122" s="76"/>
      <c r="AG122" s="76"/>
      <c r="AH122" s="76"/>
      <c r="AI122" s="76"/>
      <c r="AJ122" s="24"/>
    </row>
    <row r="123" spans="1:36" ht="30" customHeight="1">
      <c r="A123" s="143"/>
      <c r="B123" s="55" t="s">
        <v>227</v>
      </c>
      <c r="C123" s="76"/>
      <c r="D123" s="76"/>
      <c r="E123" s="76"/>
      <c r="F123" s="76"/>
      <c r="G123" s="76"/>
      <c r="H123" s="76"/>
      <c r="I123" s="76"/>
      <c r="J123" s="76"/>
      <c r="K123" s="76"/>
      <c r="L123" s="76"/>
      <c r="M123" s="76"/>
      <c r="N123" s="73"/>
      <c r="O123" s="73"/>
      <c r="P123" s="73"/>
      <c r="Q123" s="73" t="s">
        <v>61</v>
      </c>
      <c r="R123" s="73"/>
      <c r="S123" s="75"/>
      <c r="T123" s="76"/>
      <c r="U123" s="76"/>
      <c r="V123" s="76"/>
      <c r="W123" s="76"/>
      <c r="X123" s="76"/>
      <c r="Y123" s="76"/>
      <c r="Z123" s="76"/>
      <c r="AA123" s="76"/>
      <c r="AB123" s="76"/>
      <c r="AC123" s="76"/>
      <c r="AD123" s="76"/>
      <c r="AE123" s="76"/>
      <c r="AF123" s="76"/>
      <c r="AG123" s="76"/>
      <c r="AH123" s="76"/>
      <c r="AI123" s="76"/>
      <c r="AJ123" s="24"/>
    </row>
    <row r="124" spans="1:36" ht="30" customHeight="1">
      <c r="A124" s="143"/>
      <c r="B124" s="55" t="s">
        <v>228</v>
      </c>
      <c r="C124" s="76"/>
      <c r="D124" s="76"/>
      <c r="E124" s="76"/>
      <c r="F124" s="76"/>
      <c r="G124" s="76"/>
      <c r="H124" s="76"/>
      <c r="I124" s="76"/>
      <c r="J124" s="76"/>
      <c r="K124" s="76"/>
      <c r="L124" s="76"/>
      <c r="M124" s="76"/>
      <c r="N124" s="73"/>
      <c r="O124" s="73"/>
      <c r="P124" s="73" t="s">
        <v>61</v>
      </c>
      <c r="Q124" s="73"/>
      <c r="R124" s="73"/>
      <c r="S124" s="75"/>
      <c r="T124" s="76"/>
      <c r="U124" s="76"/>
      <c r="V124" s="76"/>
      <c r="W124" s="76"/>
      <c r="X124" s="76"/>
      <c r="Y124" s="76"/>
      <c r="Z124" s="76"/>
      <c r="AA124" s="76"/>
      <c r="AB124" s="76"/>
      <c r="AC124" s="76"/>
      <c r="AD124" s="76"/>
      <c r="AE124" s="76"/>
      <c r="AF124" s="76"/>
      <c r="AG124" s="76"/>
      <c r="AH124" s="76"/>
      <c r="AI124" s="76"/>
      <c r="AJ124" s="24"/>
    </row>
    <row r="125" spans="1:36" ht="30" customHeight="1">
      <c r="A125" s="143"/>
      <c r="B125" s="55" t="s">
        <v>229</v>
      </c>
      <c r="C125" s="76"/>
      <c r="D125" s="76"/>
      <c r="E125" s="76"/>
      <c r="F125" s="76"/>
      <c r="G125" s="76"/>
      <c r="H125" s="76"/>
      <c r="I125" s="76"/>
      <c r="J125" s="76"/>
      <c r="K125" s="76"/>
      <c r="L125" s="76"/>
      <c r="M125" s="76"/>
      <c r="N125" s="73"/>
      <c r="O125" s="73"/>
      <c r="P125" s="73"/>
      <c r="Q125" s="73" t="s">
        <v>61</v>
      </c>
      <c r="R125" s="73"/>
      <c r="S125" s="75"/>
      <c r="T125" s="76"/>
      <c r="U125" s="76"/>
      <c r="V125" s="76"/>
      <c r="W125" s="76"/>
      <c r="X125" s="76"/>
      <c r="Y125" s="76"/>
      <c r="Z125" s="76"/>
      <c r="AA125" s="76"/>
      <c r="AB125" s="76"/>
      <c r="AC125" s="76"/>
      <c r="AD125" s="76"/>
      <c r="AE125" s="76"/>
      <c r="AF125" s="76"/>
      <c r="AG125" s="76"/>
      <c r="AH125" s="76"/>
      <c r="AI125" s="76"/>
      <c r="AJ125" s="24"/>
    </row>
    <row r="126" spans="1:36" ht="30" customHeight="1">
      <c r="A126" s="143"/>
      <c r="B126" s="55" t="s">
        <v>230</v>
      </c>
      <c r="C126" s="76"/>
      <c r="D126" s="76"/>
      <c r="E126" s="76"/>
      <c r="F126" s="76"/>
      <c r="G126" s="76"/>
      <c r="H126" s="76"/>
      <c r="I126" s="76"/>
      <c r="J126" s="76"/>
      <c r="K126" s="76"/>
      <c r="L126" s="76"/>
      <c r="M126" s="76"/>
      <c r="N126" s="73"/>
      <c r="O126" s="73"/>
      <c r="P126" s="73" t="s">
        <v>61</v>
      </c>
      <c r="Q126" s="73"/>
      <c r="R126" s="73"/>
      <c r="S126" s="75"/>
      <c r="T126" s="76"/>
      <c r="U126" s="76"/>
      <c r="V126" s="76"/>
      <c r="W126" s="76"/>
      <c r="X126" s="76"/>
      <c r="Y126" s="76"/>
      <c r="Z126" s="76"/>
      <c r="AA126" s="76"/>
      <c r="AB126" s="76"/>
      <c r="AC126" s="76"/>
      <c r="AD126" s="76"/>
      <c r="AE126" s="76"/>
      <c r="AF126" s="76"/>
      <c r="AG126" s="76"/>
      <c r="AH126" s="76"/>
      <c r="AI126" s="76"/>
      <c r="AJ126" s="24"/>
    </row>
    <row r="127" spans="1:36" ht="30" customHeight="1">
      <c r="A127" s="143"/>
      <c r="B127" s="55" t="s">
        <v>231</v>
      </c>
      <c r="C127" s="76"/>
      <c r="D127" s="76"/>
      <c r="E127" s="76"/>
      <c r="F127" s="76"/>
      <c r="G127" s="76"/>
      <c r="H127" s="76"/>
      <c r="I127" s="76"/>
      <c r="J127" s="76"/>
      <c r="K127" s="76"/>
      <c r="L127" s="76"/>
      <c r="M127" s="76"/>
      <c r="N127" s="73"/>
      <c r="O127" s="73"/>
      <c r="P127" s="73"/>
      <c r="Q127" s="73" t="s">
        <v>61</v>
      </c>
      <c r="R127" s="73"/>
      <c r="S127" s="75"/>
      <c r="T127" s="76"/>
      <c r="U127" s="76"/>
      <c r="V127" s="76"/>
      <c r="W127" s="76"/>
      <c r="X127" s="76"/>
      <c r="Y127" s="76"/>
      <c r="Z127" s="76"/>
      <c r="AA127" s="76"/>
      <c r="AB127" s="76"/>
      <c r="AC127" s="76"/>
      <c r="AD127" s="76"/>
      <c r="AE127" s="76"/>
      <c r="AF127" s="76"/>
      <c r="AG127" s="76"/>
      <c r="AH127" s="76"/>
      <c r="AI127" s="76"/>
      <c r="AJ127" s="24"/>
    </row>
    <row r="128" spans="1:36" ht="30" customHeight="1">
      <c r="A128" s="143"/>
      <c r="B128" s="55" t="s">
        <v>232</v>
      </c>
      <c r="C128" s="76"/>
      <c r="D128" s="76"/>
      <c r="E128" s="76"/>
      <c r="F128" s="76"/>
      <c r="G128" s="76"/>
      <c r="H128" s="76"/>
      <c r="I128" s="76"/>
      <c r="J128" s="76"/>
      <c r="K128" s="76"/>
      <c r="L128" s="76"/>
      <c r="M128" s="76"/>
      <c r="N128" s="73"/>
      <c r="O128" s="73"/>
      <c r="P128" s="73" t="s">
        <v>61</v>
      </c>
      <c r="Q128" s="73"/>
      <c r="R128" s="73"/>
      <c r="S128" s="75"/>
      <c r="T128" s="76"/>
      <c r="U128" s="76"/>
      <c r="V128" s="76"/>
      <c r="W128" s="76"/>
      <c r="X128" s="76"/>
      <c r="Y128" s="76"/>
      <c r="Z128" s="76"/>
      <c r="AA128" s="76"/>
      <c r="AB128" s="76"/>
      <c r="AC128" s="76"/>
      <c r="AD128" s="76"/>
      <c r="AE128" s="76"/>
      <c r="AF128" s="76"/>
      <c r="AG128" s="76"/>
      <c r="AH128" s="76"/>
      <c r="AI128" s="76"/>
      <c r="AJ128" s="24"/>
    </row>
    <row r="129" spans="1:36" ht="30" customHeight="1">
      <c r="A129" s="143"/>
      <c r="B129" s="55" t="s">
        <v>233</v>
      </c>
      <c r="C129" s="76"/>
      <c r="D129" s="76"/>
      <c r="E129" s="76"/>
      <c r="F129" s="76"/>
      <c r="G129" s="76"/>
      <c r="H129" s="76"/>
      <c r="I129" s="76"/>
      <c r="J129" s="76"/>
      <c r="K129" s="76"/>
      <c r="L129" s="76"/>
      <c r="M129" s="76"/>
      <c r="N129" s="73"/>
      <c r="O129" s="73"/>
      <c r="P129" s="73"/>
      <c r="Q129" s="73" t="s">
        <v>61</v>
      </c>
      <c r="R129" s="73"/>
      <c r="S129" s="75"/>
      <c r="T129" s="76"/>
      <c r="U129" s="76"/>
      <c r="V129" s="76"/>
      <c r="W129" s="76"/>
      <c r="X129" s="76"/>
      <c r="Y129" s="76"/>
      <c r="Z129" s="76"/>
      <c r="AA129" s="76"/>
      <c r="AB129" s="76"/>
      <c r="AC129" s="76"/>
      <c r="AD129" s="76"/>
      <c r="AE129" s="76"/>
      <c r="AF129" s="76"/>
      <c r="AG129" s="76"/>
      <c r="AH129" s="76"/>
      <c r="AI129" s="76"/>
      <c r="AJ129" s="24"/>
    </row>
    <row r="130" spans="1:36" ht="30" customHeight="1">
      <c r="A130" s="144"/>
      <c r="B130" s="55" t="s">
        <v>234</v>
      </c>
      <c r="C130" s="76"/>
      <c r="D130" s="76"/>
      <c r="E130" s="76"/>
      <c r="F130" s="76"/>
      <c r="G130" s="76"/>
      <c r="H130" s="76"/>
      <c r="I130" s="76"/>
      <c r="J130" s="76"/>
      <c r="K130" s="76"/>
      <c r="L130" s="76"/>
      <c r="M130" s="76"/>
      <c r="N130" s="73"/>
      <c r="O130" s="73"/>
      <c r="P130" s="73"/>
      <c r="Q130" s="73" t="s">
        <v>61</v>
      </c>
      <c r="R130" s="73"/>
      <c r="S130" s="75"/>
      <c r="T130" s="76"/>
      <c r="U130" s="76"/>
      <c r="V130" s="76"/>
      <c r="W130" s="76"/>
      <c r="X130" s="76"/>
      <c r="Y130" s="76"/>
      <c r="Z130" s="76"/>
      <c r="AA130" s="76"/>
      <c r="AB130" s="76"/>
      <c r="AC130" s="76"/>
      <c r="AD130" s="76"/>
      <c r="AE130" s="76"/>
      <c r="AF130" s="76"/>
      <c r="AG130" s="76"/>
      <c r="AH130" s="76"/>
      <c r="AI130" s="76"/>
      <c r="AJ130" s="24"/>
    </row>
    <row r="131" spans="1:36" ht="30" customHeight="1">
      <c r="A131" s="142" t="s">
        <v>53</v>
      </c>
      <c r="B131" s="55" t="s">
        <v>235</v>
      </c>
      <c r="C131" s="76" t="s">
        <v>56</v>
      </c>
      <c r="D131" s="76"/>
      <c r="E131" s="76"/>
      <c r="F131" s="76"/>
      <c r="G131" s="76"/>
      <c r="H131" s="76"/>
      <c r="I131" s="76"/>
      <c r="J131" s="76"/>
      <c r="K131" s="76"/>
      <c r="L131" s="76"/>
      <c r="M131" s="76"/>
      <c r="N131" s="73"/>
      <c r="O131" s="73"/>
      <c r="P131" s="73"/>
      <c r="Q131" s="73"/>
      <c r="R131" s="73" t="s">
        <v>21</v>
      </c>
      <c r="S131" s="75"/>
      <c r="T131" s="76"/>
      <c r="U131" s="76"/>
      <c r="V131" s="76"/>
      <c r="W131" s="76"/>
      <c r="X131" s="76"/>
      <c r="Y131" s="76"/>
      <c r="Z131" s="76"/>
      <c r="AA131" s="76"/>
      <c r="AB131" s="76"/>
      <c r="AC131" s="76"/>
      <c r="AD131" s="76"/>
      <c r="AE131" s="76"/>
      <c r="AF131" s="76"/>
      <c r="AG131" s="76"/>
      <c r="AH131" s="76"/>
      <c r="AI131" s="76"/>
      <c r="AJ131" s="24"/>
    </row>
    <row r="132" spans="1:36" ht="30" customHeight="1">
      <c r="A132" s="143"/>
      <c r="B132" s="55" t="s">
        <v>236</v>
      </c>
      <c r="C132" s="76" t="s">
        <v>56</v>
      </c>
      <c r="D132" s="76"/>
      <c r="E132" s="76"/>
      <c r="F132" s="76"/>
      <c r="G132" s="76"/>
      <c r="H132" s="76"/>
      <c r="I132" s="76"/>
      <c r="J132" s="76"/>
      <c r="K132" s="76"/>
      <c r="L132" s="76"/>
      <c r="M132" s="76"/>
      <c r="N132" s="73"/>
      <c r="O132" s="73"/>
      <c r="P132" s="73"/>
      <c r="Q132" s="73"/>
      <c r="R132" s="73" t="s">
        <v>21</v>
      </c>
      <c r="S132" s="75"/>
      <c r="T132" s="76"/>
      <c r="U132" s="76"/>
      <c r="V132" s="76"/>
      <c r="W132" s="76"/>
      <c r="X132" s="76"/>
      <c r="Y132" s="76"/>
      <c r="Z132" s="76"/>
      <c r="AA132" s="76"/>
      <c r="AB132" s="76"/>
      <c r="AC132" s="76"/>
      <c r="AD132" s="76"/>
      <c r="AE132" s="76"/>
      <c r="AF132" s="76"/>
      <c r="AG132" s="76"/>
      <c r="AH132" s="76"/>
      <c r="AI132" s="76"/>
      <c r="AJ132" s="24"/>
    </row>
    <row r="133" spans="1:36" ht="30" customHeight="1">
      <c r="A133" s="143"/>
      <c r="B133" s="55" t="s">
        <v>237</v>
      </c>
      <c r="C133" s="76" t="s">
        <v>56</v>
      </c>
      <c r="D133" s="76"/>
      <c r="E133" s="76"/>
      <c r="F133" s="76"/>
      <c r="G133" s="76"/>
      <c r="H133" s="76"/>
      <c r="I133" s="76"/>
      <c r="J133" s="76"/>
      <c r="K133" s="76"/>
      <c r="L133" s="76"/>
      <c r="M133" s="76"/>
      <c r="N133" s="73"/>
      <c r="O133" s="73"/>
      <c r="P133" s="73"/>
      <c r="Q133" s="73"/>
      <c r="R133" s="73" t="s">
        <v>21</v>
      </c>
      <c r="S133" s="75"/>
      <c r="T133" s="76"/>
      <c r="U133" s="76"/>
      <c r="V133" s="76"/>
      <c r="W133" s="76"/>
      <c r="X133" s="76"/>
      <c r="Y133" s="76"/>
      <c r="Z133" s="76"/>
      <c r="AA133" s="76"/>
      <c r="AB133" s="76"/>
      <c r="AC133" s="76"/>
      <c r="AD133" s="76"/>
      <c r="AE133" s="76"/>
      <c r="AF133" s="76"/>
      <c r="AG133" s="76"/>
      <c r="AH133" s="76"/>
      <c r="AI133" s="76"/>
      <c r="AJ133" s="24"/>
    </row>
    <row r="134" spans="1:36" ht="30" customHeight="1">
      <c r="A134" s="143"/>
      <c r="B134" s="55" t="s">
        <v>238</v>
      </c>
      <c r="C134" s="76"/>
      <c r="D134" s="76"/>
      <c r="E134" s="76"/>
      <c r="F134" s="76"/>
      <c r="G134" s="76"/>
      <c r="H134" s="76"/>
      <c r="I134" s="76"/>
      <c r="J134" s="76"/>
      <c r="K134" s="76"/>
      <c r="L134" s="76"/>
      <c r="M134" s="76"/>
      <c r="N134" s="73"/>
      <c r="O134" s="73"/>
      <c r="P134" s="73" t="s">
        <v>61</v>
      </c>
      <c r="Q134" s="73"/>
      <c r="R134" s="73"/>
      <c r="S134" s="75"/>
      <c r="T134" s="76"/>
      <c r="U134" s="76"/>
      <c r="V134" s="76"/>
      <c r="W134" s="76"/>
      <c r="X134" s="76"/>
      <c r="Y134" s="76"/>
      <c r="Z134" s="76"/>
      <c r="AA134" s="76"/>
      <c r="AB134" s="76"/>
      <c r="AC134" s="76"/>
      <c r="AD134" s="76"/>
      <c r="AE134" s="76"/>
      <c r="AF134" s="76"/>
      <c r="AG134" s="76"/>
      <c r="AH134" s="76"/>
      <c r="AI134" s="76"/>
      <c r="AJ134" s="24"/>
    </row>
    <row r="135" spans="1:36" ht="30" customHeight="1">
      <c r="A135" s="143"/>
      <c r="B135" s="55" t="s">
        <v>239</v>
      </c>
      <c r="C135" s="76"/>
      <c r="D135" s="76"/>
      <c r="E135" s="76"/>
      <c r="F135" s="76"/>
      <c r="G135" s="76"/>
      <c r="H135" s="76"/>
      <c r="I135" s="76"/>
      <c r="J135" s="76"/>
      <c r="K135" s="76"/>
      <c r="L135" s="76"/>
      <c r="M135" s="76"/>
      <c r="N135" s="73"/>
      <c r="O135" s="73"/>
      <c r="P135" s="73"/>
      <c r="Q135" s="73" t="s">
        <v>61</v>
      </c>
      <c r="R135" s="73"/>
      <c r="S135" s="75"/>
      <c r="T135" s="76"/>
      <c r="U135" s="76"/>
      <c r="V135" s="76"/>
      <c r="W135" s="76"/>
      <c r="X135" s="76"/>
      <c r="Y135" s="76"/>
      <c r="Z135" s="76"/>
      <c r="AA135" s="76"/>
      <c r="AB135" s="76"/>
      <c r="AC135" s="76"/>
      <c r="AD135" s="76"/>
      <c r="AE135" s="76"/>
      <c r="AF135" s="76"/>
      <c r="AG135" s="76"/>
      <c r="AH135" s="76"/>
      <c r="AI135" s="76"/>
      <c r="AJ135" s="24"/>
    </row>
    <row r="136" spans="1:36" ht="30" customHeight="1">
      <c r="A136" s="143"/>
      <c r="B136" s="55" t="s">
        <v>240</v>
      </c>
      <c r="C136" s="76"/>
      <c r="D136" s="76"/>
      <c r="E136" s="76"/>
      <c r="F136" s="76"/>
      <c r="G136" s="76"/>
      <c r="H136" s="76"/>
      <c r="I136" s="76"/>
      <c r="J136" s="76"/>
      <c r="K136" s="76"/>
      <c r="L136" s="76"/>
      <c r="M136" s="76"/>
      <c r="N136" s="73"/>
      <c r="O136" s="73"/>
      <c r="P136" s="73" t="s">
        <v>61</v>
      </c>
      <c r="Q136" s="73"/>
      <c r="R136" s="73"/>
      <c r="S136" s="75"/>
      <c r="T136" s="76"/>
      <c r="U136" s="76"/>
      <c r="V136" s="76"/>
      <c r="W136" s="76"/>
      <c r="X136" s="76"/>
      <c r="Y136" s="76"/>
      <c r="Z136" s="76"/>
      <c r="AA136" s="76"/>
      <c r="AB136" s="76"/>
      <c r="AC136" s="76"/>
      <c r="AD136" s="76"/>
      <c r="AE136" s="76"/>
      <c r="AF136" s="76"/>
      <c r="AG136" s="76"/>
      <c r="AH136" s="76"/>
      <c r="AI136" s="76"/>
      <c r="AJ136" s="24"/>
    </row>
    <row r="137" spans="1:36" ht="30" customHeight="1">
      <c r="A137" s="143"/>
      <c r="B137" s="55" t="s">
        <v>241</v>
      </c>
      <c r="C137" s="76"/>
      <c r="D137" s="76"/>
      <c r="E137" s="76"/>
      <c r="F137" s="76"/>
      <c r="G137" s="76"/>
      <c r="H137" s="76"/>
      <c r="I137" s="76"/>
      <c r="J137" s="76"/>
      <c r="K137" s="76"/>
      <c r="L137" s="76"/>
      <c r="M137" s="76"/>
      <c r="N137" s="73"/>
      <c r="O137" s="73"/>
      <c r="P137" s="73"/>
      <c r="Q137" s="73" t="s">
        <v>61</v>
      </c>
      <c r="R137" s="73"/>
      <c r="S137" s="75"/>
      <c r="T137" s="76"/>
      <c r="U137" s="76"/>
      <c r="V137" s="76"/>
      <c r="W137" s="76"/>
      <c r="X137" s="76"/>
      <c r="Y137" s="76"/>
      <c r="Z137" s="76"/>
      <c r="AA137" s="76"/>
      <c r="AB137" s="76"/>
      <c r="AC137" s="76"/>
      <c r="AD137" s="76"/>
      <c r="AE137" s="76"/>
      <c r="AF137" s="76"/>
      <c r="AG137" s="76"/>
      <c r="AH137" s="76"/>
      <c r="AI137" s="76"/>
      <c r="AJ137" s="24"/>
    </row>
    <row r="138" spans="1:36" ht="30" customHeight="1">
      <c r="A138" s="143"/>
      <c r="B138" s="55" t="s">
        <v>242</v>
      </c>
      <c r="C138" s="76"/>
      <c r="D138" s="76"/>
      <c r="E138" s="76"/>
      <c r="F138" s="76"/>
      <c r="G138" s="76"/>
      <c r="H138" s="76"/>
      <c r="I138" s="76"/>
      <c r="J138" s="76"/>
      <c r="K138" s="76"/>
      <c r="L138" s="76"/>
      <c r="M138" s="76"/>
      <c r="N138" s="73"/>
      <c r="O138" s="73"/>
      <c r="P138" s="73" t="s">
        <v>61</v>
      </c>
      <c r="Q138" s="73"/>
      <c r="R138" s="73"/>
      <c r="S138" s="75"/>
      <c r="T138" s="76"/>
      <c r="U138" s="76"/>
      <c r="V138" s="76"/>
      <c r="W138" s="76"/>
      <c r="X138" s="76"/>
      <c r="Y138" s="76"/>
      <c r="Z138" s="76"/>
      <c r="AA138" s="76"/>
      <c r="AB138" s="76"/>
      <c r="AC138" s="76"/>
      <c r="AD138" s="76"/>
      <c r="AE138" s="76"/>
      <c r="AF138" s="76"/>
      <c r="AG138" s="76"/>
      <c r="AH138" s="76"/>
      <c r="AI138" s="76"/>
      <c r="AJ138" s="24"/>
    </row>
    <row r="139" spans="1:36" ht="30" customHeight="1">
      <c r="A139" s="143"/>
      <c r="B139" s="55" t="s">
        <v>243</v>
      </c>
      <c r="C139" s="76"/>
      <c r="D139" s="76"/>
      <c r="E139" s="76"/>
      <c r="F139" s="76"/>
      <c r="G139" s="76"/>
      <c r="H139" s="76"/>
      <c r="I139" s="76"/>
      <c r="J139" s="76"/>
      <c r="K139" s="76"/>
      <c r="L139" s="76"/>
      <c r="M139" s="76"/>
      <c r="N139" s="73"/>
      <c r="O139" s="73"/>
      <c r="P139" s="73"/>
      <c r="Q139" s="73" t="s">
        <v>61</v>
      </c>
      <c r="R139" s="73"/>
      <c r="S139" s="75"/>
      <c r="T139" s="76"/>
      <c r="U139" s="76"/>
      <c r="V139" s="76"/>
      <c r="W139" s="76"/>
      <c r="X139" s="76"/>
      <c r="Y139" s="76"/>
      <c r="Z139" s="76"/>
      <c r="AA139" s="76"/>
      <c r="AB139" s="76"/>
      <c r="AC139" s="76"/>
      <c r="AD139" s="76"/>
      <c r="AE139" s="76"/>
      <c r="AF139" s="76"/>
      <c r="AG139" s="76"/>
      <c r="AH139" s="76"/>
      <c r="AI139" s="76"/>
      <c r="AJ139" s="24"/>
    </row>
    <row r="140" spans="1:36" ht="30" customHeight="1">
      <c r="A140" s="143"/>
      <c r="B140" s="55" t="s">
        <v>244</v>
      </c>
      <c r="C140" s="76"/>
      <c r="D140" s="76"/>
      <c r="E140" s="76"/>
      <c r="F140" s="76"/>
      <c r="G140" s="76"/>
      <c r="H140" s="76"/>
      <c r="I140" s="76"/>
      <c r="J140" s="76"/>
      <c r="K140" s="76"/>
      <c r="L140" s="76"/>
      <c r="M140" s="76"/>
      <c r="N140" s="73"/>
      <c r="O140" s="73"/>
      <c r="P140" s="73" t="s">
        <v>61</v>
      </c>
      <c r="Q140" s="73"/>
      <c r="R140" s="73"/>
      <c r="S140" s="75"/>
      <c r="T140" s="76"/>
      <c r="U140" s="76"/>
      <c r="V140" s="76"/>
      <c r="W140" s="76"/>
      <c r="X140" s="76"/>
      <c r="Y140" s="76"/>
      <c r="Z140" s="76"/>
      <c r="AA140" s="76"/>
      <c r="AB140" s="76"/>
      <c r="AC140" s="76"/>
      <c r="AD140" s="76"/>
      <c r="AE140" s="76"/>
      <c r="AF140" s="76"/>
      <c r="AG140" s="76"/>
      <c r="AH140" s="76"/>
      <c r="AI140" s="76"/>
      <c r="AJ140" s="24"/>
    </row>
    <row r="141" spans="1:36" ht="30" customHeight="1">
      <c r="A141" s="143"/>
      <c r="B141" s="55" t="s">
        <v>245</v>
      </c>
      <c r="C141" s="76"/>
      <c r="D141" s="76"/>
      <c r="E141" s="76"/>
      <c r="F141" s="76"/>
      <c r="G141" s="76"/>
      <c r="H141" s="76"/>
      <c r="I141" s="76"/>
      <c r="J141" s="76"/>
      <c r="K141" s="76"/>
      <c r="L141" s="76"/>
      <c r="M141" s="76"/>
      <c r="N141" s="73"/>
      <c r="O141" s="73"/>
      <c r="P141" s="73"/>
      <c r="Q141" s="73" t="s">
        <v>61</v>
      </c>
      <c r="R141" s="73"/>
      <c r="S141" s="75"/>
      <c r="T141" s="76"/>
      <c r="U141" s="76"/>
      <c r="V141" s="76"/>
      <c r="W141" s="76"/>
      <c r="X141" s="76"/>
      <c r="Y141" s="76"/>
      <c r="Z141" s="76"/>
      <c r="AA141" s="76"/>
      <c r="AB141" s="76"/>
      <c r="AC141" s="76"/>
      <c r="AD141" s="76"/>
      <c r="AE141" s="76"/>
      <c r="AF141" s="76"/>
      <c r="AG141" s="76"/>
      <c r="AH141" s="76"/>
      <c r="AI141" s="76"/>
      <c r="AJ141" s="24"/>
    </row>
    <row r="142" spans="1:36" ht="30" customHeight="1">
      <c r="A142" s="143"/>
      <c r="B142" s="55" t="s">
        <v>246</v>
      </c>
      <c r="C142" s="76"/>
      <c r="D142" s="76"/>
      <c r="E142" s="76"/>
      <c r="F142" s="76"/>
      <c r="G142" s="76"/>
      <c r="H142" s="76"/>
      <c r="I142" s="76"/>
      <c r="J142" s="76"/>
      <c r="K142" s="76"/>
      <c r="L142" s="76"/>
      <c r="M142" s="76"/>
      <c r="N142" s="73"/>
      <c r="O142" s="73" t="s">
        <v>61</v>
      </c>
      <c r="P142" s="73"/>
      <c r="Q142" s="73"/>
      <c r="R142" s="73"/>
      <c r="S142" s="75"/>
      <c r="T142" s="76"/>
      <c r="U142" s="76"/>
      <c r="V142" s="76"/>
      <c r="W142" s="76"/>
      <c r="X142" s="76"/>
      <c r="Y142" s="76"/>
      <c r="Z142" s="76"/>
      <c r="AA142" s="76"/>
      <c r="AB142" s="76"/>
      <c r="AC142" s="76"/>
      <c r="AD142" s="76"/>
      <c r="AE142" s="76"/>
      <c r="AF142" s="76"/>
      <c r="AG142" s="76"/>
      <c r="AH142" s="76"/>
      <c r="AI142" s="76"/>
      <c r="AJ142" s="24"/>
    </row>
    <row r="143" spans="1:36" ht="30" customHeight="1">
      <c r="A143" s="143"/>
      <c r="B143" s="55" t="s">
        <v>247</v>
      </c>
      <c r="C143" s="76"/>
      <c r="D143" s="76"/>
      <c r="E143" s="76"/>
      <c r="F143" s="76"/>
      <c r="G143" s="76"/>
      <c r="H143" s="76"/>
      <c r="I143" s="76"/>
      <c r="J143" s="76"/>
      <c r="K143" s="76"/>
      <c r="L143" s="76"/>
      <c r="M143" s="76"/>
      <c r="N143" s="73"/>
      <c r="O143" s="73" t="s">
        <v>61</v>
      </c>
      <c r="P143" s="73"/>
      <c r="Q143" s="73"/>
      <c r="R143" s="73"/>
      <c r="S143" s="75"/>
      <c r="T143" s="76"/>
      <c r="U143" s="76"/>
      <c r="V143" s="76"/>
      <c r="W143" s="76"/>
      <c r="X143" s="76"/>
      <c r="Y143" s="76"/>
      <c r="Z143" s="76"/>
      <c r="AA143" s="76"/>
      <c r="AB143" s="76"/>
      <c r="AC143" s="76"/>
      <c r="AD143" s="76"/>
      <c r="AE143" s="76"/>
      <c r="AF143" s="76"/>
      <c r="AG143" s="76"/>
      <c r="AH143" s="76"/>
      <c r="AI143" s="76"/>
      <c r="AJ143" s="24"/>
    </row>
    <row r="144" spans="1:36" ht="30" customHeight="1">
      <c r="A144" s="143"/>
      <c r="B144" s="55" t="s">
        <v>248</v>
      </c>
      <c r="C144" s="76"/>
      <c r="D144" s="76"/>
      <c r="E144" s="76"/>
      <c r="F144" s="76"/>
      <c r="G144" s="76"/>
      <c r="H144" s="76"/>
      <c r="I144" s="76"/>
      <c r="J144" s="76"/>
      <c r="K144" s="76"/>
      <c r="L144" s="76"/>
      <c r="M144" s="76"/>
      <c r="N144" s="73"/>
      <c r="O144" s="73" t="s">
        <v>61</v>
      </c>
      <c r="P144" s="73"/>
      <c r="Q144" s="73"/>
      <c r="R144" s="73"/>
      <c r="S144" s="75"/>
      <c r="T144" s="76"/>
      <c r="U144" s="76"/>
      <c r="V144" s="76"/>
      <c r="W144" s="76"/>
      <c r="X144" s="76"/>
      <c r="Y144" s="76"/>
      <c r="Z144" s="76"/>
      <c r="AA144" s="76"/>
      <c r="AB144" s="76"/>
      <c r="AC144" s="76"/>
      <c r="AD144" s="76"/>
      <c r="AE144" s="76"/>
      <c r="AF144" s="76"/>
      <c r="AG144" s="76"/>
      <c r="AH144" s="76"/>
      <c r="AI144" s="76"/>
      <c r="AJ144" s="24"/>
    </row>
    <row r="145" spans="1:36" ht="30" customHeight="1">
      <c r="A145" s="144"/>
      <c r="B145" s="55" t="s">
        <v>249</v>
      </c>
      <c r="C145" s="76"/>
      <c r="D145" s="76"/>
      <c r="E145" s="76"/>
      <c r="F145" s="76"/>
      <c r="G145" s="76"/>
      <c r="H145" s="76"/>
      <c r="I145" s="76"/>
      <c r="J145" s="76"/>
      <c r="K145" s="76"/>
      <c r="L145" s="76"/>
      <c r="M145" s="76"/>
      <c r="N145" s="73"/>
      <c r="O145" s="73" t="s">
        <v>61</v>
      </c>
      <c r="P145" s="73"/>
      <c r="Q145" s="73"/>
      <c r="R145" s="73"/>
      <c r="S145" s="75"/>
      <c r="T145" s="76"/>
      <c r="U145" s="76"/>
      <c r="V145" s="76"/>
      <c r="W145" s="76"/>
      <c r="X145" s="76"/>
      <c r="Y145" s="76"/>
      <c r="Z145" s="76"/>
      <c r="AA145" s="76"/>
      <c r="AB145" s="76"/>
      <c r="AC145" s="76"/>
      <c r="AD145" s="76"/>
      <c r="AE145" s="76"/>
      <c r="AF145" s="76"/>
      <c r="AG145" s="76"/>
      <c r="AH145" s="76"/>
      <c r="AI145" s="76"/>
      <c r="AJ145" s="24"/>
    </row>
    <row r="146" spans="1:36" ht="30" customHeight="1">
      <c r="A146" s="142" t="s">
        <v>54</v>
      </c>
      <c r="B146" s="55" t="s">
        <v>250</v>
      </c>
      <c r="C146" s="76" t="s">
        <v>57</v>
      </c>
      <c r="D146" s="76"/>
      <c r="E146" s="76"/>
      <c r="F146" s="76"/>
      <c r="G146" s="76"/>
      <c r="H146" s="76"/>
      <c r="I146" s="76"/>
      <c r="J146" s="76"/>
      <c r="K146" s="76"/>
      <c r="L146" s="76"/>
      <c r="M146" s="76"/>
      <c r="N146" s="73"/>
      <c r="O146" s="73"/>
      <c r="P146" s="73"/>
      <c r="Q146" s="73"/>
      <c r="R146" s="73" t="s">
        <v>21</v>
      </c>
      <c r="S146" s="75"/>
      <c r="T146" s="76"/>
      <c r="U146" s="76"/>
      <c r="V146" s="76"/>
      <c r="W146" s="76"/>
      <c r="X146" s="76"/>
      <c r="Y146" s="76"/>
      <c r="Z146" s="76"/>
      <c r="AA146" s="76"/>
      <c r="AB146" s="76"/>
      <c r="AC146" s="76"/>
      <c r="AD146" s="76"/>
      <c r="AE146" s="76"/>
      <c r="AF146" s="76"/>
      <c r="AG146" s="76"/>
      <c r="AH146" s="76"/>
      <c r="AI146" s="76"/>
      <c r="AJ146" s="24"/>
    </row>
    <row r="147" spans="1:36" ht="30" customHeight="1">
      <c r="A147" s="143"/>
      <c r="B147" s="55" t="s">
        <v>251</v>
      </c>
      <c r="C147" s="76" t="s">
        <v>57</v>
      </c>
      <c r="D147" s="76"/>
      <c r="E147" s="76"/>
      <c r="F147" s="76"/>
      <c r="G147" s="76"/>
      <c r="H147" s="76"/>
      <c r="I147" s="76"/>
      <c r="J147" s="76"/>
      <c r="K147" s="76"/>
      <c r="L147" s="76"/>
      <c r="M147" s="76"/>
      <c r="N147" s="73"/>
      <c r="O147" s="73"/>
      <c r="P147" s="73"/>
      <c r="Q147" s="73"/>
      <c r="R147" s="73" t="s">
        <v>21</v>
      </c>
      <c r="S147" s="75"/>
      <c r="T147" s="76"/>
      <c r="U147" s="76"/>
      <c r="V147" s="76"/>
      <c r="W147" s="76"/>
      <c r="X147" s="76"/>
      <c r="Y147" s="76"/>
      <c r="Z147" s="76"/>
      <c r="AA147" s="76"/>
      <c r="AB147" s="76"/>
      <c r="AC147" s="76"/>
      <c r="AD147" s="76"/>
      <c r="AE147" s="76"/>
      <c r="AF147" s="76"/>
      <c r="AG147" s="76"/>
      <c r="AH147" s="76"/>
      <c r="AI147" s="76"/>
      <c r="AJ147" s="24"/>
    </row>
    <row r="148" spans="1:36" ht="30" customHeight="1">
      <c r="A148" s="143"/>
      <c r="B148" s="55" t="s">
        <v>252</v>
      </c>
      <c r="C148" s="76" t="s">
        <v>57</v>
      </c>
      <c r="D148" s="76"/>
      <c r="E148" s="76"/>
      <c r="F148" s="76"/>
      <c r="G148" s="76"/>
      <c r="H148" s="76"/>
      <c r="I148" s="76"/>
      <c r="J148" s="76"/>
      <c r="K148" s="76"/>
      <c r="L148" s="76"/>
      <c r="M148" s="76"/>
      <c r="N148" s="73"/>
      <c r="O148" s="73"/>
      <c r="P148" s="73"/>
      <c r="Q148" s="73"/>
      <c r="R148" s="73" t="s">
        <v>21</v>
      </c>
      <c r="S148" s="75" t="s">
        <v>63</v>
      </c>
      <c r="T148" s="76"/>
      <c r="U148" s="76"/>
      <c r="V148" s="76"/>
      <c r="W148" s="76"/>
      <c r="X148" s="76"/>
      <c r="Y148" s="76"/>
      <c r="Z148" s="76"/>
      <c r="AA148" s="76"/>
      <c r="AB148" s="76"/>
      <c r="AC148" s="76"/>
      <c r="AD148" s="76"/>
      <c r="AE148" s="76"/>
      <c r="AF148" s="76"/>
      <c r="AG148" s="76"/>
      <c r="AH148" s="76"/>
      <c r="AI148" s="76"/>
      <c r="AJ148" s="24"/>
    </row>
    <row r="149" spans="1:36" ht="30" customHeight="1">
      <c r="A149" s="143"/>
      <c r="B149" s="55" t="s">
        <v>253</v>
      </c>
      <c r="C149" s="76"/>
      <c r="D149" s="76"/>
      <c r="E149" s="76"/>
      <c r="F149" s="76"/>
      <c r="G149" s="76"/>
      <c r="H149" s="76"/>
      <c r="I149" s="76"/>
      <c r="J149" s="76"/>
      <c r="K149" s="76"/>
      <c r="L149" s="76"/>
      <c r="M149" s="76"/>
      <c r="N149" s="73"/>
      <c r="O149" s="73" t="s">
        <v>61</v>
      </c>
      <c r="P149" s="73"/>
      <c r="Q149" s="73"/>
      <c r="R149" s="73"/>
      <c r="S149" s="75"/>
      <c r="T149" s="76"/>
      <c r="U149" s="76"/>
      <c r="V149" s="76"/>
      <c r="W149" s="76"/>
      <c r="X149" s="76"/>
      <c r="Y149" s="76"/>
      <c r="Z149" s="76"/>
      <c r="AA149" s="76"/>
      <c r="AB149" s="76"/>
      <c r="AC149" s="76"/>
      <c r="AD149" s="76"/>
      <c r="AE149" s="76"/>
      <c r="AF149" s="76"/>
      <c r="AG149" s="76"/>
      <c r="AH149" s="76"/>
      <c r="AI149" s="76"/>
      <c r="AJ149" s="24"/>
    </row>
    <row r="150" spans="1:36" ht="30" customHeight="1">
      <c r="A150" s="143"/>
      <c r="B150" s="55" t="s">
        <v>254</v>
      </c>
      <c r="C150" s="76"/>
      <c r="D150" s="76"/>
      <c r="E150" s="76"/>
      <c r="F150" s="76"/>
      <c r="G150" s="76"/>
      <c r="H150" s="76"/>
      <c r="I150" s="76"/>
      <c r="J150" s="76"/>
      <c r="K150" s="76"/>
      <c r="L150" s="76"/>
      <c r="M150" s="76"/>
      <c r="N150" s="73"/>
      <c r="O150" s="73" t="s">
        <v>61</v>
      </c>
      <c r="P150" s="73"/>
      <c r="Q150" s="73"/>
      <c r="R150" s="73"/>
      <c r="S150" s="75"/>
      <c r="T150" s="76"/>
      <c r="U150" s="76"/>
      <c r="V150" s="76"/>
      <c r="W150" s="76"/>
      <c r="X150" s="76"/>
      <c r="Y150" s="76"/>
      <c r="Z150" s="76"/>
      <c r="AA150" s="76"/>
      <c r="AB150" s="76"/>
      <c r="AC150" s="76"/>
      <c r="AD150" s="76"/>
      <c r="AE150" s="76"/>
      <c r="AF150" s="76"/>
      <c r="AG150" s="76"/>
      <c r="AH150" s="76"/>
      <c r="AI150" s="76"/>
      <c r="AJ150" s="24"/>
    </row>
    <row r="151" spans="1:36" ht="30" customHeight="1">
      <c r="A151" s="143"/>
      <c r="B151" s="55" t="s">
        <v>255</v>
      </c>
      <c r="C151" s="76"/>
      <c r="D151" s="76"/>
      <c r="E151" s="76"/>
      <c r="F151" s="76"/>
      <c r="G151" s="76"/>
      <c r="H151" s="76"/>
      <c r="I151" s="76"/>
      <c r="J151" s="76"/>
      <c r="K151" s="76"/>
      <c r="L151" s="76"/>
      <c r="M151" s="76"/>
      <c r="N151" s="73"/>
      <c r="O151" s="73" t="s">
        <v>61</v>
      </c>
      <c r="P151" s="73"/>
      <c r="Q151" s="73"/>
      <c r="R151" s="73"/>
      <c r="S151" s="75"/>
      <c r="T151" s="76"/>
      <c r="U151" s="76"/>
      <c r="V151" s="76"/>
      <c r="W151" s="76"/>
      <c r="X151" s="76"/>
      <c r="Y151" s="76"/>
      <c r="Z151" s="76"/>
      <c r="AA151" s="76"/>
      <c r="AB151" s="76"/>
      <c r="AC151" s="76"/>
      <c r="AD151" s="76"/>
      <c r="AE151" s="76"/>
      <c r="AF151" s="76"/>
      <c r="AG151" s="76"/>
      <c r="AH151" s="76"/>
      <c r="AI151" s="76"/>
      <c r="AJ151" s="24"/>
    </row>
    <row r="152" spans="1:36" ht="30" customHeight="1">
      <c r="A152" s="143"/>
      <c r="B152" s="55" t="s">
        <v>256</v>
      </c>
      <c r="C152" s="76"/>
      <c r="D152" s="76"/>
      <c r="E152" s="76"/>
      <c r="F152" s="76"/>
      <c r="G152" s="76"/>
      <c r="H152" s="76"/>
      <c r="I152" s="76"/>
      <c r="J152" s="76"/>
      <c r="K152" s="76"/>
      <c r="L152" s="76"/>
      <c r="M152" s="76"/>
      <c r="N152" s="73"/>
      <c r="O152" s="73" t="s">
        <v>61</v>
      </c>
      <c r="P152" s="73"/>
      <c r="Q152" s="73"/>
      <c r="R152" s="73"/>
      <c r="S152" s="75"/>
      <c r="T152" s="76"/>
      <c r="U152" s="76"/>
      <c r="V152" s="76"/>
      <c r="W152" s="76"/>
      <c r="X152" s="76"/>
      <c r="Y152" s="76"/>
      <c r="Z152" s="76"/>
      <c r="AA152" s="76"/>
      <c r="AB152" s="76"/>
      <c r="AC152" s="76"/>
      <c r="AD152" s="76"/>
      <c r="AE152" s="76"/>
      <c r="AF152" s="76"/>
      <c r="AG152" s="76"/>
      <c r="AH152" s="76"/>
      <c r="AI152" s="76"/>
      <c r="AJ152" s="24"/>
    </row>
    <row r="153" spans="1:36" ht="30" customHeight="1">
      <c r="A153" s="143"/>
      <c r="B153" s="55" t="s">
        <v>257</v>
      </c>
      <c r="C153" s="76"/>
      <c r="D153" s="76"/>
      <c r="E153" s="76"/>
      <c r="F153" s="76"/>
      <c r="G153" s="76"/>
      <c r="H153" s="76"/>
      <c r="I153" s="76"/>
      <c r="J153" s="76"/>
      <c r="K153" s="76"/>
      <c r="L153" s="76"/>
      <c r="M153" s="76"/>
      <c r="N153" s="73"/>
      <c r="O153" s="73" t="s">
        <v>61</v>
      </c>
      <c r="P153" s="73"/>
      <c r="Q153" s="73"/>
      <c r="R153" s="73"/>
      <c r="S153" s="75"/>
      <c r="T153" s="76"/>
      <c r="U153" s="76"/>
      <c r="V153" s="76"/>
      <c r="W153" s="76"/>
      <c r="X153" s="76"/>
      <c r="Y153" s="76"/>
      <c r="Z153" s="76"/>
      <c r="AA153" s="76"/>
      <c r="AB153" s="76"/>
      <c r="AC153" s="76"/>
      <c r="AD153" s="76"/>
      <c r="AE153" s="76"/>
      <c r="AF153" s="76"/>
      <c r="AG153" s="76"/>
      <c r="AH153" s="76"/>
      <c r="AI153" s="76"/>
      <c r="AJ153" s="24"/>
    </row>
    <row r="154" spans="1:36" ht="30" customHeight="1">
      <c r="A154" s="143"/>
      <c r="B154" s="55" t="s">
        <v>258</v>
      </c>
      <c r="C154" s="76"/>
      <c r="D154" s="76"/>
      <c r="E154" s="76"/>
      <c r="F154" s="76"/>
      <c r="G154" s="76"/>
      <c r="H154" s="76"/>
      <c r="I154" s="76"/>
      <c r="J154" s="76"/>
      <c r="K154" s="76"/>
      <c r="L154" s="76"/>
      <c r="M154" s="76"/>
      <c r="N154" s="73"/>
      <c r="O154" s="73" t="s">
        <v>61</v>
      </c>
      <c r="P154" s="73"/>
      <c r="Q154" s="73"/>
      <c r="R154" s="73"/>
      <c r="S154" s="75"/>
      <c r="T154" s="76"/>
      <c r="U154" s="76"/>
      <c r="V154" s="76"/>
      <c r="W154" s="76"/>
      <c r="X154" s="76"/>
      <c r="Y154" s="76"/>
      <c r="Z154" s="76"/>
      <c r="AA154" s="76"/>
      <c r="AB154" s="76"/>
      <c r="AC154" s="76"/>
      <c r="AD154" s="76"/>
      <c r="AE154" s="76"/>
      <c r="AF154" s="76"/>
      <c r="AG154" s="76"/>
      <c r="AH154" s="76"/>
      <c r="AI154" s="76"/>
      <c r="AJ154" s="24"/>
    </row>
    <row r="155" spans="1:36" ht="30" customHeight="1">
      <c r="A155" s="143"/>
      <c r="B155" s="55" t="s">
        <v>259</v>
      </c>
      <c r="C155" s="76"/>
      <c r="D155" s="76"/>
      <c r="E155" s="76"/>
      <c r="F155" s="76"/>
      <c r="G155" s="76"/>
      <c r="H155" s="76"/>
      <c r="I155" s="76"/>
      <c r="J155" s="76"/>
      <c r="K155" s="76"/>
      <c r="L155" s="76"/>
      <c r="M155" s="76"/>
      <c r="N155" s="73"/>
      <c r="O155" s="73" t="s">
        <v>61</v>
      </c>
      <c r="P155" s="73"/>
      <c r="Q155" s="73"/>
      <c r="R155" s="73"/>
      <c r="S155" s="75" t="s">
        <v>152</v>
      </c>
      <c r="T155" s="76"/>
      <c r="U155" s="76"/>
      <c r="V155" s="76"/>
      <c r="W155" s="76"/>
      <c r="X155" s="76"/>
      <c r="Y155" s="76"/>
      <c r="Z155" s="76"/>
      <c r="AA155" s="76"/>
      <c r="AB155" s="76"/>
      <c r="AC155" s="76"/>
      <c r="AD155" s="76"/>
      <c r="AE155" s="76"/>
      <c r="AF155" s="76"/>
      <c r="AG155" s="76"/>
      <c r="AH155" s="76"/>
      <c r="AI155" s="76"/>
      <c r="AJ155" s="24"/>
    </row>
    <row r="156" spans="1:36" ht="30" customHeight="1">
      <c r="A156" s="143"/>
      <c r="B156" s="55" t="s">
        <v>260</v>
      </c>
      <c r="C156" s="76"/>
      <c r="D156" s="76"/>
      <c r="E156" s="76"/>
      <c r="F156" s="76"/>
      <c r="G156" s="76"/>
      <c r="H156" s="76"/>
      <c r="I156" s="76"/>
      <c r="J156" s="76"/>
      <c r="K156" s="76"/>
      <c r="L156" s="76"/>
      <c r="M156" s="76"/>
      <c r="N156" s="73"/>
      <c r="O156" s="73" t="s">
        <v>61</v>
      </c>
      <c r="P156" s="73"/>
      <c r="Q156" s="73"/>
      <c r="R156" s="73"/>
      <c r="S156" s="75"/>
      <c r="T156" s="76"/>
      <c r="U156" s="76"/>
      <c r="V156" s="76"/>
      <c r="W156" s="76"/>
      <c r="X156" s="76"/>
      <c r="Y156" s="76"/>
      <c r="Z156" s="76"/>
      <c r="AA156" s="76"/>
      <c r="AB156" s="76"/>
      <c r="AC156" s="76"/>
      <c r="AD156" s="76"/>
      <c r="AE156" s="76"/>
      <c r="AF156" s="76"/>
      <c r="AG156" s="76"/>
      <c r="AH156" s="76"/>
      <c r="AI156" s="76"/>
      <c r="AJ156" s="24"/>
    </row>
    <row r="157" spans="1:36" ht="30" customHeight="1">
      <c r="A157" s="143"/>
      <c r="B157" s="55" t="s">
        <v>261</v>
      </c>
      <c r="C157" s="76"/>
      <c r="D157" s="76"/>
      <c r="E157" s="76"/>
      <c r="F157" s="76"/>
      <c r="G157" s="76"/>
      <c r="H157" s="76"/>
      <c r="I157" s="76"/>
      <c r="J157" s="76"/>
      <c r="K157" s="76"/>
      <c r="L157" s="76"/>
      <c r="M157" s="76"/>
      <c r="N157" s="73"/>
      <c r="O157" s="73" t="s">
        <v>61</v>
      </c>
      <c r="P157" s="73"/>
      <c r="Q157" s="73"/>
      <c r="R157" s="73"/>
      <c r="S157" s="75"/>
      <c r="T157" s="76"/>
      <c r="U157" s="76"/>
      <c r="V157" s="76"/>
      <c r="W157" s="76"/>
      <c r="X157" s="76"/>
      <c r="Y157" s="76"/>
      <c r="Z157" s="76"/>
      <c r="AA157" s="76"/>
      <c r="AB157" s="76"/>
      <c r="AC157" s="76"/>
      <c r="AD157" s="76"/>
      <c r="AE157" s="76"/>
      <c r="AF157" s="76"/>
      <c r="AG157" s="76"/>
      <c r="AH157" s="76"/>
      <c r="AI157" s="76"/>
      <c r="AJ157" s="24"/>
    </row>
    <row r="158" spans="1:36" ht="30" customHeight="1">
      <c r="A158" s="143"/>
      <c r="B158" s="55" t="s">
        <v>262</v>
      </c>
      <c r="C158" s="76"/>
      <c r="D158" s="76"/>
      <c r="E158" s="76"/>
      <c r="F158" s="76"/>
      <c r="G158" s="76"/>
      <c r="H158" s="76"/>
      <c r="I158" s="76"/>
      <c r="J158" s="76"/>
      <c r="K158" s="76"/>
      <c r="L158" s="76"/>
      <c r="M158" s="76"/>
      <c r="N158" s="73"/>
      <c r="O158" s="73" t="s">
        <v>61</v>
      </c>
      <c r="P158" s="73"/>
      <c r="Q158" s="73"/>
      <c r="R158" s="73"/>
      <c r="S158" s="75"/>
      <c r="T158" s="76"/>
      <c r="U158" s="76"/>
      <c r="V158" s="76"/>
      <c r="W158" s="76"/>
      <c r="X158" s="76"/>
      <c r="Y158" s="76"/>
      <c r="Z158" s="76"/>
      <c r="AA158" s="76"/>
      <c r="AB158" s="76"/>
      <c r="AC158" s="76"/>
      <c r="AD158" s="76"/>
      <c r="AE158" s="76"/>
      <c r="AF158" s="76"/>
      <c r="AG158" s="76"/>
      <c r="AH158" s="76"/>
      <c r="AI158" s="76"/>
      <c r="AJ158" s="24"/>
    </row>
    <row r="159" spans="1:36" ht="30" customHeight="1">
      <c r="A159" s="143"/>
      <c r="B159" s="55" t="s">
        <v>263</v>
      </c>
      <c r="C159" s="76"/>
      <c r="D159" s="76"/>
      <c r="E159" s="76"/>
      <c r="F159" s="76"/>
      <c r="G159" s="76"/>
      <c r="H159" s="76"/>
      <c r="I159" s="76"/>
      <c r="J159" s="76"/>
      <c r="K159" s="76"/>
      <c r="L159" s="76"/>
      <c r="M159" s="76"/>
      <c r="N159" s="73"/>
      <c r="O159" s="73" t="s">
        <v>61</v>
      </c>
      <c r="P159" s="73"/>
      <c r="Q159" s="73"/>
      <c r="R159" s="73"/>
      <c r="S159" s="75"/>
      <c r="T159" s="76"/>
      <c r="U159" s="76"/>
      <c r="V159" s="76"/>
      <c r="W159" s="76"/>
      <c r="X159" s="76"/>
      <c r="Y159" s="76"/>
      <c r="Z159" s="76"/>
      <c r="AA159" s="76"/>
      <c r="AB159" s="76"/>
      <c r="AC159" s="76"/>
      <c r="AD159" s="76"/>
      <c r="AE159" s="76"/>
      <c r="AF159" s="76"/>
      <c r="AG159" s="76"/>
      <c r="AH159" s="76"/>
      <c r="AI159" s="76"/>
      <c r="AJ159" s="24"/>
    </row>
    <row r="160" spans="1:36" ht="30" customHeight="1">
      <c r="A160" s="144"/>
      <c r="B160" s="55" t="s">
        <v>264</v>
      </c>
      <c r="C160" s="76"/>
      <c r="D160" s="76"/>
      <c r="E160" s="76"/>
      <c r="F160" s="76"/>
      <c r="G160" s="76"/>
      <c r="H160" s="76"/>
      <c r="I160" s="76"/>
      <c r="J160" s="76"/>
      <c r="K160" s="76"/>
      <c r="L160" s="76"/>
      <c r="M160" s="76"/>
      <c r="N160" s="73"/>
      <c r="O160" s="73" t="s">
        <v>61</v>
      </c>
      <c r="P160" s="73"/>
      <c r="Q160" s="73"/>
      <c r="R160" s="73"/>
      <c r="S160" s="75"/>
      <c r="T160" s="76"/>
      <c r="U160" s="76"/>
      <c r="V160" s="76"/>
      <c r="W160" s="76"/>
      <c r="X160" s="76"/>
      <c r="Y160" s="76"/>
      <c r="Z160" s="76"/>
      <c r="AA160" s="76"/>
      <c r="AB160" s="76"/>
      <c r="AC160" s="76"/>
      <c r="AD160" s="76"/>
      <c r="AE160" s="76"/>
      <c r="AF160" s="76"/>
      <c r="AG160" s="76"/>
      <c r="AH160" s="76"/>
      <c r="AI160" s="76"/>
      <c r="AJ160" s="24"/>
    </row>
    <row r="161" spans="1:36">
      <c r="AJ161" s="24"/>
    </row>
    <row r="162" spans="1:36">
      <c r="B162" s="77"/>
      <c r="AJ162" s="24"/>
    </row>
    <row r="163" spans="1:36" ht="15.75" thickBot="1">
      <c r="L163" s="87"/>
      <c r="AJ163" s="24"/>
    </row>
    <row r="164" spans="1:36" ht="26.25" customHeight="1" thickBot="1">
      <c r="A164" s="83" t="s">
        <v>160</v>
      </c>
      <c r="B164" s="84"/>
      <c r="C164" s="84"/>
      <c r="D164" s="84"/>
      <c r="E164" s="84"/>
      <c r="F164" s="84"/>
      <c r="G164" s="84"/>
      <c r="H164" s="84"/>
      <c r="I164" s="84"/>
      <c r="J164" s="84"/>
      <c r="K164" s="84"/>
      <c r="L164" s="86"/>
      <c r="M164" s="85"/>
      <c r="AJ164" s="24"/>
    </row>
    <row r="165" spans="1:36" ht="26.25" customHeight="1" thickBot="1">
      <c r="A165" s="58"/>
      <c r="B165" s="59"/>
      <c r="C165" s="59"/>
      <c r="D165" s="60"/>
      <c r="E165" s="60"/>
      <c r="F165" s="60"/>
      <c r="G165" s="60"/>
      <c r="H165" s="60"/>
      <c r="I165" s="60"/>
      <c r="J165" s="60"/>
      <c r="K165" s="60"/>
      <c r="L165" s="60"/>
      <c r="M165" s="60"/>
      <c r="N165" s="60"/>
      <c r="AJ165" s="24"/>
    </row>
    <row r="166" spans="1:36" ht="43.5" customHeight="1" thickBot="1">
      <c r="A166" s="64" t="s">
        <v>159</v>
      </c>
      <c r="B166" s="65"/>
      <c r="C166" s="66">
        <f>COUNTA(C170:C178,C182:C190,C194:C202,C206:C214)</f>
        <v>3</v>
      </c>
      <c r="AJ166" s="24"/>
    </row>
    <row r="167" spans="1:36">
      <c r="AJ167" s="24"/>
    </row>
    <row r="168" spans="1:36" ht="15.75">
      <c r="A168" s="188" t="s">
        <v>161</v>
      </c>
      <c r="B168" s="141" t="s">
        <v>75</v>
      </c>
      <c r="C168" s="141" t="s">
        <v>65</v>
      </c>
      <c r="D168" s="141" t="s">
        <v>66</v>
      </c>
      <c r="E168" s="190" t="s">
        <v>67</v>
      </c>
      <c r="F168" s="141" t="s">
        <v>68</v>
      </c>
      <c r="G168" s="141"/>
      <c r="H168" s="141" t="s">
        <v>69</v>
      </c>
      <c r="I168" s="141" t="s">
        <v>70</v>
      </c>
      <c r="J168" s="141" t="s">
        <v>71</v>
      </c>
      <c r="K168" s="133" t="s">
        <v>158</v>
      </c>
      <c r="L168" s="133"/>
      <c r="M168" s="141" t="s">
        <v>72</v>
      </c>
      <c r="N168" s="57"/>
      <c r="AJ168" s="24"/>
    </row>
    <row r="169" spans="1:36" ht="15.75">
      <c r="A169" s="189"/>
      <c r="B169" s="141"/>
      <c r="C169" s="141"/>
      <c r="D169" s="141"/>
      <c r="E169" s="190"/>
      <c r="F169" s="61" t="s">
        <v>73</v>
      </c>
      <c r="G169" s="61" t="s">
        <v>74</v>
      </c>
      <c r="H169" s="141"/>
      <c r="I169" s="141"/>
      <c r="J169" s="141"/>
      <c r="K169" s="118" t="s">
        <v>170</v>
      </c>
      <c r="L169" s="118" t="s">
        <v>171</v>
      </c>
      <c r="M169" s="141"/>
      <c r="N169" s="52"/>
      <c r="AJ169" s="24"/>
    </row>
    <row r="170" spans="1:36">
      <c r="A170" s="55" t="s">
        <v>162</v>
      </c>
      <c r="B170" s="55"/>
      <c r="C170" s="76" t="s">
        <v>163</v>
      </c>
      <c r="D170" s="76"/>
      <c r="E170" s="76"/>
      <c r="F170" s="76"/>
      <c r="G170" s="76"/>
      <c r="H170" s="76"/>
      <c r="I170" s="76"/>
      <c r="J170" s="76"/>
      <c r="K170" s="76"/>
      <c r="L170" s="76"/>
      <c r="M170" s="76"/>
      <c r="N170" s="52"/>
      <c r="AJ170" s="24"/>
    </row>
    <row r="171" spans="1:36">
      <c r="A171" s="55"/>
      <c r="B171" s="55"/>
      <c r="C171" s="76"/>
      <c r="D171" s="76"/>
      <c r="E171" s="76"/>
      <c r="F171" s="76"/>
      <c r="G171" s="76"/>
      <c r="H171" s="76"/>
      <c r="I171" s="76"/>
      <c r="J171" s="76"/>
      <c r="K171" s="76"/>
      <c r="L171" s="76"/>
      <c r="M171" s="76"/>
      <c r="N171" s="52"/>
      <c r="AJ171" s="24"/>
    </row>
    <row r="172" spans="1:36">
      <c r="A172" s="55"/>
      <c r="B172" s="55"/>
      <c r="C172" s="76"/>
      <c r="D172" s="76"/>
      <c r="E172" s="76"/>
      <c r="F172" s="76"/>
      <c r="G172" s="76"/>
      <c r="H172" s="76"/>
      <c r="I172" s="76"/>
      <c r="J172" s="76"/>
      <c r="K172" s="76"/>
      <c r="L172" s="76"/>
      <c r="M172" s="76"/>
      <c r="N172" s="52"/>
      <c r="AJ172" s="24"/>
    </row>
    <row r="173" spans="1:36">
      <c r="A173" s="55"/>
      <c r="B173" s="55"/>
      <c r="C173" s="76"/>
      <c r="D173" s="76"/>
      <c r="E173" s="76"/>
      <c r="F173" s="76"/>
      <c r="G173" s="76"/>
      <c r="H173" s="76"/>
      <c r="I173" s="76"/>
      <c r="J173" s="76"/>
      <c r="K173" s="76"/>
      <c r="L173" s="76"/>
      <c r="M173" s="76"/>
      <c r="N173" s="52"/>
      <c r="AJ173" s="24"/>
    </row>
    <row r="174" spans="1:36">
      <c r="A174" s="55"/>
      <c r="B174" s="55"/>
      <c r="C174" s="76"/>
      <c r="D174" s="76"/>
      <c r="E174" s="76"/>
      <c r="F174" s="76"/>
      <c r="G174" s="76"/>
      <c r="H174" s="76"/>
      <c r="I174" s="76"/>
      <c r="J174" s="76"/>
      <c r="K174" s="76"/>
      <c r="L174" s="76"/>
      <c r="M174" s="76"/>
      <c r="N174" s="52"/>
      <c r="AJ174" s="24"/>
    </row>
    <row r="175" spans="1:36">
      <c r="A175" s="55"/>
      <c r="B175" s="55"/>
      <c r="C175" s="76"/>
      <c r="D175" s="76"/>
      <c r="E175" s="76"/>
      <c r="F175" s="76"/>
      <c r="G175" s="76"/>
      <c r="H175" s="76"/>
      <c r="I175" s="76"/>
      <c r="J175" s="76"/>
      <c r="K175" s="76"/>
      <c r="L175" s="76"/>
      <c r="M175" s="76"/>
      <c r="N175" s="52"/>
      <c r="AJ175" s="24"/>
    </row>
    <row r="176" spans="1:36">
      <c r="A176" s="55"/>
      <c r="B176" s="55"/>
      <c r="C176" s="76"/>
      <c r="D176" s="76"/>
      <c r="E176" s="76"/>
      <c r="F176" s="76"/>
      <c r="G176" s="76"/>
      <c r="H176" s="76"/>
      <c r="I176" s="76"/>
      <c r="J176" s="76"/>
      <c r="K176" s="76"/>
      <c r="L176" s="76"/>
      <c r="M176" s="76"/>
      <c r="N176" s="52"/>
      <c r="AJ176" s="24"/>
    </row>
    <row r="177" spans="1:36">
      <c r="A177" s="55"/>
      <c r="B177" s="55"/>
      <c r="C177" s="76"/>
      <c r="D177" s="76"/>
      <c r="E177" s="76"/>
      <c r="F177" s="76"/>
      <c r="G177" s="76"/>
      <c r="H177" s="76"/>
      <c r="I177" s="76"/>
      <c r="J177" s="76"/>
      <c r="K177" s="76"/>
      <c r="L177" s="76"/>
      <c r="M177" s="76"/>
      <c r="N177" s="52"/>
      <c r="AJ177" s="24"/>
    </row>
    <row r="178" spans="1:36">
      <c r="A178" s="55"/>
      <c r="B178" s="55"/>
      <c r="C178" s="76"/>
      <c r="D178" s="76"/>
      <c r="E178" s="76"/>
      <c r="F178" s="76"/>
      <c r="G178" s="76"/>
      <c r="H178" s="76"/>
      <c r="I178" s="76"/>
      <c r="J178" s="76"/>
      <c r="K178" s="76"/>
      <c r="L178" s="76"/>
      <c r="M178" s="76"/>
      <c r="N178" s="52"/>
      <c r="AJ178" s="24"/>
    </row>
    <row r="179" spans="1:36" s="52" customFormat="1">
      <c r="N179" s="78"/>
      <c r="O179" s="78"/>
      <c r="P179" s="78"/>
      <c r="Q179" s="78"/>
      <c r="R179" s="78"/>
      <c r="S179" s="78"/>
      <c r="AJ179" s="117"/>
    </row>
    <row r="180" spans="1:36" ht="15.75">
      <c r="A180" s="188" t="s">
        <v>161</v>
      </c>
      <c r="B180" s="141" t="s">
        <v>75</v>
      </c>
      <c r="C180" s="141" t="s">
        <v>65</v>
      </c>
      <c r="D180" s="141" t="s">
        <v>66</v>
      </c>
      <c r="E180" s="190" t="s">
        <v>67</v>
      </c>
      <c r="F180" s="141" t="s">
        <v>68</v>
      </c>
      <c r="G180" s="141"/>
      <c r="H180" s="141" t="s">
        <v>69</v>
      </c>
      <c r="I180" s="141" t="s">
        <v>70</v>
      </c>
      <c r="J180" s="141" t="s">
        <v>71</v>
      </c>
      <c r="K180" s="133" t="s">
        <v>158</v>
      </c>
      <c r="L180" s="133"/>
      <c r="M180" s="141" t="s">
        <v>72</v>
      </c>
      <c r="N180" s="57"/>
      <c r="AJ180" s="24"/>
    </row>
    <row r="181" spans="1:36" ht="15" customHeight="1">
      <c r="A181" s="189"/>
      <c r="B181" s="141"/>
      <c r="C181" s="141"/>
      <c r="D181" s="141"/>
      <c r="E181" s="190"/>
      <c r="F181" s="61" t="s">
        <v>73</v>
      </c>
      <c r="G181" s="61" t="s">
        <v>74</v>
      </c>
      <c r="H181" s="141"/>
      <c r="I181" s="141"/>
      <c r="J181" s="141"/>
      <c r="K181" s="118" t="s">
        <v>170</v>
      </c>
      <c r="L181" s="118" t="s">
        <v>171</v>
      </c>
      <c r="M181" s="141"/>
      <c r="N181" s="52"/>
      <c r="AJ181" s="24"/>
    </row>
    <row r="182" spans="1:36">
      <c r="A182" s="55" t="s">
        <v>162</v>
      </c>
      <c r="B182" s="55"/>
      <c r="C182" s="76" t="s">
        <v>163</v>
      </c>
      <c r="D182" s="76"/>
      <c r="E182" s="76"/>
      <c r="F182" s="76"/>
      <c r="G182" s="76"/>
      <c r="H182" s="76"/>
      <c r="I182" s="76"/>
      <c r="J182" s="76"/>
      <c r="K182" s="76"/>
      <c r="L182" s="76"/>
      <c r="M182" s="76"/>
      <c r="N182" s="52"/>
      <c r="AJ182" s="24"/>
    </row>
    <row r="183" spans="1:36">
      <c r="A183" s="55"/>
      <c r="B183" s="55"/>
      <c r="C183" s="76"/>
      <c r="D183" s="76"/>
      <c r="E183" s="76"/>
      <c r="F183" s="76"/>
      <c r="G183" s="76"/>
      <c r="H183" s="76"/>
      <c r="I183" s="76"/>
      <c r="J183" s="76"/>
      <c r="K183" s="76"/>
      <c r="L183" s="76"/>
      <c r="M183" s="76"/>
      <c r="N183" s="52"/>
      <c r="AJ183" s="24"/>
    </row>
    <row r="184" spans="1:36">
      <c r="A184" s="55"/>
      <c r="B184" s="55"/>
      <c r="C184" s="76"/>
      <c r="D184" s="76"/>
      <c r="E184" s="76"/>
      <c r="F184" s="76"/>
      <c r="G184" s="76"/>
      <c r="H184" s="76"/>
      <c r="I184" s="76"/>
      <c r="J184" s="76"/>
      <c r="K184" s="76"/>
      <c r="L184" s="76"/>
      <c r="M184" s="76"/>
      <c r="N184" s="52"/>
      <c r="AJ184" s="24"/>
    </row>
    <row r="185" spans="1:36">
      <c r="A185" s="55"/>
      <c r="B185" s="55"/>
      <c r="C185" s="76"/>
      <c r="D185" s="76"/>
      <c r="E185" s="76"/>
      <c r="F185" s="76"/>
      <c r="G185" s="76"/>
      <c r="H185" s="76"/>
      <c r="I185" s="76"/>
      <c r="J185" s="76"/>
      <c r="K185" s="76"/>
      <c r="L185" s="76"/>
      <c r="M185" s="76"/>
      <c r="N185" s="52"/>
      <c r="AJ185" s="24"/>
    </row>
    <row r="186" spans="1:36">
      <c r="A186" s="55"/>
      <c r="B186" s="55"/>
      <c r="C186" s="76"/>
      <c r="D186" s="76"/>
      <c r="E186" s="76"/>
      <c r="F186" s="76"/>
      <c r="G186" s="76"/>
      <c r="H186" s="76"/>
      <c r="I186" s="76"/>
      <c r="J186" s="76"/>
      <c r="K186" s="76"/>
      <c r="L186" s="76"/>
      <c r="M186" s="76"/>
      <c r="N186" s="52"/>
      <c r="AJ186" s="24"/>
    </row>
    <row r="187" spans="1:36">
      <c r="A187" s="55"/>
      <c r="B187" s="55"/>
      <c r="C187" s="76"/>
      <c r="D187" s="76"/>
      <c r="E187" s="76"/>
      <c r="F187" s="76"/>
      <c r="G187" s="76"/>
      <c r="H187" s="76"/>
      <c r="I187" s="76"/>
      <c r="J187" s="76"/>
      <c r="K187" s="76"/>
      <c r="L187" s="76"/>
      <c r="M187" s="76"/>
      <c r="N187" s="52"/>
      <c r="AJ187" s="24"/>
    </row>
    <row r="188" spans="1:36">
      <c r="A188" s="55"/>
      <c r="B188" s="55"/>
      <c r="C188" s="76"/>
      <c r="D188" s="76"/>
      <c r="E188" s="76"/>
      <c r="F188" s="76"/>
      <c r="G188" s="76"/>
      <c r="H188" s="76"/>
      <c r="I188" s="76"/>
      <c r="J188" s="76"/>
      <c r="K188" s="76"/>
      <c r="L188" s="76"/>
      <c r="M188" s="76"/>
      <c r="N188" s="52"/>
      <c r="AJ188" s="24"/>
    </row>
    <row r="189" spans="1:36">
      <c r="A189" s="55"/>
      <c r="B189" s="55"/>
      <c r="C189" s="76"/>
      <c r="D189" s="76"/>
      <c r="E189" s="76"/>
      <c r="F189" s="76"/>
      <c r="G189" s="76"/>
      <c r="H189" s="76"/>
      <c r="I189" s="76"/>
      <c r="J189" s="76"/>
      <c r="K189" s="76"/>
      <c r="L189" s="76"/>
      <c r="M189" s="76"/>
      <c r="N189" s="52"/>
      <c r="AJ189" s="24"/>
    </row>
    <row r="190" spans="1:36">
      <c r="A190" s="55"/>
      <c r="B190" s="55"/>
      <c r="C190" s="76"/>
      <c r="D190" s="76"/>
      <c r="E190" s="76"/>
      <c r="F190" s="76"/>
      <c r="G190" s="76"/>
      <c r="H190" s="76"/>
      <c r="I190" s="76"/>
      <c r="J190" s="76"/>
      <c r="K190" s="76"/>
      <c r="L190" s="76"/>
      <c r="M190" s="76"/>
      <c r="N190" s="52"/>
      <c r="AJ190" s="24"/>
    </row>
    <row r="191" spans="1:36">
      <c r="A191" s="52"/>
      <c r="B191" s="52"/>
      <c r="C191" s="52"/>
      <c r="D191" s="52"/>
      <c r="E191" s="52"/>
      <c r="F191" s="52"/>
      <c r="G191" s="52"/>
      <c r="H191" s="52"/>
      <c r="I191" s="52"/>
      <c r="J191" s="52"/>
      <c r="K191" s="52"/>
      <c r="L191" s="52"/>
      <c r="M191" s="52"/>
      <c r="N191" s="78"/>
      <c r="AJ191" s="24"/>
    </row>
    <row r="192" spans="1:36" ht="15.75">
      <c r="A192" s="188" t="s">
        <v>161</v>
      </c>
      <c r="B192" s="141" t="s">
        <v>75</v>
      </c>
      <c r="C192" s="141" t="s">
        <v>65</v>
      </c>
      <c r="D192" s="141" t="s">
        <v>66</v>
      </c>
      <c r="E192" s="190" t="s">
        <v>67</v>
      </c>
      <c r="F192" s="141" t="s">
        <v>68</v>
      </c>
      <c r="G192" s="141"/>
      <c r="H192" s="141" t="s">
        <v>69</v>
      </c>
      <c r="I192" s="141" t="s">
        <v>70</v>
      </c>
      <c r="J192" s="141" t="s">
        <v>71</v>
      </c>
      <c r="K192" s="133" t="s">
        <v>158</v>
      </c>
      <c r="L192" s="133"/>
      <c r="M192" s="141" t="s">
        <v>72</v>
      </c>
      <c r="N192" s="57"/>
      <c r="AJ192" s="24"/>
    </row>
    <row r="193" spans="1:36" ht="15" customHeight="1">
      <c r="A193" s="189"/>
      <c r="B193" s="141"/>
      <c r="C193" s="141"/>
      <c r="D193" s="141"/>
      <c r="E193" s="190"/>
      <c r="F193" s="61" t="s">
        <v>73</v>
      </c>
      <c r="G193" s="61" t="s">
        <v>74</v>
      </c>
      <c r="H193" s="141"/>
      <c r="I193" s="141"/>
      <c r="J193" s="141"/>
      <c r="K193" s="118" t="s">
        <v>170</v>
      </c>
      <c r="L193" s="118" t="s">
        <v>171</v>
      </c>
      <c r="M193" s="141"/>
      <c r="N193" s="52"/>
      <c r="AJ193" s="24"/>
    </row>
    <row r="194" spans="1:36">
      <c r="A194" s="55"/>
      <c r="B194" s="55"/>
      <c r="C194" s="76" t="s">
        <v>163</v>
      </c>
      <c r="D194" s="76"/>
      <c r="E194" s="76"/>
      <c r="F194" s="76"/>
      <c r="G194" s="76"/>
      <c r="H194" s="76"/>
      <c r="I194" s="76"/>
      <c r="J194" s="76"/>
      <c r="K194" s="76"/>
      <c r="L194" s="76"/>
      <c r="M194" s="76"/>
      <c r="N194" s="52"/>
      <c r="AJ194" s="24"/>
    </row>
    <row r="195" spans="1:36">
      <c r="A195" s="55"/>
      <c r="B195" s="55"/>
      <c r="C195" s="76"/>
      <c r="D195" s="76"/>
      <c r="E195" s="76"/>
      <c r="F195" s="76"/>
      <c r="G195" s="76"/>
      <c r="H195" s="76"/>
      <c r="I195" s="76"/>
      <c r="J195" s="76"/>
      <c r="K195" s="76"/>
      <c r="L195" s="76"/>
      <c r="M195" s="76"/>
      <c r="N195" s="52"/>
      <c r="AJ195" s="24"/>
    </row>
    <row r="196" spans="1:36">
      <c r="A196" s="55"/>
      <c r="B196" s="55"/>
      <c r="C196" s="76"/>
      <c r="D196" s="76"/>
      <c r="E196" s="76"/>
      <c r="F196" s="76"/>
      <c r="G196" s="76"/>
      <c r="H196" s="76"/>
      <c r="I196" s="76"/>
      <c r="J196" s="76"/>
      <c r="K196" s="76"/>
      <c r="L196" s="76"/>
      <c r="M196" s="76"/>
      <c r="N196" s="52"/>
      <c r="AJ196" s="24"/>
    </row>
    <row r="197" spans="1:36">
      <c r="A197" s="55"/>
      <c r="B197" s="55"/>
      <c r="C197" s="76"/>
      <c r="D197" s="76"/>
      <c r="E197" s="76"/>
      <c r="F197" s="76"/>
      <c r="G197" s="76"/>
      <c r="H197" s="76"/>
      <c r="I197" s="76"/>
      <c r="J197" s="76"/>
      <c r="K197" s="76"/>
      <c r="L197" s="76"/>
      <c r="M197" s="76"/>
      <c r="N197" s="52"/>
      <c r="AJ197" s="24"/>
    </row>
    <row r="198" spans="1:36">
      <c r="A198" s="55"/>
      <c r="B198" s="55"/>
      <c r="C198" s="76"/>
      <c r="D198" s="76"/>
      <c r="E198" s="76"/>
      <c r="F198" s="76"/>
      <c r="G198" s="76"/>
      <c r="H198" s="76"/>
      <c r="I198" s="76"/>
      <c r="J198" s="76"/>
      <c r="K198" s="76"/>
      <c r="L198" s="76"/>
      <c r="M198" s="76"/>
      <c r="N198" s="52"/>
      <c r="AJ198" s="24"/>
    </row>
    <row r="199" spans="1:36">
      <c r="A199" s="55"/>
      <c r="B199" s="55"/>
      <c r="C199" s="76"/>
      <c r="D199" s="76"/>
      <c r="E199" s="76"/>
      <c r="F199" s="76"/>
      <c r="G199" s="76"/>
      <c r="H199" s="76"/>
      <c r="I199" s="76"/>
      <c r="J199" s="76"/>
      <c r="K199" s="76"/>
      <c r="L199" s="76"/>
      <c r="M199" s="76"/>
      <c r="N199" s="52"/>
      <c r="AJ199" s="24"/>
    </row>
    <row r="200" spans="1:36">
      <c r="A200" s="55"/>
      <c r="B200" s="55"/>
      <c r="C200" s="76"/>
      <c r="D200" s="76"/>
      <c r="E200" s="76"/>
      <c r="F200" s="76"/>
      <c r="G200" s="76"/>
      <c r="H200" s="76"/>
      <c r="I200" s="76"/>
      <c r="J200" s="76"/>
      <c r="K200" s="76"/>
      <c r="L200" s="76"/>
      <c r="M200" s="76"/>
      <c r="N200" s="52"/>
      <c r="AJ200" s="24"/>
    </row>
    <row r="201" spans="1:36">
      <c r="A201" s="55"/>
      <c r="B201" s="55"/>
      <c r="C201" s="76"/>
      <c r="D201" s="76"/>
      <c r="E201" s="76"/>
      <c r="F201" s="76"/>
      <c r="G201" s="76"/>
      <c r="H201" s="76"/>
      <c r="I201" s="76"/>
      <c r="J201" s="76"/>
      <c r="K201" s="76"/>
      <c r="L201" s="76"/>
      <c r="M201" s="76"/>
      <c r="N201" s="52"/>
      <c r="AJ201" s="24"/>
    </row>
    <row r="202" spans="1:36">
      <c r="A202" s="55"/>
      <c r="B202" s="55"/>
      <c r="C202" s="76"/>
      <c r="D202" s="76"/>
      <c r="E202" s="76"/>
      <c r="F202" s="76"/>
      <c r="G202" s="76"/>
      <c r="H202" s="76"/>
      <c r="I202" s="76"/>
      <c r="J202" s="76"/>
      <c r="K202" s="76"/>
      <c r="L202" s="76"/>
      <c r="M202" s="76"/>
      <c r="N202" s="52"/>
      <c r="AJ202" s="24"/>
    </row>
    <row r="203" spans="1:36" s="52" customFormat="1">
      <c r="N203" s="78"/>
      <c r="O203" s="78"/>
      <c r="P203" s="78"/>
      <c r="Q203" s="78"/>
      <c r="R203" s="78"/>
      <c r="S203" s="78"/>
      <c r="AJ203" s="117"/>
    </row>
    <row r="204" spans="1:36" ht="15.75">
      <c r="A204" s="191" t="s">
        <v>58</v>
      </c>
      <c r="B204" s="141" t="s">
        <v>75</v>
      </c>
      <c r="C204" s="141" t="s">
        <v>65</v>
      </c>
      <c r="D204" s="141" t="s">
        <v>66</v>
      </c>
      <c r="E204" s="190" t="s">
        <v>67</v>
      </c>
      <c r="F204" s="141" t="s">
        <v>68</v>
      </c>
      <c r="G204" s="141"/>
      <c r="H204" s="141" t="s">
        <v>69</v>
      </c>
      <c r="I204" s="141" t="s">
        <v>70</v>
      </c>
      <c r="J204" s="141" t="s">
        <v>71</v>
      </c>
      <c r="K204" s="133" t="s">
        <v>158</v>
      </c>
      <c r="L204" s="133"/>
      <c r="M204" s="141" t="s">
        <v>72</v>
      </c>
      <c r="N204" s="57"/>
      <c r="AJ204" s="24"/>
    </row>
    <row r="205" spans="1:36" ht="15.75">
      <c r="A205" s="191"/>
      <c r="B205" s="141"/>
      <c r="C205" s="141"/>
      <c r="D205" s="141"/>
      <c r="E205" s="190"/>
      <c r="F205" s="61" t="s">
        <v>73</v>
      </c>
      <c r="G205" s="61" t="s">
        <v>74</v>
      </c>
      <c r="H205" s="141"/>
      <c r="I205" s="141"/>
      <c r="J205" s="141"/>
      <c r="K205" s="118" t="s">
        <v>170</v>
      </c>
      <c r="L205" s="118" t="s">
        <v>171</v>
      </c>
      <c r="M205" s="141"/>
      <c r="N205" s="52"/>
      <c r="AJ205" s="24"/>
    </row>
    <row r="206" spans="1:36">
      <c r="A206" s="55"/>
      <c r="B206" s="55"/>
      <c r="C206" s="76"/>
      <c r="D206" s="76"/>
      <c r="E206" s="76"/>
      <c r="F206" s="76"/>
      <c r="G206" s="76"/>
      <c r="H206" s="76"/>
      <c r="I206" s="76"/>
      <c r="J206" s="76"/>
      <c r="K206" s="76"/>
      <c r="L206" s="76"/>
      <c r="M206" s="76"/>
      <c r="N206" s="52"/>
      <c r="AJ206" s="24"/>
    </row>
    <row r="207" spans="1:36">
      <c r="A207" s="55"/>
      <c r="B207" s="55"/>
      <c r="C207" s="76"/>
      <c r="D207" s="76"/>
      <c r="E207" s="76"/>
      <c r="F207" s="76"/>
      <c r="G207" s="76"/>
      <c r="H207" s="76"/>
      <c r="I207" s="76"/>
      <c r="J207" s="76"/>
      <c r="K207" s="76"/>
      <c r="L207" s="76"/>
      <c r="M207" s="76"/>
      <c r="N207" s="52"/>
      <c r="AJ207" s="24"/>
    </row>
    <row r="208" spans="1:36">
      <c r="A208" s="55"/>
      <c r="B208" s="55"/>
      <c r="C208" s="76"/>
      <c r="D208" s="76"/>
      <c r="E208" s="76"/>
      <c r="F208" s="76"/>
      <c r="G208" s="76"/>
      <c r="H208" s="76"/>
      <c r="I208" s="76"/>
      <c r="J208" s="76"/>
      <c r="K208" s="76"/>
      <c r="L208" s="76"/>
      <c r="M208" s="76"/>
      <c r="N208" s="52"/>
      <c r="AJ208" s="24"/>
    </row>
    <row r="209" spans="1:36">
      <c r="A209" s="55"/>
      <c r="B209" s="55"/>
      <c r="C209" s="76"/>
      <c r="D209" s="76"/>
      <c r="E209" s="76"/>
      <c r="F209" s="76"/>
      <c r="G209" s="76"/>
      <c r="H209" s="76"/>
      <c r="I209" s="76"/>
      <c r="J209" s="76"/>
      <c r="K209" s="76"/>
      <c r="L209" s="76"/>
      <c r="M209" s="76"/>
      <c r="N209" s="52"/>
      <c r="AJ209" s="24"/>
    </row>
    <row r="210" spans="1:36">
      <c r="A210" s="55"/>
      <c r="B210" s="55"/>
      <c r="C210" s="76"/>
      <c r="D210" s="76"/>
      <c r="E210" s="76"/>
      <c r="F210" s="76"/>
      <c r="G210" s="76"/>
      <c r="H210" s="76"/>
      <c r="I210" s="76"/>
      <c r="J210" s="76"/>
      <c r="K210" s="76"/>
      <c r="L210" s="76"/>
      <c r="M210" s="76"/>
      <c r="N210" s="52"/>
      <c r="AJ210" s="24"/>
    </row>
    <row r="211" spans="1:36">
      <c r="A211" s="55"/>
      <c r="B211" s="55"/>
      <c r="C211" s="76"/>
      <c r="D211" s="76"/>
      <c r="E211" s="76"/>
      <c r="F211" s="76"/>
      <c r="G211" s="76"/>
      <c r="H211" s="76"/>
      <c r="I211" s="76"/>
      <c r="J211" s="76"/>
      <c r="K211" s="76"/>
      <c r="L211" s="76"/>
      <c r="M211" s="76"/>
      <c r="N211" s="52"/>
      <c r="AJ211" s="24"/>
    </row>
    <row r="212" spans="1:36">
      <c r="A212" s="55"/>
      <c r="B212" s="55"/>
      <c r="C212" s="76"/>
      <c r="D212" s="76"/>
      <c r="E212" s="76"/>
      <c r="F212" s="76"/>
      <c r="G212" s="76"/>
      <c r="H212" s="76"/>
      <c r="I212" s="76"/>
      <c r="J212" s="76"/>
      <c r="K212" s="76"/>
      <c r="L212" s="76"/>
      <c r="M212" s="76"/>
      <c r="N212" s="52"/>
      <c r="AJ212" s="24"/>
    </row>
    <row r="213" spans="1:36">
      <c r="A213" s="55"/>
      <c r="B213" s="55"/>
      <c r="C213" s="76"/>
      <c r="D213" s="76"/>
      <c r="E213" s="76"/>
      <c r="F213" s="76"/>
      <c r="G213" s="76"/>
      <c r="H213" s="76"/>
      <c r="I213" s="76"/>
      <c r="J213" s="76"/>
      <c r="K213" s="76"/>
      <c r="L213" s="76"/>
      <c r="M213" s="76"/>
      <c r="N213" s="52"/>
      <c r="AJ213" s="24"/>
    </row>
    <row r="214" spans="1:36">
      <c r="A214" s="55"/>
      <c r="B214" s="55"/>
      <c r="C214" s="76"/>
      <c r="D214" s="76"/>
      <c r="E214" s="76"/>
      <c r="F214" s="76"/>
      <c r="G214" s="76"/>
      <c r="H214" s="76"/>
      <c r="I214" s="76"/>
      <c r="J214" s="76"/>
      <c r="K214" s="76"/>
      <c r="L214" s="76"/>
      <c r="M214" s="76"/>
      <c r="N214" s="52"/>
      <c r="AJ214" s="24"/>
    </row>
    <row r="215" spans="1:36">
      <c r="A215" s="24"/>
      <c r="B215" s="24"/>
      <c r="C215" s="24"/>
      <c r="D215" s="24"/>
      <c r="E215" s="24"/>
      <c r="F215" s="24"/>
      <c r="G215" s="24"/>
      <c r="H215" s="24"/>
      <c r="I215" s="24"/>
      <c r="J215" s="24"/>
      <c r="K215" s="24"/>
      <c r="L215" s="24"/>
      <c r="M215" s="24"/>
      <c r="N215" s="116"/>
      <c r="O215" s="67"/>
      <c r="P215" s="67"/>
      <c r="Q215" s="67"/>
      <c r="R215" s="67"/>
      <c r="S215" s="67"/>
      <c r="T215" s="67"/>
      <c r="U215" s="67"/>
      <c r="V215" s="67"/>
      <c r="W215" s="67"/>
      <c r="X215" s="67"/>
      <c r="Y215" s="67"/>
      <c r="Z215" s="67"/>
      <c r="AA215" s="67"/>
      <c r="AB215" s="67"/>
      <c r="AC215" s="67"/>
      <c r="AD215" s="67"/>
      <c r="AE215" s="67"/>
      <c r="AF215" s="67"/>
      <c r="AG215" s="67"/>
      <c r="AH215" s="67"/>
      <c r="AI215" s="67"/>
      <c r="AJ215" s="24"/>
    </row>
    <row r="216" spans="1:36">
      <c r="A216" s="24"/>
      <c r="B216" s="24"/>
      <c r="C216" s="24"/>
      <c r="D216" s="24"/>
      <c r="E216" s="24"/>
      <c r="F216" s="24"/>
      <c r="G216" s="24"/>
      <c r="H216" s="24"/>
      <c r="I216" s="24"/>
      <c r="J216" s="24"/>
      <c r="K216" s="24"/>
      <c r="L216" s="24"/>
      <c r="M216" s="24"/>
      <c r="N216" s="116"/>
      <c r="O216" s="67"/>
      <c r="P216" s="67"/>
      <c r="Q216" s="67"/>
      <c r="R216" s="67"/>
      <c r="S216" s="67"/>
      <c r="T216" s="67"/>
      <c r="U216" s="67"/>
      <c r="V216" s="67"/>
      <c r="W216" s="67"/>
      <c r="X216" s="67"/>
      <c r="Y216" s="67"/>
      <c r="Z216" s="67"/>
      <c r="AA216" s="67"/>
      <c r="AB216" s="67"/>
      <c r="AC216" s="67"/>
      <c r="AD216" s="67"/>
      <c r="AE216" s="67"/>
      <c r="AF216" s="67"/>
      <c r="AG216" s="67"/>
      <c r="AH216" s="67"/>
      <c r="AI216" s="67"/>
      <c r="AJ216" s="24"/>
    </row>
    <row r="217" spans="1:36">
      <c r="N217" s="78"/>
    </row>
    <row r="218" spans="1:36">
      <c r="N218" s="78"/>
    </row>
    <row r="219" spans="1:36">
      <c r="N219" s="78"/>
    </row>
    <row r="220" spans="1:36">
      <c r="N220" s="78"/>
    </row>
    <row r="221" spans="1:36">
      <c r="N221" s="78"/>
    </row>
    <row r="222" spans="1:36">
      <c r="N222" s="78"/>
    </row>
    <row r="223" spans="1:36">
      <c r="N223" s="78"/>
    </row>
    <row r="224" spans="1:36">
      <c r="N224" s="78"/>
    </row>
    <row r="225" spans="14:14">
      <c r="N225" s="78"/>
    </row>
    <row r="226" spans="14:14">
      <c r="N226" s="78"/>
    </row>
    <row r="227" spans="14:14">
      <c r="N227" s="78"/>
    </row>
    <row r="228" spans="14:14">
      <c r="N228" s="78"/>
    </row>
    <row r="229" spans="14:14">
      <c r="N229" s="78"/>
    </row>
    <row r="230" spans="14:14">
      <c r="N230" s="78"/>
    </row>
    <row r="231" spans="14:14">
      <c r="N231" s="78"/>
    </row>
    <row r="232" spans="14:14">
      <c r="N232" s="78"/>
    </row>
    <row r="233" spans="14:14">
      <c r="N233" s="78"/>
    </row>
    <row r="234" spans="14:14">
      <c r="N234" s="78"/>
    </row>
    <row r="235" spans="14:14">
      <c r="N235" s="78"/>
    </row>
    <row r="236" spans="14:14">
      <c r="N236" s="78"/>
    </row>
    <row r="237" spans="14:14">
      <c r="N237" s="78"/>
    </row>
    <row r="238" spans="14:14">
      <c r="N238" s="78"/>
    </row>
    <row r="239" spans="14:14">
      <c r="N239" s="78"/>
    </row>
    <row r="240" spans="14:14">
      <c r="N240" s="78"/>
    </row>
    <row r="241" spans="14:14">
      <c r="N241" s="78"/>
    </row>
    <row r="242" spans="14:14">
      <c r="N242" s="78"/>
    </row>
    <row r="243" spans="14:14">
      <c r="N243" s="78"/>
    </row>
    <row r="244" spans="14:14">
      <c r="N244" s="78"/>
    </row>
    <row r="245" spans="14:14">
      <c r="N245" s="78"/>
    </row>
    <row r="246" spans="14:14">
      <c r="N246" s="78"/>
    </row>
    <row r="247" spans="14:14">
      <c r="N247" s="78"/>
    </row>
    <row r="248" spans="14:14">
      <c r="N248" s="78"/>
    </row>
    <row r="249" spans="14:14">
      <c r="N249" s="78"/>
    </row>
    <row r="250" spans="14:14">
      <c r="N250" s="78"/>
    </row>
    <row r="251" spans="14:14">
      <c r="N251" s="78"/>
    </row>
    <row r="252" spans="14:14">
      <c r="N252" s="78"/>
    </row>
    <row r="253" spans="14:14">
      <c r="N253" s="78"/>
    </row>
    <row r="254" spans="14:14">
      <c r="N254" s="78"/>
    </row>
    <row r="255" spans="14:14">
      <c r="N255" s="78"/>
    </row>
    <row r="256" spans="14:14">
      <c r="N256" s="78"/>
    </row>
    <row r="257" spans="14:14">
      <c r="N257" s="78"/>
    </row>
    <row r="258" spans="14:14">
      <c r="N258" s="78"/>
    </row>
    <row r="259" spans="14:14">
      <c r="N259" s="78"/>
    </row>
    <row r="260" spans="14:14">
      <c r="N260" s="78"/>
    </row>
    <row r="261" spans="14:14">
      <c r="N261" s="78"/>
    </row>
    <row r="262" spans="14:14">
      <c r="N262" s="78"/>
    </row>
    <row r="263" spans="14:14">
      <c r="N263" s="78"/>
    </row>
    <row r="264" spans="14:14">
      <c r="N264" s="78"/>
    </row>
    <row r="265" spans="14:14">
      <c r="N265" s="78"/>
    </row>
    <row r="266" spans="14:14">
      <c r="N266" s="78"/>
    </row>
    <row r="267" spans="14:14">
      <c r="N267" s="78"/>
    </row>
    <row r="268" spans="14:14">
      <c r="N268" s="78"/>
    </row>
    <row r="269" spans="14:14">
      <c r="N269" s="78"/>
    </row>
    <row r="270" spans="14:14">
      <c r="N270" s="78"/>
    </row>
    <row r="271" spans="14:14">
      <c r="N271" s="78"/>
    </row>
    <row r="272" spans="14:14">
      <c r="N272" s="78"/>
    </row>
    <row r="273" spans="14:14">
      <c r="N273" s="78"/>
    </row>
    <row r="274" spans="14:14">
      <c r="N274" s="78"/>
    </row>
    <row r="275" spans="14:14">
      <c r="N275" s="78"/>
    </row>
    <row r="276" spans="14:14">
      <c r="N276" s="78"/>
    </row>
    <row r="277" spans="14:14">
      <c r="N277" s="78"/>
    </row>
    <row r="278" spans="14:14">
      <c r="N278" s="78"/>
    </row>
    <row r="279" spans="14:14">
      <c r="N279" s="78"/>
    </row>
    <row r="280" spans="14:14">
      <c r="N280" s="78"/>
    </row>
    <row r="281" spans="14:14">
      <c r="N281" s="78"/>
    </row>
    <row r="282" spans="14:14">
      <c r="N282" s="78"/>
    </row>
    <row r="283" spans="14:14">
      <c r="N283" s="78"/>
    </row>
    <row r="284" spans="14:14">
      <c r="N284" s="78"/>
    </row>
    <row r="285" spans="14:14">
      <c r="N285" s="78"/>
    </row>
    <row r="286" spans="14:14">
      <c r="N286" s="78"/>
    </row>
    <row r="287" spans="14:14">
      <c r="N287" s="78"/>
    </row>
    <row r="288" spans="14:14">
      <c r="N288" s="78"/>
    </row>
    <row r="289" spans="14:14">
      <c r="N289" s="78"/>
    </row>
    <row r="290" spans="14:14">
      <c r="N290" s="78"/>
    </row>
    <row r="291" spans="14:14">
      <c r="N291" s="78"/>
    </row>
    <row r="292" spans="14:14">
      <c r="N292" s="78"/>
    </row>
    <row r="293" spans="14:14">
      <c r="N293" s="78"/>
    </row>
    <row r="294" spans="14:14">
      <c r="N294" s="78"/>
    </row>
    <row r="295" spans="14:14">
      <c r="N295" s="78"/>
    </row>
    <row r="296" spans="14:14">
      <c r="N296" s="78"/>
    </row>
    <row r="297" spans="14:14">
      <c r="N297" s="78"/>
    </row>
    <row r="298" spans="14:14">
      <c r="N298" s="78"/>
    </row>
    <row r="299" spans="14:14">
      <c r="N299" s="78"/>
    </row>
    <row r="300" spans="14:14">
      <c r="N300" s="78"/>
    </row>
    <row r="301" spans="14:14">
      <c r="N301" s="78"/>
    </row>
    <row r="302" spans="14:14">
      <c r="N302" s="78"/>
    </row>
    <row r="303" spans="14:14">
      <c r="N303" s="78"/>
    </row>
    <row r="304" spans="14:14">
      <c r="N304" s="78"/>
    </row>
    <row r="305" spans="14:14">
      <c r="N305" s="78"/>
    </row>
    <row r="306" spans="14:14">
      <c r="N306" s="78"/>
    </row>
    <row r="307" spans="14:14">
      <c r="N307" s="78"/>
    </row>
    <row r="308" spans="14:14">
      <c r="N308" s="78"/>
    </row>
    <row r="309" spans="14:14">
      <c r="N309" s="78"/>
    </row>
    <row r="310" spans="14:14">
      <c r="N310" s="78"/>
    </row>
    <row r="311" spans="14:14">
      <c r="N311" s="78"/>
    </row>
    <row r="312" spans="14:14">
      <c r="N312" s="78"/>
    </row>
    <row r="313" spans="14:14">
      <c r="N313" s="78"/>
    </row>
    <row r="314" spans="14:14">
      <c r="N314" s="78"/>
    </row>
    <row r="315" spans="14:14">
      <c r="N315" s="78"/>
    </row>
    <row r="316" spans="14:14">
      <c r="N316" s="78"/>
    </row>
    <row r="317" spans="14:14">
      <c r="N317" s="78"/>
    </row>
    <row r="318" spans="14:14">
      <c r="N318" s="78"/>
    </row>
    <row r="319" spans="14:14">
      <c r="N319" s="78"/>
    </row>
    <row r="320" spans="14:14">
      <c r="N320" s="78"/>
    </row>
    <row r="321" spans="14:14">
      <c r="N321" s="78"/>
    </row>
    <row r="322" spans="14:14">
      <c r="N322" s="78"/>
    </row>
    <row r="323" spans="14:14">
      <c r="N323" s="78"/>
    </row>
    <row r="324" spans="14:14">
      <c r="N324" s="78"/>
    </row>
    <row r="325" spans="14:14">
      <c r="N325" s="78"/>
    </row>
    <row r="326" spans="14:14">
      <c r="N326" s="78"/>
    </row>
    <row r="327" spans="14:14">
      <c r="N327" s="78"/>
    </row>
    <row r="328" spans="14:14">
      <c r="N328" s="78"/>
    </row>
    <row r="329" spans="14:14">
      <c r="N329" s="78"/>
    </row>
    <row r="330" spans="14:14">
      <c r="N330" s="78"/>
    </row>
    <row r="331" spans="14:14">
      <c r="N331" s="78"/>
    </row>
    <row r="332" spans="14:14">
      <c r="N332" s="78"/>
    </row>
    <row r="333" spans="14:14">
      <c r="N333" s="78"/>
    </row>
  </sheetData>
  <mergeCells count="94">
    <mergeCell ref="F9:G9"/>
    <mergeCell ref="A1:AI1"/>
    <mergeCell ref="A2:AI2"/>
    <mergeCell ref="B4:G4"/>
    <mergeCell ref="B6:C6"/>
    <mergeCell ref="A8:M8"/>
    <mergeCell ref="N8:W8"/>
    <mergeCell ref="Y8:AI8"/>
    <mergeCell ref="A9:A10"/>
    <mergeCell ref="B9:B10"/>
    <mergeCell ref="C9:C10"/>
    <mergeCell ref="D9:D10"/>
    <mergeCell ref="E9:E10"/>
    <mergeCell ref="AH9:AH10"/>
    <mergeCell ref="AI9:AI10"/>
    <mergeCell ref="U9:U10"/>
    <mergeCell ref="A86:A100"/>
    <mergeCell ref="AD9:AD10"/>
    <mergeCell ref="AE9:AE10"/>
    <mergeCell ref="AF9:AF10"/>
    <mergeCell ref="AG9:AG10"/>
    <mergeCell ref="O9:O10"/>
    <mergeCell ref="P9:P10"/>
    <mergeCell ref="Q9:Q10"/>
    <mergeCell ref="R9:R10"/>
    <mergeCell ref="S9:S10"/>
    <mergeCell ref="T9:T10"/>
    <mergeCell ref="H9:H10"/>
    <mergeCell ref="I9:I10"/>
    <mergeCell ref="J9:J10"/>
    <mergeCell ref="K9:L9"/>
    <mergeCell ref="M9:M10"/>
    <mergeCell ref="A11:A25"/>
    <mergeCell ref="A26:A40"/>
    <mergeCell ref="A41:A55"/>
    <mergeCell ref="A56:A70"/>
    <mergeCell ref="A71:A85"/>
    <mergeCell ref="A101:A115"/>
    <mergeCell ref="A116:A130"/>
    <mergeCell ref="A131:A145"/>
    <mergeCell ref="A146:A160"/>
    <mergeCell ref="A168:A169"/>
    <mergeCell ref="J168:J169"/>
    <mergeCell ref="M168:M169"/>
    <mergeCell ref="A180:A181"/>
    <mergeCell ref="B180:B181"/>
    <mergeCell ref="C180:C181"/>
    <mergeCell ref="D180:D181"/>
    <mergeCell ref="E180:E181"/>
    <mergeCell ref="F180:G180"/>
    <mergeCell ref="H180:H181"/>
    <mergeCell ref="C168:C169"/>
    <mergeCell ref="D168:D169"/>
    <mergeCell ref="E168:E169"/>
    <mergeCell ref="F168:G168"/>
    <mergeCell ref="H168:H169"/>
    <mergeCell ref="I168:I169"/>
    <mergeCell ref="B168:B169"/>
    <mergeCell ref="I180:I181"/>
    <mergeCell ref="J180:J181"/>
    <mergeCell ref="M180:M181"/>
    <mergeCell ref="A192:A193"/>
    <mergeCell ref="B192:B193"/>
    <mergeCell ref="C192:C193"/>
    <mergeCell ref="D192:D193"/>
    <mergeCell ref="E192:E193"/>
    <mergeCell ref="F192:G192"/>
    <mergeCell ref="H192:H193"/>
    <mergeCell ref="I192:I193"/>
    <mergeCell ref="J192:J193"/>
    <mergeCell ref="M192:M193"/>
    <mergeCell ref="A204:A205"/>
    <mergeCell ref="B204:B205"/>
    <mergeCell ref="C204:C205"/>
    <mergeCell ref="D204:D205"/>
    <mergeCell ref="E204:E205"/>
    <mergeCell ref="F204:G204"/>
    <mergeCell ref="H204:H205"/>
    <mergeCell ref="I204:I205"/>
    <mergeCell ref="J204:J205"/>
    <mergeCell ref="M204:M205"/>
    <mergeCell ref="AC9:AC10"/>
    <mergeCell ref="K168:L168"/>
    <mergeCell ref="K180:L180"/>
    <mergeCell ref="K192:L192"/>
    <mergeCell ref="K204:L204"/>
    <mergeCell ref="AA9:AA10"/>
    <mergeCell ref="AB9:AB10"/>
    <mergeCell ref="N9:N10"/>
    <mergeCell ref="V9:V10"/>
    <mergeCell ref="W9:W10"/>
    <mergeCell ref="X9:X10"/>
    <mergeCell ref="Y9:Y10"/>
    <mergeCell ref="Z9:Z10"/>
  </mergeCells>
  <conditionalFormatting sqref="AN6:AN7">
    <cfRule type="cellIs" dxfId="23" priority="9" stopIfTrue="1" operator="equal">
      <formula>$AN$6</formula>
    </cfRule>
  </conditionalFormatting>
  <conditionalFormatting sqref="N11:N160">
    <cfRule type="cellIs" dxfId="22" priority="8" stopIfTrue="1" operator="equal">
      <formula>"x"</formula>
    </cfRule>
  </conditionalFormatting>
  <conditionalFormatting sqref="O11:O160">
    <cfRule type="cellIs" dxfId="21" priority="7" operator="equal">
      <formula>"x"</formula>
    </cfRule>
  </conditionalFormatting>
  <conditionalFormatting sqref="P11:P160">
    <cfRule type="cellIs" dxfId="20" priority="6" operator="equal">
      <formula>"x"</formula>
    </cfRule>
  </conditionalFormatting>
  <conditionalFormatting sqref="Q11:Q160">
    <cfRule type="cellIs" dxfId="19" priority="5" stopIfTrue="1" operator="equal">
      <formula>"x"</formula>
    </cfRule>
  </conditionalFormatting>
  <conditionalFormatting sqref="R11:R160">
    <cfRule type="cellIs" dxfId="18" priority="4" operator="equal">
      <formula>"x"</formula>
    </cfRule>
  </conditionalFormatting>
  <conditionalFormatting sqref="S149:S160">
    <cfRule type="cellIs" dxfId="17" priority="3" stopIfTrue="1" operator="equal">
      <formula>"x"</formula>
    </cfRule>
  </conditionalFormatting>
  <conditionalFormatting sqref="S11:S160">
    <cfRule type="cellIs" dxfId="16" priority="1" stopIfTrue="1" operator="equal">
      <formula>$AN$7</formula>
    </cfRule>
    <cfRule type="cellIs" dxfId="15" priority="2" stopIfTrue="1" operator="equal">
      <formula>$AN$6</formula>
    </cfRule>
  </conditionalFormatting>
  <dataValidations count="1">
    <dataValidation type="list" allowBlank="1" showInputMessage="1" showErrorMessage="1" sqref="S11:S160">
      <formula1>$AN$6:$AN$7</formula1>
    </dataValidation>
  </dataValidation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X43"/>
  <sheetViews>
    <sheetView showGridLines="0" zoomScale="80" zoomScaleNormal="80" zoomScalePageLayoutView="70" workbookViewId="0">
      <selection activeCell="B1" sqref="B1:W2"/>
    </sheetView>
  </sheetViews>
  <sheetFormatPr defaultRowHeight="15"/>
  <cols>
    <col min="1" max="1" width="2.85546875" customWidth="1"/>
    <col min="2" max="2" width="3.85546875" customWidth="1"/>
    <col min="3" max="3" width="53" bestFit="1" customWidth="1"/>
    <col min="4" max="4" width="12" bestFit="1" customWidth="1"/>
    <col min="5" max="5" width="7.42578125" customWidth="1"/>
    <col min="6" max="6" width="12" bestFit="1" customWidth="1"/>
    <col min="7" max="7" width="8.140625" customWidth="1"/>
    <col min="8" max="8" width="9.140625" customWidth="1"/>
    <col min="24" max="24" width="2.85546875" customWidth="1"/>
  </cols>
  <sheetData>
    <row r="1" spans="1:24">
      <c r="A1" s="13"/>
      <c r="B1" s="192" t="s">
        <v>153</v>
      </c>
      <c r="C1" s="192"/>
      <c r="D1" s="192"/>
      <c r="E1" s="192"/>
      <c r="F1" s="192"/>
      <c r="G1" s="192"/>
      <c r="H1" s="192"/>
      <c r="I1" s="192"/>
      <c r="J1" s="192"/>
      <c r="K1" s="192"/>
      <c r="L1" s="192"/>
      <c r="M1" s="192"/>
      <c r="N1" s="192"/>
      <c r="O1" s="192"/>
      <c r="P1" s="192"/>
      <c r="Q1" s="192"/>
      <c r="R1" s="192"/>
      <c r="S1" s="192"/>
      <c r="T1" s="192"/>
      <c r="U1" s="192"/>
      <c r="V1" s="192"/>
      <c r="W1" s="192"/>
      <c r="X1" s="13"/>
    </row>
    <row r="2" spans="1:24" s="19" customFormat="1" ht="21" customHeight="1">
      <c r="A2" s="20"/>
      <c r="B2" s="192"/>
      <c r="C2" s="192"/>
      <c r="D2" s="192"/>
      <c r="E2" s="192"/>
      <c r="F2" s="192"/>
      <c r="G2" s="192"/>
      <c r="H2" s="192"/>
      <c r="I2" s="192"/>
      <c r="J2" s="192"/>
      <c r="K2" s="192"/>
      <c r="L2" s="192"/>
      <c r="M2" s="192"/>
      <c r="N2" s="192"/>
      <c r="O2" s="192"/>
      <c r="P2" s="192"/>
      <c r="Q2" s="192"/>
      <c r="R2" s="192"/>
      <c r="S2" s="192"/>
      <c r="T2" s="192"/>
      <c r="U2" s="192"/>
      <c r="V2" s="192"/>
      <c r="W2" s="192"/>
      <c r="X2" s="20"/>
    </row>
    <row r="3" spans="1:24" s="21" customFormat="1" ht="33.75" customHeight="1">
      <c r="A3" s="23"/>
      <c r="B3" s="198" t="str">
        <f>'Monitoria Anual - 1'!A2</f>
        <v>Plano de Ação Nacional para a Conservação dos Papagaios da Mata Atlântica</v>
      </c>
      <c r="C3" s="198"/>
      <c r="D3" s="198"/>
      <c r="E3" s="198"/>
      <c r="F3" s="198"/>
      <c r="G3" s="198"/>
      <c r="H3" s="198"/>
      <c r="I3" s="198"/>
      <c r="J3" s="198"/>
      <c r="K3" s="198"/>
      <c r="L3" s="198"/>
      <c r="M3" s="198"/>
      <c r="N3" s="198"/>
      <c r="O3" s="198"/>
      <c r="P3" s="198"/>
      <c r="Q3" s="198"/>
      <c r="R3" s="198"/>
      <c r="S3" s="198"/>
      <c r="T3" s="198"/>
      <c r="U3" s="198"/>
      <c r="V3" s="198"/>
      <c r="W3" s="198"/>
      <c r="X3" s="23"/>
    </row>
    <row r="4" spans="1:24" s="14" customFormat="1">
      <c r="A4" s="13"/>
      <c r="J4" s="15"/>
      <c r="K4" s="15"/>
      <c r="L4" s="15"/>
      <c r="M4" s="15"/>
      <c r="N4" s="15"/>
      <c r="O4" s="15"/>
      <c r="X4" s="13"/>
    </row>
    <row r="5" spans="1:24" s="16" customFormat="1" ht="45" customHeight="1">
      <c r="A5" s="24"/>
      <c r="B5" s="204" t="s">
        <v>0</v>
      </c>
      <c r="C5" s="204"/>
      <c r="D5" s="205" t="str">
        <f>'Monitoria Anual - 1'!B4</f>
        <v>Garantir a integridade genética e demográfica das populações naturais das espécies-alvo deste PAN, por meio da ampliação do conhecimento científico, da redução da perda de hábitat e da retirada de espécimes da natureza, nos próximos 5 anos.</v>
      </c>
      <c r="E5" s="205"/>
      <c r="F5" s="205"/>
      <c r="G5" s="205"/>
      <c r="H5" s="205"/>
      <c r="I5" s="205"/>
      <c r="J5" s="205"/>
      <c r="K5" s="205"/>
      <c r="L5" s="205"/>
      <c r="M5" s="206"/>
      <c r="N5" s="17"/>
      <c r="O5" s="17"/>
      <c r="P5" s="17"/>
      <c r="Q5" s="17"/>
      <c r="R5" s="17"/>
      <c r="X5" s="24"/>
    </row>
    <row r="6" spans="1:24" s="14" customFormat="1">
      <c r="A6" s="13"/>
      <c r="J6" s="15"/>
      <c r="K6" s="15"/>
      <c r="L6" s="15"/>
      <c r="M6" s="15"/>
      <c r="N6" s="15"/>
      <c r="O6" s="15"/>
      <c r="X6" s="13"/>
    </row>
    <row r="7" spans="1:24" s="14" customFormat="1" ht="26.25" customHeight="1">
      <c r="A7" s="13"/>
      <c r="B7" s="204" t="s">
        <v>157</v>
      </c>
      <c r="C7" s="204"/>
      <c r="D7" s="193" t="str">
        <f>'Monitoria Anual - 4'!B6</f>
        <v>01/10/2016 - 04/10/2016 (virtual)</v>
      </c>
      <c r="E7" s="193"/>
      <c r="F7" s="193"/>
      <c r="G7" s="194"/>
      <c r="H7" s="52"/>
      <c r="I7" s="18"/>
      <c r="J7" s="15"/>
      <c r="K7" s="15"/>
      <c r="L7" s="15"/>
      <c r="M7" s="15"/>
      <c r="N7" s="15"/>
      <c r="O7" s="15"/>
      <c r="X7" s="13"/>
    </row>
    <row r="8" spans="1:24">
      <c r="A8" s="13"/>
      <c r="X8" s="13"/>
    </row>
    <row r="9" spans="1:24" ht="31.5" customHeight="1">
      <c r="A9" s="13"/>
      <c r="B9" s="199" t="s">
        <v>22</v>
      </c>
      <c r="C9" s="199"/>
      <c r="D9" s="199"/>
      <c r="E9" s="199"/>
      <c r="F9" s="199"/>
      <c r="G9" s="199"/>
      <c r="H9" s="199"/>
      <c r="I9" s="199"/>
      <c r="J9" s="199"/>
      <c r="K9" s="199"/>
      <c r="L9" s="199"/>
      <c r="M9" s="199"/>
      <c r="N9" s="199"/>
      <c r="O9" s="199"/>
      <c r="P9" s="199"/>
      <c r="Q9" s="199"/>
      <c r="R9" s="199"/>
      <c r="S9" s="199"/>
      <c r="T9" s="199"/>
      <c r="U9" s="199"/>
      <c r="V9" s="199"/>
      <c r="W9" s="199"/>
      <c r="X9" s="13"/>
    </row>
    <row r="10" spans="1:24">
      <c r="A10" s="13"/>
      <c r="G10" s="12"/>
      <c r="H10" s="12"/>
      <c r="I10" s="12"/>
      <c r="X10" s="13"/>
    </row>
    <row r="11" spans="1:24" ht="15.75">
      <c r="A11" s="13"/>
      <c r="B11" s="193" t="s">
        <v>154</v>
      </c>
      <c r="C11" s="194"/>
      <c r="D11" s="53"/>
      <c r="E11" s="53"/>
      <c r="F11" s="53"/>
      <c r="G11" s="53"/>
      <c r="H11" s="53"/>
      <c r="I11" s="53"/>
      <c r="J11" s="53"/>
      <c r="K11" s="53"/>
      <c r="L11" s="53"/>
      <c r="M11" s="53"/>
      <c r="N11" s="53"/>
      <c r="O11" s="53"/>
      <c r="P11" s="53"/>
      <c r="Q11" s="53"/>
      <c r="R11" s="53"/>
      <c r="S11" s="53"/>
      <c r="T11" s="53"/>
      <c r="U11" s="53"/>
      <c r="V11" s="53"/>
      <c r="W11" s="53"/>
      <c r="X11" s="13"/>
    </row>
    <row r="12" spans="1:24" ht="15.75" thickBot="1">
      <c r="A12" s="13"/>
      <c r="E12" s="7"/>
      <c r="F12" s="200"/>
      <c r="G12" s="200"/>
      <c r="H12" s="88"/>
      <c r="X12" s="13"/>
    </row>
    <row r="13" spans="1:24" ht="33.75" customHeight="1" thickBot="1">
      <c r="A13" s="13"/>
      <c r="C13" s="201" t="s">
        <v>186</v>
      </c>
      <c r="D13" s="202"/>
      <c r="E13" s="202"/>
      <c r="F13" s="202"/>
      <c r="G13" s="203"/>
      <c r="H13" s="4"/>
      <c r="X13" s="13"/>
    </row>
    <row r="14" spans="1:24" s="2" customFormat="1" ht="34.5" customHeight="1" thickBot="1">
      <c r="A14" s="24"/>
      <c r="C14" s="33" t="s">
        <v>151</v>
      </c>
      <c r="D14" s="9" t="s">
        <v>64</v>
      </c>
      <c r="E14" s="10" t="s">
        <v>25</v>
      </c>
      <c r="F14" s="9" t="s">
        <v>62</v>
      </c>
      <c r="G14" s="11" t="s">
        <v>25</v>
      </c>
      <c r="H14" s="8"/>
      <c r="X14" s="24"/>
    </row>
    <row r="15" spans="1:24" ht="15.75">
      <c r="A15" s="13"/>
      <c r="C15" s="97" t="s">
        <v>173</v>
      </c>
      <c r="D15" s="108"/>
      <c r="E15" s="109"/>
      <c r="F15" s="104">
        <f>COUNTA('Monitoria Anual - 4'!S11:S999)</f>
        <v>10</v>
      </c>
      <c r="G15" s="34">
        <f t="shared" ref="G15:G21" si="0">F15/$F$22</f>
        <v>6.9930069930069935E-2</v>
      </c>
      <c r="H15" s="5"/>
      <c r="X15" s="13"/>
    </row>
    <row r="16" spans="1:24" ht="15.75">
      <c r="A16" s="13"/>
      <c r="C16" s="98" t="s">
        <v>174</v>
      </c>
      <c r="D16" s="110">
        <f>COUNTA('Monitoria Anual - 4'!N11:N999)</f>
        <v>2</v>
      </c>
      <c r="E16" s="36">
        <f>D16/$D$22</f>
        <v>1.3422818791946308E-2</v>
      </c>
      <c r="F16" s="105">
        <f>D16-0</f>
        <v>2</v>
      </c>
      <c r="G16" s="36">
        <f t="shared" si="0"/>
        <v>1.3986013986013986E-2</v>
      </c>
      <c r="H16" s="5"/>
      <c r="X16" s="13"/>
    </row>
    <row r="17" spans="1:24" ht="15.75">
      <c r="A17" s="13"/>
      <c r="C17" s="99" t="s">
        <v>175</v>
      </c>
      <c r="D17" s="110">
        <f>COUNTA('Monitoria Anual - 4'!O11:O999)</f>
        <v>51</v>
      </c>
      <c r="E17" s="36">
        <f>D17/$D$22</f>
        <v>0.34228187919463088</v>
      </c>
      <c r="F17" s="105">
        <f>D17-4</f>
        <v>47</v>
      </c>
      <c r="G17" s="36">
        <f t="shared" si="0"/>
        <v>0.32867132867132864</v>
      </c>
      <c r="H17" s="5"/>
      <c r="X17" s="13"/>
    </row>
    <row r="18" spans="1:24" ht="15.75">
      <c r="A18" s="13"/>
      <c r="C18" s="100" t="s">
        <v>176</v>
      </c>
      <c r="D18" s="110">
        <f>COUNTA('Monitoria Anual - 4'!P11:P999)</f>
        <v>29</v>
      </c>
      <c r="E18" s="36">
        <f>D18/$D$22</f>
        <v>0.19463087248322147</v>
      </c>
      <c r="F18" s="106">
        <f>D18-4</f>
        <v>25</v>
      </c>
      <c r="G18" s="36">
        <f t="shared" si="0"/>
        <v>0.17482517482517482</v>
      </c>
      <c r="H18" s="5"/>
      <c r="X18" s="13"/>
    </row>
    <row r="19" spans="1:24" ht="15.75">
      <c r="A19" s="13"/>
      <c r="C19" s="101" t="s">
        <v>177</v>
      </c>
      <c r="D19" s="110">
        <f>COUNTA('Monitoria Anual - 4'!Q11:Q999)</f>
        <v>37</v>
      </c>
      <c r="E19" s="36">
        <f>D19/$D$22</f>
        <v>0.24832214765100671</v>
      </c>
      <c r="F19" s="105">
        <f>D19-0</f>
        <v>37</v>
      </c>
      <c r="G19" s="36">
        <f t="shared" si="0"/>
        <v>0.25874125874125875</v>
      </c>
      <c r="H19" s="5"/>
      <c r="X19" s="13"/>
    </row>
    <row r="20" spans="1:24" ht="15.75">
      <c r="A20" s="13"/>
      <c r="C20" s="102" t="s">
        <v>178</v>
      </c>
      <c r="D20" s="110">
        <f>COUNTA('Monitoria Anual - 4'!R11:R999)</f>
        <v>30</v>
      </c>
      <c r="E20" s="36">
        <f>D20/$D$22</f>
        <v>0.20134228187919462</v>
      </c>
      <c r="F20" s="105">
        <f>D20-1</f>
        <v>29</v>
      </c>
      <c r="G20" s="36">
        <f t="shared" si="0"/>
        <v>0.20279720279720279</v>
      </c>
      <c r="H20" s="5"/>
      <c r="X20" s="13"/>
    </row>
    <row r="21" spans="1:24" ht="16.5" thickBot="1">
      <c r="A21" s="13"/>
      <c r="C21" s="103" t="s">
        <v>179</v>
      </c>
      <c r="D21" s="111"/>
      <c r="E21" s="112"/>
      <c r="F21" s="107">
        <f>'Monitoria Anual - 4'!C166</f>
        <v>3</v>
      </c>
      <c r="G21" s="37">
        <f t="shared" si="0"/>
        <v>2.097902097902098E-2</v>
      </c>
      <c r="H21" s="5"/>
      <c r="X21" s="13"/>
    </row>
    <row r="22" spans="1:24" ht="16.5" thickBot="1">
      <c r="A22" s="13"/>
      <c r="C22" s="113" t="s">
        <v>180</v>
      </c>
      <c r="D22" s="115">
        <f>SUM(D16:D20)</f>
        <v>149</v>
      </c>
      <c r="E22" s="39">
        <f>SUM(E15:E21)</f>
        <v>1</v>
      </c>
      <c r="F22" s="114">
        <f>SUM(F16:F21)</f>
        <v>143</v>
      </c>
      <c r="G22" s="39">
        <f>SUM(G16:G21)</f>
        <v>1</v>
      </c>
      <c r="H22" s="5"/>
      <c r="X22" s="13"/>
    </row>
    <row r="23" spans="1:24" ht="15.75" thickBot="1">
      <c r="A23" s="13"/>
      <c r="C23" s="92" t="s">
        <v>182</v>
      </c>
      <c r="D23" s="195">
        <f>COUNTIF('Monitoria Anual - 4'!S11:S999,"Agrupada")</f>
        <v>5</v>
      </c>
      <c r="E23" s="196"/>
      <c r="F23" s="196"/>
      <c r="G23" s="197"/>
      <c r="H23" s="6"/>
      <c r="X23" s="13"/>
    </row>
    <row r="24" spans="1:24" ht="15.75" thickBot="1">
      <c r="A24" s="13"/>
      <c r="C24" s="91" t="s">
        <v>181</v>
      </c>
      <c r="D24" s="195">
        <f>COUNTIF('Monitoria Anual - 4'!S11:S161,"Excluída")</f>
        <v>5</v>
      </c>
      <c r="E24" s="196"/>
      <c r="F24" s="196"/>
      <c r="G24" s="197"/>
      <c r="H24" s="7"/>
      <c r="X24" s="13"/>
    </row>
    <row r="25" spans="1:24">
      <c r="A25" s="13"/>
      <c r="H25" s="7"/>
      <c r="X25" s="13"/>
    </row>
    <row r="26" spans="1:24">
      <c r="A26" s="13"/>
      <c r="H26" s="7"/>
      <c r="X26" s="13"/>
    </row>
    <row r="27" spans="1:24" ht="15.75">
      <c r="A27" s="13"/>
      <c r="B27" s="193" t="s">
        <v>27</v>
      </c>
      <c r="C27" s="194"/>
      <c r="D27" s="54"/>
      <c r="E27" s="54"/>
      <c r="F27" s="54"/>
      <c r="G27" s="54"/>
      <c r="X27" s="13"/>
    </row>
    <row r="28" spans="1:24" ht="16.5" thickBot="1">
      <c r="A28" s="13"/>
      <c r="B28" s="53"/>
      <c r="C28" s="22"/>
      <c r="D28" s="22"/>
      <c r="E28" s="22"/>
      <c r="F28" s="22"/>
      <c r="G28" s="22"/>
      <c r="H28" s="54"/>
      <c r="I28" s="54"/>
      <c r="J28" s="54"/>
      <c r="K28" s="54"/>
      <c r="L28" s="54"/>
      <c r="M28" s="54"/>
      <c r="N28" s="54"/>
      <c r="O28" s="54"/>
      <c r="P28" s="54"/>
      <c r="Q28" s="54"/>
      <c r="R28" s="54"/>
      <c r="S28" s="54"/>
      <c r="T28" s="54"/>
      <c r="U28" s="54"/>
      <c r="V28" s="54"/>
      <c r="W28" s="54"/>
      <c r="X28" s="13"/>
    </row>
    <row r="29" spans="1:24" s="14" customFormat="1" ht="16.5" thickBot="1">
      <c r="A29" s="13"/>
      <c r="B29" s="22"/>
      <c r="C29" s="40" t="s">
        <v>23</v>
      </c>
      <c r="D29" s="82">
        <f>COUNTA('Monitoria Anual - 4'!A11:A160)</f>
        <v>10</v>
      </c>
      <c r="E29"/>
      <c r="F29"/>
      <c r="G29"/>
      <c r="H29" s="22"/>
      <c r="I29" s="22"/>
      <c r="J29" s="22"/>
      <c r="K29" s="22"/>
      <c r="L29" s="22"/>
      <c r="M29" s="22"/>
      <c r="N29" s="22"/>
      <c r="O29" s="22"/>
      <c r="P29" s="22"/>
      <c r="Q29" s="22"/>
      <c r="R29" s="22"/>
      <c r="S29" s="22"/>
      <c r="T29" s="22"/>
      <c r="U29" s="22"/>
      <c r="V29" s="22"/>
      <c r="W29" s="22"/>
      <c r="X29" s="13"/>
    </row>
    <row r="30" spans="1:24" ht="15.75" thickBot="1">
      <c r="A30" s="13"/>
      <c r="X30" s="13"/>
    </row>
    <row r="31" spans="1:24" ht="15.75" thickBot="1">
      <c r="A31" s="13"/>
      <c r="C31" s="96" t="s">
        <v>28</v>
      </c>
      <c r="D31" s="25" t="s">
        <v>37</v>
      </c>
      <c r="E31" s="26"/>
      <c r="F31" s="27"/>
      <c r="G31" s="28"/>
      <c r="H31" s="30"/>
      <c r="I31" s="31"/>
      <c r="J31" s="32"/>
      <c r="W31" s="1"/>
      <c r="X31" s="13"/>
    </row>
    <row r="32" spans="1:24">
      <c r="A32" s="13"/>
      <c r="C32" s="93" t="s">
        <v>38</v>
      </c>
      <c r="D32" s="41">
        <f>COUNTA('Monitoria Anual - 4'!C11:C25)</f>
        <v>0</v>
      </c>
      <c r="E32" s="80">
        <f>COUNTA('Monitoria Anual - 4'!S11:S25)</f>
        <v>5</v>
      </c>
      <c r="F32" s="80">
        <f>COUNTA('Monitoria Anual - 4'!N11:N25)</f>
        <v>1</v>
      </c>
      <c r="G32" s="80">
        <f>COUNTA('Monitoria Anual - 4'!O11:O25)</f>
        <v>6</v>
      </c>
      <c r="H32" s="80">
        <f>COUNTA('Monitoria Anual - 4'!P11:P25)</f>
        <v>3</v>
      </c>
      <c r="I32" s="80">
        <f>COUNTA('Monitoria Anual - 4'!Q11:Q25)</f>
        <v>1</v>
      </c>
      <c r="J32" s="81">
        <f>COUNTA('Monitoria Anual - 4'!R11:R25)</f>
        <v>4</v>
      </c>
      <c r="W32" s="1"/>
      <c r="X32" s="13"/>
    </row>
    <row r="33" spans="1:24">
      <c r="A33" s="13"/>
      <c r="C33" s="94" t="s">
        <v>39</v>
      </c>
      <c r="D33" s="42">
        <f>COUNTA('Monitoria Anual - 4'!C26:C40)</f>
        <v>0</v>
      </c>
      <c r="E33" s="43">
        <f>COUNTA('Monitoria Anual - 4'!S26:S40)</f>
        <v>2</v>
      </c>
      <c r="F33" s="43">
        <f>COUNTA('Monitoria Anual - 4'!N26:N40)</f>
        <v>0</v>
      </c>
      <c r="G33" s="43">
        <f>COUNTA('Monitoria Anual - 4'!O26:O40)</f>
        <v>6</v>
      </c>
      <c r="H33" s="43">
        <f>COUNTA('Monitoria Anual - 4'!P26:P40)</f>
        <v>2</v>
      </c>
      <c r="I33" s="43">
        <f>COUNTA('Monitoria Anual - 4'!Q26:Q40)</f>
        <v>3</v>
      </c>
      <c r="J33" s="44">
        <f>COUNTA('Monitoria Anual - 4'!R26:R40)</f>
        <v>4</v>
      </c>
      <c r="W33" s="1"/>
      <c r="X33" s="13"/>
    </row>
    <row r="34" spans="1:24">
      <c r="A34" s="13"/>
      <c r="C34" s="94" t="s">
        <v>40</v>
      </c>
      <c r="D34" s="42">
        <f>COUNTA('Monitoria Anual - 4'!C41:C55)</f>
        <v>4</v>
      </c>
      <c r="E34" s="43">
        <f>COUNTA('Monitoria Anual - 4'!S41:S55)</f>
        <v>0</v>
      </c>
      <c r="F34" s="43">
        <f>COUNTA('Monitoria Anual - 4'!N41:N55)</f>
        <v>1</v>
      </c>
      <c r="G34" s="43">
        <f>COUNTA('Monitoria Anual - 4'!O41:O55)</f>
        <v>6</v>
      </c>
      <c r="H34" s="43">
        <f>COUNTA('Monitoria Anual - 4'!P41:P55)</f>
        <v>1</v>
      </c>
      <c r="I34" s="43">
        <f>COUNTA('Monitoria Anual - 4'!Q41:Q55)</f>
        <v>5</v>
      </c>
      <c r="J34" s="44">
        <f>COUNTA('Monitoria Anual - 4'!R41:R55)</f>
        <v>2</v>
      </c>
      <c r="W34" s="1"/>
      <c r="X34" s="13"/>
    </row>
    <row r="35" spans="1:24">
      <c r="A35" s="13"/>
      <c r="C35" s="94" t="s">
        <v>41</v>
      </c>
      <c r="D35" s="42">
        <f>COUNTA('Monitoria Anual - 4'!C56:C70)</f>
        <v>4</v>
      </c>
      <c r="E35" s="43">
        <f>COUNTA('Monitoria Anual - 4'!S56:S70)</f>
        <v>1</v>
      </c>
      <c r="F35" s="43">
        <f>COUNTA('Monitoria Anual - 4'!N56:N70)</f>
        <v>0</v>
      </c>
      <c r="G35" s="43">
        <f>COUNTA('Monitoria Anual - 4'!O56:O70)</f>
        <v>6</v>
      </c>
      <c r="H35" s="43">
        <f>COUNTA('Monitoria Anual - 4'!P56:P70)</f>
        <v>2</v>
      </c>
      <c r="I35" s="43">
        <f>COUNTA('Monitoria Anual - 4'!Q56:Q70)</f>
        <v>5</v>
      </c>
      <c r="J35" s="44">
        <f>COUNTA('Monitoria Anual - 4'!R56:R70)</f>
        <v>2</v>
      </c>
      <c r="W35" s="1"/>
      <c r="X35" s="13"/>
    </row>
    <row r="36" spans="1:24">
      <c r="A36" s="13"/>
      <c r="C36" s="94" t="s">
        <v>42</v>
      </c>
      <c r="D36" s="42">
        <f>COUNTA('Monitoria Anual - 4'!C71:C85)</f>
        <v>3</v>
      </c>
      <c r="E36" s="43">
        <f>COUNTA('Monitoria Anual - 4'!S71:S85)</f>
        <v>0</v>
      </c>
      <c r="F36" s="43">
        <f>COUNTA('Monitoria Anual - 4'!N71:N85)</f>
        <v>0</v>
      </c>
      <c r="G36" s="43">
        <f>COUNTA('Monitoria Anual - 4'!O71:O85)</f>
        <v>0</v>
      </c>
      <c r="H36" s="43">
        <f>COUNTA('Monitoria Anual - 4'!P71:P85)</f>
        <v>12</v>
      </c>
      <c r="I36" s="43">
        <f>COUNTA('Monitoria Anual - 4'!Q71:Q85)</f>
        <v>0</v>
      </c>
      <c r="J36" s="44">
        <f>COUNTA('Monitoria Anual - 4'!R71:R85)</f>
        <v>3</v>
      </c>
      <c r="W36" s="1"/>
      <c r="X36" s="13"/>
    </row>
    <row r="37" spans="1:24">
      <c r="A37" s="13"/>
      <c r="C37" s="94" t="s">
        <v>45</v>
      </c>
      <c r="D37" s="42">
        <f>COUNTA('Monitoria Anual - 4'!C86:C100)</f>
        <v>3</v>
      </c>
      <c r="E37" s="43">
        <f>COUNTA('Monitoria Anual - 4'!S86:S100)</f>
        <v>0</v>
      </c>
      <c r="F37" s="43">
        <f>COUNTA('Monitoria Anual - 4'!N86:N100)</f>
        <v>0</v>
      </c>
      <c r="G37" s="43">
        <f>COUNTA('Monitoria Anual - 4'!O86:O100)</f>
        <v>0</v>
      </c>
      <c r="H37" s="43">
        <f>COUNTA('Monitoria Anual - 4'!P86:P100)</f>
        <v>0</v>
      </c>
      <c r="I37" s="43">
        <f>COUNTA('Monitoria Anual - 4'!Q86:Q100)</f>
        <v>12</v>
      </c>
      <c r="J37" s="44">
        <f>COUNTA('Monitoria Anual - 4'!R86:R100)</f>
        <v>3</v>
      </c>
      <c r="W37" s="1"/>
      <c r="X37" s="13"/>
    </row>
    <row r="38" spans="1:24">
      <c r="A38" s="13"/>
      <c r="C38" s="94" t="s">
        <v>46</v>
      </c>
      <c r="D38" s="42">
        <f>COUNTA('Monitoria Anual - 4'!C101:C115)</f>
        <v>3</v>
      </c>
      <c r="E38" s="43">
        <f>COUNTA('Monitoria Anual - 4'!S101:S115)</f>
        <v>0</v>
      </c>
      <c r="F38" s="43">
        <f>COUNTA('Monitoria Anual - 4'!N101:N115)</f>
        <v>0</v>
      </c>
      <c r="G38" s="43">
        <f>COUNTA('Monitoria Anual - 4'!O101:O115)</f>
        <v>11</v>
      </c>
      <c r="H38" s="43">
        <f>COUNTA('Monitoria Anual - 4'!P101:P115)</f>
        <v>0</v>
      </c>
      <c r="I38" s="43">
        <f>COUNTA('Monitoria Anual - 4'!Q101:Q115)</f>
        <v>0</v>
      </c>
      <c r="J38" s="44">
        <f>COUNTA('Monitoria Anual - 4'!R101:R115)</f>
        <v>3</v>
      </c>
      <c r="W38" s="1"/>
      <c r="X38" s="13"/>
    </row>
    <row r="39" spans="1:24">
      <c r="A39" s="13"/>
      <c r="C39" s="94" t="s">
        <v>47</v>
      </c>
      <c r="D39" s="42">
        <f>COUNTA('Monitoria Anual - 4'!C116:C130)</f>
        <v>3</v>
      </c>
      <c r="E39" s="43">
        <f>COUNTA('Monitoria Anual - 4'!S116:S130)</f>
        <v>0</v>
      </c>
      <c r="F39" s="43">
        <f>COUNTA('Monitoria Anual - 4'!N116:N130)</f>
        <v>0</v>
      </c>
      <c r="G39" s="43">
        <f>COUNTA('Monitoria Anual - 4'!O116:O130)</f>
        <v>0</v>
      </c>
      <c r="H39" s="43">
        <f>COUNTA('Monitoria Anual - 4'!P116:P130)</f>
        <v>5</v>
      </c>
      <c r="I39" s="43">
        <f>COUNTA('Monitoria Anual - 4'!Q116:Q130)</f>
        <v>7</v>
      </c>
      <c r="J39" s="44">
        <f>COUNTA('Monitoria Anual - 4'!R116:R130)</f>
        <v>3</v>
      </c>
      <c r="W39" s="1"/>
      <c r="X39" s="13"/>
    </row>
    <row r="40" spans="1:24">
      <c r="A40" s="13"/>
      <c r="C40" s="94" t="s">
        <v>48</v>
      </c>
      <c r="D40" s="42">
        <f>COUNTA('Monitoria Anual - 4'!C131:C145)</f>
        <v>3</v>
      </c>
      <c r="E40" s="43">
        <f>COUNTA('Monitoria Anual - 4'!S131:S145)</f>
        <v>0</v>
      </c>
      <c r="F40" s="43">
        <f>COUNTA('Monitoria Anual - 4'!N131:N145)</f>
        <v>0</v>
      </c>
      <c r="G40" s="43">
        <f>COUNTA('Monitoria Anual - 4'!O131:O145)</f>
        <v>4</v>
      </c>
      <c r="H40" s="43">
        <f>COUNTA('Monitoria Anual - 4'!P131:P145)</f>
        <v>4</v>
      </c>
      <c r="I40" s="43">
        <f>COUNTA('Monitoria Anual - 4'!Q131:Q145)</f>
        <v>4</v>
      </c>
      <c r="J40" s="44">
        <f>COUNTA('Monitoria Anual - 4'!R131:R145)</f>
        <v>3</v>
      </c>
      <c r="W40" s="1"/>
      <c r="X40" s="13"/>
    </row>
    <row r="41" spans="1:24" ht="15.75" thickBot="1">
      <c r="A41" s="13"/>
      <c r="C41" s="95" t="s">
        <v>49</v>
      </c>
      <c r="D41" s="45">
        <f>COUNTA('Monitoria Anual - 4'!C146:C160)</f>
        <v>3</v>
      </c>
      <c r="E41" s="46">
        <f>COUNTA('Monitoria Anual - 4'!S146:S160)</f>
        <v>2</v>
      </c>
      <c r="F41" s="46">
        <f>COUNTA('Monitoria Anual - 4'!N146:N160)</f>
        <v>0</v>
      </c>
      <c r="G41" s="46">
        <f>COUNTA('Monitoria Anual - 4'!O146:O160)</f>
        <v>12</v>
      </c>
      <c r="H41" s="46">
        <f>COUNTA('Monitoria Anual - 4'!P146:P160)</f>
        <v>0</v>
      </c>
      <c r="I41" s="46">
        <f>COUNTA('Monitoria Anual - 4'!Q146:Q160)</f>
        <v>0</v>
      </c>
      <c r="J41" s="47">
        <f>COUNTA('Monitoria Anual - 4'!R146:R160)</f>
        <v>3</v>
      </c>
      <c r="W41" s="1"/>
      <c r="X41" s="13"/>
    </row>
    <row r="42" spans="1:24">
      <c r="A42" s="13"/>
      <c r="X42" s="13"/>
    </row>
    <row r="43" spans="1:24">
      <c r="A43" s="13"/>
      <c r="B43" s="13"/>
      <c r="C43" s="13"/>
      <c r="D43" s="13"/>
      <c r="E43" s="13"/>
      <c r="F43" s="13"/>
      <c r="G43" s="13"/>
      <c r="H43" s="13"/>
      <c r="I43" s="13"/>
      <c r="J43" s="13"/>
      <c r="K43" s="13"/>
      <c r="L43" s="13"/>
      <c r="M43" s="13"/>
      <c r="N43" s="13"/>
      <c r="O43" s="13"/>
      <c r="P43" s="13"/>
      <c r="Q43" s="13"/>
      <c r="R43" s="13"/>
      <c r="S43" s="13"/>
      <c r="T43" s="13"/>
      <c r="U43" s="13"/>
      <c r="V43" s="13"/>
      <c r="W43" s="13"/>
      <c r="X43" s="13"/>
    </row>
  </sheetData>
  <mergeCells count="13">
    <mergeCell ref="B1:W2"/>
    <mergeCell ref="B3:W3"/>
    <mergeCell ref="B5:C5"/>
    <mergeCell ref="D5:M5"/>
    <mergeCell ref="B7:C7"/>
    <mergeCell ref="D7:G7"/>
    <mergeCell ref="B27:C27"/>
    <mergeCell ref="B9:W9"/>
    <mergeCell ref="B11:C11"/>
    <mergeCell ref="F12:G12"/>
    <mergeCell ref="C13:G13"/>
    <mergeCell ref="D23:G23"/>
    <mergeCell ref="D24:G24"/>
  </mergeCells>
  <conditionalFormatting sqref="E32:F32 F33:F41 G32:J41">
    <cfRule type="cellIs" dxfId="14" priority="1" stopIfTrue="1" operator="equal">
      <formula>0</formula>
    </cfRule>
  </conditionalFormatting>
  <pageMargins left="0.25" right="0.25" top="0.75" bottom="0.75" header="0.3" footer="0.3"/>
  <pageSetup paperSize="9" scale="52" fitToHeight="0" orientation="landscape" r:id="rId1"/>
  <colBreaks count="1" manualBreakCount="1">
    <brk id="11" max="1048575" man="1"/>
  </colBreaks>
  <drawing r:id="rId2"/>
  <legacyDrawing r:id="rId3"/>
</worksheet>
</file>

<file path=xl/worksheets/sheet9.xml><?xml version="1.0" encoding="utf-8"?>
<worksheet xmlns="http://schemas.openxmlformats.org/spreadsheetml/2006/main" xmlns:r="http://schemas.openxmlformats.org/officeDocument/2006/relationships">
  <dimension ref="A1:Z257"/>
  <sheetViews>
    <sheetView showGridLines="0" zoomScale="60" zoomScaleNormal="60" workbookViewId="0">
      <selection activeCell="G89" sqref="G89"/>
    </sheetView>
  </sheetViews>
  <sheetFormatPr defaultColWidth="8.85546875" defaultRowHeight="15"/>
  <cols>
    <col min="1" max="1" width="35.85546875" style="16" customWidth="1"/>
    <col min="2" max="2" width="7.28515625" style="16" customWidth="1"/>
    <col min="3" max="3" width="73.5703125" style="16" customWidth="1"/>
    <col min="4" max="4" width="18.7109375" style="16" customWidth="1"/>
    <col min="5" max="5" width="19.42578125" style="16" customWidth="1"/>
    <col min="6" max="6" width="25.7109375" style="16" customWidth="1"/>
    <col min="7" max="7" width="27.5703125" style="16" customWidth="1"/>
    <col min="8" max="12" width="25.140625" style="16" customWidth="1"/>
    <col min="13" max="13" width="27.7109375" style="16" bestFit="1" customWidth="1"/>
    <col min="14" max="16" width="26.7109375" style="70" customWidth="1"/>
    <col min="17" max="17" width="37.85546875" style="16" customWidth="1"/>
    <col min="18" max="18" width="28.7109375" style="16" customWidth="1"/>
    <col min="19" max="19" width="40" style="16" customWidth="1"/>
    <col min="20" max="21" width="26.7109375" style="16" customWidth="1"/>
    <col min="22" max="22" width="2.7109375" style="16" customWidth="1"/>
    <col min="23" max="25" width="8.85546875" style="16"/>
    <col min="26" max="26" width="8.85546875" style="16" hidden="1" customWidth="1"/>
    <col min="27" max="16384" width="8.85546875" style="16"/>
  </cols>
  <sheetData>
    <row r="1" spans="1:26" ht="33.75" customHeight="1">
      <c r="A1" s="179" t="s">
        <v>153</v>
      </c>
      <c r="B1" s="179"/>
      <c r="C1" s="179"/>
      <c r="D1" s="179"/>
      <c r="E1" s="179"/>
      <c r="F1" s="179"/>
      <c r="G1" s="179"/>
      <c r="H1" s="179"/>
      <c r="I1" s="179"/>
      <c r="J1" s="179"/>
      <c r="K1" s="179"/>
      <c r="L1" s="179"/>
      <c r="M1" s="179"/>
      <c r="N1" s="67"/>
      <c r="O1" s="67"/>
      <c r="P1" s="67"/>
      <c r="Q1" s="24"/>
      <c r="R1" s="24"/>
      <c r="S1" s="24"/>
      <c r="T1" s="24"/>
      <c r="U1" s="24"/>
      <c r="V1" s="24"/>
      <c r="W1" s="24"/>
    </row>
    <row r="2" spans="1:26" s="52" customFormat="1" ht="33.75" customHeight="1" thickBot="1">
      <c r="A2" s="180" t="s">
        <v>658</v>
      </c>
      <c r="B2" s="180"/>
      <c r="C2" s="180"/>
      <c r="D2" s="180"/>
      <c r="E2" s="180"/>
      <c r="F2" s="180"/>
      <c r="G2" s="180"/>
      <c r="H2" s="180"/>
      <c r="I2" s="180"/>
      <c r="J2" s="180"/>
      <c r="K2" s="180"/>
      <c r="L2" s="180"/>
      <c r="M2" s="180"/>
      <c r="N2" s="68"/>
      <c r="O2" s="68"/>
      <c r="P2" s="68"/>
      <c r="Q2" s="68"/>
      <c r="R2" s="68"/>
      <c r="S2" s="68"/>
      <c r="T2" s="69"/>
      <c r="U2" s="69"/>
      <c r="W2" s="117"/>
    </row>
    <row r="3" spans="1:26" ht="15.75" thickTop="1">
      <c r="W3" s="24"/>
    </row>
    <row r="4" spans="1:26" ht="45" customHeight="1">
      <c r="A4" s="63" t="s">
        <v>165</v>
      </c>
      <c r="B4" s="205" t="s">
        <v>659</v>
      </c>
      <c r="C4" s="205"/>
      <c r="D4" s="205"/>
      <c r="E4" s="205"/>
      <c r="F4" s="205"/>
      <c r="G4" s="206"/>
      <c r="H4" s="17"/>
      <c r="I4" s="17"/>
      <c r="J4" s="17"/>
      <c r="K4" s="17"/>
      <c r="L4" s="17"/>
      <c r="M4" s="17"/>
      <c r="N4" s="17"/>
      <c r="O4" s="17"/>
      <c r="P4" s="17"/>
      <c r="W4" s="24"/>
    </row>
    <row r="5" spans="1:26">
      <c r="A5" s="52"/>
      <c r="B5" s="52"/>
      <c r="C5" s="52"/>
      <c r="D5" s="52"/>
      <c r="E5" s="52"/>
      <c r="F5" s="52"/>
      <c r="G5" s="52"/>
      <c r="H5" s="52"/>
      <c r="I5" s="52"/>
      <c r="W5" s="24"/>
    </row>
    <row r="6" spans="1:26" ht="27" customHeight="1">
      <c r="A6" s="63" t="s">
        <v>157</v>
      </c>
      <c r="B6" s="313">
        <v>42430</v>
      </c>
      <c r="C6" s="175"/>
      <c r="D6" s="52"/>
      <c r="E6" s="52"/>
      <c r="F6" s="52"/>
      <c r="G6" s="52"/>
      <c r="H6" s="52"/>
      <c r="I6" s="52"/>
      <c r="J6" s="52"/>
      <c r="K6" s="52"/>
      <c r="L6" s="52"/>
      <c r="M6" s="70"/>
      <c r="W6" s="24"/>
      <c r="Z6" s="16" t="s">
        <v>152</v>
      </c>
    </row>
    <row r="7" spans="1:26" ht="15.75" thickBot="1">
      <c r="W7" s="24"/>
      <c r="Z7" s="71" t="s">
        <v>63</v>
      </c>
    </row>
    <row r="8" spans="1:26" ht="27" customHeight="1" thickBot="1">
      <c r="A8" s="176" t="s">
        <v>2</v>
      </c>
      <c r="B8" s="177"/>
      <c r="C8" s="177"/>
      <c r="D8" s="177"/>
      <c r="E8" s="177"/>
      <c r="F8" s="177"/>
      <c r="G8" s="177"/>
      <c r="H8" s="177"/>
      <c r="I8" s="177"/>
      <c r="J8" s="177"/>
      <c r="K8" s="177"/>
      <c r="L8" s="177"/>
      <c r="M8" s="178"/>
      <c r="N8" s="138" t="s">
        <v>59</v>
      </c>
      <c r="O8" s="139"/>
      <c r="P8" s="139"/>
      <c r="Q8" s="139"/>
      <c r="R8" s="139"/>
      <c r="S8" s="139"/>
      <c r="T8" s="139"/>
      <c r="U8" s="140"/>
      <c r="W8" s="24"/>
    </row>
    <row r="9" spans="1:26" ht="64.5" customHeight="1">
      <c r="A9" s="184" t="s">
        <v>1</v>
      </c>
      <c r="B9" s="148" t="s">
        <v>75</v>
      </c>
      <c r="C9" s="148" t="s">
        <v>65</v>
      </c>
      <c r="D9" s="148" t="s">
        <v>66</v>
      </c>
      <c r="E9" s="186" t="s">
        <v>67</v>
      </c>
      <c r="F9" s="148" t="s">
        <v>68</v>
      </c>
      <c r="G9" s="148"/>
      <c r="H9" s="148" t="s">
        <v>69</v>
      </c>
      <c r="I9" s="148" t="s">
        <v>70</v>
      </c>
      <c r="J9" s="148" t="s">
        <v>71</v>
      </c>
      <c r="K9" s="156" t="s">
        <v>158</v>
      </c>
      <c r="L9" s="157"/>
      <c r="M9" s="148" t="s">
        <v>72</v>
      </c>
      <c r="N9" s="164" t="s">
        <v>155</v>
      </c>
      <c r="O9" s="220" t="s">
        <v>156</v>
      </c>
      <c r="P9" s="150" t="s">
        <v>6</v>
      </c>
      <c r="Q9" s="154" t="s">
        <v>8</v>
      </c>
      <c r="R9" s="154" t="s">
        <v>9</v>
      </c>
      <c r="S9" s="154" t="s">
        <v>10</v>
      </c>
      <c r="T9" s="154" t="s">
        <v>11</v>
      </c>
      <c r="U9" s="154" t="s">
        <v>60</v>
      </c>
      <c r="W9" s="24"/>
    </row>
    <row r="10" spans="1:26" ht="45.75" customHeight="1" thickBot="1">
      <c r="A10" s="260"/>
      <c r="B10" s="149"/>
      <c r="C10" s="149"/>
      <c r="D10" s="149"/>
      <c r="E10" s="187"/>
      <c r="F10" s="62" t="s">
        <v>73</v>
      </c>
      <c r="G10" s="62" t="s">
        <v>74</v>
      </c>
      <c r="H10" s="149"/>
      <c r="I10" s="149"/>
      <c r="J10" s="149"/>
      <c r="K10" s="131" t="s">
        <v>170</v>
      </c>
      <c r="L10" s="131" t="s">
        <v>171</v>
      </c>
      <c r="M10" s="149"/>
      <c r="N10" s="165"/>
      <c r="O10" s="221"/>
      <c r="P10" s="151"/>
      <c r="Q10" s="155"/>
      <c r="R10" s="155"/>
      <c r="S10" s="155"/>
      <c r="T10" s="155"/>
      <c r="U10" s="155"/>
      <c r="W10" s="24"/>
    </row>
    <row r="11" spans="1:26" ht="45">
      <c r="A11" s="261" t="s">
        <v>265</v>
      </c>
      <c r="B11" s="132" t="s">
        <v>76</v>
      </c>
      <c r="C11" s="229" t="s">
        <v>266</v>
      </c>
      <c r="D11" s="253" t="s">
        <v>305</v>
      </c>
      <c r="E11" s="76"/>
      <c r="F11" s="244">
        <v>41000</v>
      </c>
      <c r="G11" s="244">
        <v>42339</v>
      </c>
      <c r="H11" s="253" t="s">
        <v>306</v>
      </c>
      <c r="I11" s="73"/>
      <c r="J11" s="73"/>
      <c r="K11" s="73"/>
      <c r="L11" s="73"/>
      <c r="M11" s="73"/>
      <c r="N11" s="240" t="s">
        <v>61</v>
      </c>
      <c r="O11" s="73"/>
      <c r="P11" s="240"/>
      <c r="Q11" s="252" t="s">
        <v>349</v>
      </c>
      <c r="R11" s="252"/>
      <c r="S11" s="252"/>
      <c r="T11" s="253" t="s">
        <v>306</v>
      </c>
      <c r="U11" s="255"/>
      <c r="W11" s="24"/>
    </row>
    <row r="12" spans="1:26" ht="30" customHeight="1">
      <c r="A12" s="261"/>
      <c r="B12" s="55" t="s">
        <v>78</v>
      </c>
      <c r="C12" s="230" t="s">
        <v>267</v>
      </c>
      <c r="D12" s="253" t="s">
        <v>307</v>
      </c>
      <c r="E12" s="76"/>
      <c r="F12" s="244">
        <v>41000</v>
      </c>
      <c r="G12" s="244">
        <v>42370</v>
      </c>
      <c r="H12" s="253" t="s">
        <v>308</v>
      </c>
      <c r="I12" s="76"/>
      <c r="J12" s="76"/>
      <c r="K12" s="76"/>
      <c r="L12" s="76"/>
      <c r="M12" s="76"/>
      <c r="N12" s="240" t="s">
        <v>21</v>
      </c>
      <c r="O12" s="73"/>
      <c r="P12" s="240"/>
      <c r="Q12" s="252" t="s">
        <v>350</v>
      </c>
      <c r="R12" s="252" t="s">
        <v>351</v>
      </c>
      <c r="S12" s="252"/>
      <c r="T12" s="253" t="s">
        <v>352</v>
      </c>
      <c r="U12" s="251"/>
      <c r="W12" s="24"/>
    </row>
    <row r="13" spans="1:26" ht="30" customHeight="1">
      <c r="A13" s="261"/>
      <c r="B13" s="55" t="s">
        <v>79</v>
      </c>
      <c r="C13" s="230" t="s">
        <v>268</v>
      </c>
      <c r="D13" s="253" t="s">
        <v>305</v>
      </c>
      <c r="E13" s="76"/>
      <c r="F13" s="244">
        <v>41000</v>
      </c>
      <c r="G13" s="244">
        <v>42064</v>
      </c>
      <c r="H13" s="253" t="s">
        <v>308</v>
      </c>
      <c r="I13" s="76"/>
      <c r="J13" s="76"/>
      <c r="K13" s="76"/>
      <c r="L13" s="76"/>
      <c r="M13" s="76"/>
      <c r="N13" s="240" t="s">
        <v>21</v>
      </c>
      <c r="O13" s="73"/>
      <c r="P13" s="240"/>
      <c r="Q13" s="248" t="s">
        <v>353</v>
      </c>
      <c r="R13" s="252"/>
      <c r="S13" s="252"/>
      <c r="T13" s="253" t="s">
        <v>352</v>
      </c>
      <c r="U13" s="250"/>
      <c r="W13" s="24"/>
    </row>
    <row r="14" spans="1:26" ht="30" customHeight="1">
      <c r="A14" s="261"/>
      <c r="B14" s="55" t="s">
        <v>80</v>
      </c>
      <c r="C14" s="230" t="s">
        <v>269</v>
      </c>
      <c r="D14" s="253" t="s">
        <v>309</v>
      </c>
      <c r="E14" s="76"/>
      <c r="F14" s="244">
        <v>40513</v>
      </c>
      <c r="G14" s="244">
        <v>40909</v>
      </c>
      <c r="H14" s="253" t="s">
        <v>310</v>
      </c>
      <c r="I14" s="76"/>
      <c r="J14" s="76"/>
      <c r="K14" s="76"/>
      <c r="L14" s="76"/>
      <c r="M14" s="76"/>
      <c r="N14" s="240"/>
      <c r="O14" s="73"/>
      <c r="P14" s="240" t="s">
        <v>61</v>
      </c>
      <c r="Q14" s="252" t="s">
        <v>354</v>
      </c>
      <c r="R14" s="252" t="s">
        <v>309</v>
      </c>
      <c r="S14" s="252"/>
      <c r="T14" s="253" t="s">
        <v>355</v>
      </c>
      <c r="U14" s="251"/>
      <c r="W14" s="24"/>
    </row>
    <row r="15" spans="1:26" ht="30" customHeight="1">
      <c r="A15" s="261"/>
      <c r="B15" s="55" t="s">
        <v>81</v>
      </c>
      <c r="C15" s="230" t="s">
        <v>270</v>
      </c>
      <c r="D15" s="253" t="s">
        <v>311</v>
      </c>
      <c r="E15" s="76"/>
      <c r="F15" s="244">
        <v>40513</v>
      </c>
      <c r="G15" s="244" t="s">
        <v>312</v>
      </c>
      <c r="H15" s="253" t="s">
        <v>313</v>
      </c>
      <c r="I15" s="76"/>
      <c r="J15" s="76"/>
      <c r="K15" s="76"/>
      <c r="L15" s="76"/>
      <c r="M15" s="76"/>
      <c r="N15" s="240"/>
      <c r="O15" s="73"/>
      <c r="P15" s="240" t="s">
        <v>61</v>
      </c>
      <c r="Q15" s="252" t="s">
        <v>356</v>
      </c>
      <c r="R15" s="252" t="s">
        <v>357</v>
      </c>
      <c r="S15" s="252"/>
      <c r="T15" s="253" t="s">
        <v>358</v>
      </c>
      <c r="U15" s="255"/>
      <c r="W15" s="24"/>
    </row>
    <row r="16" spans="1:26" ht="30" customHeight="1">
      <c r="A16" s="261"/>
      <c r="B16" s="55" t="s">
        <v>82</v>
      </c>
      <c r="C16" s="230" t="s">
        <v>271</v>
      </c>
      <c r="D16" s="253" t="s">
        <v>314</v>
      </c>
      <c r="E16" s="76"/>
      <c r="F16" s="244">
        <v>41000</v>
      </c>
      <c r="G16" s="244">
        <v>42370</v>
      </c>
      <c r="H16" s="245" t="s">
        <v>315</v>
      </c>
      <c r="I16" s="76"/>
      <c r="J16" s="76"/>
      <c r="K16" s="76"/>
      <c r="L16" s="76"/>
      <c r="M16" s="76"/>
      <c r="N16" s="240"/>
      <c r="O16" s="73"/>
      <c r="P16" s="238" t="s">
        <v>61</v>
      </c>
      <c r="Q16" s="252" t="s">
        <v>359</v>
      </c>
      <c r="R16" s="252" t="s">
        <v>360</v>
      </c>
      <c r="S16" s="252" t="s">
        <v>361</v>
      </c>
      <c r="T16" s="253" t="s">
        <v>362</v>
      </c>
      <c r="U16" s="252" t="s">
        <v>363</v>
      </c>
      <c r="W16" s="24"/>
    </row>
    <row r="17" spans="1:23" ht="30" customHeight="1">
      <c r="A17" s="261"/>
      <c r="B17" s="55" t="s">
        <v>83</v>
      </c>
      <c r="C17" s="230" t="s">
        <v>272</v>
      </c>
      <c r="D17" s="253" t="s">
        <v>316</v>
      </c>
      <c r="E17" s="76"/>
      <c r="F17" s="244">
        <v>41456</v>
      </c>
      <c r="G17" s="244">
        <v>42370</v>
      </c>
      <c r="H17" s="253" t="s">
        <v>317</v>
      </c>
      <c r="I17" s="76"/>
      <c r="J17" s="76"/>
      <c r="K17" s="76"/>
      <c r="L17" s="76"/>
      <c r="M17" s="76"/>
      <c r="N17" s="240" t="s">
        <v>61</v>
      </c>
      <c r="O17" s="73"/>
      <c r="P17" s="240"/>
      <c r="Q17" s="252" t="s">
        <v>364</v>
      </c>
      <c r="R17" s="252" t="s">
        <v>365</v>
      </c>
      <c r="S17" s="252"/>
      <c r="T17" s="253"/>
      <c r="U17" s="249"/>
      <c r="W17" s="24"/>
    </row>
    <row r="18" spans="1:23" ht="30" customHeight="1">
      <c r="A18" s="261"/>
      <c r="B18" s="55" t="s">
        <v>86</v>
      </c>
      <c r="C18" s="234" t="s">
        <v>273</v>
      </c>
      <c r="D18" s="253" t="s">
        <v>318</v>
      </c>
      <c r="E18" s="76"/>
      <c r="F18" s="244">
        <v>40513</v>
      </c>
      <c r="G18" s="244">
        <v>42370</v>
      </c>
      <c r="H18" s="245" t="s">
        <v>313</v>
      </c>
      <c r="I18" s="76"/>
      <c r="J18" s="76"/>
      <c r="K18" s="76"/>
      <c r="L18" s="76"/>
      <c r="M18" s="76"/>
      <c r="N18" s="240" t="s">
        <v>61</v>
      </c>
      <c r="O18" s="73"/>
      <c r="P18" s="240"/>
      <c r="Q18" s="252" t="s">
        <v>366</v>
      </c>
      <c r="R18" s="252"/>
      <c r="S18" s="252"/>
      <c r="T18" s="245" t="s">
        <v>367</v>
      </c>
      <c r="U18" s="256" t="s">
        <v>368</v>
      </c>
      <c r="W18" s="24"/>
    </row>
    <row r="19" spans="1:23" ht="30" customHeight="1">
      <c r="A19" s="261"/>
      <c r="B19" s="55" t="s">
        <v>87</v>
      </c>
      <c r="C19" s="230" t="s">
        <v>274</v>
      </c>
      <c r="D19" s="253" t="s">
        <v>319</v>
      </c>
      <c r="E19" s="76"/>
      <c r="F19" s="244">
        <v>41000</v>
      </c>
      <c r="G19" s="244">
        <v>42339</v>
      </c>
      <c r="H19" s="245" t="s">
        <v>320</v>
      </c>
      <c r="I19" s="76"/>
      <c r="J19" s="76"/>
      <c r="K19" s="76"/>
      <c r="L19" s="76"/>
      <c r="M19" s="76"/>
      <c r="N19" s="240" t="s">
        <v>61</v>
      </c>
      <c r="O19" s="73"/>
      <c r="P19" s="240"/>
      <c r="Q19" s="257" t="s">
        <v>369</v>
      </c>
      <c r="R19" s="252"/>
      <c r="S19" s="252"/>
      <c r="T19" s="245" t="s">
        <v>320</v>
      </c>
      <c r="U19" s="255"/>
      <c r="W19" s="24"/>
    </row>
    <row r="20" spans="1:23" ht="30" customHeight="1">
      <c r="A20" s="261"/>
      <c r="B20" s="55" t="s">
        <v>89</v>
      </c>
      <c r="C20" s="230" t="s">
        <v>275</v>
      </c>
      <c r="D20" s="253" t="s">
        <v>321</v>
      </c>
      <c r="E20" s="76"/>
      <c r="F20" s="244">
        <v>40513</v>
      </c>
      <c r="G20" s="244">
        <v>42064</v>
      </c>
      <c r="H20" s="245" t="s">
        <v>322</v>
      </c>
      <c r="I20" s="76"/>
      <c r="J20" s="76"/>
      <c r="K20" s="76"/>
      <c r="L20" s="76"/>
      <c r="M20" s="76"/>
      <c r="N20" s="240"/>
      <c r="O20" s="73"/>
      <c r="P20" s="240" t="s">
        <v>61</v>
      </c>
      <c r="Q20" s="252" t="s">
        <v>370</v>
      </c>
      <c r="R20" s="257" t="s">
        <v>371</v>
      </c>
      <c r="S20" s="252" t="s">
        <v>372</v>
      </c>
      <c r="T20" s="245" t="s">
        <v>322</v>
      </c>
      <c r="U20" s="255" t="s">
        <v>373</v>
      </c>
      <c r="W20" s="24"/>
    </row>
    <row r="21" spans="1:23" ht="30" customHeight="1">
      <c r="A21" s="261"/>
      <c r="B21" s="55" t="s">
        <v>276</v>
      </c>
      <c r="C21" s="230" t="s">
        <v>280</v>
      </c>
      <c r="D21" s="253" t="s">
        <v>323</v>
      </c>
      <c r="E21" s="76"/>
      <c r="F21" s="244">
        <v>41000</v>
      </c>
      <c r="G21" s="244">
        <v>42339</v>
      </c>
      <c r="H21" s="253" t="s">
        <v>324</v>
      </c>
      <c r="I21" s="76"/>
      <c r="J21" s="76"/>
      <c r="K21" s="76"/>
      <c r="L21" s="76"/>
      <c r="M21" s="76"/>
      <c r="N21" s="240" t="s">
        <v>61</v>
      </c>
      <c r="O21" s="73"/>
      <c r="P21" s="240"/>
      <c r="Q21" s="252" t="s">
        <v>374</v>
      </c>
      <c r="R21" s="252"/>
      <c r="S21" s="252" t="s">
        <v>375</v>
      </c>
      <c r="T21" s="253" t="s">
        <v>362</v>
      </c>
      <c r="U21" s="256" t="s">
        <v>376</v>
      </c>
      <c r="W21" s="24"/>
    </row>
    <row r="22" spans="1:23" ht="30" customHeight="1">
      <c r="A22" s="261"/>
      <c r="B22" s="55" t="s">
        <v>277</v>
      </c>
      <c r="C22" s="230" t="s">
        <v>281</v>
      </c>
      <c r="D22" s="246" t="s">
        <v>325</v>
      </c>
      <c r="E22" s="76"/>
      <c r="F22" s="244">
        <v>40756</v>
      </c>
      <c r="G22" s="244">
        <v>42370</v>
      </c>
      <c r="H22" s="246" t="s">
        <v>326</v>
      </c>
      <c r="I22" s="76"/>
      <c r="J22" s="76"/>
      <c r="K22" s="76"/>
      <c r="L22" s="76"/>
      <c r="M22" s="76"/>
      <c r="N22" s="240"/>
      <c r="O22" s="73"/>
      <c r="P22" s="240" t="s">
        <v>61</v>
      </c>
      <c r="Q22" s="252" t="s">
        <v>377</v>
      </c>
      <c r="R22" s="252" t="s">
        <v>378</v>
      </c>
      <c r="S22" s="252" t="s">
        <v>379</v>
      </c>
      <c r="T22" s="246" t="s">
        <v>326</v>
      </c>
      <c r="U22" s="249"/>
      <c r="W22" s="24"/>
    </row>
    <row r="23" spans="1:23" ht="30" customHeight="1">
      <c r="A23" s="261"/>
      <c r="B23" s="55" t="s">
        <v>278</v>
      </c>
      <c r="C23" s="230" t="s">
        <v>347</v>
      </c>
      <c r="D23" s="253" t="s">
        <v>327</v>
      </c>
      <c r="E23" s="76"/>
      <c r="F23" s="244">
        <v>41000</v>
      </c>
      <c r="G23" s="244">
        <v>42339</v>
      </c>
      <c r="H23" s="245" t="s">
        <v>320</v>
      </c>
      <c r="I23" s="76"/>
      <c r="J23" s="76"/>
      <c r="K23" s="76"/>
      <c r="L23" s="76"/>
      <c r="M23" s="76"/>
      <c r="N23" s="240" t="s">
        <v>61</v>
      </c>
      <c r="O23" s="73"/>
      <c r="P23" s="240"/>
      <c r="Q23" s="257" t="s">
        <v>380</v>
      </c>
      <c r="R23" s="252"/>
      <c r="S23" s="252"/>
      <c r="T23" s="245" t="s">
        <v>320</v>
      </c>
      <c r="U23" s="255"/>
      <c r="W23" s="24"/>
    </row>
    <row r="24" spans="1:23" ht="30" customHeight="1">
      <c r="A24" s="261"/>
      <c r="B24" s="55" t="s">
        <v>279</v>
      </c>
      <c r="C24" s="230" t="s">
        <v>348</v>
      </c>
      <c r="D24" s="253" t="s">
        <v>328</v>
      </c>
      <c r="E24" s="76"/>
      <c r="F24" s="244">
        <v>40603</v>
      </c>
      <c r="G24" s="244">
        <v>42705</v>
      </c>
      <c r="H24" s="253" t="s">
        <v>329</v>
      </c>
      <c r="I24" s="76"/>
      <c r="J24" s="76"/>
      <c r="K24" s="76"/>
      <c r="L24" s="76"/>
      <c r="M24" s="76"/>
      <c r="N24" s="240"/>
      <c r="O24" s="73"/>
      <c r="P24" s="240" t="s">
        <v>61</v>
      </c>
      <c r="Q24" s="252" t="s">
        <v>381</v>
      </c>
      <c r="R24" s="252" t="s">
        <v>382</v>
      </c>
      <c r="S24" s="252"/>
      <c r="T24" s="253" t="s">
        <v>329</v>
      </c>
      <c r="U24" s="256" t="s">
        <v>383</v>
      </c>
      <c r="W24" s="24"/>
    </row>
    <row r="25" spans="1:23" ht="30" customHeight="1">
      <c r="A25" s="261"/>
      <c r="B25" s="55" t="s">
        <v>282</v>
      </c>
      <c r="C25" s="230" t="s">
        <v>346</v>
      </c>
      <c r="D25" s="253" t="s">
        <v>330</v>
      </c>
      <c r="E25" s="76"/>
      <c r="F25" s="244">
        <v>41000</v>
      </c>
      <c r="G25" s="244">
        <v>41244</v>
      </c>
      <c r="H25" s="253" t="s">
        <v>331</v>
      </c>
      <c r="I25" s="76"/>
      <c r="J25" s="76"/>
      <c r="K25" s="76"/>
      <c r="L25" s="76"/>
      <c r="M25" s="76"/>
      <c r="N25" s="240"/>
      <c r="O25" s="73"/>
      <c r="P25" s="240" t="s">
        <v>61</v>
      </c>
      <c r="Q25" s="230" t="s">
        <v>384</v>
      </c>
      <c r="R25" s="252"/>
      <c r="S25" s="252"/>
      <c r="T25" s="253" t="s">
        <v>331</v>
      </c>
      <c r="U25" s="256"/>
      <c r="W25" s="24"/>
    </row>
    <row r="26" spans="1:23" ht="30" customHeight="1">
      <c r="A26" s="261"/>
      <c r="B26" s="55" t="s">
        <v>283</v>
      </c>
      <c r="C26" s="234" t="s">
        <v>285</v>
      </c>
      <c r="D26" s="253" t="s">
        <v>332</v>
      </c>
      <c r="E26" s="76"/>
      <c r="F26" s="244" t="s">
        <v>333</v>
      </c>
      <c r="G26" s="244">
        <v>42370</v>
      </c>
      <c r="H26" s="253" t="s">
        <v>306</v>
      </c>
      <c r="I26" s="76"/>
      <c r="J26" s="76"/>
      <c r="K26" s="76"/>
      <c r="L26" s="76"/>
      <c r="M26" s="76"/>
      <c r="N26" s="240"/>
      <c r="O26" s="73"/>
      <c r="P26" s="240" t="s">
        <v>61</v>
      </c>
      <c r="Q26" s="257" t="s">
        <v>385</v>
      </c>
      <c r="R26" s="252" t="s">
        <v>386</v>
      </c>
      <c r="S26" s="257" t="s">
        <v>387</v>
      </c>
      <c r="T26" s="253" t="s">
        <v>388</v>
      </c>
      <c r="U26" s="255" t="s">
        <v>389</v>
      </c>
      <c r="W26" s="24"/>
    </row>
    <row r="27" spans="1:23" ht="30" customHeight="1">
      <c r="A27" s="261"/>
      <c r="B27" s="55" t="s">
        <v>284</v>
      </c>
      <c r="C27" s="234" t="s">
        <v>286</v>
      </c>
      <c r="D27" s="253" t="s">
        <v>334</v>
      </c>
      <c r="E27" s="76"/>
      <c r="F27" s="244">
        <v>40969</v>
      </c>
      <c r="G27" s="244">
        <v>42370</v>
      </c>
      <c r="H27" s="253" t="s">
        <v>324</v>
      </c>
      <c r="I27" s="76"/>
      <c r="J27" s="76"/>
      <c r="K27" s="76"/>
      <c r="L27" s="76"/>
      <c r="M27" s="76"/>
      <c r="N27" s="240" t="s">
        <v>61</v>
      </c>
      <c r="O27" s="73"/>
      <c r="P27" s="243"/>
      <c r="Q27" s="255" t="s">
        <v>390</v>
      </c>
      <c r="R27" s="255" t="s">
        <v>391</v>
      </c>
      <c r="S27" s="255" t="s">
        <v>392</v>
      </c>
      <c r="T27" s="253" t="s">
        <v>362</v>
      </c>
      <c r="U27" s="256"/>
      <c r="W27" s="24"/>
    </row>
    <row r="28" spans="1:23" ht="30" customHeight="1">
      <c r="A28" s="261"/>
      <c r="B28" s="55" t="s">
        <v>287</v>
      </c>
      <c r="C28" s="234" t="s">
        <v>290</v>
      </c>
      <c r="D28" s="253" t="s">
        <v>335</v>
      </c>
      <c r="E28" s="76"/>
      <c r="F28" s="244">
        <v>40513</v>
      </c>
      <c r="G28" s="244">
        <v>42370</v>
      </c>
      <c r="H28" s="253" t="s">
        <v>324</v>
      </c>
      <c r="I28" s="73"/>
      <c r="J28" s="73"/>
      <c r="K28" s="73"/>
      <c r="L28" s="73"/>
      <c r="M28" s="73"/>
      <c r="N28" s="240" t="s">
        <v>61</v>
      </c>
      <c r="O28" s="73"/>
      <c r="P28" s="240"/>
      <c r="Q28" s="255" t="s">
        <v>393</v>
      </c>
      <c r="R28" s="252"/>
      <c r="S28" s="252" t="s">
        <v>394</v>
      </c>
      <c r="T28" s="253" t="s">
        <v>395</v>
      </c>
      <c r="U28" s="256" t="s">
        <v>396</v>
      </c>
      <c r="W28" s="24"/>
    </row>
    <row r="29" spans="1:23" ht="30" customHeight="1">
      <c r="A29" s="261"/>
      <c r="B29" s="55" t="s">
        <v>288</v>
      </c>
      <c r="C29" s="234" t="s">
        <v>291</v>
      </c>
      <c r="D29" s="253" t="s">
        <v>336</v>
      </c>
      <c r="E29" s="76"/>
      <c r="F29" s="244">
        <v>40513</v>
      </c>
      <c r="G29" s="244">
        <v>41974</v>
      </c>
      <c r="H29" s="253" t="s">
        <v>337</v>
      </c>
      <c r="I29" s="73"/>
      <c r="J29" s="73"/>
      <c r="K29" s="73"/>
      <c r="L29" s="73"/>
      <c r="M29" s="73"/>
      <c r="N29" s="240"/>
      <c r="O29" s="73"/>
      <c r="P29" s="240" t="s">
        <v>61</v>
      </c>
      <c r="Q29" s="252" t="s">
        <v>397</v>
      </c>
      <c r="R29" s="252"/>
      <c r="S29" s="252"/>
      <c r="T29" s="253" t="s">
        <v>398</v>
      </c>
      <c r="U29" s="256"/>
      <c r="W29" s="24"/>
    </row>
    <row r="30" spans="1:23" ht="30" customHeight="1">
      <c r="A30" s="261"/>
      <c r="B30" s="55" t="s">
        <v>289</v>
      </c>
      <c r="C30" s="234" t="s">
        <v>295</v>
      </c>
      <c r="D30" s="253" t="s">
        <v>338</v>
      </c>
      <c r="E30" s="76"/>
      <c r="F30" s="244">
        <v>40513</v>
      </c>
      <c r="G30" s="244">
        <v>42370</v>
      </c>
      <c r="H30" s="253" t="s">
        <v>339</v>
      </c>
      <c r="I30" s="73"/>
      <c r="J30" s="73"/>
      <c r="K30" s="73"/>
      <c r="L30" s="73"/>
      <c r="M30" s="73"/>
      <c r="N30" s="240"/>
      <c r="O30" s="73"/>
      <c r="P30" s="240" t="s">
        <v>61</v>
      </c>
      <c r="Q30" s="252"/>
      <c r="R30" s="252"/>
      <c r="S30" s="252"/>
      <c r="T30" s="258"/>
      <c r="U30" s="255" t="s">
        <v>399</v>
      </c>
      <c r="W30" s="24"/>
    </row>
    <row r="31" spans="1:23" ht="30" customHeight="1">
      <c r="A31" s="261"/>
      <c r="B31" s="55" t="s">
        <v>292</v>
      </c>
      <c r="C31" s="234" t="s">
        <v>296</v>
      </c>
      <c r="D31" s="253" t="s">
        <v>340</v>
      </c>
      <c r="E31" s="76"/>
      <c r="F31" s="244">
        <v>40513</v>
      </c>
      <c r="G31" s="244">
        <v>42370</v>
      </c>
      <c r="H31" s="253" t="s">
        <v>339</v>
      </c>
      <c r="I31" s="73"/>
      <c r="J31" s="73"/>
      <c r="K31" s="73"/>
      <c r="L31" s="73"/>
      <c r="M31" s="73"/>
      <c r="N31" s="240" t="s">
        <v>61</v>
      </c>
      <c r="O31" s="73"/>
      <c r="P31" s="240"/>
      <c r="Q31" s="252" t="s">
        <v>400</v>
      </c>
      <c r="R31" s="252"/>
      <c r="S31" s="252"/>
      <c r="T31" s="253" t="s">
        <v>331</v>
      </c>
      <c r="U31" s="256" t="s">
        <v>401</v>
      </c>
      <c r="W31" s="24"/>
    </row>
    <row r="32" spans="1:23" ht="30" customHeight="1">
      <c r="A32" s="261"/>
      <c r="B32" s="55" t="s">
        <v>293</v>
      </c>
      <c r="C32" s="234" t="s">
        <v>297</v>
      </c>
      <c r="D32" s="253" t="s">
        <v>341</v>
      </c>
      <c r="E32" s="76"/>
      <c r="F32" s="244">
        <v>40513</v>
      </c>
      <c r="G32" s="244">
        <v>42370</v>
      </c>
      <c r="H32" s="254" t="s">
        <v>342</v>
      </c>
      <c r="I32" s="73"/>
      <c r="J32" s="73"/>
      <c r="K32" s="73"/>
      <c r="L32" s="73"/>
      <c r="M32" s="73"/>
      <c r="N32" s="240" t="s">
        <v>61</v>
      </c>
      <c r="O32" s="73"/>
      <c r="P32" s="240"/>
      <c r="Q32" s="252" t="s">
        <v>402</v>
      </c>
      <c r="R32" s="252"/>
      <c r="S32" s="252"/>
      <c r="T32" s="253"/>
      <c r="U32" s="249"/>
      <c r="W32" s="24"/>
    </row>
    <row r="33" spans="1:23" ht="30" customHeight="1">
      <c r="A33" s="261"/>
      <c r="B33" s="55" t="s">
        <v>294</v>
      </c>
      <c r="C33" s="234" t="s">
        <v>298</v>
      </c>
      <c r="D33" s="253" t="s">
        <v>343</v>
      </c>
      <c r="E33" s="76"/>
      <c r="F33" s="244">
        <v>40513</v>
      </c>
      <c r="G33" s="244">
        <v>40909</v>
      </c>
      <c r="H33" s="245" t="s">
        <v>344</v>
      </c>
      <c r="I33" s="73"/>
      <c r="J33" s="73"/>
      <c r="K33" s="73"/>
      <c r="L33" s="73"/>
      <c r="M33" s="73"/>
      <c r="N33" s="240" t="s">
        <v>61</v>
      </c>
      <c r="O33" s="73"/>
      <c r="P33" s="240"/>
      <c r="Q33" s="248" t="s">
        <v>403</v>
      </c>
      <c r="R33" s="252"/>
      <c r="S33" s="252"/>
      <c r="T33" s="253"/>
      <c r="U33" s="249"/>
      <c r="W33" s="24"/>
    </row>
    <row r="34" spans="1:23" ht="30" customHeight="1">
      <c r="A34" s="261"/>
      <c r="B34" s="55" t="s">
        <v>299</v>
      </c>
      <c r="C34" s="234" t="s">
        <v>301</v>
      </c>
      <c r="D34" s="253" t="s">
        <v>345</v>
      </c>
      <c r="E34" s="76"/>
      <c r="F34" s="244">
        <v>41000</v>
      </c>
      <c r="G34" s="244">
        <v>41609</v>
      </c>
      <c r="H34" s="253" t="s">
        <v>315</v>
      </c>
      <c r="I34" s="73"/>
      <c r="J34" s="73"/>
      <c r="K34" s="73"/>
      <c r="L34" s="73"/>
      <c r="M34" s="73"/>
      <c r="N34" s="240"/>
      <c r="O34" s="73"/>
      <c r="P34" s="240" t="s">
        <v>61</v>
      </c>
      <c r="Q34" s="230" t="s">
        <v>404</v>
      </c>
      <c r="R34" s="230" t="s">
        <v>405</v>
      </c>
      <c r="S34" s="252"/>
      <c r="T34" s="253" t="s">
        <v>362</v>
      </c>
      <c r="U34" s="252"/>
      <c r="W34" s="24"/>
    </row>
    <row r="35" spans="1:23" ht="30" customHeight="1">
      <c r="A35" s="261"/>
      <c r="B35" s="55" t="s">
        <v>300</v>
      </c>
      <c r="C35" s="234" t="s">
        <v>302</v>
      </c>
      <c r="D35" s="245" t="s">
        <v>303</v>
      </c>
      <c r="E35" s="76"/>
      <c r="F35" s="247">
        <v>41913</v>
      </c>
      <c r="G35" s="247">
        <v>41944</v>
      </c>
      <c r="H35" s="245" t="s">
        <v>304</v>
      </c>
      <c r="I35" s="73"/>
      <c r="J35" s="73"/>
      <c r="K35" s="73"/>
      <c r="L35" s="73"/>
      <c r="M35" s="73"/>
      <c r="N35" s="240" t="s">
        <v>61</v>
      </c>
      <c r="O35" s="73"/>
      <c r="P35" s="240"/>
      <c r="Q35" s="257" t="s">
        <v>406</v>
      </c>
      <c r="R35" s="257"/>
      <c r="S35" s="257"/>
      <c r="T35" s="253" t="s">
        <v>407</v>
      </c>
      <c r="U35" s="259"/>
      <c r="W35" s="24"/>
    </row>
    <row r="36" spans="1:23" ht="30" customHeight="1">
      <c r="A36" s="263" t="s">
        <v>413</v>
      </c>
      <c r="B36" s="55" t="s">
        <v>91</v>
      </c>
      <c r="C36" s="262" t="s">
        <v>408</v>
      </c>
      <c r="D36" s="269" t="s">
        <v>418</v>
      </c>
      <c r="E36" s="76"/>
      <c r="F36" s="244" t="s">
        <v>333</v>
      </c>
      <c r="G36" s="244">
        <v>42370</v>
      </c>
      <c r="H36" s="245" t="s">
        <v>308</v>
      </c>
      <c r="I36" s="73"/>
      <c r="J36" s="73"/>
      <c r="K36" s="73"/>
      <c r="L36" s="73"/>
      <c r="M36" s="73"/>
      <c r="N36" s="240" t="s">
        <v>61</v>
      </c>
      <c r="O36" s="73"/>
      <c r="P36" s="240"/>
      <c r="Q36" s="230" t="s">
        <v>427</v>
      </c>
      <c r="R36" s="252"/>
      <c r="S36" s="252"/>
      <c r="T36" s="271"/>
      <c r="U36" s="249"/>
      <c r="W36" s="24"/>
    </row>
    <row r="37" spans="1:23" ht="30" customHeight="1">
      <c r="A37" s="227"/>
      <c r="B37" s="55" t="s">
        <v>92</v>
      </c>
      <c r="C37" s="229" t="s">
        <v>409</v>
      </c>
      <c r="D37" s="269" t="s">
        <v>419</v>
      </c>
      <c r="E37" s="76"/>
      <c r="F37" s="244">
        <v>40513</v>
      </c>
      <c r="G37" s="244">
        <v>42370</v>
      </c>
      <c r="H37" s="270" t="s">
        <v>420</v>
      </c>
      <c r="I37" s="73"/>
      <c r="J37" s="73"/>
      <c r="K37" s="73"/>
      <c r="L37" s="73"/>
      <c r="M37" s="73"/>
      <c r="N37" s="240" t="s">
        <v>61</v>
      </c>
      <c r="O37" s="73"/>
      <c r="P37" s="240"/>
      <c r="Q37" s="252" t="s">
        <v>349</v>
      </c>
      <c r="R37" s="252"/>
      <c r="S37" s="252" t="s">
        <v>428</v>
      </c>
      <c r="T37" s="272" t="s">
        <v>420</v>
      </c>
      <c r="U37" s="249"/>
      <c r="W37" s="24"/>
    </row>
    <row r="38" spans="1:23" ht="30" customHeight="1">
      <c r="A38" s="227"/>
      <c r="B38" s="55" t="s">
        <v>94</v>
      </c>
      <c r="C38" s="229" t="s">
        <v>410</v>
      </c>
      <c r="D38" s="269" t="s">
        <v>421</v>
      </c>
      <c r="E38" s="76"/>
      <c r="F38" s="244">
        <v>40513</v>
      </c>
      <c r="G38" s="244">
        <v>42370</v>
      </c>
      <c r="H38" s="270" t="s">
        <v>420</v>
      </c>
      <c r="I38" s="73"/>
      <c r="J38" s="73"/>
      <c r="K38" s="73"/>
      <c r="L38" s="73"/>
      <c r="M38" s="73"/>
      <c r="N38" s="240" t="s">
        <v>61</v>
      </c>
      <c r="O38" s="73"/>
      <c r="P38" s="240"/>
      <c r="Q38" s="248" t="s">
        <v>429</v>
      </c>
      <c r="R38" s="252" t="s">
        <v>430</v>
      </c>
      <c r="S38" s="252"/>
      <c r="T38" s="272"/>
      <c r="U38" s="249"/>
      <c r="W38" s="24"/>
    </row>
    <row r="39" spans="1:23" ht="30" customHeight="1">
      <c r="A39" s="227"/>
      <c r="B39" s="55" t="s">
        <v>95</v>
      </c>
      <c r="C39" s="262" t="s">
        <v>411</v>
      </c>
      <c r="D39" s="246" t="s">
        <v>422</v>
      </c>
      <c r="E39" s="76"/>
      <c r="F39" s="244">
        <v>40513</v>
      </c>
      <c r="G39" s="244">
        <v>42248</v>
      </c>
      <c r="H39" s="270" t="s">
        <v>423</v>
      </c>
      <c r="I39" s="73"/>
      <c r="J39" s="73"/>
      <c r="K39" s="73"/>
      <c r="L39" s="73"/>
      <c r="M39" s="73"/>
      <c r="N39" s="240" t="s">
        <v>61</v>
      </c>
      <c r="O39" s="73"/>
      <c r="P39" s="240"/>
      <c r="Q39" s="266" t="s">
        <v>431</v>
      </c>
      <c r="R39" s="252"/>
      <c r="S39" s="252"/>
      <c r="T39" s="271"/>
      <c r="U39" s="249"/>
      <c r="W39" s="24"/>
    </row>
    <row r="40" spans="1:23" ht="30" customHeight="1">
      <c r="A40" s="227"/>
      <c r="B40" s="55" t="s">
        <v>96</v>
      </c>
      <c r="C40" s="229" t="s">
        <v>412</v>
      </c>
      <c r="D40" s="269" t="s">
        <v>424</v>
      </c>
      <c r="E40" s="76"/>
      <c r="F40" s="244">
        <v>41122</v>
      </c>
      <c r="G40" s="244">
        <v>42370</v>
      </c>
      <c r="H40" s="270" t="s">
        <v>425</v>
      </c>
      <c r="I40" s="73"/>
      <c r="J40" s="73"/>
      <c r="K40" s="73"/>
      <c r="L40" s="73"/>
      <c r="M40" s="73"/>
      <c r="N40" s="240"/>
      <c r="O40" s="73"/>
      <c r="P40" s="240" t="s">
        <v>61</v>
      </c>
      <c r="Q40" s="257" t="s">
        <v>432</v>
      </c>
      <c r="R40" s="252" t="s">
        <v>433</v>
      </c>
      <c r="S40" s="252"/>
      <c r="T40" s="271"/>
      <c r="U40" s="251"/>
      <c r="W40" s="24"/>
    </row>
    <row r="41" spans="1:23" ht="30" customHeight="1">
      <c r="A41" s="227"/>
      <c r="B41" s="55" t="s">
        <v>97</v>
      </c>
      <c r="C41" s="262" t="s">
        <v>414</v>
      </c>
      <c r="D41" s="269" t="s">
        <v>426</v>
      </c>
      <c r="E41" s="76"/>
      <c r="F41" s="244">
        <v>41153</v>
      </c>
      <c r="G41" s="244">
        <v>42370</v>
      </c>
      <c r="H41" s="270" t="s">
        <v>423</v>
      </c>
      <c r="I41" s="73"/>
      <c r="J41" s="73"/>
      <c r="K41" s="73"/>
      <c r="L41" s="73"/>
      <c r="M41" s="73"/>
      <c r="N41" s="240" t="s">
        <v>61</v>
      </c>
      <c r="O41" s="73"/>
      <c r="P41" s="240"/>
      <c r="Q41" s="230" t="s">
        <v>434</v>
      </c>
      <c r="R41" s="230"/>
      <c r="S41" s="230" t="s">
        <v>435</v>
      </c>
      <c r="T41" s="271"/>
      <c r="U41" s="249"/>
      <c r="W41" s="24"/>
    </row>
    <row r="42" spans="1:23" ht="30" customHeight="1">
      <c r="A42" s="227"/>
      <c r="B42" s="55" t="s">
        <v>98</v>
      </c>
      <c r="C42" s="262" t="s">
        <v>415</v>
      </c>
      <c r="D42" s="269" t="s">
        <v>426</v>
      </c>
      <c r="E42" s="76"/>
      <c r="F42" s="244">
        <v>41153</v>
      </c>
      <c r="G42" s="244">
        <v>42370</v>
      </c>
      <c r="H42" s="270" t="s">
        <v>423</v>
      </c>
      <c r="I42" s="73"/>
      <c r="J42" s="73"/>
      <c r="K42" s="73"/>
      <c r="L42" s="73"/>
      <c r="M42" s="73"/>
      <c r="N42" s="240" t="s">
        <v>61</v>
      </c>
      <c r="O42" s="73"/>
      <c r="P42" s="240"/>
      <c r="Q42" s="230" t="s">
        <v>434</v>
      </c>
      <c r="R42" s="230"/>
      <c r="S42" s="230" t="s">
        <v>435</v>
      </c>
      <c r="T42" s="271"/>
      <c r="U42" s="249"/>
      <c r="W42" s="24"/>
    </row>
    <row r="43" spans="1:23" ht="30" customHeight="1">
      <c r="A43" s="227"/>
      <c r="B43" s="55" t="s">
        <v>99</v>
      </c>
      <c r="C43" s="262" t="s">
        <v>416</v>
      </c>
      <c r="D43" s="269" t="s">
        <v>426</v>
      </c>
      <c r="E43" s="76"/>
      <c r="F43" s="244">
        <v>41153</v>
      </c>
      <c r="G43" s="244">
        <v>42370</v>
      </c>
      <c r="H43" s="270" t="s">
        <v>423</v>
      </c>
      <c r="I43" s="73"/>
      <c r="J43" s="73"/>
      <c r="K43" s="73"/>
      <c r="L43" s="73"/>
      <c r="M43" s="73"/>
      <c r="N43" s="240" t="s">
        <v>61</v>
      </c>
      <c r="O43" s="73"/>
      <c r="P43" s="240"/>
      <c r="Q43" s="230" t="s">
        <v>434</v>
      </c>
      <c r="R43" s="230"/>
      <c r="S43" s="230" t="s">
        <v>435</v>
      </c>
      <c r="T43" s="271"/>
      <c r="U43" s="249"/>
      <c r="W43" s="24"/>
    </row>
    <row r="44" spans="1:23" ht="30" customHeight="1">
      <c r="A44" s="228"/>
      <c r="B44" s="55" t="s">
        <v>100</v>
      </c>
      <c r="C44" s="262" t="s">
        <v>417</v>
      </c>
      <c r="D44" s="269" t="s">
        <v>426</v>
      </c>
      <c r="E44" s="76"/>
      <c r="F44" s="244">
        <v>41153</v>
      </c>
      <c r="G44" s="244">
        <v>42370</v>
      </c>
      <c r="H44" s="270" t="s">
        <v>423</v>
      </c>
      <c r="I44" s="73"/>
      <c r="J44" s="73"/>
      <c r="K44" s="73"/>
      <c r="L44" s="73"/>
      <c r="M44" s="73"/>
      <c r="N44" s="240" t="s">
        <v>61</v>
      </c>
      <c r="O44" s="73"/>
      <c r="P44" s="240"/>
      <c r="Q44" s="230" t="s">
        <v>434</v>
      </c>
      <c r="R44" s="230"/>
      <c r="S44" s="230" t="s">
        <v>435</v>
      </c>
      <c r="T44" s="271"/>
      <c r="U44" s="249"/>
      <c r="W44" s="24"/>
    </row>
    <row r="45" spans="1:23" ht="30" customHeight="1">
      <c r="A45" s="263" t="s">
        <v>436</v>
      </c>
      <c r="B45" s="55" t="s">
        <v>106</v>
      </c>
      <c r="C45" s="230" t="s">
        <v>437</v>
      </c>
      <c r="D45" s="246" t="s">
        <v>465</v>
      </c>
      <c r="E45" s="76"/>
      <c r="F45" s="244">
        <v>41000</v>
      </c>
      <c r="G45" s="244">
        <v>42370</v>
      </c>
      <c r="H45" s="275" t="s">
        <v>466</v>
      </c>
      <c r="I45" s="76"/>
      <c r="J45" s="76"/>
      <c r="K45" s="76"/>
      <c r="L45" s="76"/>
      <c r="M45" s="76"/>
      <c r="N45" s="240" t="s">
        <v>61</v>
      </c>
      <c r="O45" s="73"/>
      <c r="P45" s="240"/>
      <c r="Q45" s="284" t="s">
        <v>490</v>
      </c>
      <c r="R45" s="284"/>
      <c r="S45" s="284"/>
      <c r="T45" s="273" t="s">
        <v>491</v>
      </c>
      <c r="U45" s="284" t="s">
        <v>492</v>
      </c>
      <c r="W45" s="24"/>
    </row>
    <row r="46" spans="1:23" ht="30" customHeight="1">
      <c r="A46" s="227"/>
      <c r="B46" s="55" t="s">
        <v>107</v>
      </c>
      <c r="C46" s="230" t="s">
        <v>438</v>
      </c>
      <c r="D46" s="275" t="s">
        <v>467</v>
      </c>
      <c r="E46" s="76"/>
      <c r="F46" s="244">
        <v>41061</v>
      </c>
      <c r="G46" s="244">
        <v>42370</v>
      </c>
      <c r="H46" s="275" t="s">
        <v>468</v>
      </c>
      <c r="I46" s="76"/>
      <c r="J46" s="76"/>
      <c r="K46" s="76"/>
      <c r="L46" s="76"/>
      <c r="M46" s="76"/>
      <c r="N46" s="240"/>
      <c r="O46" s="73"/>
      <c r="P46" s="240" t="s">
        <v>61</v>
      </c>
      <c r="Q46" s="284" t="s">
        <v>493</v>
      </c>
      <c r="R46" s="284" t="s">
        <v>494</v>
      </c>
      <c r="S46" s="284"/>
      <c r="T46" s="282" t="s">
        <v>495</v>
      </c>
      <c r="U46" s="284" t="s">
        <v>496</v>
      </c>
      <c r="W46" s="24"/>
    </row>
    <row r="47" spans="1:23" ht="30" customHeight="1">
      <c r="A47" s="227"/>
      <c r="B47" s="55" t="s">
        <v>112</v>
      </c>
      <c r="C47" s="230" t="s">
        <v>439</v>
      </c>
      <c r="D47" s="275" t="s">
        <v>469</v>
      </c>
      <c r="E47" s="76"/>
      <c r="F47" s="244">
        <v>41030</v>
      </c>
      <c r="G47" s="244">
        <v>42186</v>
      </c>
      <c r="H47" s="273" t="s">
        <v>470</v>
      </c>
      <c r="I47" s="76"/>
      <c r="J47" s="76"/>
      <c r="K47" s="76"/>
      <c r="L47" s="76"/>
      <c r="M47" s="76"/>
      <c r="N47" s="240"/>
      <c r="O47" s="73"/>
      <c r="P47" s="243" t="s">
        <v>61</v>
      </c>
      <c r="Q47" s="284" t="s">
        <v>497</v>
      </c>
      <c r="R47" s="284" t="s">
        <v>498</v>
      </c>
      <c r="S47" s="284"/>
      <c r="T47" s="246" t="s">
        <v>326</v>
      </c>
      <c r="U47" s="284"/>
      <c r="W47" s="24"/>
    </row>
    <row r="48" spans="1:23" ht="30" customHeight="1">
      <c r="A48" s="227"/>
      <c r="B48" s="55" t="s">
        <v>113</v>
      </c>
      <c r="C48" s="230" t="s">
        <v>440</v>
      </c>
      <c r="D48" s="274" t="s">
        <v>471</v>
      </c>
      <c r="E48" s="76"/>
      <c r="F48" s="264">
        <v>41000</v>
      </c>
      <c r="G48" s="264">
        <v>42370</v>
      </c>
      <c r="H48" s="273" t="s">
        <v>326</v>
      </c>
      <c r="I48" s="73"/>
      <c r="J48" s="73"/>
      <c r="K48" s="73"/>
      <c r="L48" s="73"/>
      <c r="M48" s="73"/>
      <c r="N48" s="240"/>
      <c r="O48" s="73"/>
      <c r="P48" s="243" t="s">
        <v>61</v>
      </c>
      <c r="Q48" s="284" t="s">
        <v>499</v>
      </c>
      <c r="R48" s="284" t="s">
        <v>500</v>
      </c>
      <c r="S48" s="280"/>
      <c r="T48" s="246" t="s">
        <v>326</v>
      </c>
      <c r="U48" s="284"/>
      <c r="W48" s="24"/>
    </row>
    <row r="49" spans="1:23" ht="30" customHeight="1">
      <c r="A49" s="227"/>
      <c r="B49" s="55" t="s">
        <v>114</v>
      </c>
      <c r="C49" s="230" t="s">
        <v>441</v>
      </c>
      <c r="D49" s="274" t="s">
        <v>472</v>
      </c>
      <c r="E49" s="76"/>
      <c r="F49" s="244">
        <v>40787</v>
      </c>
      <c r="G49" s="264">
        <v>42370</v>
      </c>
      <c r="H49" s="275" t="s">
        <v>324</v>
      </c>
      <c r="I49" s="73"/>
      <c r="J49" s="73"/>
      <c r="K49" s="73"/>
      <c r="L49" s="73"/>
      <c r="M49" s="73"/>
      <c r="N49" s="240" t="s">
        <v>61</v>
      </c>
      <c r="O49" s="73"/>
      <c r="P49" s="240"/>
      <c r="Q49" s="284" t="s">
        <v>501</v>
      </c>
      <c r="R49" s="284" t="s">
        <v>502</v>
      </c>
      <c r="S49" s="284" t="s">
        <v>503</v>
      </c>
      <c r="T49" s="282" t="s">
        <v>362</v>
      </c>
      <c r="U49" s="284" t="s">
        <v>504</v>
      </c>
      <c r="W49" s="24"/>
    </row>
    <row r="50" spans="1:23" ht="30" customHeight="1">
      <c r="A50" s="227"/>
      <c r="B50" s="55" t="s">
        <v>115</v>
      </c>
      <c r="C50" s="230" t="s">
        <v>442</v>
      </c>
      <c r="D50" s="268" t="s">
        <v>473</v>
      </c>
      <c r="E50" s="76"/>
      <c r="F50" s="244">
        <v>40969</v>
      </c>
      <c r="G50" s="244">
        <v>41974</v>
      </c>
      <c r="H50" s="245" t="s">
        <v>315</v>
      </c>
      <c r="I50" s="73"/>
      <c r="J50" s="73"/>
      <c r="K50" s="73"/>
      <c r="L50" s="73"/>
      <c r="M50" s="73"/>
      <c r="N50" s="240" t="s">
        <v>61</v>
      </c>
      <c r="O50" s="73"/>
      <c r="P50" s="240"/>
      <c r="Q50" s="284" t="s">
        <v>505</v>
      </c>
      <c r="R50" s="284" t="s">
        <v>506</v>
      </c>
      <c r="S50" s="284" t="s">
        <v>507</v>
      </c>
      <c r="T50" s="282" t="s">
        <v>362</v>
      </c>
      <c r="U50" s="252"/>
      <c r="W50" s="24"/>
    </row>
    <row r="51" spans="1:23" ht="30" customHeight="1">
      <c r="A51" s="227"/>
      <c r="B51" s="55" t="s">
        <v>117</v>
      </c>
      <c r="C51" s="230" t="s">
        <v>443</v>
      </c>
      <c r="D51" s="246" t="s">
        <v>474</v>
      </c>
      <c r="E51" s="76"/>
      <c r="F51" s="244">
        <v>40513</v>
      </c>
      <c r="G51" s="244">
        <v>42370</v>
      </c>
      <c r="H51" s="275" t="s">
        <v>339</v>
      </c>
      <c r="I51" s="73"/>
      <c r="J51" s="73"/>
      <c r="K51" s="73"/>
      <c r="L51" s="73"/>
      <c r="M51" s="73"/>
      <c r="N51" s="240" t="s">
        <v>61</v>
      </c>
      <c r="O51" s="73"/>
      <c r="P51" s="240"/>
      <c r="Q51" s="252" t="s">
        <v>508</v>
      </c>
      <c r="R51" s="252"/>
      <c r="S51" s="252"/>
      <c r="T51" s="283" t="s">
        <v>331</v>
      </c>
      <c r="U51" s="252"/>
      <c r="W51" s="24"/>
    </row>
    <row r="52" spans="1:23" ht="30" customHeight="1">
      <c r="A52" s="227"/>
      <c r="B52" s="55" t="s">
        <v>118</v>
      </c>
      <c r="C52" s="230" t="s">
        <v>444</v>
      </c>
      <c r="D52" s="246" t="s">
        <v>475</v>
      </c>
      <c r="E52" s="76"/>
      <c r="F52" s="244">
        <v>40969</v>
      </c>
      <c r="G52" s="264">
        <v>42248</v>
      </c>
      <c r="H52" s="276" t="s">
        <v>331</v>
      </c>
      <c r="I52" s="73"/>
      <c r="J52" s="73"/>
      <c r="K52" s="73"/>
      <c r="L52" s="73"/>
      <c r="M52" s="73"/>
      <c r="N52" s="240"/>
      <c r="O52" s="73"/>
      <c r="P52" s="240" t="s">
        <v>61</v>
      </c>
      <c r="Q52" s="284" t="s">
        <v>509</v>
      </c>
      <c r="R52" s="284" t="s">
        <v>510</v>
      </c>
      <c r="S52" s="284"/>
      <c r="T52" s="283" t="s">
        <v>331</v>
      </c>
      <c r="U52" s="284"/>
      <c r="W52" s="24"/>
    </row>
    <row r="53" spans="1:23" ht="30" customHeight="1">
      <c r="A53" s="227"/>
      <c r="B53" s="55" t="s">
        <v>119</v>
      </c>
      <c r="C53" s="230" t="s">
        <v>445</v>
      </c>
      <c r="D53" s="275" t="s">
        <v>476</v>
      </c>
      <c r="E53" s="76"/>
      <c r="F53" s="244" t="s">
        <v>333</v>
      </c>
      <c r="G53" s="244">
        <v>42370</v>
      </c>
      <c r="H53" s="276" t="s">
        <v>477</v>
      </c>
      <c r="I53" s="73"/>
      <c r="J53" s="73"/>
      <c r="K53" s="73"/>
      <c r="L53" s="73"/>
      <c r="M53" s="73"/>
      <c r="N53" s="240" t="s">
        <v>61</v>
      </c>
      <c r="O53" s="73"/>
      <c r="P53" s="240"/>
      <c r="Q53" s="252" t="s">
        <v>511</v>
      </c>
      <c r="R53" s="252"/>
      <c r="S53" s="252" t="s">
        <v>512</v>
      </c>
      <c r="T53" s="283" t="s">
        <v>477</v>
      </c>
      <c r="U53" s="284" t="s">
        <v>513</v>
      </c>
      <c r="W53" s="24"/>
    </row>
    <row r="54" spans="1:23" ht="30" customHeight="1">
      <c r="A54" s="227"/>
      <c r="B54" s="55" t="s">
        <v>120</v>
      </c>
      <c r="C54" s="230" t="s">
        <v>446</v>
      </c>
      <c r="D54" s="246" t="s">
        <v>478</v>
      </c>
      <c r="E54" s="76"/>
      <c r="F54" s="244" t="s">
        <v>479</v>
      </c>
      <c r="G54" s="244">
        <v>41640</v>
      </c>
      <c r="H54" s="276" t="s">
        <v>331</v>
      </c>
      <c r="I54" s="73"/>
      <c r="J54" s="73"/>
      <c r="K54" s="73"/>
      <c r="L54" s="73"/>
      <c r="M54" s="73"/>
      <c r="N54" s="240"/>
      <c r="O54" s="73"/>
      <c r="P54" s="240" t="s">
        <v>61</v>
      </c>
      <c r="Q54" s="284" t="s">
        <v>514</v>
      </c>
      <c r="R54" s="284"/>
      <c r="S54" s="284"/>
      <c r="T54" s="283" t="s">
        <v>331</v>
      </c>
      <c r="U54" s="284"/>
      <c r="W54" s="24"/>
    </row>
    <row r="55" spans="1:23" ht="30" customHeight="1">
      <c r="A55" s="227"/>
      <c r="B55" s="55" t="s">
        <v>447</v>
      </c>
      <c r="C55" s="76" t="s">
        <v>448</v>
      </c>
      <c r="D55" s="246" t="s">
        <v>480</v>
      </c>
      <c r="E55" s="76"/>
      <c r="F55" s="244">
        <v>41000</v>
      </c>
      <c r="G55" s="244">
        <v>41730</v>
      </c>
      <c r="H55" s="275" t="s">
        <v>481</v>
      </c>
      <c r="I55" s="73"/>
      <c r="J55" s="73"/>
      <c r="K55" s="73"/>
      <c r="L55" s="73"/>
      <c r="M55" s="73"/>
      <c r="N55" s="240" t="s">
        <v>61</v>
      </c>
      <c r="O55" s="73"/>
      <c r="P55" s="240"/>
      <c r="Q55" s="284" t="s">
        <v>515</v>
      </c>
      <c r="R55" s="284" t="s">
        <v>516</v>
      </c>
      <c r="S55" s="284" t="s">
        <v>517</v>
      </c>
      <c r="T55" s="282" t="s">
        <v>481</v>
      </c>
      <c r="U55" s="284" t="s">
        <v>518</v>
      </c>
      <c r="W55" s="24"/>
    </row>
    <row r="56" spans="1:23" ht="30" customHeight="1">
      <c r="A56" s="227"/>
      <c r="B56" s="55" t="s">
        <v>449</v>
      </c>
      <c r="C56" s="230" t="s">
        <v>450</v>
      </c>
      <c r="D56" s="246" t="s">
        <v>478</v>
      </c>
      <c r="E56" s="76"/>
      <c r="F56" s="244" t="s">
        <v>482</v>
      </c>
      <c r="G56" s="244">
        <v>42370</v>
      </c>
      <c r="H56" s="265" t="s">
        <v>331</v>
      </c>
      <c r="I56" s="73"/>
      <c r="J56" s="73"/>
      <c r="K56" s="73"/>
      <c r="L56" s="73"/>
      <c r="M56" s="73"/>
      <c r="N56" s="240"/>
      <c r="O56" s="73"/>
      <c r="P56" s="240" t="s">
        <v>61</v>
      </c>
      <c r="Q56" s="284" t="s">
        <v>519</v>
      </c>
      <c r="R56" s="284" t="s">
        <v>520</v>
      </c>
      <c r="S56" s="284"/>
      <c r="T56" s="265" t="s">
        <v>331</v>
      </c>
      <c r="U56" s="284" t="s">
        <v>521</v>
      </c>
      <c r="W56" s="24"/>
    </row>
    <row r="57" spans="1:23" ht="30" customHeight="1">
      <c r="A57" s="227"/>
      <c r="B57" s="55" t="s">
        <v>451</v>
      </c>
      <c r="C57" s="76" t="s">
        <v>454</v>
      </c>
      <c r="D57" s="275" t="s">
        <v>483</v>
      </c>
      <c r="E57" s="76"/>
      <c r="F57" s="244" t="s">
        <v>333</v>
      </c>
      <c r="G57" s="244">
        <v>42370</v>
      </c>
      <c r="H57" s="275" t="s">
        <v>484</v>
      </c>
      <c r="I57" s="73"/>
      <c r="J57" s="73"/>
      <c r="K57" s="73"/>
      <c r="L57" s="73"/>
      <c r="M57" s="73"/>
      <c r="N57" s="240" t="s">
        <v>61</v>
      </c>
      <c r="O57" s="73"/>
      <c r="P57" s="240"/>
      <c r="Q57" s="252" t="s">
        <v>522</v>
      </c>
      <c r="R57" s="252" t="s">
        <v>523</v>
      </c>
      <c r="S57" s="252"/>
      <c r="T57" s="246" t="s">
        <v>326</v>
      </c>
      <c r="U57" s="251"/>
      <c r="W57" s="24"/>
    </row>
    <row r="58" spans="1:23" ht="30" customHeight="1">
      <c r="A58" s="227"/>
      <c r="B58" s="55" t="s">
        <v>452</v>
      </c>
      <c r="C58" s="230" t="s">
        <v>455</v>
      </c>
      <c r="D58" s="275" t="s">
        <v>485</v>
      </c>
      <c r="E58" s="76"/>
      <c r="F58" s="244">
        <v>41275</v>
      </c>
      <c r="G58" s="244">
        <v>42370</v>
      </c>
      <c r="H58" s="275" t="s">
        <v>477</v>
      </c>
      <c r="I58" s="73"/>
      <c r="J58" s="73"/>
      <c r="K58" s="73"/>
      <c r="L58" s="73"/>
      <c r="M58" s="73"/>
      <c r="N58" s="240"/>
      <c r="O58" s="73"/>
      <c r="P58" s="240" t="s">
        <v>61</v>
      </c>
      <c r="Q58" s="252" t="s">
        <v>524</v>
      </c>
      <c r="R58" s="252" t="s">
        <v>525</v>
      </c>
      <c r="S58" s="252"/>
      <c r="T58" s="282" t="s">
        <v>477</v>
      </c>
      <c r="U58" s="284" t="s">
        <v>526</v>
      </c>
      <c r="W58" s="24"/>
    </row>
    <row r="59" spans="1:23" ht="30" customHeight="1">
      <c r="A59" s="227"/>
      <c r="B59" s="55" t="s">
        <v>453</v>
      </c>
      <c r="C59" s="230" t="s">
        <v>458</v>
      </c>
      <c r="D59" s="275" t="s">
        <v>486</v>
      </c>
      <c r="E59" s="76"/>
      <c r="F59" s="267">
        <v>2009</v>
      </c>
      <c r="G59" s="244">
        <v>40909</v>
      </c>
      <c r="H59" s="246" t="s">
        <v>326</v>
      </c>
      <c r="I59" s="73"/>
      <c r="J59" s="73"/>
      <c r="K59" s="73"/>
      <c r="L59" s="73"/>
      <c r="M59" s="73"/>
      <c r="N59" s="240"/>
      <c r="O59" s="73"/>
      <c r="P59" s="243" t="s">
        <v>61</v>
      </c>
      <c r="Q59" s="284" t="s">
        <v>527</v>
      </c>
      <c r="R59" s="284" t="s">
        <v>528</v>
      </c>
      <c r="S59" s="284"/>
      <c r="T59" s="246" t="s">
        <v>326</v>
      </c>
      <c r="U59" s="284" t="s">
        <v>529</v>
      </c>
      <c r="W59" s="24"/>
    </row>
    <row r="60" spans="1:23" ht="30" customHeight="1">
      <c r="A60" s="227"/>
      <c r="B60" s="55" t="s">
        <v>456</v>
      </c>
      <c r="C60" s="230" t="s">
        <v>459</v>
      </c>
      <c r="D60" s="275" t="s">
        <v>487</v>
      </c>
      <c r="E60" s="76"/>
      <c r="F60" s="244">
        <v>40360</v>
      </c>
      <c r="G60" s="244">
        <v>42370</v>
      </c>
      <c r="H60" s="246" t="s">
        <v>326</v>
      </c>
      <c r="I60" s="73"/>
      <c r="J60" s="73"/>
      <c r="K60" s="73"/>
      <c r="L60" s="73"/>
      <c r="M60" s="73"/>
      <c r="N60" s="240"/>
      <c r="O60" s="73"/>
      <c r="P60" s="243" t="s">
        <v>61</v>
      </c>
      <c r="Q60" s="284" t="s">
        <v>530</v>
      </c>
      <c r="R60" s="284" t="s">
        <v>531</v>
      </c>
      <c r="S60" s="284"/>
      <c r="T60" s="246" t="s">
        <v>326</v>
      </c>
      <c r="U60" s="284" t="s">
        <v>532</v>
      </c>
      <c r="W60" s="24"/>
    </row>
    <row r="61" spans="1:23" ht="30" customHeight="1">
      <c r="A61" s="227"/>
      <c r="B61" s="55" t="s">
        <v>457</v>
      </c>
      <c r="C61" s="230" t="s">
        <v>461</v>
      </c>
      <c r="D61" s="268" t="s">
        <v>469</v>
      </c>
      <c r="E61" s="76"/>
      <c r="F61" s="244">
        <v>41000</v>
      </c>
      <c r="G61" s="244">
        <v>42370</v>
      </c>
      <c r="H61" s="246" t="s">
        <v>484</v>
      </c>
      <c r="I61" s="73"/>
      <c r="J61" s="73"/>
      <c r="K61" s="73"/>
      <c r="L61" s="73"/>
      <c r="M61" s="73"/>
      <c r="N61" s="240"/>
      <c r="O61" s="73"/>
      <c r="P61" s="240" t="s">
        <v>61</v>
      </c>
      <c r="Q61" s="252" t="s">
        <v>533</v>
      </c>
      <c r="R61" s="284" t="s">
        <v>534</v>
      </c>
      <c r="S61" s="252"/>
      <c r="T61" s="246" t="s">
        <v>535</v>
      </c>
      <c r="U61" s="284" t="s">
        <v>536</v>
      </c>
      <c r="W61" s="24"/>
    </row>
    <row r="62" spans="1:23" ht="30" customHeight="1">
      <c r="A62" s="227"/>
      <c r="B62" s="55" t="s">
        <v>460</v>
      </c>
      <c r="C62" s="76" t="s">
        <v>462</v>
      </c>
      <c r="D62" s="268" t="s">
        <v>488</v>
      </c>
      <c r="E62" s="76"/>
      <c r="F62" s="244">
        <v>40513</v>
      </c>
      <c r="G62" s="244">
        <v>42370</v>
      </c>
      <c r="H62" s="275" t="s">
        <v>326</v>
      </c>
      <c r="I62" s="73"/>
      <c r="J62" s="73"/>
      <c r="K62" s="73"/>
      <c r="L62" s="73"/>
      <c r="M62" s="73"/>
      <c r="N62" s="240"/>
      <c r="O62" s="73"/>
      <c r="P62" s="243" t="s">
        <v>61</v>
      </c>
      <c r="Q62" s="284" t="s">
        <v>537</v>
      </c>
      <c r="R62" s="284" t="s">
        <v>538</v>
      </c>
      <c r="S62" s="284"/>
      <c r="T62" s="246" t="s">
        <v>326</v>
      </c>
      <c r="U62" s="284"/>
      <c r="W62" s="24"/>
    </row>
    <row r="63" spans="1:23" ht="30" customHeight="1">
      <c r="A63" s="228"/>
      <c r="B63" s="55" t="s">
        <v>463</v>
      </c>
      <c r="C63" s="230" t="s">
        <v>464</v>
      </c>
      <c r="D63" s="275" t="s">
        <v>489</v>
      </c>
      <c r="E63" s="76"/>
      <c r="F63" s="244">
        <v>40513</v>
      </c>
      <c r="G63" s="244">
        <v>42370</v>
      </c>
      <c r="H63" s="275" t="s">
        <v>326</v>
      </c>
      <c r="I63" s="73"/>
      <c r="J63" s="73"/>
      <c r="K63" s="73"/>
      <c r="L63" s="73"/>
      <c r="M63" s="73"/>
      <c r="N63" s="240"/>
      <c r="O63" s="73"/>
      <c r="P63" s="243" t="s">
        <v>61</v>
      </c>
      <c r="Q63" s="284" t="s">
        <v>539</v>
      </c>
      <c r="R63" s="284" t="s">
        <v>540</v>
      </c>
      <c r="S63" s="284"/>
      <c r="T63" s="246" t="s">
        <v>326</v>
      </c>
      <c r="U63" s="284"/>
      <c r="W63" s="24"/>
    </row>
    <row r="64" spans="1:23" ht="30" customHeight="1">
      <c r="A64" s="263" t="s">
        <v>541</v>
      </c>
      <c r="B64" s="55" t="s">
        <v>121</v>
      </c>
      <c r="C64" s="230" t="s">
        <v>542</v>
      </c>
      <c r="D64" s="285" t="s">
        <v>548</v>
      </c>
      <c r="E64" s="76"/>
      <c r="F64" s="244">
        <v>40544</v>
      </c>
      <c r="G64" s="244">
        <v>42370</v>
      </c>
      <c r="H64" s="245" t="s">
        <v>549</v>
      </c>
      <c r="I64" s="76"/>
      <c r="J64" s="76"/>
      <c r="K64" s="76"/>
      <c r="L64" s="76"/>
      <c r="M64" s="76"/>
      <c r="N64" s="287" t="s">
        <v>61</v>
      </c>
      <c r="O64" s="73"/>
      <c r="P64" s="73"/>
      <c r="Q64" s="252"/>
      <c r="R64" s="252"/>
      <c r="S64" s="252"/>
      <c r="T64" s="245"/>
      <c r="U64" s="252"/>
      <c r="W64" s="24"/>
    </row>
    <row r="65" spans="1:23" ht="30" customHeight="1">
      <c r="A65" s="227"/>
      <c r="B65" s="55" t="s">
        <v>122</v>
      </c>
      <c r="C65" s="230" t="s">
        <v>543</v>
      </c>
      <c r="D65" s="285" t="s">
        <v>550</v>
      </c>
      <c r="E65" s="76"/>
      <c r="F65" s="244">
        <v>40544</v>
      </c>
      <c r="G65" s="244">
        <v>42370</v>
      </c>
      <c r="H65" s="286" t="s">
        <v>466</v>
      </c>
      <c r="I65" s="76"/>
      <c r="J65" s="76"/>
      <c r="K65" s="76"/>
      <c r="L65" s="76"/>
      <c r="M65" s="76"/>
      <c r="N65" s="287" t="s">
        <v>61</v>
      </c>
      <c r="O65" s="73"/>
      <c r="P65" s="73"/>
      <c r="Q65" s="252" t="s">
        <v>556</v>
      </c>
      <c r="R65" s="252"/>
      <c r="S65" s="252"/>
      <c r="T65" s="289" t="s">
        <v>466</v>
      </c>
      <c r="U65" s="251"/>
      <c r="W65" s="24"/>
    </row>
    <row r="66" spans="1:23" ht="30" customHeight="1">
      <c r="A66" s="227"/>
      <c r="B66" s="55" t="s">
        <v>123</v>
      </c>
      <c r="C66" s="230" t="s">
        <v>544</v>
      </c>
      <c r="D66" s="285" t="s">
        <v>551</v>
      </c>
      <c r="E66" s="76"/>
      <c r="F66" s="244">
        <v>40513</v>
      </c>
      <c r="G66" s="244">
        <v>42370</v>
      </c>
      <c r="H66" s="245" t="s">
        <v>308</v>
      </c>
      <c r="I66" s="76"/>
      <c r="J66" s="76"/>
      <c r="K66" s="76"/>
      <c r="L66" s="76"/>
      <c r="M66" s="76"/>
      <c r="N66" s="287" t="s">
        <v>61</v>
      </c>
      <c r="O66" s="73"/>
      <c r="P66" s="73"/>
      <c r="Q66" s="230" t="s">
        <v>557</v>
      </c>
      <c r="R66" s="252" t="s">
        <v>558</v>
      </c>
      <c r="S66" s="252"/>
      <c r="T66" s="288"/>
      <c r="U66" s="251"/>
      <c r="W66" s="24"/>
    </row>
    <row r="67" spans="1:23" ht="30" customHeight="1">
      <c r="A67" s="227"/>
      <c r="B67" s="55" t="s">
        <v>124</v>
      </c>
      <c r="C67" s="230" t="s">
        <v>545</v>
      </c>
      <c r="D67" s="285" t="s">
        <v>552</v>
      </c>
      <c r="E67" s="76"/>
      <c r="F67" s="244">
        <v>40544</v>
      </c>
      <c r="G67" s="244">
        <v>42370</v>
      </c>
      <c r="H67" s="285" t="s">
        <v>423</v>
      </c>
      <c r="I67" s="76"/>
      <c r="J67" s="76"/>
      <c r="K67" s="76"/>
      <c r="L67" s="76"/>
      <c r="M67" s="76"/>
      <c r="N67" s="287" t="s">
        <v>61</v>
      </c>
      <c r="O67" s="73"/>
      <c r="P67" s="73"/>
      <c r="Q67" s="230" t="s">
        <v>559</v>
      </c>
      <c r="R67" s="249"/>
      <c r="S67" s="252"/>
      <c r="T67" s="288"/>
      <c r="U67" s="251"/>
      <c r="W67" s="24"/>
    </row>
    <row r="68" spans="1:23" ht="30" customHeight="1">
      <c r="A68" s="227"/>
      <c r="B68" s="55" t="s">
        <v>125</v>
      </c>
      <c r="C68" s="230" t="s">
        <v>546</v>
      </c>
      <c r="D68" s="285" t="s">
        <v>553</v>
      </c>
      <c r="E68" s="76"/>
      <c r="F68" s="244">
        <v>40544</v>
      </c>
      <c r="G68" s="244">
        <v>42370</v>
      </c>
      <c r="H68" s="265" t="s">
        <v>554</v>
      </c>
      <c r="I68" s="76"/>
      <c r="J68" s="76"/>
      <c r="K68" s="76"/>
      <c r="L68" s="76"/>
      <c r="M68" s="76"/>
      <c r="N68" s="287" t="s">
        <v>61</v>
      </c>
      <c r="O68" s="73"/>
      <c r="P68" s="73"/>
      <c r="Q68" s="230" t="s">
        <v>560</v>
      </c>
      <c r="R68" s="257"/>
      <c r="S68" s="252"/>
      <c r="T68" s="288"/>
      <c r="U68" s="290"/>
      <c r="W68" s="24"/>
    </row>
    <row r="69" spans="1:23" ht="30" customHeight="1">
      <c r="A69" s="228"/>
      <c r="B69" s="55" t="s">
        <v>126</v>
      </c>
      <c r="C69" s="230" t="s">
        <v>547</v>
      </c>
      <c r="D69" s="285" t="s">
        <v>555</v>
      </c>
      <c r="E69" s="76"/>
      <c r="F69" s="244">
        <v>41000</v>
      </c>
      <c r="G69" s="244">
        <v>42370</v>
      </c>
      <c r="H69" s="285" t="s">
        <v>308</v>
      </c>
      <c r="I69" s="76"/>
      <c r="J69" s="76"/>
      <c r="K69" s="76"/>
      <c r="L69" s="76"/>
      <c r="M69" s="76"/>
      <c r="N69" s="287" t="s">
        <v>61</v>
      </c>
      <c r="O69" s="73"/>
      <c r="P69" s="73"/>
      <c r="Q69" s="252" t="s">
        <v>561</v>
      </c>
      <c r="R69" s="252"/>
      <c r="S69" s="252"/>
      <c r="T69" s="288"/>
      <c r="U69" s="290"/>
      <c r="W69" s="24"/>
    </row>
    <row r="70" spans="1:23" ht="30" customHeight="1">
      <c r="A70" s="263" t="s">
        <v>562</v>
      </c>
      <c r="B70" s="55" t="s">
        <v>136</v>
      </c>
      <c r="C70" s="230" t="s">
        <v>563</v>
      </c>
      <c r="D70" s="291" t="s">
        <v>568</v>
      </c>
      <c r="E70" s="76"/>
      <c r="F70" s="244">
        <v>41061</v>
      </c>
      <c r="G70" s="244">
        <v>41244</v>
      </c>
      <c r="H70" s="291" t="s">
        <v>569</v>
      </c>
      <c r="I70" s="76"/>
      <c r="J70" s="76"/>
      <c r="K70" s="76"/>
      <c r="L70" s="76"/>
      <c r="M70" s="76"/>
      <c r="N70" s="73"/>
      <c r="O70" s="73"/>
      <c r="P70" s="294" t="s">
        <v>61</v>
      </c>
      <c r="Q70" s="296" t="s">
        <v>574</v>
      </c>
      <c r="R70" s="296" t="s">
        <v>575</v>
      </c>
      <c r="S70" s="296" t="s">
        <v>576</v>
      </c>
      <c r="T70" s="296" t="s">
        <v>315</v>
      </c>
      <c r="U70" s="251"/>
      <c r="W70" s="24"/>
    </row>
    <row r="71" spans="1:23" ht="30" customHeight="1">
      <c r="A71" s="227"/>
      <c r="B71" s="55" t="s">
        <v>137</v>
      </c>
      <c r="C71" s="230" t="s">
        <v>564</v>
      </c>
      <c r="D71" s="291" t="s">
        <v>553</v>
      </c>
      <c r="E71" s="76"/>
      <c r="F71" s="244">
        <v>40544</v>
      </c>
      <c r="G71" s="244">
        <v>42370</v>
      </c>
      <c r="H71" s="292" t="s">
        <v>570</v>
      </c>
      <c r="I71" s="76"/>
      <c r="J71" s="76"/>
      <c r="K71" s="76"/>
      <c r="L71" s="76"/>
      <c r="M71" s="76"/>
      <c r="N71" s="73"/>
      <c r="O71" s="73"/>
      <c r="P71" s="295" t="s">
        <v>61</v>
      </c>
      <c r="Q71" s="298" t="s">
        <v>577</v>
      </c>
      <c r="R71" s="298" t="s">
        <v>578</v>
      </c>
      <c r="S71" s="298" t="s">
        <v>579</v>
      </c>
      <c r="T71" s="297" t="s">
        <v>570</v>
      </c>
      <c r="U71" s="279" t="s">
        <v>580</v>
      </c>
      <c r="W71" s="24"/>
    </row>
    <row r="72" spans="1:23" ht="30" customHeight="1">
      <c r="A72" s="227"/>
      <c r="B72" s="55" t="s">
        <v>138</v>
      </c>
      <c r="C72" s="230" t="s">
        <v>565</v>
      </c>
      <c r="D72" s="281" t="s">
        <v>571</v>
      </c>
      <c r="E72" s="76"/>
      <c r="F72" s="244">
        <v>40544</v>
      </c>
      <c r="G72" s="244">
        <v>42370</v>
      </c>
      <c r="H72" s="292" t="s">
        <v>420</v>
      </c>
      <c r="I72" s="76"/>
      <c r="J72" s="76"/>
      <c r="K72" s="76"/>
      <c r="L72" s="76"/>
      <c r="M72" s="76"/>
      <c r="N72" s="73"/>
      <c r="O72" s="73"/>
      <c r="P72" s="295" t="s">
        <v>61</v>
      </c>
      <c r="Q72" s="298" t="s">
        <v>581</v>
      </c>
      <c r="R72" s="278" t="s">
        <v>582</v>
      </c>
      <c r="S72" s="298"/>
      <c r="T72" s="297" t="s">
        <v>420</v>
      </c>
      <c r="U72" s="249"/>
      <c r="W72" s="24"/>
    </row>
    <row r="73" spans="1:23" ht="30" customHeight="1">
      <c r="A73" s="227"/>
      <c r="B73" s="55" t="s">
        <v>139</v>
      </c>
      <c r="C73" s="230" t="s">
        <v>566</v>
      </c>
      <c r="D73" s="246" t="s">
        <v>572</v>
      </c>
      <c r="E73" s="76"/>
      <c r="F73" s="244">
        <v>41275</v>
      </c>
      <c r="G73" s="244">
        <v>41974</v>
      </c>
      <c r="H73" s="245" t="s">
        <v>315</v>
      </c>
      <c r="I73" s="76"/>
      <c r="J73" s="76"/>
      <c r="K73" s="76"/>
      <c r="L73" s="76"/>
      <c r="M73" s="76"/>
      <c r="N73" s="73"/>
      <c r="O73" s="73"/>
      <c r="P73" s="295" t="s">
        <v>61</v>
      </c>
      <c r="Q73" s="298" t="s">
        <v>583</v>
      </c>
      <c r="R73" s="298" t="s">
        <v>584</v>
      </c>
      <c r="S73" s="298"/>
      <c r="T73" s="296" t="s">
        <v>585</v>
      </c>
      <c r="U73" s="298"/>
      <c r="W73" s="24"/>
    </row>
    <row r="74" spans="1:23" ht="30" customHeight="1">
      <c r="A74" s="228"/>
      <c r="B74" s="55" t="s">
        <v>140</v>
      </c>
      <c r="C74" s="230" t="s">
        <v>567</v>
      </c>
      <c r="D74" s="291" t="s">
        <v>573</v>
      </c>
      <c r="E74" s="76"/>
      <c r="F74" s="244">
        <v>40544</v>
      </c>
      <c r="G74" s="244">
        <v>41244</v>
      </c>
      <c r="H74" s="291" t="s">
        <v>324</v>
      </c>
      <c r="I74" s="76"/>
      <c r="J74" s="76"/>
      <c r="K74" s="76"/>
      <c r="L74" s="76"/>
      <c r="M74" s="76"/>
      <c r="N74" s="73"/>
      <c r="O74" s="73"/>
      <c r="P74" s="294" t="s">
        <v>61</v>
      </c>
      <c r="Q74" s="298" t="s">
        <v>586</v>
      </c>
      <c r="R74" s="298" t="s">
        <v>587</v>
      </c>
      <c r="S74" s="298"/>
      <c r="T74" s="296" t="s">
        <v>362</v>
      </c>
      <c r="U74" s="279"/>
      <c r="W74" s="24"/>
    </row>
    <row r="75" spans="1:23" ht="30" customHeight="1">
      <c r="A75" s="263" t="s">
        <v>588</v>
      </c>
      <c r="B75" s="55" t="s">
        <v>190</v>
      </c>
      <c r="C75" s="230" t="s">
        <v>589</v>
      </c>
      <c r="D75" s="301" t="s">
        <v>594</v>
      </c>
      <c r="E75" s="76"/>
      <c r="F75" s="244">
        <v>40544</v>
      </c>
      <c r="G75" s="244">
        <v>42370</v>
      </c>
      <c r="H75" s="245" t="s">
        <v>595</v>
      </c>
      <c r="I75" s="76"/>
      <c r="J75" s="76"/>
      <c r="K75" s="76"/>
      <c r="L75" s="76"/>
      <c r="M75" s="76"/>
      <c r="N75" s="240"/>
      <c r="O75" s="73"/>
      <c r="P75" s="243" t="s">
        <v>61</v>
      </c>
      <c r="Q75" s="306"/>
      <c r="R75" s="277"/>
      <c r="S75" s="306"/>
      <c r="T75" s="305"/>
      <c r="U75" s="306"/>
      <c r="W75" s="24"/>
    </row>
    <row r="76" spans="1:23" ht="30" customHeight="1">
      <c r="A76" s="227"/>
      <c r="B76" s="55" t="s">
        <v>191</v>
      </c>
      <c r="C76" s="230" t="s">
        <v>591</v>
      </c>
      <c r="D76" s="302" t="s">
        <v>596</v>
      </c>
      <c r="E76" s="76"/>
      <c r="F76" s="244">
        <v>40544</v>
      </c>
      <c r="G76" s="244">
        <v>42370</v>
      </c>
      <c r="H76" s="303" t="s">
        <v>597</v>
      </c>
      <c r="I76" s="76"/>
      <c r="J76" s="76"/>
      <c r="K76" s="76"/>
      <c r="L76" s="76"/>
      <c r="M76" s="76"/>
      <c r="N76" s="240"/>
      <c r="O76" s="73"/>
      <c r="P76" s="243" t="s">
        <v>61</v>
      </c>
      <c r="Q76" s="306"/>
      <c r="R76" s="256" t="s">
        <v>603</v>
      </c>
      <c r="S76" s="306"/>
      <c r="T76" s="305"/>
      <c r="U76" s="306"/>
      <c r="W76" s="24"/>
    </row>
    <row r="77" spans="1:23" ht="30" customHeight="1">
      <c r="A77" s="227"/>
      <c r="B77" s="55" t="s">
        <v>193</v>
      </c>
      <c r="C77" s="230" t="s">
        <v>590</v>
      </c>
      <c r="D77" s="246" t="s">
        <v>598</v>
      </c>
      <c r="E77" s="76"/>
      <c r="F77" s="244">
        <v>40513</v>
      </c>
      <c r="G77" s="244">
        <v>42370</v>
      </c>
      <c r="H77" s="245" t="s">
        <v>308</v>
      </c>
      <c r="I77" s="76"/>
      <c r="J77" s="76"/>
      <c r="K77" s="76"/>
      <c r="L77" s="76"/>
      <c r="M77" s="76"/>
      <c r="N77" s="240" t="s">
        <v>61</v>
      </c>
      <c r="O77" s="73"/>
      <c r="P77" s="240"/>
      <c r="Q77" s="230" t="s">
        <v>604</v>
      </c>
      <c r="R77" s="252"/>
      <c r="S77" s="252"/>
      <c r="T77" s="305"/>
      <c r="U77" s="306"/>
      <c r="W77" s="24"/>
    </row>
    <row r="78" spans="1:23" ht="30" customHeight="1">
      <c r="A78" s="227"/>
      <c r="B78" s="55" t="s">
        <v>194</v>
      </c>
      <c r="C78" s="230" t="s">
        <v>592</v>
      </c>
      <c r="D78" s="302" t="s">
        <v>599</v>
      </c>
      <c r="E78" s="76"/>
      <c r="F78" s="244">
        <v>40513</v>
      </c>
      <c r="G78" s="244">
        <v>42370</v>
      </c>
      <c r="H78" s="302" t="s">
        <v>600</v>
      </c>
      <c r="I78" s="76"/>
      <c r="J78" s="76"/>
      <c r="K78" s="76"/>
      <c r="L78" s="76"/>
      <c r="M78" s="76"/>
      <c r="N78" s="240" t="s">
        <v>61</v>
      </c>
      <c r="O78" s="73"/>
      <c r="P78" s="243"/>
      <c r="Q78" s="304" t="s">
        <v>605</v>
      </c>
      <c r="R78" s="306"/>
      <c r="S78" s="306"/>
      <c r="T78" s="304"/>
      <c r="U78" s="252"/>
      <c r="W78" s="24"/>
    </row>
    <row r="79" spans="1:23" ht="30" customHeight="1">
      <c r="A79" s="228"/>
      <c r="B79" s="55" t="s">
        <v>195</v>
      </c>
      <c r="C79" s="230" t="s">
        <v>593</v>
      </c>
      <c r="D79" s="302" t="s">
        <v>601</v>
      </c>
      <c r="E79" s="76"/>
      <c r="F79" s="244">
        <v>40513</v>
      </c>
      <c r="G79" s="244">
        <v>42370</v>
      </c>
      <c r="H79" s="302" t="s">
        <v>602</v>
      </c>
      <c r="I79" s="76"/>
      <c r="J79" s="76"/>
      <c r="K79" s="76"/>
      <c r="L79" s="76"/>
      <c r="M79" s="76"/>
      <c r="N79" s="240" t="s">
        <v>61</v>
      </c>
      <c r="O79" s="73"/>
      <c r="P79" s="243"/>
      <c r="Q79" s="306" t="s">
        <v>606</v>
      </c>
      <c r="R79" s="306"/>
      <c r="S79" s="306"/>
      <c r="T79" s="304" t="s">
        <v>602</v>
      </c>
      <c r="U79" s="251"/>
      <c r="W79" s="24"/>
    </row>
    <row r="80" spans="1:23" ht="30" customHeight="1">
      <c r="A80" s="263" t="s">
        <v>607</v>
      </c>
      <c r="B80" s="55" t="s">
        <v>205</v>
      </c>
      <c r="C80" s="230" t="s">
        <v>608</v>
      </c>
      <c r="D80" s="308" t="s">
        <v>613</v>
      </c>
      <c r="E80" s="76"/>
      <c r="F80" s="244">
        <v>41183</v>
      </c>
      <c r="G80" s="244">
        <v>42370</v>
      </c>
      <c r="H80" s="245" t="s">
        <v>315</v>
      </c>
      <c r="I80" s="76"/>
      <c r="J80" s="76"/>
      <c r="K80" s="76"/>
      <c r="L80" s="76"/>
      <c r="M80" s="76"/>
      <c r="N80" s="240"/>
      <c r="O80" s="73"/>
      <c r="P80" s="240" t="s">
        <v>61</v>
      </c>
      <c r="Q80" s="230" t="s">
        <v>620</v>
      </c>
      <c r="R80" s="230" t="s">
        <v>621</v>
      </c>
      <c r="S80" s="252"/>
      <c r="T80" s="311" t="s">
        <v>585</v>
      </c>
      <c r="U80" s="312"/>
      <c r="W80" s="24"/>
    </row>
    <row r="81" spans="1:23" ht="30" customHeight="1">
      <c r="A81" s="227"/>
      <c r="B81" s="55" t="s">
        <v>207</v>
      </c>
      <c r="C81" s="230" t="s">
        <v>609</v>
      </c>
      <c r="D81" s="246" t="s">
        <v>614</v>
      </c>
      <c r="E81" s="76"/>
      <c r="F81" s="244">
        <v>40544</v>
      </c>
      <c r="G81" s="244">
        <v>42370</v>
      </c>
      <c r="H81" s="309" t="s">
        <v>331</v>
      </c>
      <c r="I81" s="76"/>
      <c r="J81" s="76"/>
      <c r="K81" s="76"/>
      <c r="L81" s="76"/>
      <c r="M81" s="76"/>
      <c r="N81" s="240"/>
      <c r="O81" s="73"/>
      <c r="P81" s="240" t="s">
        <v>61</v>
      </c>
      <c r="Q81" s="252" t="s">
        <v>622</v>
      </c>
      <c r="R81" s="252" t="s">
        <v>623</v>
      </c>
      <c r="S81" s="252"/>
      <c r="T81" s="310"/>
      <c r="U81" s="251"/>
      <c r="W81" s="24"/>
    </row>
    <row r="82" spans="1:23" ht="30" customHeight="1">
      <c r="A82" s="227"/>
      <c r="B82" s="55" t="s">
        <v>208</v>
      </c>
      <c r="C82" s="230" t="s">
        <v>610</v>
      </c>
      <c r="D82" s="308" t="s">
        <v>615</v>
      </c>
      <c r="E82" s="76"/>
      <c r="F82" s="244">
        <v>40544</v>
      </c>
      <c r="G82" s="244">
        <v>42370</v>
      </c>
      <c r="H82" s="308" t="s">
        <v>326</v>
      </c>
      <c r="I82" s="76"/>
      <c r="J82" s="76"/>
      <c r="K82" s="76"/>
      <c r="L82" s="76"/>
      <c r="M82" s="76"/>
      <c r="N82" s="299"/>
      <c r="O82" s="73"/>
      <c r="P82" s="243" t="s">
        <v>61</v>
      </c>
      <c r="Q82" s="312" t="s">
        <v>624</v>
      </c>
      <c r="R82" s="312" t="s">
        <v>625</v>
      </c>
      <c r="S82" s="312"/>
      <c r="T82" s="246" t="s">
        <v>326</v>
      </c>
      <c r="U82" s="312"/>
      <c r="W82" s="24"/>
    </row>
    <row r="83" spans="1:23" ht="30" customHeight="1">
      <c r="A83" s="227"/>
      <c r="B83" s="55" t="s">
        <v>209</v>
      </c>
      <c r="C83" s="230" t="s">
        <v>611</v>
      </c>
      <c r="D83" s="246" t="s">
        <v>616</v>
      </c>
      <c r="E83" s="76"/>
      <c r="F83" s="244">
        <v>40544</v>
      </c>
      <c r="G83" s="244">
        <v>42370</v>
      </c>
      <c r="H83" s="309" t="s">
        <v>339</v>
      </c>
      <c r="I83" s="76"/>
      <c r="J83" s="76"/>
      <c r="K83" s="76"/>
      <c r="L83" s="76"/>
      <c r="M83" s="76"/>
      <c r="N83" s="299"/>
      <c r="O83" s="73"/>
      <c r="P83" s="240" t="s">
        <v>61</v>
      </c>
      <c r="Q83" s="310" t="s">
        <v>626</v>
      </c>
      <c r="R83" s="310" t="s">
        <v>627</v>
      </c>
      <c r="S83" s="310" t="s">
        <v>628</v>
      </c>
      <c r="T83" s="311"/>
      <c r="U83" s="312"/>
      <c r="W83" s="24"/>
    </row>
    <row r="84" spans="1:23" ht="30" customHeight="1">
      <c r="A84" s="228"/>
      <c r="B84" s="55" t="s">
        <v>210</v>
      </c>
      <c r="C84" s="230" t="s">
        <v>612</v>
      </c>
      <c r="D84" s="309" t="s">
        <v>617</v>
      </c>
      <c r="E84" s="76"/>
      <c r="F84" s="244">
        <v>40513</v>
      </c>
      <c r="G84" s="244" t="s">
        <v>618</v>
      </c>
      <c r="H84" s="308" t="s">
        <v>619</v>
      </c>
      <c r="I84" s="76"/>
      <c r="J84" s="76"/>
      <c r="K84" s="76"/>
      <c r="L84" s="76"/>
      <c r="M84" s="76"/>
      <c r="N84" s="240" t="s">
        <v>61</v>
      </c>
      <c r="O84" s="73"/>
      <c r="P84" s="240"/>
      <c r="Q84" s="307" t="s">
        <v>629</v>
      </c>
      <c r="R84" s="311" t="s">
        <v>630</v>
      </c>
      <c r="S84" s="307"/>
      <c r="T84" s="300" t="s">
        <v>619</v>
      </c>
      <c r="U84" s="278"/>
      <c r="W84" s="24"/>
    </row>
    <row r="85" spans="1:23" ht="30" customHeight="1">
      <c r="A85" s="263" t="s">
        <v>631</v>
      </c>
      <c r="B85" s="55" t="s">
        <v>220</v>
      </c>
      <c r="C85" s="230" t="s">
        <v>632</v>
      </c>
      <c r="D85" s="314" t="s">
        <v>641</v>
      </c>
      <c r="E85" s="76"/>
      <c r="F85" s="244">
        <v>40544</v>
      </c>
      <c r="G85" s="244">
        <v>42370</v>
      </c>
      <c r="H85" s="314" t="s">
        <v>642</v>
      </c>
      <c r="I85" s="76"/>
      <c r="J85" s="76"/>
      <c r="K85" s="76"/>
      <c r="L85" s="76"/>
      <c r="M85" s="76"/>
      <c r="N85" s="240" t="s">
        <v>61</v>
      </c>
      <c r="O85" s="73"/>
      <c r="P85" s="240"/>
      <c r="Q85" s="318"/>
      <c r="R85" s="318"/>
      <c r="S85" s="318"/>
      <c r="T85" s="316"/>
      <c r="U85" s="318"/>
      <c r="W85" s="24"/>
    </row>
    <row r="86" spans="1:23" ht="30" customHeight="1">
      <c r="A86" s="227"/>
      <c r="B86" s="55" t="s">
        <v>222</v>
      </c>
      <c r="C86" s="230" t="s">
        <v>633</v>
      </c>
      <c r="D86" s="314" t="s">
        <v>643</v>
      </c>
      <c r="E86" s="76"/>
      <c r="F86" s="244">
        <v>40544</v>
      </c>
      <c r="G86" s="244">
        <v>42370</v>
      </c>
      <c r="H86" s="314" t="s">
        <v>644</v>
      </c>
      <c r="I86" s="76"/>
      <c r="J86" s="76"/>
      <c r="K86" s="76"/>
      <c r="L86" s="76"/>
      <c r="M86" s="76"/>
      <c r="N86" s="240"/>
      <c r="O86" s="73"/>
      <c r="P86" s="240" t="s">
        <v>61</v>
      </c>
      <c r="Q86" s="318" t="s">
        <v>651</v>
      </c>
      <c r="R86" s="280" t="s">
        <v>652</v>
      </c>
      <c r="S86" s="318"/>
      <c r="T86" s="316" t="s">
        <v>644</v>
      </c>
      <c r="U86" s="318"/>
      <c r="W86" s="24"/>
    </row>
    <row r="87" spans="1:23" ht="30" customHeight="1">
      <c r="A87" s="227"/>
      <c r="B87" s="55" t="s">
        <v>223</v>
      </c>
      <c r="C87" s="230" t="s">
        <v>634</v>
      </c>
      <c r="D87" s="245" t="s">
        <v>645</v>
      </c>
      <c r="E87" s="76"/>
      <c r="F87" s="244">
        <v>40544</v>
      </c>
      <c r="G87" s="244">
        <v>42370</v>
      </c>
      <c r="H87" s="314" t="s">
        <v>642</v>
      </c>
      <c r="I87" s="76"/>
      <c r="J87" s="76"/>
      <c r="K87" s="76"/>
      <c r="L87" s="76"/>
      <c r="M87" s="76"/>
      <c r="N87" s="240" t="s">
        <v>61</v>
      </c>
      <c r="O87" s="73"/>
      <c r="P87" s="243"/>
      <c r="Q87" s="318"/>
      <c r="R87" s="318"/>
      <c r="S87" s="318"/>
      <c r="T87" s="316"/>
      <c r="U87" s="318"/>
      <c r="W87" s="24"/>
    </row>
    <row r="88" spans="1:23" ht="30" customHeight="1">
      <c r="A88" s="227"/>
      <c r="B88" s="55" t="s">
        <v>224</v>
      </c>
      <c r="C88" s="230" t="s">
        <v>635</v>
      </c>
      <c r="D88" s="268" t="s">
        <v>469</v>
      </c>
      <c r="E88" s="76"/>
      <c r="F88" s="244">
        <v>40544</v>
      </c>
      <c r="G88" s="244">
        <v>42370</v>
      </c>
      <c r="H88" s="314" t="s">
        <v>466</v>
      </c>
      <c r="I88" s="76"/>
      <c r="J88" s="76"/>
      <c r="K88" s="76"/>
      <c r="L88" s="76"/>
      <c r="M88" s="76"/>
      <c r="N88" s="240" t="s">
        <v>61</v>
      </c>
      <c r="O88" s="73"/>
      <c r="P88" s="240"/>
      <c r="Q88" s="318" t="s">
        <v>653</v>
      </c>
      <c r="R88" s="318"/>
      <c r="S88" s="318"/>
      <c r="T88" s="316" t="s">
        <v>466</v>
      </c>
      <c r="U88" s="318"/>
      <c r="W88" s="24"/>
    </row>
    <row r="89" spans="1:23" ht="30" customHeight="1">
      <c r="A89" s="227"/>
      <c r="B89" s="55" t="s">
        <v>225</v>
      </c>
      <c r="C89" s="230" t="s">
        <v>636</v>
      </c>
      <c r="D89" s="268" t="s">
        <v>646</v>
      </c>
      <c r="E89" s="76"/>
      <c r="F89" s="244">
        <v>41000</v>
      </c>
      <c r="G89" s="244">
        <v>42370</v>
      </c>
      <c r="H89" s="314" t="s">
        <v>466</v>
      </c>
      <c r="I89" s="76"/>
      <c r="J89" s="76"/>
      <c r="K89" s="76"/>
      <c r="L89" s="76"/>
      <c r="M89" s="76"/>
      <c r="N89" s="240" t="s">
        <v>61</v>
      </c>
      <c r="O89" s="73"/>
      <c r="P89" s="240"/>
      <c r="Q89" s="318" t="s">
        <v>654</v>
      </c>
      <c r="R89" s="318"/>
      <c r="S89" s="318"/>
      <c r="T89" s="316" t="s">
        <v>466</v>
      </c>
      <c r="U89" s="318"/>
      <c r="W89" s="24"/>
    </row>
    <row r="90" spans="1:23" ht="30" customHeight="1">
      <c r="A90" s="227"/>
      <c r="B90" s="55" t="s">
        <v>226</v>
      </c>
      <c r="C90" s="230" t="s">
        <v>637</v>
      </c>
      <c r="D90" s="268" t="s">
        <v>647</v>
      </c>
      <c r="E90" s="76"/>
      <c r="F90" s="244">
        <v>40544</v>
      </c>
      <c r="G90" s="244">
        <v>42370</v>
      </c>
      <c r="H90" s="314" t="s">
        <v>642</v>
      </c>
      <c r="I90" s="76"/>
      <c r="J90" s="76"/>
      <c r="K90" s="76"/>
      <c r="L90" s="76"/>
      <c r="M90" s="76"/>
      <c r="N90" s="240" t="s">
        <v>61</v>
      </c>
      <c r="O90" s="73"/>
      <c r="P90" s="243"/>
      <c r="Q90" s="318"/>
      <c r="R90" s="318"/>
      <c r="S90" s="318"/>
      <c r="T90" s="316"/>
      <c r="U90" s="318"/>
      <c r="W90" s="24"/>
    </row>
    <row r="91" spans="1:23" ht="30" customHeight="1">
      <c r="A91" s="227"/>
      <c r="B91" s="55" t="s">
        <v>227</v>
      </c>
      <c r="C91" s="234" t="s">
        <v>638</v>
      </c>
      <c r="D91" s="314" t="s">
        <v>426</v>
      </c>
      <c r="E91" s="76"/>
      <c r="F91" s="244">
        <v>40544</v>
      </c>
      <c r="G91" s="244">
        <v>42370</v>
      </c>
      <c r="H91" s="315" t="s">
        <v>423</v>
      </c>
      <c r="I91" s="76"/>
      <c r="J91" s="76"/>
      <c r="K91" s="76"/>
      <c r="L91" s="76"/>
      <c r="M91" s="76"/>
      <c r="N91" s="240" t="s">
        <v>61</v>
      </c>
      <c r="O91" s="73"/>
      <c r="P91" s="240"/>
      <c r="Q91" s="252"/>
      <c r="R91" s="252"/>
      <c r="S91" s="252"/>
      <c r="T91" s="317"/>
      <c r="U91" s="318"/>
      <c r="W91" s="24"/>
    </row>
    <row r="92" spans="1:23" ht="30" customHeight="1">
      <c r="A92" s="227"/>
      <c r="B92" s="55" t="s">
        <v>228</v>
      </c>
      <c r="C92" s="230" t="s">
        <v>639</v>
      </c>
      <c r="D92" s="245" t="s">
        <v>648</v>
      </c>
      <c r="E92" s="76"/>
      <c r="F92" s="247">
        <v>41913</v>
      </c>
      <c r="G92" s="247">
        <v>42370</v>
      </c>
      <c r="H92" s="245" t="s">
        <v>649</v>
      </c>
      <c r="I92" s="76"/>
      <c r="J92" s="76"/>
      <c r="K92" s="76"/>
      <c r="L92" s="76"/>
      <c r="M92" s="76"/>
      <c r="N92" s="240" t="s">
        <v>61</v>
      </c>
      <c r="O92" s="73"/>
      <c r="P92" s="240"/>
      <c r="Q92" s="252"/>
      <c r="R92" s="252"/>
      <c r="S92" s="252"/>
      <c r="T92" s="293"/>
      <c r="U92" s="252"/>
      <c r="W92" s="24"/>
    </row>
    <row r="93" spans="1:23" ht="30" customHeight="1">
      <c r="A93" s="228"/>
      <c r="B93" s="55" t="s">
        <v>229</v>
      </c>
      <c r="C93" s="230" t="s">
        <v>640</v>
      </c>
      <c r="D93" s="245" t="s">
        <v>648</v>
      </c>
      <c r="E93" s="76"/>
      <c r="F93" s="247">
        <v>41913</v>
      </c>
      <c r="G93" s="247">
        <v>42370</v>
      </c>
      <c r="H93" s="245" t="s">
        <v>650</v>
      </c>
      <c r="I93" s="76"/>
      <c r="J93" s="76"/>
      <c r="K93" s="76"/>
      <c r="L93" s="76"/>
      <c r="M93" s="76"/>
      <c r="N93" s="240" t="s">
        <v>61</v>
      </c>
      <c r="O93" s="73"/>
      <c r="P93" s="240"/>
      <c r="Q93" s="252" t="s">
        <v>655</v>
      </c>
      <c r="R93" s="252" t="s">
        <v>656</v>
      </c>
      <c r="S93" s="252" t="s">
        <v>657</v>
      </c>
      <c r="T93" s="316" t="s">
        <v>362</v>
      </c>
      <c r="U93" s="252"/>
      <c r="W93" s="24"/>
    </row>
    <row r="94" spans="1:23">
      <c r="W94" s="24"/>
    </row>
    <row r="95" spans="1:23">
      <c r="A95" s="24"/>
      <c r="B95" s="24"/>
      <c r="C95" s="24"/>
      <c r="D95" s="24"/>
      <c r="E95" s="24"/>
      <c r="F95" s="24"/>
      <c r="G95" s="24"/>
      <c r="H95" s="24"/>
      <c r="I95" s="24"/>
      <c r="J95" s="24"/>
      <c r="K95" s="24"/>
      <c r="L95" s="24"/>
      <c r="M95" s="24"/>
      <c r="N95" s="67"/>
      <c r="O95" s="67"/>
      <c r="P95" s="67"/>
      <c r="Q95" s="24"/>
      <c r="R95" s="24"/>
      <c r="S95" s="24"/>
      <c r="T95" s="24"/>
      <c r="U95" s="24"/>
      <c r="V95" s="24"/>
      <c r="W95" s="24"/>
    </row>
    <row r="96" spans="1:23">
      <c r="A96" s="67"/>
      <c r="B96" s="67"/>
      <c r="C96" s="67"/>
      <c r="D96" s="24"/>
      <c r="E96" s="24"/>
      <c r="F96" s="24"/>
      <c r="G96" s="24"/>
      <c r="H96" s="24"/>
      <c r="I96" s="24"/>
      <c r="J96" s="24"/>
      <c r="K96" s="24"/>
      <c r="L96" s="24"/>
      <c r="M96" s="24"/>
      <c r="N96" s="24"/>
      <c r="O96" s="24"/>
      <c r="P96" s="24"/>
      <c r="Q96" s="24"/>
      <c r="R96" s="24"/>
      <c r="S96" s="24"/>
      <c r="T96" s="24"/>
      <c r="U96" s="24"/>
      <c r="V96" s="24"/>
      <c r="W96" s="24"/>
    </row>
    <row r="97" spans="1:16">
      <c r="A97" s="70"/>
      <c r="B97" s="70"/>
      <c r="C97" s="70"/>
      <c r="N97" s="16"/>
      <c r="O97" s="16"/>
      <c r="P97" s="16"/>
    </row>
    <row r="98" spans="1:16" ht="26.25" customHeight="1">
      <c r="A98" s="70"/>
      <c r="B98" s="70"/>
      <c r="C98" s="70"/>
      <c r="N98" s="16"/>
      <c r="O98" s="16"/>
      <c r="P98" s="16"/>
    </row>
    <row r="99" spans="1:16" ht="26.25" customHeight="1">
      <c r="A99" s="70"/>
      <c r="B99" s="70"/>
      <c r="C99" s="70"/>
      <c r="N99" s="16"/>
      <c r="O99" s="16"/>
      <c r="P99" s="16"/>
    </row>
    <row r="100" spans="1:16" ht="43.5" customHeight="1">
      <c r="A100" s="70"/>
      <c r="B100" s="70"/>
      <c r="C100" s="70"/>
      <c r="N100" s="16"/>
      <c r="O100" s="16"/>
      <c r="P100" s="16"/>
    </row>
    <row r="101" spans="1:16">
      <c r="A101" s="70"/>
      <c r="B101" s="70"/>
      <c r="C101" s="70"/>
      <c r="N101" s="16"/>
      <c r="O101" s="16"/>
      <c r="P101" s="16"/>
    </row>
    <row r="102" spans="1:16" ht="15.75" customHeight="1">
      <c r="A102" s="70"/>
      <c r="B102" s="70"/>
      <c r="C102" s="70"/>
      <c r="N102" s="16"/>
      <c r="O102" s="16"/>
      <c r="P102" s="16"/>
    </row>
    <row r="103" spans="1:16">
      <c r="A103" s="70"/>
      <c r="B103" s="70"/>
      <c r="C103" s="70"/>
      <c r="N103" s="16"/>
      <c r="O103" s="16"/>
      <c r="P103" s="16"/>
    </row>
    <row r="104" spans="1:16">
      <c r="A104" s="70"/>
      <c r="B104" s="70"/>
      <c r="C104" s="70"/>
      <c r="N104" s="16"/>
      <c r="O104" s="16"/>
      <c r="P104" s="16"/>
    </row>
    <row r="105" spans="1:16">
      <c r="A105" s="70"/>
      <c r="B105" s="70"/>
      <c r="C105" s="70"/>
      <c r="N105" s="16"/>
      <c r="O105" s="16"/>
      <c r="P105" s="16"/>
    </row>
    <row r="106" spans="1:16">
      <c r="A106" s="70"/>
      <c r="B106" s="70"/>
      <c r="C106" s="70"/>
      <c r="N106" s="16"/>
      <c r="O106" s="16"/>
      <c r="P106" s="16"/>
    </row>
    <row r="107" spans="1:16">
      <c r="A107" s="70"/>
      <c r="B107" s="70"/>
      <c r="C107" s="70"/>
      <c r="N107" s="16"/>
      <c r="O107" s="16"/>
      <c r="P107" s="16"/>
    </row>
    <row r="108" spans="1:16">
      <c r="A108" s="70"/>
      <c r="B108" s="70"/>
      <c r="C108" s="70"/>
      <c r="N108" s="16"/>
      <c r="O108" s="16"/>
      <c r="P108" s="16"/>
    </row>
    <row r="109" spans="1:16">
      <c r="A109" s="70"/>
      <c r="B109" s="70"/>
      <c r="C109" s="70"/>
      <c r="N109" s="16"/>
      <c r="O109" s="16"/>
      <c r="P109" s="16"/>
    </row>
    <row r="110" spans="1:16">
      <c r="A110" s="70"/>
      <c r="B110" s="70"/>
      <c r="C110" s="70"/>
      <c r="N110" s="16"/>
      <c r="O110" s="16"/>
      <c r="P110" s="16"/>
    </row>
    <row r="111" spans="1:16">
      <c r="A111" s="70"/>
      <c r="B111" s="70"/>
      <c r="C111" s="70"/>
      <c r="N111" s="16"/>
      <c r="O111" s="16"/>
      <c r="P111" s="16"/>
    </row>
    <row r="112" spans="1:16">
      <c r="A112" s="70"/>
      <c r="B112" s="70"/>
      <c r="C112" s="70"/>
      <c r="N112" s="16"/>
      <c r="O112" s="16"/>
      <c r="P112" s="16"/>
    </row>
    <row r="113" spans="1:16" s="52" customFormat="1">
      <c r="A113" s="78"/>
      <c r="B113" s="78"/>
      <c r="C113" s="78"/>
    </row>
    <row r="114" spans="1:16" ht="15.75" customHeight="1">
      <c r="A114" s="70"/>
      <c r="B114" s="70"/>
      <c r="C114" s="70"/>
      <c r="N114" s="16"/>
      <c r="O114" s="16"/>
      <c r="P114" s="16"/>
    </row>
    <row r="115" spans="1:16" ht="15" customHeight="1">
      <c r="A115" s="70"/>
      <c r="B115" s="70"/>
      <c r="C115" s="70"/>
      <c r="N115" s="16"/>
      <c r="O115" s="16"/>
      <c r="P115" s="16"/>
    </row>
    <row r="116" spans="1:16">
      <c r="A116" s="70"/>
      <c r="B116" s="70"/>
      <c r="C116" s="70"/>
      <c r="N116" s="16"/>
      <c r="O116" s="16"/>
      <c r="P116" s="16"/>
    </row>
    <row r="117" spans="1:16">
      <c r="A117" s="70"/>
      <c r="B117" s="70"/>
      <c r="C117" s="70"/>
      <c r="N117" s="16"/>
      <c r="O117" s="16"/>
      <c r="P117" s="16"/>
    </row>
    <row r="118" spans="1:16">
      <c r="A118" s="70"/>
      <c r="B118" s="70"/>
      <c r="C118" s="70"/>
      <c r="N118" s="16"/>
      <c r="O118" s="16"/>
      <c r="P118" s="16"/>
    </row>
    <row r="119" spans="1:16">
      <c r="A119" s="70"/>
      <c r="B119" s="70"/>
      <c r="C119" s="70"/>
      <c r="N119" s="16"/>
      <c r="O119" s="16"/>
      <c r="P119" s="16"/>
    </row>
    <row r="120" spans="1:16">
      <c r="A120" s="70"/>
      <c r="B120" s="70"/>
      <c r="C120" s="70"/>
      <c r="N120" s="16"/>
      <c r="O120" s="16"/>
      <c r="P120" s="16"/>
    </row>
    <row r="121" spans="1:16">
      <c r="A121" s="70"/>
      <c r="B121" s="70"/>
      <c r="C121" s="70"/>
      <c r="N121" s="16"/>
      <c r="O121" s="16"/>
      <c r="P121" s="16"/>
    </row>
    <row r="122" spans="1:16">
      <c r="A122" s="70"/>
      <c r="B122" s="70"/>
      <c r="C122" s="70"/>
      <c r="N122" s="16"/>
      <c r="O122" s="16"/>
      <c r="P122" s="16"/>
    </row>
    <row r="123" spans="1:16">
      <c r="A123" s="70"/>
      <c r="B123" s="70"/>
      <c r="C123" s="70"/>
      <c r="N123" s="16"/>
      <c r="O123" s="16"/>
      <c r="P123" s="16"/>
    </row>
    <row r="124" spans="1:16">
      <c r="A124" s="70"/>
      <c r="B124" s="70"/>
      <c r="C124" s="70"/>
      <c r="N124" s="16"/>
      <c r="O124" s="16"/>
      <c r="P124" s="16"/>
    </row>
    <row r="125" spans="1:16">
      <c r="A125" s="70"/>
      <c r="B125" s="70"/>
      <c r="C125" s="70"/>
      <c r="N125" s="16"/>
      <c r="O125" s="16"/>
      <c r="P125" s="16"/>
    </row>
    <row r="126" spans="1:16" ht="15.75" customHeight="1">
      <c r="A126" s="70"/>
      <c r="B126" s="70"/>
      <c r="C126" s="70"/>
      <c r="N126" s="16"/>
      <c r="O126" s="16"/>
      <c r="P126" s="16"/>
    </row>
    <row r="127" spans="1:16" ht="15" customHeight="1">
      <c r="A127" s="70"/>
      <c r="B127" s="70"/>
      <c r="C127" s="70"/>
      <c r="N127" s="16"/>
      <c r="O127" s="16"/>
      <c r="P127" s="16"/>
    </row>
    <row r="128" spans="1:16">
      <c r="A128" s="70"/>
      <c r="B128" s="70"/>
      <c r="C128" s="70"/>
      <c r="N128" s="16"/>
      <c r="O128" s="16"/>
      <c r="P128" s="16"/>
    </row>
    <row r="129" spans="1:16">
      <c r="A129" s="70"/>
      <c r="B129" s="70"/>
      <c r="C129" s="70"/>
      <c r="N129" s="16"/>
      <c r="O129" s="16"/>
      <c r="P129" s="16"/>
    </row>
    <row r="130" spans="1:16">
      <c r="A130" s="70"/>
      <c r="B130" s="70"/>
      <c r="C130" s="70"/>
      <c r="N130" s="16"/>
      <c r="O130" s="16"/>
      <c r="P130" s="16"/>
    </row>
    <row r="131" spans="1:16">
      <c r="A131" s="70"/>
      <c r="B131" s="70"/>
      <c r="C131" s="70"/>
      <c r="N131" s="16"/>
      <c r="O131" s="16"/>
      <c r="P131" s="16"/>
    </row>
    <row r="132" spans="1:16">
      <c r="A132" s="70"/>
      <c r="B132" s="70"/>
      <c r="C132" s="70"/>
      <c r="N132" s="16"/>
      <c r="O132" s="16"/>
      <c r="P132" s="16"/>
    </row>
    <row r="133" spans="1:16">
      <c r="A133" s="70"/>
      <c r="B133" s="70"/>
      <c r="C133" s="70"/>
      <c r="N133" s="16"/>
      <c r="O133" s="16"/>
      <c r="P133" s="16"/>
    </row>
    <row r="134" spans="1:16">
      <c r="A134" s="70"/>
      <c r="B134" s="70"/>
      <c r="C134" s="70"/>
      <c r="N134" s="16"/>
      <c r="O134" s="16"/>
      <c r="P134" s="16"/>
    </row>
    <row r="135" spans="1:16">
      <c r="A135" s="70"/>
      <c r="B135" s="70"/>
      <c r="C135" s="70"/>
      <c r="N135" s="16"/>
      <c r="O135" s="16"/>
      <c r="P135" s="16"/>
    </row>
    <row r="136" spans="1:16">
      <c r="A136" s="70"/>
      <c r="B136" s="70"/>
      <c r="C136" s="70"/>
      <c r="N136" s="16"/>
      <c r="O136" s="16"/>
      <c r="P136" s="16"/>
    </row>
    <row r="137" spans="1:16" s="52" customFormat="1">
      <c r="A137" s="78"/>
      <c r="B137" s="78"/>
      <c r="C137" s="78"/>
    </row>
    <row r="138" spans="1:16" ht="15.75" customHeight="1">
      <c r="A138" s="70"/>
      <c r="B138" s="70"/>
      <c r="C138" s="70"/>
      <c r="N138" s="16"/>
      <c r="O138" s="16"/>
      <c r="P138" s="16"/>
    </row>
    <row r="139" spans="1:16">
      <c r="A139" s="70"/>
      <c r="B139" s="70"/>
      <c r="C139" s="70"/>
      <c r="N139" s="16"/>
      <c r="O139" s="16"/>
      <c r="P139" s="16"/>
    </row>
    <row r="140" spans="1:16">
      <c r="A140" s="70"/>
      <c r="B140" s="70"/>
      <c r="C140" s="70"/>
      <c r="N140" s="16"/>
      <c r="O140" s="16"/>
      <c r="P140" s="16"/>
    </row>
    <row r="141" spans="1:16">
      <c r="A141" s="70"/>
      <c r="B141" s="70"/>
      <c r="C141" s="70"/>
      <c r="N141" s="16"/>
      <c r="O141" s="16"/>
      <c r="P141" s="16"/>
    </row>
    <row r="142" spans="1:16">
      <c r="A142" s="70"/>
      <c r="B142" s="70"/>
      <c r="C142" s="70"/>
      <c r="N142" s="16"/>
      <c r="O142" s="16"/>
      <c r="P142" s="16"/>
    </row>
    <row r="143" spans="1:16">
      <c r="A143" s="70"/>
      <c r="B143" s="70"/>
      <c r="C143" s="70"/>
      <c r="N143" s="16"/>
      <c r="O143" s="16"/>
      <c r="P143" s="16"/>
    </row>
    <row r="144" spans="1:16">
      <c r="A144" s="70"/>
      <c r="B144" s="70"/>
      <c r="C144" s="70"/>
      <c r="N144" s="16"/>
      <c r="O144" s="16"/>
      <c r="P144" s="16"/>
    </row>
    <row r="145" spans="1:16">
      <c r="A145" s="70"/>
      <c r="B145" s="70"/>
      <c r="C145" s="70"/>
      <c r="N145" s="16"/>
      <c r="O145" s="16"/>
      <c r="P145" s="16"/>
    </row>
    <row r="146" spans="1:16">
      <c r="A146" s="70"/>
      <c r="B146" s="70"/>
      <c r="C146" s="70"/>
      <c r="N146" s="16"/>
      <c r="O146" s="16"/>
      <c r="P146" s="16"/>
    </row>
    <row r="147" spans="1:16">
      <c r="A147" s="70"/>
      <c r="B147" s="70"/>
      <c r="C147" s="70"/>
      <c r="N147" s="16"/>
      <c r="O147" s="16"/>
      <c r="P147" s="16"/>
    </row>
    <row r="148" spans="1:16">
      <c r="A148" s="70"/>
      <c r="B148" s="70"/>
      <c r="C148" s="70"/>
      <c r="N148" s="16"/>
      <c r="O148" s="16"/>
      <c r="P148" s="16"/>
    </row>
    <row r="149" spans="1:16">
      <c r="A149" s="70"/>
      <c r="B149" s="70"/>
      <c r="C149" s="70"/>
      <c r="N149" s="16"/>
      <c r="O149" s="16"/>
      <c r="P149" s="16"/>
    </row>
    <row r="150" spans="1:16">
      <c r="A150" s="70"/>
      <c r="B150" s="70"/>
      <c r="C150" s="70"/>
      <c r="N150" s="16"/>
      <c r="O150" s="16"/>
      <c r="P150" s="16"/>
    </row>
    <row r="151" spans="1:16">
      <c r="A151" s="70"/>
      <c r="B151" s="70"/>
      <c r="C151" s="70"/>
      <c r="N151" s="16"/>
      <c r="O151" s="16"/>
      <c r="P151" s="16"/>
    </row>
    <row r="152" spans="1:16">
      <c r="A152" s="70"/>
      <c r="B152" s="70"/>
      <c r="C152" s="70"/>
      <c r="N152" s="16"/>
      <c r="O152" s="16"/>
      <c r="P152" s="16"/>
    </row>
    <row r="153" spans="1:16">
      <c r="A153" s="70"/>
      <c r="B153" s="70"/>
      <c r="C153" s="70"/>
      <c r="N153" s="16"/>
      <c r="O153" s="16"/>
      <c r="P153" s="16"/>
    </row>
    <row r="154" spans="1:16">
      <c r="A154" s="70"/>
      <c r="B154" s="70"/>
      <c r="C154" s="70"/>
      <c r="N154" s="16"/>
      <c r="O154" s="16"/>
      <c r="P154" s="16"/>
    </row>
    <row r="155" spans="1:16">
      <c r="A155" s="70"/>
      <c r="B155" s="70"/>
      <c r="C155" s="70"/>
      <c r="N155" s="16"/>
      <c r="O155" s="16"/>
      <c r="P155" s="16"/>
    </row>
    <row r="156" spans="1:16">
      <c r="A156" s="70"/>
      <c r="B156" s="70"/>
      <c r="C156" s="70"/>
      <c r="N156" s="16"/>
      <c r="O156" s="16"/>
      <c r="P156" s="16"/>
    </row>
    <row r="157" spans="1:16">
      <c r="A157" s="70"/>
      <c r="B157" s="70"/>
      <c r="C157" s="70"/>
      <c r="N157" s="16"/>
      <c r="O157" s="16"/>
      <c r="P157" s="16"/>
    </row>
    <row r="158" spans="1:16">
      <c r="A158" s="70"/>
      <c r="B158" s="70"/>
      <c r="C158" s="70"/>
      <c r="N158" s="16"/>
      <c r="O158" s="16"/>
      <c r="P158" s="16"/>
    </row>
    <row r="159" spans="1:16">
      <c r="A159" s="70"/>
      <c r="B159" s="70"/>
      <c r="C159" s="70"/>
      <c r="N159" s="16"/>
      <c r="O159" s="16"/>
      <c r="P159" s="16"/>
    </row>
    <row r="160" spans="1:16">
      <c r="A160" s="70"/>
      <c r="B160" s="70"/>
      <c r="C160" s="70"/>
      <c r="N160" s="16"/>
      <c r="O160" s="16"/>
      <c r="P160" s="16"/>
    </row>
    <row r="161" spans="1:16">
      <c r="A161" s="70"/>
      <c r="B161" s="70"/>
      <c r="C161" s="70"/>
      <c r="N161" s="16"/>
      <c r="O161" s="16"/>
      <c r="P161" s="16"/>
    </row>
    <row r="162" spans="1:16">
      <c r="A162" s="70"/>
      <c r="B162" s="70"/>
      <c r="C162" s="70"/>
      <c r="N162" s="16"/>
      <c r="O162" s="16"/>
      <c r="P162" s="16"/>
    </row>
    <row r="163" spans="1:16">
      <c r="A163" s="70"/>
      <c r="B163" s="70"/>
      <c r="C163" s="70"/>
      <c r="N163" s="16"/>
      <c r="O163" s="16"/>
      <c r="P163" s="16"/>
    </row>
    <row r="164" spans="1:16">
      <c r="A164" s="70"/>
      <c r="B164" s="70"/>
      <c r="C164" s="70"/>
      <c r="N164" s="16"/>
      <c r="O164" s="16"/>
      <c r="P164" s="16"/>
    </row>
    <row r="165" spans="1:16">
      <c r="A165" s="70"/>
      <c r="B165" s="70"/>
      <c r="C165" s="70"/>
      <c r="N165" s="16"/>
      <c r="O165" s="16"/>
      <c r="P165" s="16"/>
    </row>
    <row r="166" spans="1:16">
      <c r="A166" s="70"/>
      <c r="B166" s="70"/>
      <c r="C166" s="70"/>
      <c r="N166" s="16"/>
      <c r="O166" s="16"/>
      <c r="P166" s="16"/>
    </row>
    <row r="167" spans="1:16">
      <c r="A167" s="70"/>
      <c r="B167" s="70"/>
      <c r="C167" s="70"/>
      <c r="N167" s="16"/>
      <c r="O167" s="16"/>
      <c r="P167" s="16"/>
    </row>
    <row r="168" spans="1:16">
      <c r="A168" s="70"/>
      <c r="B168" s="70"/>
      <c r="C168" s="70"/>
      <c r="N168" s="16"/>
      <c r="O168" s="16"/>
      <c r="P168" s="16"/>
    </row>
    <row r="169" spans="1:16">
      <c r="A169" s="70"/>
      <c r="B169" s="70"/>
      <c r="C169" s="70"/>
      <c r="N169" s="16"/>
      <c r="O169" s="16"/>
      <c r="P169" s="16"/>
    </row>
    <row r="170" spans="1:16">
      <c r="A170" s="70"/>
      <c r="B170" s="70"/>
      <c r="C170" s="70"/>
      <c r="N170" s="16"/>
      <c r="O170" s="16"/>
      <c r="P170" s="16"/>
    </row>
    <row r="171" spans="1:16">
      <c r="A171" s="70"/>
      <c r="B171" s="70"/>
      <c r="C171" s="70"/>
      <c r="N171" s="16"/>
      <c r="O171" s="16"/>
      <c r="P171" s="16"/>
    </row>
    <row r="172" spans="1:16">
      <c r="A172" s="70"/>
      <c r="B172" s="70"/>
      <c r="C172" s="70"/>
      <c r="N172" s="16"/>
      <c r="O172" s="16"/>
      <c r="P172" s="16"/>
    </row>
    <row r="173" spans="1:16">
      <c r="A173" s="70"/>
      <c r="B173" s="70"/>
      <c r="C173" s="70"/>
      <c r="N173" s="16"/>
      <c r="O173" s="16"/>
      <c r="P173" s="16"/>
    </row>
    <row r="174" spans="1:16">
      <c r="A174" s="70"/>
      <c r="B174" s="70"/>
      <c r="C174" s="70"/>
      <c r="N174" s="16"/>
      <c r="O174" s="16"/>
      <c r="P174" s="16"/>
    </row>
    <row r="175" spans="1:16">
      <c r="A175" s="70"/>
      <c r="B175" s="70"/>
      <c r="C175" s="70"/>
      <c r="N175" s="16"/>
      <c r="O175" s="16"/>
      <c r="P175" s="16"/>
    </row>
    <row r="176" spans="1:16">
      <c r="A176" s="70"/>
      <c r="B176" s="70"/>
      <c r="C176" s="70"/>
      <c r="N176" s="16"/>
      <c r="O176" s="16"/>
      <c r="P176" s="16"/>
    </row>
    <row r="177" spans="1:16">
      <c r="A177" s="70"/>
      <c r="B177" s="70"/>
      <c r="C177" s="70"/>
      <c r="N177" s="16"/>
      <c r="O177" s="16"/>
      <c r="P177" s="16"/>
    </row>
    <row r="178" spans="1:16">
      <c r="A178" s="70"/>
      <c r="B178" s="70"/>
      <c r="C178" s="70"/>
      <c r="N178" s="16"/>
      <c r="O178" s="16"/>
      <c r="P178" s="16"/>
    </row>
    <row r="179" spans="1:16">
      <c r="A179" s="70"/>
      <c r="B179" s="70"/>
      <c r="C179" s="70"/>
      <c r="N179" s="16"/>
      <c r="O179" s="16"/>
      <c r="P179" s="16"/>
    </row>
    <row r="180" spans="1:16">
      <c r="A180" s="70"/>
      <c r="B180" s="70"/>
      <c r="C180" s="70"/>
      <c r="N180" s="16"/>
      <c r="O180" s="16"/>
      <c r="P180" s="16"/>
    </row>
    <row r="181" spans="1:16">
      <c r="A181" s="70"/>
      <c r="B181" s="70"/>
      <c r="C181" s="70"/>
      <c r="N181" s="16"/>
      <c r="O181" s="16"/>
      <c r="P181" s="16"/>
    </row>
    <row r="182" spans="1:16">
      <c r="A182" s="70"/>
      <c r="B182" s="70"/>
      <c r="C182" s="70"/>
      <c r="N182" s="16"/>
      <c r="O182" s="16"/>
      <c r="P182" s="16"/>
    </row>
    <row r="183" spans="1:16">
      <c r="A183" s="70"/>
      <c r="B183" s="70"/>
      <c r="C183" s="70"/>
      <c r="N183" s="16"/>
      <c r="O183" s="16"/>
      <c r="P183" s="16"/>
    </row>
    <row r="184" spans="1:16">
      <c r="A184" s="70"/>
      <c r="B184" s="70"/>
      <c r="C184" s="70"/>
      <c r="N184" s="16"/>
      <c r="O184" s="16"/>
      <c r="P184" s="16"/>
    </row>
    <row r="185" spans="1:16">
      <c r="A185" s="70"/>
      <c r="B185" s="70"/>
      <c r="C185" s="70"/>
      <c r="N185" s="16"/>
      <c r="O185" s="16"/>
      <c r="P185" s="16"/>
    </row>
    <row r="186" spans="1:16">
      <c r="A186" s="70"/>
      <c r="B186" s="70"/>
      <c r="C186" s="70"/>
      <c r="N186" s="16"/>
      <c r="O186" s="16"/>
      <c r="P186" s="16"/>
    </row>
    <row r="187" spans="1:16">
      <c r="A187" s="70"/>
      <c r="B187" s="70"/>
      <c r="C187" s="70"/>
      <c r="N187" s="16"/>
      <c r="O187" s="16"/>
      <c r="P187" s="16"/>
    </row>
    <row r="188" spans="1:16">
      <c r="A188" s="70"/>
      <c r="B188" s="70"/>
      <c r="C188" s="70"/>
      <c r="N188" s="16"/>
      <c r="O188" s="16"/>
      <c r="P188" s="16"/>
    </row>
    <row r="189" spans="1:16">
      <c r="A189" s="70"/>
      <c r="B189" s="70"/>
      <c r="C189" s="70"/>
      <c r="N189" s="16"/>
      <c r="O189" s="16"/>
      <c r="P189" s="16"/>
    </row>
    <row r="190" spans="1:16">
      <c r="A190" s="70"/>
      <c r="B190" s="70"/>
      <c r="C190" s="70"/>
      <c r="N190" s="16"/>
      <c r="O190" s="16"/>
      <c r="P190" s="16"/>
    </row>
    <row r="191" spans="1:16">
      <c r="A191" s="70"/>
      <c r="B191" s="70"/>
      <c r="C191" s="70"/>
      <c r="N191" s="16"/>
      <c r="O191" s="16"/>
      <c r="P191" s="16"/>
    </row>
    <row r="192" spans="1:16">
      <c r="A192" s="70"/>
      <c r="B192" s="70"/>
      <c r="C192" s="70"/>
      <c r="N192" s="16"/>
      <c r="O192" s="16"/>
      <c r="P192" s="16"/>
    </row>
    <row r="193" spans="1:16">
      <c r="A193" s="70"/>
      <c r="B193" s="70"/>
      <c r="C193" s="70"/>
      <c r="N193" s="16"/>
      <c r="O193" s="16"/>
      <c r="P193" s="16"/>
    </row>
    <row r="194" spans="1:16">
      <c r="A194" s="70"/>
      <c r="B194" s="70"/>
      <c r="C194" s="70"/>
      <c r="N194" s="16"/>
      <c r="O194" s="16"/>
      <c r="P194" s="16"/>
    </row>
    <row r="195" spans="1:16">
      <c r="A195" s="70"/>
      <c r="B195" s="70"/>
      <c r="C195" s="70"/>
      <c r="N195" s="16"/>
      <c r="O195" s="16"/>
      <c r="P195" s="16"/>
    </row>
    <row r="196" spans="1:16">
      <c r="A196" s="70"/>
      <c r="B196" s="70"/>
      <c r="C196" s="70"/>
      <c r="N196" s="16"/>
      <c r="O196" s="16"/>
      <c r="P196" s="16"/>
    </row>
    <row r="197" spans="1:16">
      <c r="A197" s="70"/>
      <c r="B197" s="70"/>
      <c r="C197" s="70"/>
      <c r="N197" s="16"/>
      <c r="O197" s="16"/>
      <c r="P197" s="16"/>
    </row>
    <row r="198" spans="1:16">
      <c r="A198" s="70"/>
      <c r="B198" s="70"/>
      <c r="C198" s="70"/>
      <c r="N198" s="16"/>
      <c r="O198" s="16"/>
      <c r="P198" s="16"/>
    </row>
    <row r="199" spans="1:16">
      <c r="A199" s="70"/>
      <c r="B199" s="70"/>
      <c r="C199" s="70"/>
      <c r="N199" s="16"/>
      <c r="O199" s="16"/>
      <c r="P199" s="16"/>
    </row>
    <row r="200" spans="1:16">
      <c r="A200" s="70"/>
      <c r="B200" s="70"/>
      <c r="C200" s="70"/>
      <c r="N200" s="16"/>
      <c r="O200" s="16"/>
      <c r="P200" s="16"/>
    </row>
    <row r="201" spans="1:16">
      <c r="A201" s="70"/>
      <c r="B201" s="70"/>
      <c r="C201" s="70"/>
      <c r="N201" s="16"/>
      <c r="O201" s="16"/>
      <c r="P201" s="16"/>
    </row>
    <row r="202" spans="1:16">
      <c r="A202" s="70"/>
      <c r="B202" s="70"/>
      <c r="C202" s="70"/>
      <c r="N202" s="16"/>
      <c r="O202" s="16"/>
      <c r="P202" s="16"/>
    </row>
    <row r="203" spans="1:16">
      <c r="A203" s="70"/>
      <c r="B203" s="70"/>
      <c r="C203" s="70"/>
      <c r="N203" s="16"/>
      <c r="O203" s="16"/>
      <c r="P203" s="16"/>
    </row>
    <row r="204" spans="1:16">
      <c r="A204" s="70"/>
      <c r="B204" s="70"/>
      <c r="C204" s="70"/>
      <c r="N204" s="16"/>
      <c r="O204" s="16"/>
      <c r="P204" s="16"/>
    </row>
    <row r="205" spans="1:16">
      <c r="A205" s="70"/>
      <c r="B205" s="70"/>
      <c r="C205" s="70"/>
      <c r="N205" s="16"/>
      <c r="O205" s="16"/>
      <c r="P205" s="16"/>
    </row>
    <row r="206" spans="1:16">
      <c r="A206" s="70"/>
      <c r="B206" s="70"/>
      <c r="C206" s="70"/>
      <c r="N206" s="16"/>
      <c r="O206" s="16"/>
      <c r="P206" s="16"/>
    </row>
    <row r="207" spans="1:16">
      <c r="A207" s="70"/>
      <c r="B207" s="70"/>
      <c r="C207" s="70"/>
      <c r="N207" s="16"/>
      <c r="O207" s="16"/>
      <c r="P207" s="16"/>
    </row>
    <row r="208" spans="1:16">
      <c r="A208" s="70"/>
      <c r="B208" s="70"/>
      <c r="C208" s="70"/>
      <c r="N208" s="16"/>
      <c r="O208" s="16"/>
      <c r="P208" s="16"/>
    </row>
    <row r="209" spans="1:16">
      <c r="A209" s="70"/>
      <c r="B209" s="70"/>
      <c r="C209" s="70"/>
      <c r="N209" s="16"/>
      <c r="O209" s="16"/>
      <c r="P209" s="16"/>
    </row>
    <row r="210" spans="1:16">
      <c r="A210" s="70"/>
      <c r="B210" s="70"/>
      <c r="C210" s="70"/>
      <c r="N210" s="16"/>
      <c r="O210" s="16"/>
      <c r="P210" s="16"/>
    </row>
    <row r="211" spans="1:16">
      <c r="A211" s="70"/>
      <c r="B211" s="70"/>
      <c r="C211" s="70"/>
      <c r="N211" s="16"/>
      <c r="O211" s="16"/>
      <c r="P211" s="16"/>
    </row>
    <row r="212" spans="1:16">
      <c r="A212" s="70"/>
      <c r="B212" s="70"/>
      <c r="C212" s="70"/>
      <c r="N212" s="16"/>
      <c r="O212" s="16"/>
      <c r="P212" s="16"/>
    </row>
    <row r="213" spans="1:16">
      <c r="A213" s="70"/>
      <c r="B213" s="70"/>
      <c r="C213" s="70"/>
      <c r="N213" s="16"/>
      <c r="O213" s="16"/>
      <c r="P213" s="16"/>
    </row>
    <row r="214" spans="1:16">
      <c r="A214" s="70"/>
      <c r="B214" s="70"/>
      <c r="C214" s="70"/>
      <c r="N214" s="16"/>
      <c r="O214" s="16"/>
      <c r="P214" s="16"/>
    </row>
    <row r="215" spans="1:16">
      <c r="A215" s="70"/>
      <c r="B215" s="70"/>
      <c r="C215" s="70"/>
      <c r="N215" s="16"/>
      <c r="O215" s="16"/>
      <c r="P215" s="16"/>
    </row>
    <row r="216" spans="1:16">
      <c r="A216" s="70"/>
      <c r="B216" s="70"/>
      <c r="C216" s="70"/>
      <c r="N216" s="16"/>
      <c r="O216" s="16"/>
      <c r="P216" s="16"/>
    </row>
    <row r="217" spans="1:16">
      <c r="A217" s="70"/>
      <c r="B217" s="70"/>
      <c r="C217" s="70"/>
      <c r="N217" s="16"/>
      <c r="O217" s="16"/>
      <c r="P217" s="16"/>
    </row>
    <row r="218" spans="1:16">
      <c r="A218" s="70"/>
      <c r="B218" s="70"/>
      <c r="C218" s="70"/>
      <c r="N218" s="16"/>
      <c r="O218" s="16"/>
      <c r="P218" s="16"/>
    </row>
    <row r="219" spans="1:16">
      <c r="A219" s="70"/>
      <c r="B219" s="70"/>
      <c r="C219" s="70"/>
      <c r="N219" s="16"/>
      <c r="O219" s="16"/>
      <c r="P219" s="16"/>
    </row>
    <row r="220" spans="1:16">
      <c r="A220" s="70"/>
      <c r="B220" s="70"/>
      <c r="C220" s="70"/>
      <c r="N220" s="16"/>
      <c r="O220" s="16"/>
      <c r="P220" s="16"/>
    </row>
    <row r="221" spans="1:16">
      <c r="A221" s="70"/>
      <c r="B221" s="70"/>
      <c r="C221" s="70"/>
      <c r="N221" s="16"/>
      <c r="O221" s="16"/>
      <c r="P221" s="16"/>
    </row>
    <row r="222" spans="1:16">
      <c r="A222" s="70"/>
      <c r="B222" s="70"/>
      <c r="C222" s="70"/>
      <c r="N222" s="16"/>
      <c r="O222" s="16"/>
      <c r="P222" s="16"/>
    </row>
    <row r="223" spans="1:16">
      <c r="A223" s="70"/>
      <c r="B223" s="70"/>
      <c r="C223" s="70"/>
      <c r="N223" s="16"/>
      <c r="O223" s="16"/>
      <c r="P223" s="16"/>
    </row>
    <row r="224" spans="1:16">
      <c r="A224" s="70"/>
      <c r="B224" s="70"/>
      <c r="C224" s="70"/>
      <c r="N224" s="16"/>
      <c r="O224" s="16"/>
      <c r="P224" s="16"/>
    </row>
    <row r="225" spans="1:16">
      <c r="A225" s="70"/>
      <c r="B225" s="70"/>
      <c r="C225" s="70"/>
      <c r="N225" s="16"/>
      <c r="O225" s="16"/>
      <c r="P225" s="16"/>
    </row>
    <row r="226" spans="1:16">
      <c r="A226" s="70"/>
      <c r="B226" s="70"/>
      <c r="C226" s="70"/>
      <c r="N226" s="16"/>
      <c r="O226" s="16"/>
      <c r="P226" s="16"/>
    </row>
    <row r="227" spans="1:16">
      <c r="A227" s="70"/>
      <c r="B227" s="70"/>
      <c r="C227" s="70"/>
      <c r="N227" s="16"/>
      <c r="O227" s="16"/>
      <c r="P227" s="16"/>
    </row>
    <row r="228" spans="1:16">
      <c r="A228" s="70"/>
      <c r="B228" s="70"/>
      <c r="C228" s="70"/>
      <c r="N228" s="16"/>
      <c r="O228" s="16"/>
      <c r="P228" s="16"/>
    </row>
    <row r="229" spans="1:16">
      <c r="A229" s="70"/>
      <c r="B229" s="70"/>
      <c r="C229" s="70"/>
      <c r="N229" s="16"/>
      <c r="O229" s="16"/>
      <c r="P229" s="16"/>
    </row>
    <row r="230" spans="1:16">
      <c r="A230" s="70"/>
      <c r="B230" s="70"/>
      <c r="C230" s="70"/>
      <c r="N230" s="16"/>
      <c r="O230" s="16"/>
      <c r="P230" s="16"/>
    </row>
    <row r="231" spans="1:16">
      <c r="A231" s="70"/>
      <c r="B231" s="70"/>
      <c r="C231" s="70"/>
      <c r="N231" s="16"/>
      <c r="O231" s="16"/>
      <c r="P231" s="16"/>
    </row>
    <row r="232" spans="1:16">
      <c r="A232" s="70"/>
      <c r="B232" s="70"/>
      <c r="C232" s="70"/>
      <c r="N232" s="16"/>
      <c r="O232" s="16"/>
      <c r="P232" s="16"/>
    </row>
    <row r="233" spans="1:16">
      <c r="A233" s="70"/>
      <c r="B233" s="70"/>
      <c r="C233" s="70"/>
      <c r="N233" s="16"/>
      <c r="O233" s="16"/>
      <c r="P233" s="16"/>
    </row>
    <row r="234" spans="1:16">
      <c r="A234" s="70"/>
      <c r="B234" s="70"/>
      <c r="C234" s="70"/>
      <c r="N234" s="16"/>
      <c r="O234" s="16"/>
      <c r="P234" s="16"/>
    </row>
    <row r="235" spans="1:16">
      <c r="A235" s="70"/>
      <c r="B235" s="70"/>
      <c r="C235" s="70"/>
      <c r="N235" s="16"/>
      <c r="O235" s="16"/>
      <c r="P235" s="16"/>
    </row>
    <row r="236" spans="1:16">
      <c r="A236" s="70"/>
      <c r="B236" s="70"/>
      <c r="C236" s="70"/>
      <c r="N236" s="16"/>
      <c r="O236" s="16"/>
      <c r="P236" s="16"/>
    </row>
    <row r="237" spans="1:16">
      <c r="A237" s="70"/>
      <c r="B237" s="70"/>
      <c r="C237" s="70"/>
      <c r="N237" s="16"/>
      <c r="O237" s="16"/>
      <c r="P237" s="16"/>
    </row>
    <row r="238" spans="1:16">
      <c r="A238" s="70"/>
      <c r="B238" s="70"/>
      <c r="C238" s="70"/>
      <c r="N238" s="16"/>
      <c r="O238" s="16"/>
      <c r="P238" s="16"/>
    </row>
    <row r="239" spans="1:16">
      <c r="A239" s="70"/>
      <c r="B239" s="70"/>
      <c r="C239" s="70"/>
      <c r="N239" s="16"/>
      <c r="O239" s="16"/>
      <c r="P239" s="16"/>
    </row>
    <row r="240" spans="1:16">
      <c r="A240" s="70"/>
      <c r="B240" s="70"/>
      <c r="C240" s="70"/>
      <c r="N240" s="16"/>
      <c r="O240" s="16"/>
      <c r="P240" s="16"/>
    </row>
    <row r="241" spans="1:16">
      <c r="A241" s="70"/>
      <c r="B241" s="70"/>
      <c r="C241" s="70"/>
      <c r="N241" s="16"/>
      <c r="O241" s="16"/>
      <c r="P241" s="16"/>
    </row>
    <row r="242" spans="1:16">
      <c r="A242" s="70"/>
      <c r="B242" s="70"/>
      <c r="C242" s="70"/>
      <c r="N242" s="16"/>
      <c r="O242" s="16"/>
      <c r="P242" s="16"/>
    </row>
    <row r="243" spans="1:16">
      <c r="A243" s="70"/>
      <c r="B243" s="70"/>
      <c r="C243" s="70"/>
      <c r="N243" s="16"/>
      <c r="O243" s="16"/>
      <c r="P243" s="16"/>
    </row>
    <row r="244" spans="1:16">
      <c r="A244" s="70"/>
      <c r="B244" s="70"/>
      <c r="C244" s="70"/>
      <c r="N244" s="16"/>
      <c r="O244" s="16"/>
      <c r="P244" s="16"/>
    </row>
    <row r="245" spans="1:16">
      <c r="A245" s="70"/>
      <c r="B245" s="70"/>
      <c r="C245" s="70"/>
      <c r="N245" s="16"/>
      <c r="O245" s="16"/>
      <c r="P245" s="16"/>
    </row>
    <row r="246" spans="1:16">
      <c r="A246" s="70"/>
      <c r="B246" s="70"/>
      <c r="C246" s="70"/>
      <c r="N246" s="16"/>
      <c r="O246" s="16"/>
      <c r="P246" s="16"/>
    </row>
    <row r="247" spans="1:16">
      <c r="A247" s="70"/>
      <c r="B247" s="70"/>
      <c r="C247" s="70"/>
      <c r="N247" s="16"/>
      <c r="O247" s="16"/>
      <c r="P247" s="16"/>
    </row>
    <row r="248" spans="1:16">
      <c r="A248" s="70"/>
      <c r="B248" s="70"/>
      <c r="C248" s="70"/>
      <c r="N248" s="16"/>
      <c r="O248" s="16"/>
      <c r="P248" s="16"/>
    </row>
    <row r="249" spans="1:16">
      <c r="A249" s="70"/>
      <c r="B249" s="70"/>
      <c r="C249" s="70"/>
      <c r="N249" s="16"/>
      <c r="O249" s="16"/>
      <c r="P249" s="16"/>
    </row>
    <row r="250" spans="1:16">
      <c r="A250" s="70"/>
      <c r="B250" s="70"/>
      <c r="C250" s="70"/>
      <c r="N250" s="16"/>
      <c r="O250" s="16"/>
      <c r="P250" s="16"/>
    </row>
    <row r="251" spans="1:16">
      <c r="A251" s="70"/>
      <c r="B251" s="70"/>
      <c r="C251" s="70"/>
      <c r="N251" s="16"/>
      <c r="O251" s="16"/>
      <c r="P251" s="16"/>
    </row>
    <row r="252" spans="1:16">
      <c r="A252" s="70"/>
      <c r="B252" s="70"/>
      <c r="C252" s="70"/>
      <c r="N252" s="16"/>
      <c r="O252" s="16"/>
      <c r="P252" s="16"/>
    </row>
    <row r="253" spans="1:16">
      <c r="A253" s="70"/>
      <c r="B253" s="70"/>
      <c r="C253" s="70"/>
      <c r="N253" s="16"/>
      <c r="O253" s="16"/>
      <c r="P253" s="16"/>
    </row>
    <row r="254" spans="1:16">
      <c r="A254" s="70"/>
      <c r="B254" s="70"/>
      <c r="C254" s="70"/>
      <c r="N254" s="16"/>
      <c r="O254" s="16"/>
      <c r="P254" s="16"/>
    </row>
    <row r="255" spans="1:16">
      <c r="A255" s="70"/>
      <c r="B255" s="70"/>
      <c r="C255" s="70"/>
      <c r="N255" s="16"/>
      <c r="O255" s="16"/>
      <c r="P255" s="16"/>
    </row>
    <row r="256" spans="1:16">
      <c r="A256" s="70"/>
      <c r="B256" s="70"/>
      <c r="C256" s="70"/>
      <c r="N256" s="16"/>
      <c r="O256" s="16"/>
      <c r="P256" s="16"/>
    </row>
    <row r="257" spans="1:16">
      <c r="A257" s="70"/>
      <c r="B257" s="70"/>
      <c r="C257" s="70"/>
      <c r="N257" s="16"/>
      <c r="O257" s="16"/>
      <c r="P257" s="16"/>
    </row>
  </sheetData>
  <mergeCells count="33">
    <mergeCell ref="A70:A74"/>
    <mergeCell ref="A75:A79"/>
    <mergeCell ref="A80:A84"/>
    <mergeCell ref="A85:A93"/>
    <mergeCell ref="A11:A35"/>
    <mergeCell ref="A36:A44"/>
    <mergeCell ref="A45:A63"/>
    <mergeCell ref="A64:A69"/>
    <mergeCell ref="S9:S10"/>
    <mergeCell ref="O9:O10"/>
    <mergeCell ref="N8:U8"/>
    <mergeCell ref="J9:J10"/>
    <mergeCell ref="T9:T10"/>
    <mergeCell ref="U9:U10"/>
    <mergeCell ref="P9:P10"/>
    <mergeCell ref="K9:L9"/>
    <mergeCell ref="M9:M10"/>
    <mergeCell ref="N9:N10"/>
    <mergeCell ref="Q9:Q10"/>
    <mergeCell ref="R9:R10"/>
    <mergeCell ref="A1:M1"/>
    <mergeCell ref="A2:M2"/>
    <mergeCell ref="B4:G4"/>
    <mergeCell ref="B6:C6"/>
    <mergeCell ref="A8:M8"/>
    <mergeCell ref="F9:G9"/>
    <mergeCell ref="H9:H10"/>
    <mergeCell ref="I9:I10"/>
    <mergeCell ref="A9:A10"/>
    <mergeCell ref="B9:B10"/>
    <mergeCell ref="C9:C10"/>
    <mergeCell ref="D9:D10"/>
    <mergeCell ref="E9:E10"/>
  </mergeCells>
  <conditionalFormatting sqref="Z6:Z7">
    <cfRule type="cellIs" dxfId="4" priority="13" stopIfTrue="1" operator="equal">
      <formula>$Z$6</formula>
    </cfRule>
  </conditionalFormatting>
  <conditionalFormatting sqref="N11:N93">
    <cfRule type="cellIs" dxfId="3" priority="11" operator="equal">
      <formula>"x"</formula>
    </cfRule>
  </conditionalFormatting>
  <conditionalFormatting sqref="P11:P93">
    <cfRule type="cellIs" dxfId="2" priority="8" operator="equal">
      <formula>"x"</formula>
    </cfRule>
  </conditionalFormatting>
  <conditionalFormatting sqref="O11:O93">
    <cfRule type="cellIs" dxfId="1" priority="4" operator="equal">
      <formula>"x"</formula>
    </cfRule>
  </conditionalFormatting>
  <pageMargins left="0.511811024" right="0.511811024" top="0.78740157499999996" bottom="0.78740157499999996" header="0.31496062000000002" footer="0.31496062000000002"/>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Monitoria Anual - 1</vt:lpstr>
      <vt:lpstr>Painel de Gestão - 1</vt:lpstr>
      <vt:lpstr>Monitoria Anual - 2</vt:lpstr>
      <vt:lpstr>Painel de Gestão - 2</vt:lpstr>
      <vt:lpstr>Monitoria Anual - 3</vt:lpstr>
      <vt:lpstr>Painel de Gestão - 3</vt:lpstr>
      <vt:lpstr>Monitoria Anual - 4</vt:lpstr>
      <vt:lpstr>Painel de Gestão - 4</vt:lpstr>
      <vt:lpstr>Monitoria Final</vt:lpstr>
      <vt:lpstr>Painel de Gestão Final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07963021709</cp:lastModifiedBy>
  <cp:lastPrinted>2016-10-03T20:35:04Z</cp:lastPrinted>
  <dcterms:created xsi:type="dcterms:W3CDTF">2012-07-30T00:05:19Z</dcterms:created>
  <dcterms:modified xsi:type="dcterms:W3CDTF">2017-06-08T14:49:30Z</dcterms:modified>
</cp:coreProperties>
</file>