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D:\1_Backup Cintia 29JAN2024\CLG\COPAN\Trabalho remoto\Site PANs\PAN Herpeto do Espinhaço\"/>
    </mc:Choice>
  </mc:AlternateContent>
  <xr:revisionPtr revIDLastSave="0" documentId="13_ncr:1_{4332F884-6034-4B82-9154-AB41EF97F512}" xr6:coauthVersionLast="47" xr6:coauthVersionMax="47" xr10:uidLastSave="{00000000-0000-0000-0000-000000000000}"/>
  <bookViews>
    <workbookView xWindow="-24120" yWindow="-105" windowWidth="24240" windowHeight="13140" tabRatio="729" activeTab="1" xr2:uid="{00000000-000D-0000-FFFF-FFFF00000000}"/>
  </bookViews>
  <sheets>
    <sheet name="OBJETIVOS" sheetId="1" r:id="rId1"/>
    <sheet name="OBJ_ESP_1" sheetId="25" r:id="rId2"/>
    <sheet name="OBJ_ESP_2" sheetId="34" r:id="rId3"/>
    <sheet name="OBJ_ESP_3" sheetId="32" r:id="rId4"/>
    <sheet name="OBJ_ESP_4" sheetId="31" r:id="rId5"/>
    <sheet name="OBJ_ESP_5" sheetId="33" r:id="rId6"/>
    <sheet name="OBJ_ESP_6" sheetId="26" r:id="rId7"/>
  </sheets>
  <definedNames>
    <definedName name="_xlnm._FilterDatabase" localSheetId="1" hidden="1">OBJ_ESP_1!$A$5:$L$15</definedName>
    <definedName name="_xlnm._FilterDatabase" localSheetId="2" hidden="1">OBJ_ESP_2!$A$5:$L$9</definedName>
    <definedName name="_xlnm._FilterDatabase" localSheetId="3" hidden="1">OBJ_ESP_3!$A$5:$L$14</definedName>
    <definedName name="_xlnm._FilterDatabase" localSheetId="4" hidden="1">OBJ_ESP_4!$A$5:$L$10</definedName>
    <definedName name="_xlnm._FilterDatabase" localSheetId="5" hidden="1">OBJ_ESP_5!$A$5:$L$11</definedName>
    <definedName name="_xlnm._FilterDatabase" localSheetId="6" hidden="1">OBJ_ESP_6!$C$5:$L$11</definedName>
    <definedName name="_xlnm.Print_Area" localSheetId="0">OBJETIVOS!$A$1:$I$22</definedName>
    <definedName name="_xlnm.Print_Titles" localSheetId="1">OBJ_ESP_1!$5:$6</definedName>
    <definedName name="_xlnm.Print_Titles" localSheetId="2">OBJ_ESP_2!$5:$6</definedName>
    <definedName name="_xlnm.Print_Titles" localSheetId="3">OBJ_ESP_3!$5:$6</definedName>
    <definedName name="_xlnm.Print_Titles" localSheetId="4">OBJ_ESP_4!$5:$6</definedName>
    <definedName name="_xlnm.Print_Titles" localSheetId="5">OBJ_ESP_5!$5:$6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2" l="1"/>
  <c r="A4" i="25"/>
  <c r="A4" i="26" l="1"/>
  <c r="A4" i="31"/>
  <c r="A4" i="34"/>
  <c r="A1" i="34"/>
  <c r="A4" i="33"/>
  <c r="A1" i="33"/>
  <c r="A1" i="32"/>
  <c r="A1" i="31"/>
  <c r="A1" i="26"/>
  <c r="A1" i="25"/>
</calcChain>
</file>

<file path=xl/sharedStrings.xml><?xml version="1.0" encoding="utf-8"?>
<sst xmlns="http://schemas.openxmlformats.org/spreadsheetml/2006/main" count="365" uniqueCount="236">
  <si>
    <r>
      <t xml:space="preserve">PLANO DE AÇÃO NACIONAL PARA CONSERVAÇÃO DA HERPETOFAUNA AMEAÇADA DA SERRA DO ESPINHAÇO </t>
    </r>
    <r>
      <rPr>
        <b/>
        <sz val="18"/>
        <color theme="0"/>
        <rFont val="Calibri"/>
        <family val="2"/>
      </rPr>
      <t>EM MINAS GERAIS</t>
    </r>
  </si>
  <si>
    <t>OBJETIVO GERAL</t>
  </si>
  <si>
    <r>
      <t xml:space="preserve">Implementar medidas que favoreçam a conservação das espécies do PAN e de seus </t>
    </r>
    <r>
      <rPr>
        <b/>
        <i/>
        <sz val="18"/>
        <color indexed="60"/>
        <rFont val="Calibri"/>
        <family val="2"/>
      </rPr>
      <t>habitat</t>
    </r>
    <r>
      <rPr>
        <b/>
        <sz val="18"/>
        <color indexed="60"/>
        <rFont val="Calibri"/>
        <family val="2"/>
      </rPr>
      <t xml:space="preserve">, em cinco anos. </t>
    </r>
  </si>
  <si>
    <t>OBJETIVO ESPECÍFICO 1</t>
  </si>
  <si>
    <t>Ampliação de pesquisas que gerem conhecimentos sobre as espécies contempladas no PAN, em cinco anos.</t>
  </si>
  <si>
    <t>OBJETIVO ESPECÍFICO 2</t>
  </si>
  <si>
    <t>Contribuição para o alcance dos objetivos das Unidades de Conservação (UC) na área de abrangência do PAN, ampliando e fortalecendo a atuação destas na conservação das espécies contempladas, em cinco anos.</t>
  </si>
  <si>
    <t>OBJETIVO ESPECÍFICO 3</t>
  </si>
  <si>
    <t>Educação Ambiental, capacitação e mobilização da comunidade local e de agentes multiplicadores sobre a importância da proteção das espécies contempladas pelo PAN e seus habitat, em cinco anos.</t>
  </si>
  <si>
    <t>OBJETIVO ESPECÍFICO 4</t>
  </si>
  <si>
    <t>Ampliação e intensificação da divulgação do PAN para a sociedade por meio de mídias sociais, em cinco anos.</t>
  </si>
  <si>
    <t>OBJETIVO ESPECÍFICO 5</t>
  </si>
  <si>
    <t>Fortalecimento das políticas públicas relacionadas ao uso e ocupação do solo e à utilização dos recursos hídricos em áreas de ocorrência das espécies contempladas no PAN, em cinco anos.</t>
  </si>
  <si>
    <t>OBJETIVO ESPECÍFICO 6</t>
  </si>
  <si>
    <r>
      <t xml:space="preserve">Estabelecimento e implementação de medidas visando a melhoria da qualidade e conectividade do </t>
    </r>
    <r>
      <rPr>
        <b/>
        <i/>
        <sz val="14"/>
        <rFont val="Calibri"/>
        <family val="2"/>
      </rPr>
      <t>habitat</t>
    </r>
    <r>
      <rPr>
        <b/>
        <sz val="14"/>
        <rFont val="Calibri"/>
        <family val="2"/>
      </rPr>
      <t xml:space="preserve"> nas áreas estratégicas para conservação das espécies contempladas no PAN, em cinco anos.</t>
    </r>
  </si>
  <si>
    <t>Nº</t>
  </si>
  <si>
    <t>Ação</t>
  </si>
  <si>
    <t>Produto</t>
  </si>
  <si>
    <t>Resultados esperados</t>
  </si>
  <si>
    <t>Período</t>
  </si>
  <si>
    <t>Articulador</t>
  </si>
  <si>
    <t>Custo estimado (R$)</t>
  </si>
  <si>
    <t>Colaboradores</t>
  </si>
  <si>
    <t xml:space="preserve">Localização </t>
  </si>
  <si>
    <t>Observações</t>
  </si>
  <si>
    <t>Início</t>
  </si>
  <si>
    <t>Fim</t>
  </si>
  <si>
    <t>Localidades</t>
  </si>
  <si>
    <t>Área de relevância</t>
  </si>
  <si>
    <t>1.1</t>
  </si>
  <si>
    <t>Compilar, mapear e atualizar as informações existentes sobre as espécies contempladas no PAN.</t>
  </si>
  <si>
    <t>Mapas interativos de registros das espécies</t>
  </si>
  <si>
    <t>Facilitar o acesso à informação sobre a distribuição das espécies do PAN para o público em geral</t>
  </si>
  <si>
    <t>Henrique C. Costa (UFJF)</t>
  </si>
  <si>
    <t xml:space="preserve">Adriano L. Silveira (Biótica Estudos Ambientais), Conrado A. B. Galdino (PUC Minas), Felipe S. F. Leite (UFV), Hugo B. A. Pinto (ICMBio/RAN), Luciana B. Nascimento (PUC Minas), Maria Rita S. Pires (UFOP), Paulo C. A. Garcia (UFMG), Rodrigo G. Tinoco (Instituto Boitatá) </t>
  </si>
  <si>
    <t>Área de ocorrência das espécies</t>
  </si>
  <si>
    <t>Área de abrangência do PAN</t>
  </si>
  <si>
    <t xml:space="preserve">Atualmente, temos 209 registros, mas os mapas interativos não foram finalizados, até porque o site do PAN não foi publicado. De qualquer forma, os mapas com registros estão disponíveis tanto na Plataforma do Salve, quanto no site do PAN Espinhaço.  </t>
  </si>
  <si>
    <t>1.2</t>
  </si>
  <si>
    <t xml:space="preserve">Inventariar áreas não amostradas, com potencial para ocorrência das espécies contempladas no PAN. </t>
  </si>
  <si>
    <t>Lista de áreas amostradas, indicando encontro ou não das espécies do PAN</t>
  </si>
  <si>
    <t>Aumentar o conhecimento sobre a distribuição das espécies</t>
  </si>
  <si>
    <t>Luciana B. Nascimento (PUC Minas)</t>
  </si>
  <si>
    <t>Adriano L. Silveira (Biótica Estudos Ambientais), Conrado A. B. Galdino (PUC Minas), Felipe S. F. Leite (UFV), Henrique C. Costa (UFJF), Hugo B. A. Pinto (ICMBio/RAN), Maria Rita S. Pires (UFOP), Paulo C. A. Garcia (UFMG), Rodrigo G. Tinoco (Institutto Boitatá), Hans Thomassen (UFV), Fernando Leal Ferreira (Biogerais Soluções Ambientais), Larissa Arruda (Sete Soluções e Tecnologia Ambiental), Douglas Henrique (Santuário do Caraça)</t>
  </si>
  <si>
    <t>1.3</t>
  </si>
  <si>
    <t xml:space="preserve">Efetuar estudos sobre a história natural, ecologia e monitoramento populacional das espécies contempladas no PAN e que beneficiem a sua conservação. </t>
  </si>
  <si>
    <t>Dissertações, teses e artigos</t>
  </si>
  <si>
    <t xml:space="preserve">Ampliar o conhecimento sobre a história natural e ecologia das espécies contempladas no PAN </t>
  </si>
  <si>
    <t>Adriano L. Silveira (Biótica Estudos Ambientais), Conrado A. B. Galdino (PUC Minas), Felipe S. F. Leite (UFV), Henrique C. Costa (UFJF), Hugo B. A. Pinto (ICMBio/RAN), Maria Rita S. Pires (UFOP), Paulo C. A. Garcia (UFMG), Rodrigo G. Tinoco (Instituto Boitatá), Hans Thomassen (UFV), Fernando Leal Ferreira (Biogerais Soluções Ambientais), Larissa Arruda (Sete Soluções e Tecnologia Ambiental), Douglas Henrique (Santuário do Caraça)</t>
  </si>
  <si>
    <t xml:space="preserve">Apesar de haver produtos para esta ação, o grupo entendeu que o esforço não foi suficiente para darmos a ação como concluída (a ponto de alcançarem o resultado esperado). </t>
  </si>
  <si>
    <t>1.4</t>
  </si>
  <si>
    <t>Realizar estudos taxonômicos para espécies potencialmente novas e ameaçadas de extinção com ocorrência na área de abrangência do PAN.</t>
  </si>
  <si>
    <t>Artigos</t>
  </si>
  <si>
    <t xml:space="preserve">Descrição de novas espécies </t>
  </si>
  <si>
    <t>Felipe S. F. Leite (UFV)</t>
  </si>
  <si>
    <t>Luciana B. Nascimento (PUC Minas), Paulo C. A. Garcia (UFMG), Henrique C. Costa (UFJF), Fernando Leal (UFMG), Adriano L. Silveira (Biótica Estudos Ambientais)</t>
  </si>
  <si>
    <t xml:space="preserve">Ana Carolina Calijorne e Felipe Leite preveem para 2024 a publicação do artigo de descrição de Scinax aff. machadoi, uma espécie nova endêmica da encosta leste do Quadrilátero Ferrífero (adiou mais um ano). </t>
  </si>
  <si>
    <t>1.5</t>
  </si>
  <si>
    <t>Realizar estudos genéticos de espécies contempladas no PAN.</t>
  </si>
  <si>
    <t>Caracterização da estrutura genética das populações das espécies contempladas</t>
  </si>
  <si>
    <t xml:space="preserve">A dissertação com a revisão taxonômica, sistemática (morfológica) e filogeografia de Heterodactylus foi defendido pela aluna de mestrado do Paulo Passos (MNRJ), Larissa Magalhães Ferreira da Cunha: “Systematic review of the genus Heterodactylus Spix, 1825 (Squamata: Gymnophthalmidae), with description of a new genus and four new species” </t>
  </si>
  <si>
    <t>1.6</t>
  </si>
  <si>
    <t>Investigar a contaminação por agrotóxicos, metais pesados e patógenos nas espécies contempladas no PAN ou espécies sintópicas taxonomicamente próximas.</t>
  </si>
  <si>
    <t>Qualificação de bioindicadores para avaliação de contaminação ambiental</t>
  </si>
  <si>
    <t>Maria Rita S. Pires (UFOP)</t>
  </si>
  <si>
    <t>Flora A. Juncá (UEFS), Luciana B. Nascimento (PUC Minas), Felipe Leite (UFV)</t>
  </si>
  <si>
    <t>Quadrilátero Ferrífero</t>
  </si>
  <si>
    <t xml:space="preserve">Os trabalhos anteriormente apresentados foram concluídos, mas não envolvem as espécies do PAN. Importante deixar registrado que esses estudos de contaminantes (agrotóxicos) para liberação no Brasil (dada pela Anvisa, MAPA, Ibama) não contemplam análises com anfíbios (nem larva nem adulto), somente com peixes (assume-se que sejam os mesmos resultados para girinos)  e outros grupos terrestres. </t>
  </si>
  <si>
    <t>1.7</t>
  </si>
  <si>
    <t xml:space="preserve">Levantar conhecimento popular e nomenclatura local das espécies contempladas no PAN. </t>
  </si>
  <si>
    <t>planilha com nomes populares ou vernaculares</t>
  </si>
  <si>
    <t>Caracterização da relação entre a sociedade e as espécies contempladas no PAN</t>
  </si>
  <si>
    <t xml:space="preserve">Adriano L. Silveira (Biótica Estudos Ambientais), Henrique C. Costa (UFJF), Luciana B. Nascimento (PUC Minas) </t>
  </si>
  <si>
    <t xml:space="preserve">Ficha das espécies, com o relato dos locais, fotos e nomes “populares” (quando existente). Planilha de nomes vernaculares dos projetos “Taxonomia Cidadã” e “Nomes Vernaculares em Língua Portuguesa para o Répteis do Brasil”. Embora o produto esperado fosse uma planilha, as fichas foram aceitas porque contempla as informações que seriam apresentadas na planilha e ainda com conteúdo complementar. Até a oficina da 4ª Monitoria, se esperava ficha das espécies como produto. </t>
  </si>
  <si>
    <t>1.8</t>
  </si>
  <si>
    <t>Fazer gestão junto aos órgãos licenciadores para que seja solicitada a coleta de tecido e o depósito em coleções das espécies contempladas no PAN</t>
  </si>
  <si>
    <t xml:space="preserve">Nota Técnica entregue aos órgãos licenciadores </t>
  </si>
  <si>
    <t xml:space="preserve">Adoção da medida proposta na Nota Técnica pelos órgãos licenciadores </t>
  </si>
  <si>
    <t>Henrique C. Costa (UFJF), Juliana (ICMBio/RAN), Thamiris Chaves (IEF), Rosinalva da Cunha (IEF)</t>
  </si>
  <si>
    <t>A ação não foi iniciada. Porém, o grupo entende que a ação é de extrema importância e será executada mesmo após a conclusão do PAN.</t>
  </si>
  <si>
    <t>1.9</t>
  </si>
  <si>
    <t>Levantar, classificar e georreferenciar as ameaças às espécies-alvo do PAN, a fim de dar subsídio às avaliações do risco de extinção</t>
  </si>
  <si>
    <t>Diagnóstico elaborado com ameaças identificadas, classificadas e georreferenciadas para cada espécie-alvo</t>
  </si>
  <si>
    <t>Informação qualificada sobre as ameaças às espécies-alvo do PAN</t>
  </si>
  <si>
    <t>Juliana Ferreira (ICMBio/RAN)</t>
  </si>
  <si>
    <t>Carlos Guidorizzi (ICMBio/RAN), Michelle Abadie (ICMBio/RAN), Henrique Costa (UFJF), Adriano (Biótica Estudos Ambientais), Rodrigo Tinoco (Instituto Boitatá ), Felipe Leite (UFV), Paula Eveline D’Anunciação (ICMBio/RAN), Thamiris Chaves (IEF/MG), Bruna Arbo Meneses (ICMBio/RAN)</t>
  </si>
  <si>
    <t xml:space="preserve"> Levar para o PANSE o link do endereço da base de dados espaciais do IEF. Na ação do PANSE, usar modelo de formulário do PANNE, separado por região (para o formulário não ficar pesado). </t>
  </si>
  <si>
    <t>2.1</t>
  </si>
  <si>
    <t>Fornecer informações aos gestores das UCs sobre a ocorrência de espécies do PAN a fim de incluir medidas para sua conservação na elaboração e atualização dos planos de manejo.</t>
  </si>
  <si>
    <t>Nota Técnica encaminhada para cada UC com ocorrência de espécies do PAN</t>
  </si>
  <si>
    <t>Medidas de conservação das espécies do PAN contempladas nos planos de manejos das UC</t>
  </si>
  <si>
    <t>Sônia H. S. T. Mendonça (RAN Base RAN Lagoa Santa - MG)</t>
  </si>
  <si>
    <t>Adriano L. Silveira (Biótica Estudos Ambientais), Felipe S. F. Leite (UFV), Henrique C. Costa (UFJF), Hugo B. A. Pinto (ICMBio/RAN), Luciana B. Nascimento (PUC Minas)</t>
  </si>
  <si>
    <t>Todas as UC com ocorrência das espécies do PAN</t>
  </si>
  <si>
    <t>Ação concluída na Monitoria Anual 2</t>
  </si>
  <si>
    <t>2.2</t>
  </si>
  <si>
    <t>Efetuar estudos de criação de mosaicos e corredores na Cadeia do Espinhaço.</t>
  </si>
  <si>
    <t xml:space="preserve">Documento encaminhado para o MMA  </t>
  </si>
  <si>
    <t>Mosaicos reconhecidos</t>
  </si>
  <si>
    <t>Paulo F. Scheid (IEF - MG)</t>
  </si>
  <si>
    <t xml:space="preserve">Celso, L. Paiva (ICMBio/PARNA Serra do Cipó), Mariana R. U. Jorge (IEF/PE Serra do Intendente), Miguel A. Andrade (PUC Minas)  </t>
  </si>
  <si>
    <t>Quadrilátero Ferrífero e Espinhaço Meridional</t>
  </si>
  <si>
    <t>Ação concluída na Monitoria Anual 1</t>
  </si>
  <si>
    <t>2.3</t>
  </si>
  <si>
    <t>Divulgar os objetivos do PAN aos gestores e conselhos consultivos/deliberativos das UC com ocorrência das espécies do PAN.</t>
  </si>
  <si>
    <t>ATA ou outros registros das reuniões.</t>
  </si>
  <si>
    <t>Gestores e Conselhos das UC informados sobre os objetivos do PAN</t>
  </si>
  <si>
    <t>Felipe Leite (UFV)</t>
  </si>
  <si>
    <t xml:space="preserve">Juliana Ferreira (ICMBio/RAN), Adriano Silveira (Biótica Estudos Ambientais) e Maria Rita Pires (UFOP), Thamiris Chaves (IEF/MG) </t>
  </si>
  <si>
    <t>Houve a preparação de materiais, mas as reuniões ainda não foram feitas. A assinatura do contrato do projeto que possibilitará a execução desta ação está atrasada.</t>
  </si>
  <si>
    <t>3.1</t>
  </si>
  <si>
    <t>Capacitar comunidades da área de abrangência do PAN em permacultura, SAFs e tecnologias sociais.</t>
  </si>
  <si>
    <t>Fotos ou Relatórios das oficinas realizadas</t>
  </si>
  <si>
    <t>Comunidades sensibilizadas quanto à adoção de boas práticas ambientais</t>
  </si>
  <si>
    <t>Mariana M. Araújo (Associação Terra da Unidade e Associação Escola da Unidade)</t>
  </si>
  <si>
    <t>Ana Luísa Frois da Cunha (autônoma), Sílvia J. Duarte (IEF/PE Pico do Itambé), Mariana Reis (IEF)</t>
  </si>
  <si>
    <t>Municípios de Serro, Santo Antônio do Itambé, Santana do Riacho, São Gonçalo do Rio das Pedras, Conceição do Mato Dentro</t>
  </si>
  <si>
    <t xml:space="preserve">Espinhaço central na porção mineira. </t>
  </si>
  <si>
    <t xml:space="preserve">Em 2020 (2ª Monitoria), há registros de atividades realizadas pela articuladora, contudo, em tentativas de contato mais recentes, não houve resposta quanto ao andamento da ação. </t>
  </si>
  <si>
    <t>3.2</t>
  </si>
  <si>
    <t>Ação 3.2 -  Ação agrupada com a ação 3.3 na Monitoria Anual 3</t>
  </si>
  <si>
    <t>3.3</t>
  </si>
  <si>
    <t>Implementar ações de educação ambiental na área de abrangência do PAN.</t>
  </si>
  <si>
    <t>Palestras, eventos, oficinas didáticas, material informativo, divulgação em mídias sociais</t>
  </si>
  <si>
    <t>Público consciente a respeito da importância das espécies do PAN e seus ambientes</t>
  </si>
  <si>
    <t>Sílvia J. Duarte (IEF/PE Pico do Itambé)</t>
  </si>
  <si>
    <t>Ana Luísa Frois da Cunha (autônoma), Maria Rita S. Pires (UFOP), Adriano L. Silveira (Biótica Estudos Ambientais), Mariana R. U. Jorge (IEF/PE Serra do Intendente)</t>
  </si>
  <si>
    <t xml:space="preserve">O grupo considerou que, apesar de haver produto da ação, trata-se de atividades pontuais que não alcançam plenamente os resultados esperados.  </t>
  </si>
  <si>
    <t>3.4</t>
  </si>
  <si>
    <t>Orientar e estimular agentes, funcionários das UCs e comunidade local para que façam e encaminhem registros da herpetofauna.</t>
  </si>
  <si>
    <t>Banco de registros</t>
  </si>
  <si>
    <t>Registros geo-temporais das espécies ameaçadas realizados pela comunidade local</t>
  </si>
  <si>
    <t>Rodrigo G. Tinoco (Instittuto Boitatá)</t>
  </si>
  <si>
    <t>Ana Luísa Frois Cunha (autônoma), Henrique C. Costa (UFJF), Adriano Silveira (Biótica Estudos Ambientais)</t>
  </si>
  <si>
    <t xml:space="preserve">André assumiu o compromisso de tentar sistematizar as informações que têm sido encaminhadas pelos funcionários capacitados, bem como de continuar atualizando esses registros.  </t>
  </si>
  <si>
    <t>3.5</t>
  </si>
  <si>
    <t>Ação 3.5 - Ação excluída na Monitoria Anual 4</t>
  </si>
  <si>
    <t>Durante a oficina, o grupo entendeu que não há quem produza esse material no âmbito do PAN e optou por excluir a ação.</t>
  </si>
  <si>
    <t>3.6</t>
  </si>
  <si>
    <t>Ação 3.6 - Ação excluída na Monitoria Anual 3</t>
  </si>
  <si>
    <t>3.7</t>
  </si>
  <si>
    <t>Ação 3.7 - Ação excluída na Monitoria Anual 3</t>
  </si>
  <si>
    <t>3.8</t>
  </si>
  <si>
    <t xml:space="preserve">Elaborar material informativo do PAN, que possa ser utilizado em atividades de divulgação e educação ambiental. </t>
  </si>
  <si>
    <t>Infográficos, cartilhas, folders, banner, calendário</t>
  </si>
  <si>
    <t>Informação e sensibilização do público-alvo</t>
  </si>
  <si>
    <t>Rodrigo G. Tinoco (Instituto Boitatá), Juliana Ferreira (ICMBio/RAN Base RAN Lagoa Santa - MG), Gabriela Luiza de Deus (UFOP), Michelle Abadie (ICMBio/RAN)</t>
  </si>
  <si>
    <t>Unidades de Conservação e municípios na área de ocorrência das espécies do PAN</t>
  </si>
  <si>
    <t xml:space="preserve">Há banners sendo produzidos para doação às UCs contempladas na ação 3.4, mas ainda não foram concluídos.  </t>
  </si>
  <si>
    <t>4.1</t>
  </si>
  <si>
    <t xml:space="preserve">Criar plataforma online para divulgação e armazenamento de conteúdo do PAN. </t>
  </si>
  <si>
    <t>Site criado e atualizado</t>
  </si>
  <si>
    <t>Disponibilização atualizada das informações do PAN</t>
  </si>
  <si>
    <t>Rodrigo G. Tinoco (Herpeto.org)</t>
  </si>
  <si>
    <t>Henrique Caldeira (UFJF), Juliana Ferreira (ICMBio/RAN Base RAN Lagoa Santa - MG), Maria Rita Pires (UFOP), Adriano Silveira (Biótica Estudos Ambientais), Felipe Leite (UFV), Michelle Abadie (ICMBio/RAN)</t>
  </si>
  <si>
    <t>Não se aplica</t>
  </si>
  <si>
    <t xml:space="preserve">A estrutura do site foi criada mas que não está com conteúdo.  Felipe informou que no projeto submetido, há recurso previsto para criação de conteúdo e remuneração dos serviços técnicos do Rodrigo. Logo, mesmo com o encerramento do PAN, o site será disponibilizado ao público.  </t>
  </si>
  <si>
    <t>4.2</t>
  </si>
  <si>
    <t>Criar espaçoes e/ou aproveitar dos espaços já em uso, como o perfil do RAN nas redes sociais para divulgação das ações do PAN</t>
  </si>
  <si>
    <t xml:space="preserve">Criação e atualização de conta do Instagram </t>
  </si>
  <si>
    <t>Público interessado informado sobre o andamento das ações do PAN</t>
  </si>
  <si>
    <t>Rodrigo G. Tinoco (Instituto Boitatá), Juliana Ferreira (ICMBio/RAN Base RAN Lagoa Santa – MG), Michelle Abadie (ICMBio/RAN), Gabriela Luiza de Deus (UFOP), Felipe Leite (UFV)</t>
  </si>
  <si>
    <t xml:space="preserve">A ação não foi considerada concluída pois as postagens no perfil do RAN foram pontuais e não há registros de outras atividades que possam contribuir para o alcance dos resultados esperados.  Felipe informou que no projeto submetido há previsão de recurso destinado a remunerar uma pessoa para criar e alimentar um perfil do PAN no Instagram. Rodrigo comenta que é importante a divulgação cruzada com outras páginas. </t>
  </si>
  <si>
    <t>4.3</t>
  </si>
  <si>
    <t>Ação 4.3 -  Ação realocada para o OE 3 na Monitoria Anual 4, tornando-se Ação 3.8</t>
  </si>
  <si>
    <t>Na oficina de Avaliação de Meio Termo, o OE 4 teve seu texto alterado e essa ação passou a fazer mais sentido no OE 3.</t>
  </si>
  <si>
    <t>4.4</t>
  </si>
  <si>
    <t>Criar identidade visual do PAN.</t>
  </si>
  <si>
    <t>Logo 'Marca'</t>
  </si>
  <si>
    <t>Identidade visual do PAN formalizada</t>
  </si>
  <si>
    <t>Henrique C. Costa (UFJF), Sônia H. S. T. Mendonça (ICMBio/RAN Base RAN Lagoa Santa - MG)</t>
  </si>
  <si>
    <t>(Ação concluída na 2ª Monitoria Anual). Criar identidade visual do PAN.</t>
  </si>
  <si>
    <t xml:space="preserve">OBJETIVO ESPECÍFICO 5 </t>
  </si>
  <si>
    <t>5.1</t>
  </si>
  <si>
    <t>Orientar órgãos de licenciamento ambiental sobre necessidade de consulta ao PAN para emissão de licenças.</t>
  </si>
  <si>
    <t>Nota Técnica encaminhada via SEI</t>
  </si>
  <si>
    <t>Consideração das recomendações do PAN no licenciamento ambiental</t>
  </si>
  <si>
    <t>Marcelo C. Amarante (SEMAD – MG), Felipe Leite (UFV), Thamiris Chaves (IEF - MG), Rosinalva da Cunha (IEF - MG) e Juliana G. Ferreira (ICMBio/RAN Base RAN Lagoa Santa – MG)</t>
  </si>
  <si>
    <t xml:space="preserve">Felipe informou que existe previsão de recurso para a execução dessa ação, mas até agora a ação não teve andamento. Mesmo com a finalização do PAN Espinhaço, as ações estão em fase de planejamento e serão executadas. </t>
  </si>
  <si>
    <t>5.2</t>
  </si>
  <si>
    <t>Ação 5.2 - Ação agrupada com a ação 5.1 na Monitoria Anual 3</t>
  </si>
  <si>
    <t>Durante a oficina, o grupo entendeu que esta ação está contida na ação 5.1, e que condicionantes são muito dependentes de cada caso. Ação agrupada à ação 5.1</t>
  </si>
  <si>
    <t>5.3</t>
  </si>
  <si>
    <t>Ação 5.3 - Excluída na Monitoria Anual 3</t>
  </si>
  <si>
    <t>Como não há possibilidade de dar seguimento na ação, pois o PAN não tem gerência sobre a questão, foi orientado que a ação foi excluída.</t>
  </si>
  <si>
    <t>5.4</t>
  </si>
  <si>
    <t xml:space="preserve">Promover a regularização de imóveis rurais em área de ocorrência comprovada de espécies do PAN. </t>
  </si>
  <si>
    <t>Mapa com os imóveis rurais inscritos na ferramenta CAR dentro das AEs do PAN</t>
  </si>
  <si>
    <t>Melhoria da gestão ambiental territorial das propriedades com ocorrência de espécies do PAN</t>
  </si>
  <si>
    <t>Thamiris Chaves (IEF – MG)</t>
  </si>
  <si>
    <t>Rosinalva da Cunha (IEF – MG), Juliana Ferreira (ICMBio/RAN)</t>
  </si>
  <si>
    <t>Áreas Estratégicas do PAN</t>
  </si>
  <si>
    <t xml:space="preserve">O mapa foi elaborado considerando a totalidade das AEs, não tendo individualizado elementos como áreas urbanas consolidadas e unidades de conservação.  </t>
  </si>
  <si>
    <t>5.5</t>
  </si>
  <si>
    <t>Identificar e sugerir condicionantes junto aos órgãos de licenciamento ambiental, visando apoiar as ações do PAN.</t>
  </si>
  <si>
    <t>registros das reuniões com os órgãos (ata, convite, memória de reunião etc)</t>
  </si>
  <si>
    <t>Impactos controlados, mitigados ou compensados a partir das condicionantes propostas</t>
  </si>
  <si>
    <t>Thamiris Chaves (IEF - MG), Rosinalva da Cunha (IEF - MG) e Juliana G. Ferreira (ICMBio/RAN Base RAN Lagoa Santa – MG)</t>
  </si>
  <si>
    <t xml:space="preserve">Felipe informou que existe previsão de recurso para a execução dessa ação, mas até agora a ação não teve andamento. Mesmo com a finalização do PAN Espinhaço, as ações estão em fase de planejamento e serão executadas (relacionada à ação 5.1). Destaca-se que as ações 5.1 e 5.5 estão no escopo de um projeto maior e serão executadas simultaneamente após o estabelecimento de contrato específico. </t>
  </si>
  <si>
    <t>6.1</t>
  </si>
  <si>
    <t xml:space="preserve">Mapear áreas com histórico de ocorrência de incêndio e elaborar índice risco de incêndio, nas áreas de ocorrência das espécies do PAN. </t>
  </si>
  <si>
    <t>Mapa e índices elaborados</t>
  </si>
  <si>
    <t>Diminuição da ocorrência de incêndios florestais nas áreas de ocorrência das espécies do PAN</t>
  </si>
  <si>
    <t>Rodrigo Belo (IEF - MG)</t>
  </si>
  <si>
    <t>Unidades de Conservação e entorno nas áreas de ocorrência das espécies do PAN</t>
  </si>
  <si>
    <t xml:space="preserve">(Ação concluída na 2ª Monitoria Anual). Mapear áreas com histórico de ocorrência de incêndio e elaborar índice risco de incêndio, nas áreas de ocorrência das espécies do PAN. </t>
  </si>
  <si>
    <t>6.2</t>
  </si>
  <si>
    <t>Atualizar o mapa das áreas estratégicas para conservação das espécies contempladas no PAN.</t>
  </si>
  <si>
    <t>Mapas e fichas atualizados</t>
  </si>
  <si>
    <t>Áreas priorizadas</t>
  </si>
  <si>
    <t>Lara Côrtes (ICMBio/RAN)</t>
  </si>
  <si>
    <t>Franciele Fath (ICMBio/RAN)</t>
  </si>
  <si>
    <t>(Ação concluída na 1ª Monitoria Anual). Atualizar o mapa das áreas estratégicas para conservação das espécies contempladas no PAN.</t>
  </si>
  <si>
    <t>6.3</t>
  </si>
  <si>
    <t xml:space="preserve">Identificar e propor áreas para criação de RPPNs e outras áreas protegidas. </t>
  </si>
  <si>
    <t>Mapa de conectividade e 
Ofícios com as propostas encaminhadas aos proprietários</t>
  </si>
  <si>
    <t xml:space="preserve">Melhoria do processo de ordenamento territorial por meio do CAR, melhoria da qualidade ambiental ou ampliação de áreas protegidas </t>
  </si>
  <si>
    <t>Adriano Silveira (Biótica Estudos Ambientais)</t>
  </si>
  <si>
    <t>Juliana Ferreira (ICMBio/RAN), Felipe Leite (UFV)</t>
  </si>
  <si>
    <t>o mapa de conectividade foi elaborado e entregue em 2020, na 2ª Monitoria (1º produto).  No entanto, ofícios com propostas de criação de RPPN não foram encaminhados aos proprietários, assim, não há o segundo produto esperado para esta ação.</t>
  </si>
  <si>
    <t>6.4</t>
  </si>
  <si>
    <t>Estimular ações de restauração de nascentes, prioritariamente as nascentes da bacia do rio de Santo Antônio.</t>
  </si>
  <si>
    <t>Reuniões e documentos encaminhados para proprietários, prefeituras, Ministério Público, Sindicatos Rurais, cooperativas e associações locais</t>
  </si>
  <si>
    <t>Nascentes restauradas</t>
  </si>
  <si>
    <t xml:space="preserve">Marcelo C. Amarante (SEMAD-MG) </t>
  </si>
  <si>
    <t>Mariana Reis U. Jorge (IEF/PE Serra do Intendente), Coryntho José de Oliveira Filho  (Instituto Espinhaço)</t>
  </si>
  <si>
    <t>Municípios da Bacia do Rio Santo Antônio</t>
  </si>
  <si>
    <t xml:space="preserve">Nos dois primeiros anos, foram realizadas reuniões com o Instituto Espinhaço, mas que houve demanda por recursos e o PAN não conseguiu colaborar. Ainda houve reunião com o Ministério Público, mas este informou que o projeto poderia ser aceito se estivesse inserido no banco de projetos do MP, e alertaram que a área social tinha prioridade sobre a área ambiental. O projeto não foi inserido no banco de projetos do MP e não teve novos andamentos.  </t>
  </si>
  <si>
    <t>6.5</t>
  </si>
  <si>
    <t>Monitorar e mapear mudanças na área de cobertura vegetal nativa nas UCs dentro das Áreas Estratégicas do PAN</t>
  </si>
  <si>
    <t>Mapa e relatório (tabela com área original e área perdida)</t>
  </si>
  <si>
    <t>Conhecimento sobre as alterações do uso do solo nas UCs das Áreas Estratégicas do PAN</t>
  </si>
  <si>
    <t>Thamiris Chaves (IEF - MG)</t>
  </si>
  <si>
    <t>Rosinalva da Cunha (IEF - MG), João Pedro Alves Rodrigues (IEF/MG) e Juliana G. Ferreira (ICMBio/RAN Base RAN Lagoa Santa – MG)</t>
  </si>
  <si>
    <t>UCs das Áreas Estratégicas do PAN</t>
  </si>
  <si>
    <t xml:space="preserve">O mapa foi elaborado considerando o período de 2018 a 2022, a partir dos dados do Mapbiomas, contendo as classes “antrópica” e “vegetação natural”. O relatório não foi elaborado. O mapa foi produzido com todas as categorias de UCs, inclusive as APAs.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</si>
</sst>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416]mmmm\-yy;@"/>
  </numFmts>
  <fonts count="33"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b/>
      <sz val="12"/>
      <color indexed="9"/>
      <name val="Calibri"/>
      <family val="2"/>
    </font>
    <font>
      <sz val="14"/>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8"/>
      <color indexed="9"/>
      <name val="Calibri"/>
      <family val="2"/>
    </font>
    <font>
      <b/>
      <sz val="16"/>
      <color indexed="9"/>
      <name val="Calibri"/>
      <family val="2"/>
    </font>
    <font>
      <b/>
      <sz val="16"/>
      <name val="Calibri"/>
      <family val="2"/>
    </font>
    <font>
      <b/>
      <i/>
      <sz val="14"/>
      <name val="Calibri"/>
      <family val="2"/>
    </font>
    <font>
      <b/>
      <sz val="18"/>
      <color indexed="60"/>
      <name val="Calibri"/>
      <family val="2"/>
    </font>
    <font>
      <b/>
      <sz val="22"/>
      <color indexed="9"/>
      <name val="Calibri"/>
      <family val="2"/>
    </font>
    <font>
      <b/>
      <sz val="11"/>
      <name val="Calibri"/>
      <family val="2"/>
    </font>
    <font>
      <sz val="11"/>
      <color rgb="FFFF0000"/>
      <name val="Calibri"/>
      <family val="2"/>
    </font>
    <font>
      <b/>
      <sz val="16"/>
      <color theme="0"/>
      <name val="Calibri"/>
      <family val="2"/>
    </font>
    <font>
      <b/>
      <i/>
      <sz val="18"/>
      <color indexed="60"/>
      <name val="Calibri"/>
      <family val="2"/>
    </font>
    <font>
      <sz val="11"/>
      <name val="Calibri"/>
      <family val="2"/>
      <scheme val="minor"/>
    </font>
    <font>
      <sz val="11"/>
      <color rgb="FFFF0000"/>
      <name val="Arial"/>
      <family val="2"/>
    </font>
    <font>
      <sz val="11"/>
      <color theme="1"/>
      <name val="Calibri"/>
      <family val="2"/>
    </font>
    <font>
      <b/>
      <sz val="18"/>
      <color theme="0"/>
      <name val="Calibri"/>
      <family val="2"/>
    </font>
    <font>
      <sz val="11"/>
      <color rgb="FF000000"/>
      <name val="Calibri"/>
      <family val="2"/>
    </font>
  </fonts>
  <fills count="17">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8" tint="-0.499984740745262"/>
        <bgColor indexed="64"/>
      </patternFill>
    </fill>
    <fill>
      <patternFill patternType="solid">
        <fgColor theme="0"/>
        <bgColor indexed="64"/>
      </patternFill>
    </fill>
    <fill>
      <patternFill patternType="solid">
        <fgColor theme="0" tint="-4.9989318521683403E-2"/>
        <bgColor indexed="41"/>
      </patternFill>
    </fill>
    <fill>
      <patternFill patternType="solid">
        <fgColor theme="6" tint="-0.249977111117893"/>
        <bgColor indexed="27"/>
      </patternFill>
    </fill>
    <fill>
      <patternFill patternType="solid">
        <fgColor theme="1" tint="0.499984740745262"/>
        <bgColor indexed="26"/>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rgb="FFFF0000"/>
        <bgColor indexed="64"/>
      </patternFill>
    </fill>
    <fill>
      <patternFill patternType="solid">
        <fgColor rgb="FF0070C0"/>
        <bgColor indexed="64"/>
      </patternFill>
    </fill>
    <fill>
      <patternFill patternType="solid">
        <fgColor theme="9" tint="-0.499984740745262"/>
        <bgColor indexed="64"/>
      </patternFill>
    </fill>
    <fill>
      <patternFill patternType="solid">
        <fgColor rgb="FF7030A0"/>
        <bgColor indexed="64"/>
      </patternFill>
    </fill>
  </fills>
  <borders count="13">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1">
      <alignment horizontal="center" vertical="center" wrapText="1"/>
    </xf>
  </cellStyleXfs>
  <cellXfs count="94">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164" fontId="2" fillId="0" borderId="2" xfId="0" applyNumberFormat="1" applyFont="1" applyBorder="1" applyAlignment="1">
      <alignment vertical="center" wrapText="1"/>
    </xf>
    <xf numFmtId="0" fontId="14" fillId="0" borderId="0" xfId="0" applyFont="1" applyAlignment="1">
      <alignment wrapText="1"/>
    </xf>
    <xf numFmtId="0" fontId="2" fillId="0" borderId="0" xfId="0" applyFont="1" applyAlignment="1">
      <alignment horizontal="center" wrapText="1"/>
    </xf>
    <xf numFmtId="0" fontId="10"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3" fillId="6" borderId="0" xfId="0" applyFont="1" applyFill="1"/>
    <xf numFmtId="0" fontId="3" fillId="6" borderId="0" xfId="0" applyFont="1" applyFill="1" applyAlignment="1">
      <alignment horizontal="left"/>
    </xf>
    <xf numFmtId="0" fontId="4" fillId="6" borderId="0" xfId="0" applyFont="1" applyFill="1"/>
    <xf numFmtId="0" fontId="7" fillId="6" borderId="0" xfId="0" applyFont="1" applyFill="1"/>
    <xf numFmtId="0" fontId="12" fillId="6" borderId="0" xfId="0" applyFont="1" applyFill="1"/>
    <xf numFmtId="0" fontId="13" fillId="6" borderId="0" xfId="0" applyFont="1" applyFill="1"/>
    <xf numFmtId="0" fontId="16" fillId="6" borderId="0" xfId="0" applyFont="1" applyFill="1"/>
    <xf numFmtId="165"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0" xfId="0" applyFont="1" applyAlignment="1">
      <alignment horizontal="center" wrapText="1"/>
    </xf>
    <xf numFmtId="0" fontId="2" fillId="0" borderId="2" xfId="0" quotePrefix="1" applyFont="1" applyBorder="1" applyAlignment="1">
      <alignment horizontal="center" vertical="center" wrapText="1"/>
    </xf>
    <xf numFmtId="0" fontId="23" fillId="0" borderId="0" xfId="0" applyFont="1" applyAlignment="1">
      <alignment wrapText="1"/>
    </xf>
    <xf numFmtId="0" fontId="24" fillId="0" borderId="0" xfId="0" applyFont="1" applyAlignment="1">
      <alignment horizontal="center" wrapText="1"/>
    </xf>
    <xf numFmtId="0" fontId="24" fillId="0" borderId="0" xfId="0" applyFont="1" applyAlignment="1">
      <alignment wrapText="1"/>
    </xf>
    <xf numFmtId="0" fontId="11" fillId="0" borderId="0" xfId="0" applyFont="1" applyAlignment="1">
      <alignment wrapText="1"/>
    </xf>
    <xf numFmtId="0" fontId="24" fillId="0" borderId="0" xfId="0" applyFont="1" applyAlignment="1">
      <alignment horizontal="left" wrapText="1"/>
    </xf>
    <xf numFmtId="0" fontId="20" fillId="0" borderId="0" xfId="0" applyFont="1" applyAlignment="1">
      <alignment wrapText="1"/>
    </xf>
    <xf numFmtId="165" fontId="24" fillId="0" borderId="0" xfId="0" applyNumberFormat="1" applyFont="1" applyAlignment="1">
      <alignment horizontal="center" wrapText="1"/>
    </xf>
    <xf numFmtId="4" fontId="24" fillId="0" borderId="0" xfId="0" applyNumberFormat="1" applyFont="1" applyAlignment="1">
      <alignment wrapText="1"/>
    </xf>
    <xf numFmtId="0" fontId="2" fillId="0" borderId="2" xfId="0" applyFont="1" applyBorder="1" applyAlignment="1">
      <alignment vertical="center" wrapText="1"/>
    </xf>
    <xf numFmtId="164" fontId="2" fillId="0" borderId="2" xfId="0" applyNumberFormat="1" applyFont="1" applyBorder="1" applyAlignment="1">
      <alignment horizontal="left" vertical="center" wrapText="1"/>
    </xf>
    <xf numFmtId="0" fontId="28" fillId="4" borderId="3" xfId="0" applyFont="1" applyFill="1" applyBorder="1" applyAlignment="1">
      <alignment vertical="top" wrapText="1" shrinkToFit="1"/>
    </xf>
    <xf numFmtId="0" fontId="28" fillId="0" borderId="4" xfId="0" applyFont="1" applyBorder="1" applyAlignment="1">
      <alignment vertical="top" wrapText="1" shrinkToFit="1"/>
    </xf>
    <xf numFmtId="0" fontId="2" fillId="0" borderId="0" xfId="0" applyFont="1" applyAlignment="1">
      <alignment horizontal="center" vertical="center" wrapText="1"/>
    </xf>
    <xf numFmtId="0" fontId="29" fillId="6" borderId="0" xfId="0" applyFont="1" applyFill="1" applyAlignment="1">
      <alignment wrapText="1"/>
    </xf>
    <xf numFmtId="0" fontId="30" fillId="0" borderId="2" xfId="0" applyFont="1" applyBorder="1" applyAlignment="1">
      <alignment vertical="center" wrapText="1"/>
    </xf>
    <xf numFmtId="0" fontId="30" fillId="0" borderId="2" xfId="0" applyFont="1" applyBorder="1" applyAlignment="1">
      <alignment horizontal="center" vertical="center" wrapText="1"/>
    </xf>
    <xf numFmtId="165" fontId="30" fillId="0" borderId="2" xfId="0" applyNumberFormat="1" applyFont="1" applyBorder="1" applyAlignment="1">
      <alignment horizontal="center" vertical="center" wrapText="1"/>
    </xf>
    <xf numFmtId="17" fontId="30" fillId="0" borderId="2" xfId="0" applyNumberFormat="1" applyFont="1" applyBorder="1" applyAlignment="1">
      <alignment horizontal="center" vertical="center" wrapText="1"/>
    </xf>
    <xf numFmtId="4" fontId="30" fillId="0" borderId="2" xfId="0" applyNumberFormat="1" applyFont="1" applyBorder="1" applyAlignment="1">
      <alignment horizontal="center" vertical="center" wrapText="1"/>
    </xf>
    <xf numFmtId="0" fontId="2" fillId="13" borderId="2" xfId="0" applyFont="1" applyFill="1" applyBorder="1" applyAlignment="1">
      <alignment horizontal="center" vertical="center" wrapText="1"/>
    </xf>
    <xf numFmtId="165" fontId="19" fillId="5" borderId="2" xfId="0" applyNumberFormat="1"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165" fontId="17" fillId="5" borderId="2" xfId="0" applyNumberFormat="1" applyFont="1" applyFill="1" applyBorder="1" applyAlignment="1">
      <alignment horizontal="center" vertical="center" wrapText="1"/>
    </xf>
    <xf numFmtId="0" fontId="32" fillId="0" borderId="2" xfId="0" applyFont="1" applyBorder="1" applyAlignment="1">
      <alignment horizontal="center" vertical="center" wrapText="1"/>
    </xf>
    <xf numFmtId="0" fontId="2" fillId="0" borderId="0" xfId="0" applyFont="1" applyAlignment="1">
      <alignment vertical="center" wrapText="1"/>
    </xf>
    <xf numFmtId="165" fontId="2" fillId="0" borderId="2" xfId="0" applyNumberFormat="1" applyFont="1" applyBorder="1" applyAlignment="1">
      <alignment vertical="center" wrapText="1"/>
    </xf>
    <xf numFmtId="0" fontId="2" fillId="14" borderId="2" xfId="0" applyFont="1" applyFill="1" applyBorder="1" applyAlignment="1">
      <alignment horizontal="center" vertical="center" wrapText="1"/>
    </xf>
    <xf numFmtId="4" fontId="2" fillId="0" borderId="2" xfId="0" applyNumberFormat="1" applyFont="1" applyBorder="1" applyAlignment="1">
      <alignment vertical="center" wrapText="1"/>
    </xf>
    <xf numFmtId="17" fontId="2" fillId="0" borderId="2" xfId="0" applyNumberFormat="1" applyFont="1" applyBorder="1" applyAlignment="1">
      <alignment vertical="center" wrapText="1"/>
    </xf>
    <xf numFmtId="0" fontId="28" fillId="0" borderId="3" xfId="0" applyFont="1" applyBorder="1" applyAlignment="1">
      <alignment horizontal="center" vertical="center" wrapText="1" shrinkToFit="1"/>
    </xf>
    <xf numFmtId="0" fontId="2" fillId="15" borderId="2" xfId="0" applyFont="1" applyFill="1" applyBorder="1" applyAlignment="1">
      <alignment horizontal="center" vertical="center" wrapText="1"/>
    </xf>
    <xf numFmtId="0" fontId="25" fillId="0" borderId="2" xfId="0" applyFont="1" applyBorder="1" applyAlignment="1">
      <alignment vertical="center" wrapText="1"/>
    </xf>
    <xf numFmtId="0" fontId="2" fillId="16" borderId="2" xfId="0" applyFont="1" applyFill="1" applyBorder="1" applyAlignment="1">
      <alignment horizontal="center" vertical="center" wrapText="1"/>
    </xf>
    <xf numFmtId="0" fontId="2" fillId="0" borderId="2" xfId="0" applyFont="1" applyBorder="1" applyAlignment="1">
      <alignment horizontal="center" vertical="top" wrapText="1"/>
    </xf>
    <xf numFmtId="0" fontId="0" fillId="0" borderId="2" xfId="0" applyBorder="1" applyAlignment="1">
      <alignment vertical="top" wrapText="1"/>
    </xf>
    <xf numFmtId="0" fontId="11" fillId="7" borderId="5" xfId="0" applyFont="1" applyFill="1" applyBorder="1" applyAlignment="1">
      <alignment vertical="center" wrapText="1"/>
    </xf>
    <xf numFmtId="0" fontId="11" fillId="7" borderId="6" xfId="0" applyFont="1" applyFill="1" applyBorder="1" applyAlignment="1">
      <alignment vertical="center" wrapText="1"/>
    </xf>
    <xf numFmtId="0" fontId="11" fillId="7" borderId="7" xfId="0" applyFont="1" applyFill="1" applyBorder="1" applyAlignment="1">
      <alignment vertical="center" wrapText="1"/>
    </xf>
    <xf numFmtId="0" fontId="11" fillId="4" borderId="8" xfId="0" applyFont="1" applyFill="1" applyBorder="1" applyAlignment="1">
      <alignment vertical="center"/>
    </xf>
    <xf numFmtId="0" fontId="17" fillId="3" borderId="2" xfId="0" applyFont="1" applyFill="1" applyBorder="1"/>
    <xf numFmtId="0" fontId="3" fillId="3" borderId="2" xfId="0" applyFont="1" applyFill="1" applyBorder="1"/>
    <xf numFmtId="0" fontId="17" fillId="3" borderId="2" xfId="0" applyFont="1" applyFill="1" applyBorder="1" applyAlignment="1">
      <alignment horizontal="center" vertical="center"/>
    </xf>
    <xf numFmtId="0" fontId="18" fillId="8" borderId="9"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26" fillId="9" borderId="2" xfId="0" applyFont="1" applyFill="1" applyBorder="1" applyAlignment="1">
      <alignment horizontal="center" vertical="center"/>
    </xf>
    <xf numFmtId="0" fontId="8" fillId="3" borderId="2" xfId="0" applyFont="1" applyFill="1" applyBorder="1" applyAlignment="1">
      <alignment vertical="center"/>
    </xf>
    <xf numFmtId="0" fontId="22" fillId="10" borderId="9" xfId="0" applyFont="1" applyFill="1" applyBorder="1" applyAlignment="1">
      <alignment horizontal="center" vertical="center" wrapText="1"/>
    </xf>
    <xf numFmtId="0" fontId="22" fillId="10" borderId="10" xfId="0" applyFont="1" applyFill="1" applyBorder="1" applyAlignment="1">
      <alignment horizontal="center" vertical="center" wrapText="1"/>
    </xf>
    <xf numFmtId="0" fontId="22" fillId="10" borderId="11" xfId="0" applyFont="1" applyFill="1" applyBorder="1" applyAlignment="1">
      <alignment horizontal="center" vertical="center" wrapText="1"/>
    </xf>
    <xf numFmtId="0" fontId="18" fillId="12" borderId="0" xfId="0" applyFont="1" applyFill="1" applyAlignment="1">
      <alignment horizontal="center" vertical="center" wrapText="1"/>
    </xf>
    <xf numFmtId="0" fontId="19" fillId="5" borderId="2" xfId="0" applyFont="1" applyFill="1" applyBorder="1" applyAlignment="1">
      <alignment horizontal="center" vertical="center" wrapText="1"/>
    </xf>
    <xf numFmtId="4" fontId="19" fillId="5" borderId="2" xfId="0" applyNumberFormat="1" applyFont="1" applyFill="1" applyBorder="1" applyAlignment="1">
      <alignment horizontal="center" vertical="center" wrapText="1"/>
    </xf>
    <xf numFmtId="0" fontId="2" fillId="0" borderId="0" xfId="0" applyFont="1" applyAlignment="1">
      <alignment horizontal="center" wrapText="1"/>
    </xf>
    <xf numFmtId="0" fontId="11" fillId="0" borderId="0" xfId="0" applyFont="1" applyAlignment="1">
      <alignment horizontal="center" wrapText="1"/>
    </xf>
    <xf numFmtId="165" fontId="19" fillId="5" borderId="2" xfId="0" applyNumberFormat="1" applyFont="1" applyFill="1" applyBorder="1" applyAlignment="1">
      <alignment horizontal="center" vertical="center" wrapText="1"/>
    </xf>
    <xf numFmtId="0" fontId="11" fillId="11" borderId="5" xfId="0" applyFont="1" applyFill="1" applyBorder="1" applyAlignment="1">
      <alignment horizontal="left" vertical="center" wrapText="1"/>
    </xf>
    <xf numFmtId="0" fontId="11" fillId="11" borderId="6" xfId="0" applyFont="1" applyFill="1" applyBorder="1" applyAlignment="1">
      <alignment horizontal="left" vertical="center" wrapText="1"/>
    </xf>
    <xf numFmtId="0" fontId="11" fillId="11" borderId="12"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9" fillId="5" borderId="2" xfId="0"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24" fillId="0" borderId="0" xfId="0" applyFont="1" applyAlignment="1">
      <alignment horizontal="center" wrapText="1"/>
    </xf>
    <xf numFmtId="0" fontId="11" fillId="11" borderId="12" xfId="0" applyFont="1" applyFill="1" applyBorder="1" applyAlignment="1">
      <alignment horizontal="left" vertical="center" wrapText="1"/>
    </xf>
    <xf numFmtId="0" fontId="17" fillId="5" borderId="2" xfId="0" applyFont="1" applyFill="1" applyBorder="1" applyAlignment="1">
      <alignment horizontal="center" vertical="center" wrapText="1"/>
    </xf>
    <xf numFmtId="165" fontId="17" fillId="5" borderId="2" xfId="0" applyNumberFormat="1" applyFont="1" applyFill="1" applyBorder="1" applyAlignment="1">
      <alignment horizontal="center" vertical="center" wrapText="1"/>
    </xf>
    <xf numFmtId="4" fontId="17" fillId="5" borderId="2" xfId="0" applyNumberFormat="1" applyFont="1" applyFill="1" applyBorder="1" applyAlignment="1">
      <alignment horizontal="center" vertical="center" wrapText="1"/>
    </xf>
  </cellXfs>
  <cellStyles count="2">
    <cellStyle name="Estilo 1" xfId="1" xr:uid="{00000000-0005-0000-0000-000000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7D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topLeftCell="A9" workbookViewId="0">
      <selection activeCell="A10" sqref="A10:I10"/>
    </sheetView>
  </sheetViews>
  <sheetFormatPr defaultColWidth="9.140625" defaultRowHeight="15" x14ac:dyDescent="0.2"/>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32" style="16" customWidth="1"/>
    <col min="11" max="16384" width="9.140625" style="16"/>
  </cols>
  <sheetData>
    <row r="1" spans="1:10" s="17" customFormat="1" ht="55.5" customHeight="1" x14ac:dyDescent="0.35">
      <c r="A1" s="68" t="s">
        <v>0</v>
      </c>
      <c r="B1" s="69"/>
      <c r="C1" s="69"/>
      <c r="D1" s="69"/>
      <c r="E1" s="69"/>
      <c r="F1" s="69"/>
      <c r="G1" s="69"/>
      <c r="H1" s="69"/>
      <c r="I1" s="70"/>
    </row>
    <row r="2" spans="1:10" s="18" customFormat="1" ht="21" x14ac:dyDescent="0.3">
      <c r="A2" s="71" t="s">
        <v>1</v>
      </c>
      <c r="B2" s="71"/>
      <c r="C2" s="71"/>
      <c r="D2" s="71"/>
      <c r="E2" s="71"/>
      <c r="F2" s="71"/>
      <c r="G2" s="71"/>
      <c r="H2" s="71"/>
      <c r="I2" s="71"/>
      <c r="J2" s="39"/>
    </row>
    <row r="3" spans="1:10" s="18" customFormat="1" ht="45" customHeight="1" x14ac:dyDescent="0.3">
      <c r="A3" s="73" t="s">
        <v>2</v>
      </c>
      <c r="B3" s="74"/>
      <c r="C3" s="74"/>
      <c r="D3" s="74"/>
      <c r="E3" s="74"/>
      <c r="F3" s="74"/>
      <c r="G3" s="74"/>
      <c r="H3" s="74"/>
      <c r="I3" s="75"/>
    </row>
    <row r="4" spans="1:10" ht="6" customHeight="1" x14ac:dyDescent="0.2">
      <c r="A4" s="72"/>
      <c r="B4" s="72"/>
      <c r="C4" s="72"/>
      <c r="D4" s="72"/>
      <c r="E4" s="72"/>
      <c r="F4" s="72"/>
      <c r="G4" s="72"/>
      <c r="H4" s="72"/>
      <c r="I4" s="72"/>
    </row>
    <row r="5" spans="1:10" ht="26.25" customHeight="1" x14ac:dyDescent="0.2">
      <c r="A5" s="64" t="s">
        <v>3</v>
      </c>
      <c r="B5" s="64"/>
      <c r="C5" s="64"/>
      <c r="D5" s="64"/>
      <c r="E5" s="64"/>
      <c r="F5" s="64"/>
      <c r="G5" s="64"/>
      <c r="H5" s="64"/>
      <c r="I5" s="64"/>
    </row>
    <row r="6" spans="1:10" ht="35.25" customHeight="1" x14ac:dyDescent="0.2">
      <c r="A6" s="61" t="s">
        <v>4</v>
      </c>
      <c r="B6" s="62"/>
      <c r="C6" s="62"/>
      <c r="D6" s="62"/>
      <c r="E6" s="62"/>
      <c r="F6" s="62"/>
      <c r="G6" s="62"/>
      <c r="H6" s="62"/>
      <c r="I6" s="63"/>
    </row>
    <row r="7" spans="1:10" ht="8.25" customHeight="1" x14ac:dyDescent="0.25">
      <c r="A7" s="66"/>
      <c r="B7" s="66"/>
      <c r="C7" s="66"/>
      <c r="D7" s="66"/>
      <c r="E7" s="66"/>
      <c r="F7" s="66"/>
      <c r="G7" s="66"/>
      <c r="H7" s="66"/>
      <c r="I7" s="66"/>
    </row>
    <row r="8" spans="1:10" s="19" customFormat="1" ht="24" customHeight="1" x14ac:dyDescent="0.2">
      <c r="A8" s="64" t="s">
        <v>5</v>
      </c>
      <c r="B8" s="64"/>
      <c r="C8" s="64"/>
      <c r="D8" s="64"/>
      <c r="E8" s="64"/>
      <c r="F8" s="64"/>
      <c r="G8" s="64"/>
      <c r="H8" s="64"/>
      <c r="I8" s="64"/>
    </row>
    <row r="9" spans="1:10" ht="46.5" customHeight="1" x14ac:dyDescent="0.2">
      <c r="A9" s="61" t="s">
        <v>6</v>
      </c>
      <c r="B9" s="62"/>
      <c r="C9" s="62"/>
      <c r="D9" s="62"/>
      <c r="E9" s="62"/>
      <c r="F9" s="62"/>
      <c r="G9" s="62"/>
      <c r="H9" s="62"/>
      <c r="I9" s="63"/>
    </row>
    <row r="10" spans="1:10" s="19" customFormat="1" ht="9" customHeight="1" x14ac:dyDescent="0.2">
      <c r="A10" s="67"/>
      <c r="B10" s="67"/>
      <c r="C10" s="67"/>
      <c r="D10" s="67"/>
      <c r="E10" s="67"/>
      <c r="F10" s="67"/>
      <c r="G10" s="67"/>
      <c r="H10" s="67"/>
      <c r="I10" s="67"/>
    </row>
    <row r="11" spans="1:10" s="19" customFormat="1" ht="22.5" customHeight="1" x14ac:dyDescent="0.2">
      <c r="A11" s="64" t="s">
        <v>7</v>
      </c>
      <c r="B11" s="64"/>
      <c r="C11" s="64"/>
      <c r="D11" s="64"/>
      <c r="E11" s="64"/>
      <c r="F11" s="64"/>
      <c r="G11" s="64"/>
      <c r="H11" s="64"/>
      <c r="I11" s="64"/>
    </row>
    <row r="12" spans="1:10" ht="38.25" customHeight="1" x14ac:dyDescent="0.2">
      <c r="A12" s="61" t="s">
        <v>8</v>
      </c>
      <c r="B12" s="62"/>
      <c r="C12" s="62"/>
      <c r="D12" s="62"/>
      <c r="E12" s="62"/>
      <c r="F12" s="62"/>
      <c r="G12" s="62"/>
      <c r="H12" s="62"/>
      <c r="I12" s="63"/>
    </row>
    <row r="13" spans="1:10" s="19" customFormat="1" ht="7.5" customHeight="1" x14ac:dyDescent="0.25">
      <c r="A13" s="65"/>
      <c r="B13" s="65"/>
      <c r="C13" s="65"/>
      <c r="D13" s="65"/>
      <c r="E13" s="65"/>
      <c r="F13" s="65"/>
      <c r="G13" s="65"/>
      <c r="H13" s="65"/>
      <c r="I13" s="65"/>
    </row>
    <row r="14" spans="1:10" s="19" customFormat="1" ht="18.75" x14ac:dyDescent="0.2">
      <c r="A14" s="64" t="s">
        <v>9</v>
      </c>
      <c r="B14" s="64"/>
      <c r="C14" s="64"/>
      <c r="D14" s="64"/>
      <c r="E14" s="64"/>
      <c r="F14" s="64"/>
      <c r="G14" s="64"/>
      <c r="H14" s="64"/>
      <c r="I14" s="64"/>
    </row>
    <row r="15" spans="1:10" ht="42" customHeight="1" x14ac:dyDescent="0.2">
      <c r="A15" s="61" t="s">
        <v>10</v>
      </c>
      <c r="B15" s="62"/>
      <c r="C15" s="62"/>
      <c r="D15" s="62"/>
      <c r="E15" s="62"/>
      <c r="F15" s="62"/>
      <c r="G15" s="62"/>
      <c r="H15" s="62"/>
      <c r="I15" s="63"/>
    </row>
    <row r="16" spans="1:10" s="19" customFormat="1" ht="15.75" x14ac:dyDescent="0.25">
      <c r="A16" s="65"/>
      <c r="B16" s="65"/>
      <c r="C16" s="65"/>
      <c r="D16" s="65"/>
      <c r="E16" s="65"/>
      <c r="F16" s="65"/>
      <c r="G16" s="65"/>
      <c r="H16" s="65"/>
      <c r="I16" s="65"/>
    </row>
    <row r="17" spans="1:9" s="20" customFormat="1" ht="26.25" customHeight="1" x14ac:dyDescent="0.25">
      <c r="A17" s="64" t="s">
        <v>11</v>
      </c>
      <c r="B17" s="64"/>
      <c r="C17" s="64"/>
      <c r="D17" s="64"/>
      <c r="E17" s="64"/>
      <c r="F17" s="64"/>
      <c r="G17" s="64"/>
      <c r="H17" s="64"/>
      <c r="I17" s="64"/>
    </row>
    <row r="18" spans="1:9" ht="42" customHeight="1" x14ac:dyDescent="0.2">
      <c r="A18" s="61" t="s">
        <v>12</v>
      </c>
      <c r="B18" s="62"/>
      <c r="C18" s="62"/>
      <c r="D18" s="62"/>
      <c r="E18" s="62"/>
      <c r="F18" s="62"/>
      <c r="G18" s="62"/>
      <c r="H18" s="62"/>
      <c r="I18" s="63"/>
    </row>
    <row r="19" spans="1:9" s="19" customFormat="1" ht="16.5" customHeight="1" x14ac:dyDescent="0.25">
      <c r="A19" s="65"/>
      <c r="B19" s="65"/>
      <c r="C19" s="65"/>
      <c r="D19" s="65"/>
      <c r="E19" s="65"/>
      <c r="F19" s="65"/>
      <c r="G19" s="65"/>
      <c r="H19" s="65"/>
      <c r="I19" s="65"/>
    </row>
    <row r="20" spans="1:9" s="20" customFormat="1" ht="26.25" customHeight="1" x14ac:dyDescent="0.25">
      <c r="A20" s="64" t="s">
        <v>13</v>
      </c>
      <c r="B20" s="64"/>
      <c r="C20" s="64"/>
      <c r="D20" s="64"/>
      <c r="E20" s="64"/>
      <c r="F20" s="64"/>
      <c r="G20" s="64"/>
      <c r="H20" s="64"/>
      <c r="I20" s="64"/>
    </row>
    <row r="21" spans="1:9" ht="45.75" customHeight="1" x14ac:dyDescent="0.2">
      <c r="A21" s="61" t="s">
        <v>14</v>
      </c>
      <c r="B21" s="62"/>
      <c r="C21" s="62"/>
      <c r="D21" s="62"/>
      <c r="E21" s="62"/>
      <c r="F21" s="62"/>
      <c r="G21" s="62"/>
      <c r="H21" s="62"/>
      <c r="I21" s="63"/>
    </row>
    <row r="22" spans="1:9" ht="7.5" customHeight="1" x14ac:dyDescent="0.25">
      <c r="A22" s="14"/>
      <c r="B22" s="14"/>
      <c r="C22" s="14"/>
      <c r="D22" s="14"/>
      <c r="E22" s="14"/>
      <c r="F22" s="14"/>
      <c r="G22" s="14"/>
      <c r="H22" s="15"/>
      <c r="I22" s="15"/>
    </row>
  </sheetData>
  <sheetProtection selectLockedCells="1" selectUnlockedCells="1"/>
  <mergeCells count="21">
    <mergeCell ref="A1:I1"/>
    <mergeCell ref="A2:I2"/>
    <mergeCell ref="A11:I11"/>
    <mergeCell ref="A13:I13"/>
    <mergeCell ref="A4:I4"/>
    <mergeCell ref="A3:I3"/>
    <mergeCell ref="A5:I5"/>
    <mergeCell ref="A21:I21"/>
    <mergeCell ref="A6:I6"/>
    <mergeCell ref="A20:I20"/>
    <mergeCell ref="A18:I18"/>
    <mergeCell ref="A15:I15"/>
    <mergeCell ref="A16:I16"/>
    <mergeCell ref="A7:I7"/>
    <mergeCell ref="A19:I19"/>
    <mergeCell ref="A10:I10"/>
    <mergeCell ref="A9:I9"/>
    <mergeCell ref="A17:I17"/>
    <mergeCell ref="A12:I12"/>
    <mergeCell ref="A8:I8"/>
    <mergeCell ref="A14:I14"/>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
  <sheetViews>
    <sheetView tabSelected="1" zoomScale="80" zoomScaleNormal="80" workbookViewId="0">
      <selection activeCell="I9" sqref="I9"/>
    </sheetView>
  </sheetViews>
  <sheetFormatPr defaultColWidth="9.140625" defaultRowHeight="21" x14ac:dyDescent="0.35"/>
  <cols>
    <col min="1" max="1" width="6.28515625" style="10" customWidth="1"/>
    <col min="2" max="2" width="48.140625" style="2" customWidth="1"/>
    <col min="3" max="3" width="28" style="11" customWidth="1"/>
    <col min="4" max="4" width="33.140625" style="11" customWidth="1"/>
    <col min="5" max="5" width="16.140625" style="12" customWidth="1"/>
    <col min="6" max="6" width="17.5703125" style="12" customWidth="1"/>
    <col min="7" max="7" width="16.28515625" style="7" customWidth="1"/>
    <col min="8" max="8" width="17.7109375" style="13" customWidth="1"/>
    <col min="9" max="9" width="49.28515625" style="2" customWidth="1"/>
    <col min="10" max="10" width="28.28515625" style="2" customWidth="1"/>
    <col min="11" max="11" width="28.5703125" style="2" customWidth="1"/>
    <col min="12" max="12" width="51.140625" style="2" customWidth="1"/>
    <col min="13" max="13" width="19.140625" style="2" customWidth="1"/>
    <col min="14" max="16384" width="9.140625" style="2"/>
  </cols>
  <sheetData>
    <row r="1" spans="1:13" s="6" customFormat="1" ht="28.5" x14ac:dyDescent="0.45">
      <c r="A1" s="76" t="str">
        <f>OBJETIVOS!A1</f>
        <v>PLANO DE AÇÃO NACIONAL PARA CONSERVAÇÃO DA HERPETOFAUNA AMEAÇADA DA SERRA DO ESPINHAÇO EM MINAS GERAIS</v>
      </c>
      <c r="B1" s="76"/>
      <c r="C1" s="76"/>
      <c r="D1" s="76"/>
      <c r="E1" s="76"/>
      <c r="F1" s="76"/>
      <c r="G1" s="76"/>
      <c r="H1" s="76"/>
      <c r="I1" s="76"/>
      <c r="J1" s="76"/>
      <c r="K1" s="76"/>
      <c r="L1" s="76"/>
    </row>
    <row r="2" spans="1:13" ht="8.25" customHeight="1" x14ac:dyDescent="0.25">
      <c r="A2" s="79"/>
      <c r="B2" s="79"/>
      <c r="C2" s="79"/>
      <c r="D2" s="79"/>
      <c r="E2" s="79"/>
      <c r="F2" s="79"/>
      <c r="G2" s="79"/>
      <c r="H2" s="79"/>
      <c r="I2" s="79"/>
      <c r="J2" s="79"/>
      <c r="K2" s="79"/>
      <c r="L2" s="79"/>
    </row>
    <row r="3" spans="1:13" s="8" customFormat="1" ht="18.75" x14ac:dyDescent="0.3">
      <c r="A3" s="80" t="s">
        <v>3</v>
      </c>
      <c r="B3" s="80"/>
      <c r="C3" s="80"/>
      <c r="D3" s="80"/>
      <c r="E3" s="80"/>
      <c r="F3" s="80"/>
      <c r="G3" s="80"/>
      <c r="H3" s="80"/>
      <c r="I3" s="80"/>
      <c r="J3" s="80"/>
      <c r="K3" s="80"/>
      <c r="L3" s="80"/>
    </row>
    <row r="4" spans="1:13" s="8" customFormat="1" ht="39.75" customHeight="1" x14ac:dyDescent="0.3">
      <c r="A4" s="82" t="str">
        <f>OBJETIVOS!A6</f>
        <v>Ampliação de pesquisas que gerem conhecimentos sobre as espécies contempladas no PAN, em cinco anos.</v>
      </c>
      <c r="B4" s="83"/>
      <c r="C4" s="83"/>
      <c r="D4" s="83"/>
      <c r="E4" s="83"/>
      <c r="F4" s="83"/>
      <c r="G4" s="83"/>
      <c r="H4" s="83"/>
      <c r="I4" s="83"/>
      <c r="J4" s="83"/>
      <c r="K4" s="83"/>
      <c r="L4" s="83"/>
    </row>
    <row r="5" spans="1:13" s="11" customFormat="1" ht="32.25" customHeight="1" x14ac:dyDescent="0.35">
      <c r="A5" s="77" t="s">
        <v>15</v>
      </c>
      <c r="B5" s="77" t="s">
        <v>16</v>
      </c>
      <c r="C5" s="77" t="s">
        <v>17</v>
      </c>
      <c r="D5" s="77" t="s">
        <v>18</v>
      </c>
      <c r="E5" s="81" t="s">
        <v>19</v>
      </c>
      <c r="F5" s="81"/>
      <c r="G5" s="77" t="s">
        <v>20</v>
      </c>
      <c r="H5" s="78" t="s">
        <v>21</v>
      </c>
      <c r="I5" s="77" t="s">
        <v>22</v>
      </c>
      <c r="J5" s="81" t="s">
        <v>23</v>
      </c>
      <c r="K5" s="81"/>
      <c r="L5" s="77" t="s">
        <v>24</v>
      </c>
    </row>
    <row r="6" spans="1:13" s="11" customFormat="1" ht="30.75" customHeight="1" x14ac:dyDescent="0.35">
      <c r="A6" s="77"/>
      <c r="B6" s="77"/>
      <c r="C6" s="77"/>
      <c r="D6" s="77"/>
      <c r="E6" s="46" t="s">
        <v>25</v>
      </c>
      <c r="F6" s="46" t="s">
        <v>26</v>
      </c>
      <c r="G6" s="77"/>
      <c r="H6" s="78"/>
      <c r="I6" s="77"/>
      <c r="J6" s="46" t="s">
        <v>27</v>
      </c>
      <c r="K6" s="46" t="s">
        <v>28</v>
      </c>
      <c r="L6" s="77"/>
    </row>
    <row r="7" spans="1:13" s="3" customFormat="1" ht="79.5" customHeight="1" x14ac:dyDescent="0.25">
      <c r="A7" s="52" t="s">
        <v>29</v>
      </c>
      <c r="B7" s="5" t="s">
        <v>30</v>
      </c>
      <c r="C7" s="4" t="s">
        <v>31</v>
      </c>
      <c r="D7" s="4" t="s">
        <v>32</v>
      </c>
      <c r="E7" s="21">
        <v>43191</v>
      </c>
      <c r="F7" s="21">
        <v>45017</v>
      </c>
      <c r="G7" s="22" t="s">
        <v>33</v>
      </c>
      <c r="H7" s="23">
        <v>0</v>
      </c>
      <c r="I7" s="22" t="s">
        <v>34</v>
      </c>
      <c r="J7" s="22" t="s">
        <v>35</v>
      </c>
      <c r="K7" s="22" t="s">
        <v>36</v>
      </c>
      <c r="L7" s="22" t="s">
        <v>37</v>
      </c>
      <c r="M7" s="38"/>
    </row>
    <row r="8" spans="1:13" s="3" customFormat="1" ht="79.5" customHeight="1" x14ac:dyDescent="0.25">
      <c r="A8" s="52" t="s">
        <v>38</v>
      </c>
      <c r="B8" s="5" t="s">
        <v>39</v>
      </c>
      <c r="C8" s="4" t="s">
        <v>40</v>
      </c>
      <c r="D8" s="4" t="s">
        <v>41</v>
      </c>
      <c r="E8" s="21">
        <v>43191</v>
      </c>
      <c r="F8" s="21">
        <v>45017</v>
      </c>
      <c r="G8" s="4" t="s">
        <v>42</v>
      </c>
      <c r="H8" s="23">
        <v>1000000</v>
      </c>
      <c r="I8" s="22" t="s">
        <v>43</v>
      </c>
      <c r="J8" s="4" t="s">
        <v>36</v>
      </c>
      <c r="K8" s="4" t="s">
        <v>36</v>
      </c>
      <c r="L8" s="4"/>
      <c r="M8" s="2"/>
    </row>
    <row r="9" spans="1:13" s="3" customFormat="1" ht="79.5" customHeight="1" x14ac:dyDescent="0.25">
      <c r="A9" s="58" t="s">
        <v>44</v>
      </c>
      <c r="B9" s="5" t="s">
        <v>45</v>
      </c>
      <c r="C9" s="4" t="s">
        <v>46</v>
      </c>
      <c r="D9" s="4" t="s">
        <v>47</v>
      </c>
      <c r="E9" s="21">
        <v>43191</v>
      </c>
      <c r="F9" s="21">
        <v>45017</v>
      </c>
      <c r="G9" s="4" t="s">
        <v>42</v>
      </c>
      <c r="H9" s="23">
        <v>1000000</v>
      </c>
      <c r="I9" s="22" t="s">
        <v>48</v>
      </c>
      <c r="J9" s="4" t="s">
        <v>36</v>
      </c>
      <c r="K9" s="4" t="s">
        <v>36</v>
      </c>
      <c r="L9" s="4" t="s">
        <v>49</v>
      </c>
      <c r="M9" s="38"/>
    </row>
    <row r="10" spans="1:13" ht="79.5" customHeight="1" x14ac:dyDescent="0.25">
      <c r="A10" s="52" t="s">
        <v>50</v>
      </c>
      <c r="B10" s="5" t="s">
        <v>51</v>
      </c>
      <c r="C10" s="4" t="s">
        <v>52</v>
      </c>
      <c r="D10" s="4" t="s">
        <v>53</v>
      </c>
      <c r="E10" s="21">
        <v>43191</v>
      </c>
      <c r="F10" s="21">
        <v>45017</v>
      </c>
      <c r="G10" s="4" t="s">
        <v>54</v>
      </c>
      <c r="H10" s="23">
        <v>500000</v>
      </c>
      <c r="I10" s="22" t="s">
        <v>55</v>
      </c>
      <c r="J10" s="4" t="s">
        <v>36</v>
      </c>
      <c r="K10" s="4" t="s">
        <v>36</v>
      </c>
      <c r="L10" s="4" t="s">
        <v>56</v>
      </c>
      <c r="M10" s="38"/>
    </row>
    <row r="11" spans="1:13" ht="79.5" customHeight="1" x14ac:dyDescent="0.25">
      <c r="A11" s="52" t="s">
        <v>57</v>
      </c>
      <c r="B11" s="5" t="s">
        <v>58</v>
      </c>
      <c r="C11" s="4" t="s">
        <v>46</v>
      </c>
      <c r="D11" s="4" t="s">
        <v>59</v>
      </c>
      <c r="E11" s="21">
        <v>43191</v>
      </c>
      <c r="F11" s="21">
        <v>45017</v>
      </c>
      <c r="G11" s="4" t="s">
        <v>54</v>
      </c>
      <c r="H11" s="23">
        <v>1000000</v>
      </c>
      <c r="I11" s="22" t="s">
        <v>33</v>
      </c>
      <c r="J11" s="4" t="s">
        <v>36</v>
      </c>
      <c r="K11" s="4" t="s">
        <v>36</v>
      </c>
      <c r="L11" s="4" t="s">
        <v>60</v>
      </c>
      <c r="M11" s="38"/>
    </row>
    <row r="12" spans="1:13" ht="79.5" customHeight="1" x14ac:dyDescent="0.25">
      <c r="A12" s="58" t="s">
        <v>61</v>
      </c>
      <c r="B12" s="5" t="s">
        <v>62</v>
      </c>
      <c r="C12" s="4" t="s">
        <v>46</v>
      </c>
      <c r="D12" s="4" t="s">
        <v>63</v>
      </c>
      <c r="E12" s="21">
        <v>43191</v>
      </c>
      <c r="F12" s="21">
        <v>45017</v>
      </c>
      <c r="G12" s="4" t="s">
        <v>64</v>
      </c>
      <c r="H12" s="23">
        <v>500000</v>
      </c>
      <c r="I12" s="22" t="s">
        <v>65</v>
      </c>
      <c r="J12" s="22" t="s">
        <v>66</v>
      </c>
      <c r="K12" s="4" t="s">
        <v>36</v>
      </c>
      <c r="L12" s="59" t="s">
        <v>67</v>
      </c>
      <c r="M12" s="38"/>
    </row>
    <row r="13" spans="1:13" ht="79.5" customHeight="1" x14ac:dyDescent="0.25">
      <c r="A13" s="52" t="s">
        <v>68</v>
      </c>
      <c r="B13" s="35" t="s">
        <v>69</v>
      </c>
      <c r="C13" s="4" t="s">
        <v>70</v>
      </c>
      <c r="D13" s="4" t="s">
        <v>71</v>
      </c>
      <c r="E13" s="21">
        <v>43191</v>
      </c>
      <c r="F13" s="21">
        <v>45017</v>
      </c>
      <c r="G13" s="4" t="s">
        <v>64</v>
      </c>
      <c r="H13" s="23">
        <v>30000</v>
      </c>
      <c r="I13" s="22" t="s">
        <v>72</v>
      </c>
      <c r="J13" s="22" t="s">
        <v>36</v>
      </c>
      <c r="K13" s="22" t="s">
        <v>36</v>
      </c>
      <c r="L13" s="4" t="s">
        <v>73</v>
      </c>
      <c r="M13" s="38"/>
    </row>
    <row r="14" spans="1:13" ht="79.5" customHeight="1" x14ac:dyDescent="0.25">
      <c r="A14" s="45" t="s">
        <v>74</v>
      </c>
      <c r="B14" s="35" t="s">
        <v>75</v>
      </c>
      <c r="C14" s="4" t="s">
        <v>76</v>
      </c>
      <c r="D14" s="4" t="s">
        <v>77</v>
      </c>
      <c r="E14" s="21">
        <v>43709</v>
      </c>
      <c r="F14" s="21">
        <v>45018</v>
      </c>
      <c r="G14" s="4" t="s">
        <v>54</v>
      </c>
      <c r="H14" s="23">
        <v>0</v>
      </c>
      <c r="I14" s="22" t="s">
        <v>78</v>
      </c>
      <c r="J14" s="22" t="s">
        <v>36</v>
      </c>
      <c r="K14" s="22" t="s">
        <v>36</v>
      </c>
      <c r="L14" s="4" t="s">
        <v>79</v>
      </c>
    </row>
    <row r="15" spans="1:13" s="38" customFormat="1" ht="79.5" customHeight="1" x14ac:dyDescent="0.2">
      <c r="A15" s="58" t="s">
        <v>80</v>
      </c>
      <c r="B15" s="4" t="s">
        <v>81</v>
      </c>
      <c r="C15" s="4" t="s">
        <v>82</v>
      </c>
      <c r="D15" s="4" t="s">
        <v>83</v>
      </c>
      <c r="E15" s="4">
        <v>44562</v>
      </c>
      <c r="F15" s="4">
        <v>45017</v>
      </c>
      <c r="G15" s="4" t="s">
        <v>84</v>
      </c>
      <c r="H15" s="4">
        <v>0</v>
      </c>
      <c r="I15" s="4" t="s">
        <v>85</v>
      </c>
      <c r="J15" s="4" t="s">
        <v>36</v>
      </c>
      <c r="K15" s="4" t="s">
        <v>36</v>
      </c>
      <c r="L15" s="4" t="s">
        <v>86</v>
      </c>
    </row>
  </sheetData>
  <sheetProtection algorithmName="SHA-512" hashValue="vahTZaObxHOMgnBJBzfBxXePioT0fjzZ6ZIAFAav2POXaXsgufIlszZZLWsCVlfT8JSgFAsCCmOFs382srOwpg==" saltValue="WEBLtAMYVe2WhJEEbMuyEQ==" spinCount="100000" sheet="1" objects="1" scenarios="1"/>
  <autoFilter ref="A5:L15" xr:uid="{00000000-0001-0000-0100-000000000000}">
    <filterColumn colId="4" showButton="0"/>
    <filterColumn colId="9" showButton="0"/>
  </autoFilter>
  <mergeCells count="14">
    <mergeCell ref="A1:L1"/>
    <mergeCell ref="A5:A6"/>
    <mergeCell ref="B5:B6"/>
    <mergeCell ref="C5:C6"/>
    <mergeCell ref="H5:H6"/>
    <mergeCell ref="A2:L2"/>
    <mergeCell ref="A3:L3"/>
    <mergeCell ref="I5:I6"/>
    <mergeCell ref="D5:D6"/>
    <mergeCell ref="L5:L6"/>
    <mergeCell ref="E5:F5"/>
    <mergeCell ref="G5:G6"/>
    <mergeCell ref="A4:L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
  <sheetViews>
    <sheetView zoomScale="80" zoomScaleNormal="80" workbookViewId="0">
      <selection activeCell="A9" sqref="A7:XFD9"/>
    </sheetView>
  </sheetViews>
  <sheetFormatPr defaultColWidth="9.140625" defaultRowHeight="21" x14ac:dyDescent="0.35"/>
  <cols>
    <col min="1" max="1" width="6.28515625" style="10" customWidth="1"/>
    <col min="2" max="2" width="41.7109375" style="2" customWidth="1"/>
    <col min="3" max="3" width="33" style="11" customWidth="1"/>
    <col min="4" max="4" width="27.28515625" style="11" customWidth="1"/>
    <col min="5" max="5" width="16.140625" style="12" customWidth="1"/>
    <col min="6" max="6" width="17.5703125" style="12" customWidth="1"/>
    <col min="7" max="7" width="26.42578125" style="7" customWidth="1"/>
    <col min="8" max="8" width="17.7109375" style="13" customWidth="1"/>
    <col min="9" max="9" width="37.42578125" style="2" customWidth="1"/>
    <col min="10" max="10" width="28.28515625" style="2" customWidth="1"/>
    <col min="11" max="11" width="28.5703125" style="2" customWidth="1"/>
    <col min="12" max="12" width="54.5703125" style="2" customWidth="1"/>
    <col min="13" max="13" width="18.5703125" style="2" customWidth="1"/>
    <col min="14" max="16384" width="9.140625" style="2"/>
  </cols>
  <sheetData>
    <row r="1" spans="1:13" s="6" customFormat="1" ht="28.5" x14ac:dyDescent="0.45">
      <c r="A1" s="76" t="str">
        <f>OBJETIVOS!A1</f>
        <v>PLANO DE AÇÃO NACIONAL PARA CONSERVAÇÃO DA HERPETOFAUNA AMEAÇADA DA SERRA DO ESPINHAÇO EM MINAS GERAIS</v>
      </c>
      <c r="B1" s="76"/>
      <c r="C1" s="76"/>
      <c r="D1" s="76"/>
      <c r="E1" s="76"/>
      <c r="F1" s="76"/>
      <c r="G1" s="76"/>
      <c r="H1" s="76"/>
      <c r="I1" s="76"/>
      <c r="J1" s="76"/>
      <c r="K1" s="76"/>
      <c r="L1" s="76"/>
    </row>
    <row r="2" spans="1:13" ht="8.25" customHeight="1" x14ac:dyDescent="0.25">
      <c r="A2" s="79"/>
      <c r="B2" s="79"/>
      <c r="C2" s="79"/>
      <c r="D2" s="79"/>
      <c r="E2" s="79"/>
      <c r="F2" s="79"/>
      <c r="G2" s="79"/>
      <c r="H2" s="79"/>
      <c r="I2" s="79"/>
      <c r="J2" s="79"/>
      <c r="K2" s="79"/>
      <c r="L2" s="79"/>
    </row>
    <row r="3" spans="1:13" s="8" customFormat="1" ht="18.75" x14ac:dyDescent="0.3">
      <c r="A3" s="80" t="s">
        <v>5</v>
      </c>
      <c r="B3" s="80"/>
      <c r="C3" s="80"/>
      <c r="D3" s="80"/>
      <c r="E3" s="80"/>
      <c r="F3" s="80"/>
      <c r="G3" s="80"/>
      <c r="H3" s="80"/>
      <c r="I3" s="80"/>
      <c r="J3" s="80"/>
      <c r="K3" s="80"/>
      <c r="L3" s="80"/>
    </row>
    <row r="4" spans="1:13" s="8" customFormat="1" ht="39.75" customHeight="1" x14ac:dyDescent="0.3">
      <c r="A4" s="84" t="str">
        <f>OBJETIVOS!A9</f>
        <v>Contribuição para o alcance dos objetivos das Unidades de Conservação (UC) na área de abrangência do PAN, ampliando e fortalecendo a atuação destas na conservação das espécies contempladas, em cinco anos.</v>
      </c>
      <c r="B4" s="84"/>
      <c r="C4" s="84"/>
      <c r="D4" s="84"/>
      <c r="E4" s="84"/>
      <c r="F4" s="84"/>
      <c r="G4" s="84"/>
      <c r="H4" s="84"/>
      <c r="I4" s="84"/>
      <c r="J4" s="84"/>
      <c r="K4" s="84"/>
      <c r="L4" s="85"/>
    </row>
    <row r="5" spans="1:13" s="9" customFormat="1" ht="32.25" customHeight="1" x14ac:dyDescent="0.25">
      <c r="A5" s="86" t="s">
        <v>15</v>
      </c>
      <c r="B5" s="86" t="s">
        <v>16</v>
      </c>
      <c r="C5" s="86" t="s">
        <v>17</v>
      </c>
      <c r="D5" s="86" t="s">
        <v>18</v>
      </c>
      <c r="E5" s="87" t="s">
        <v>19</v>
      </c>
      <c r="F5" s="87"/>
      <c r="G5" s="86" t="s">
        <v>20</v>
      </c>
      <c r="H5" s="88" t="s">
        <v>21</v>
      </c>
      <c r="I5" s="86" t="s">
        <v>22</v>
      </c>
      <c r="J5" s="87" t="s">
        <v>23</v>
      </c>
      <c r="K5" s="87"/>
      <c r="L5" s="86" t="s">
        <v>24</v>
      </c>
    </row>
    <row r="6" spans="1:13" s="9" customFormat="1" ht="15.75" x14ac:dyDescent="0.25">
      <c r="A6" s="86"/>
      <c r="B6" s="86"/>
      <c r="C6" s="86"/>
      <c r="D6" s="86"/>
      <c r="E6" s="47" t="s">
        <v>25</v>
      </c>
      <c r="F6" s="47" t="s">
        <v>26</v>
      </c>
      <c r="G6" s="86"/>
      <c r="H6" s="88"/>
      <c r="I6" s="86"/>
      <c r="J6" s="47" t="s">
        <v>27</v>
      </c>
      <c r="K6" s="47" t="s">
        <v>28</v>
      </c>
      <c r="L6" s="86"/>
    </row>
    <row r="7" spans="1:13" ht="106.5" customHeight="1" x14ac:dyDescent="0.25">
      <c r="A7" s="52" t="s">
        <v>87</v>
      </c>
      <c r="B7" s="36" t="s">
        <v>88</v>
      </c>
      <c r="C7" s="4" t="s">
        <v>89</v>
      </c>
      <c r="D7" s="4" t="s">
        <v>90</v>
      </c>
      <c r="E7" s="21">
        <v>43466</v>
      </c>
      <c r="F7" s="21">
        <v>44013</v>
      </c>
      <c r="G7" s="22" t="s">
        <v>91</v>
      </c>
      <c r="H7" s="23">
        <v>0</v>
      </c>
      <c r="I7" s="22" t="s">
        <v>92</v>
      </c>
      <c r="J7" s="22" t="s">
        <v>93</v>
      </c>
      <c r="K7" s="4" t="s">
        <v>36</v>
      </c>
      <c r="L7" s="60" t="s">
        <v>94</v>
      </c>
      <c r="M7" s="38"/>
    </row>
    <row r="8" spans="1:13" ht="106.5" customHeight="1" x14ac:dyDescent="0.25">
      <c r="A8" s="52" t="s">
        <v>95</v>
      </c>
      <c r="B8" s="37" t="s">
        <v>96</v>
      </c>
      <c r="C8" s="4" t="s">
        <v>97</v>
      </c>
      <c r="D8" s="4" t="s">
        <v>98</v>
      </c>
      <c r="E8" s="21">
        <v>43191</v>
      </c>
      <c r="F8" s="21">
        <v>43435</v>
      </c>
      <c r="G8" s="4" t="s">
        <v>99</v>
      </c>
      <c r="H8" s="23">
        <v>10000</v>
      </c>
      <c r="I8" s="4" t="s">
        <v>100</v>
      </c>
      <c r="J8" s="4" t="s">
        <v>101</v>
      </c>
      <c r="K8" s="4" t="s">
        <v>36</v>
      </c>
      <c r="L8" s="60" t="s">
        <v>102</v>
      </c>
      <c r="M8" s="38"/>
    </row>
    <row r="9" spans="1:13" s="38" customFormat="1" ht="106.5" customHeight="1" x14ac:dyDescent="0.2">
      <c r="A9" s="58" t="s">
        <v>103</v>
      </c>
      <c r="B9" s="55" t="s">
        <v>104</v>
      </c>
      <c r="C9" s="4" t="s">
        <v>105</v>
      </c>
      <c r="D9" s="4" t="s">
        <v>106</v>
      </c>
      <c r="E9" s="21">
        <v>43466</v>
      </c>
      <c r="F9" s="21">
        <v>45017</v>
      </c>
      <c r="G9" s="4" t="s">
        <v>107</v>
      </c>
      <c r="H9" s="23">
        <v>20000</v>
      </c>
      <c r="I9" s="22" t="s">
        <v>108</v>
      </c>
      <c r="J9" s="22" t="s">
        <v>93</v>
      </c>
      <c r="K9" s="22" t="s">
        <v>36</v>
      </c>
      <c r="L9" s="22" t="s">
        <v>109</v>
      </c>
    </row>
  </sheetData>
  <sheetProtection algorithmName="SHA-512" hashValue="49e9mQeS1+Pr6qHqF98/IHdISr+EON+m9DHSZZdmaS4PrekE/5aYmRLC1X6TKD65J6GyWVxU2WNMCusPi4vMNg==" saltValue="VXe1Cz+38St3UHd8drqV6g==" spinCount="100000" sheet="1" objects="1" scenarios="1" selectLockedCells="1" selectUnlockedCells="1"/>
  <autoFilter ref="A5:L9" xr:uid="{00000000-0001-0000-0200-000000000000}">
    <filterColumn colId="4" showButton="0"/>
    <filterColumn colId="9" showButton="0"/>
  </autoFilter>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4"/>
  <sheetViews>
    <sheetView zoomScale="80" zoomScaleNormal="80" workbookViewId="0">
      <selection activeCell="B15" sqref="B15"/>
    </sheetView>
  </sheetViews>
  <sheetFormatPr defaultColWidth="9.140625" defaultRowHeight="21" x14ac:dyDescent="0.35"/>
  <cols>
    <col min="1" max="1" width="6.28515625" style="30" customWidth="1"/>
    <col min="2" max="2" width="47.5703125" style="28" customWidth="1"/>
    <col min="3" max="3" width="22.28515625" style="31" bestFit="1" customWidth="1"/>
    <col min="4" max="4" width="27.28515625" style="31" customWidth="1"/>
    <col min="5" max="5" width="16.140625" style="32" customWidth="1"/>
    <col min="6" max="6" width="17.5703125" style="32" customWidth="1"/>
    <col min="7" max="7" width="19.42578125" style="27" customWidth="1"/>
    <col min="8" max="8" width="17.7109375" style="33" customWidth="1"/>
    <col min="9" max="9" width="37.42578125" style="28" customWidth="1"/>
    <col min="10" max="10" width="28.28515625" style="28" customWidth="1"/>
    <col min="11" max="11" width="28.5703125" style="28" customWidth="1"/>
    <col min="12" max="12" width="31.85546875" style="28" customWidth="1"/>
    <col min="13" max="13" width="8" style="28" customWidth="1"/>
    <col min="14" max="16384" width="9.140625" style="28"/>
  </cols>
  <sheetData>
    <row r="1" spans="1:13" s="26" customFormat="1" ht="28.5" x14ac:dyDescent="0.45">
      <c r="A1" s="76" t="str">
        <f>OBJETIVOS!A1</f>
        <v>PLANO DE AÇÃO NACIONAL PARA CONSERVAÇÃO DA HERPETOFAUNA AMEAÇADA DA SERRA DO ESPINHAÇO EM MINAS GERAIS</v>
      </c>
      <c r="B1" s="76"/>
      <c r="C1" s="76"/>
      <c r="D1" s="76"/>
      <c r="E1" s="76"/>
      <c r="F1" s="76"/>
      <c r="G1" s="76"/>
      <c r="H1" s="76"/>
      <c r="I1" s="76"/>
      <c r="J1" s="76"/>
      <c r="K1" s="76"/>
      <c r="L1" s="76"/>
    </row>
    <row r="2" spans="1:13" ht="18" customHeight="1" x14ac:dyDescent="0.25">
      <c r="A2" s="89"/>
      <c r="B2" s="89"/>
      <c r="C2" s="89"/>
      <c r="D2" s="89"/>
      <c r="E2" s="89"/>
      <c r="F2" s="89"/>
      <c r="G2" s="89"/>
      <c r="H2" s="89"/>
      <c r="I2" s="89"/>
      <c r="J2" s="89"/>
      <c r="K2" s="89"/>
      <c r="L2" s="89"/>
    </row>
    <row r="3" spans="1:13" s="29" customFormat="1" ht="18.75" x14ac:dyDescent="0.3">
      <c r="A3" s="80" t="s">
        <v>7</v>
      </c>
      <c r="B3" s="80"/>
      <c r="C3" s="80"/>
      <c r="D3" s="80"/>
      <c r="E3" s="80"/>
      <c r="F3" s="80"/>
      <c r="G3" s="80"/>
      <c r="H3" s="80"/>
      <c r="I3" s="80"/>
      <c r="J3" s="80"/>
      <c r="K3" s="80"/>
      <c r="L3" s="80"/>
    </row>
    <row r="4" spans="1:13" s="29" customFormat="1" ht="39.75" customHeight="1" x14ac:dyDescent="0.3">
      <c r="A4" s="90" t="str">
        <f>OBJETIVOS!A12</f>
        <v>Educação Ambiental, capacitação e mobilização da comunidade local e de agentes multiplicadores sobre a importância da proteção das espécies contempladas pelo PAN e seus habitat, em cinco anos.</v>
      </c>
      <c r="B4" s="90"/>
      <c r="C4" s="90"/>
      <c r="D4" s="90"/>
      <c r="E4" s="90"/>
      <c r="F4" s="90"/>
      <c r="G4" s="90"/>
      <c r="H4" s="90"/>
      <c r="I4" s="90"/>
      <c r="J4" s="90"/>
      <c r="K4" s="90"/>
      <c r="L4" s="82"/>
    </row>
    <row r="5" spans="1:13" s="9" customFormat="1" ht="32.25" customHeight="1" x14ac:dyDescent="0.25">
      <c r="A5" s="91" t="s">
        <v>15</v>
      </c>
      <c r="B5" s="91" t="s">
        <v>16</v>
      </c>
      <c r="C5" s="91" t="s">
        <v>17</v>
      </c>
      <c r="D5" s="91" t="s">
        <v>18</v>
      </c>
      <c r="E5" s="92" t="s">
        <v>19</v>
      </c>
      <c r="F5" s="92"/>
      <c r="G5" s="91" t="s">
        <v>20</v>
      </c>
      <c r="H5" s="93" t="s">
        <v>21</v>
      </c>
      <c r="I5" s="91" t="s">
        <v>22</v>
      </c>
      <c r="J5" s="92" t="s">
        <v>23</v>
      </c>
      <c r="K5" s="92"/>
      <c r="L5" s="91" t="s">
        <v>24</v>
      </c>
    </row>
    <row r="6" spans="1:13" s="9" customFormat="1" ht="15.75" x14ac:dyDescent="0.25">
      <c r="A6" s="91"/>
      <c r="B6" s="91"/>
      <c r="C6" s="91"/>
      <c r="D6" s="91"/>
      <c r="E6" s="48" t="s">
        <v>25</v>
      </c>
      <c r="F6" s="48" t="s">
        <v>26</v>
      </c>
      <c r="G6" s="91"/>
      <c r="H6" s="93"/>
      <c r="I6" s="91"/>
      <c r="J6" s="48" t="s">
        <v>27</v>
      </c>
      <c r="K6" s="48" t="s">
        <v>28</v>
      </c>
      <c r="L6" s="91"/>
    </row>
    <row r="7" spans="1:13" s="2" customFormat="1" ht="86.25" customHeight="1" x14ac:dyDescent="0.25">
      <c r="A7" s="58" t="s">
        <v>110</v>
      </c>
      <c r="B7" s="5" t="s">
        <v>111</v>
      </c>
      <c r="C7" s="4" t="s">
        <v>112</v>
      </c>
      <c r="D7" s="4" t="s">
        <v>113</v>
      </c>
      <c r="E7" s="21">
        <v>43191</v>
      </c>
      <c r="F7" s="21">
        <v>45017</v>
      </c>
      <c r="G7" s="22" t="s">
        <v>114</v>
      </c>
      <c r="H7" s="23">
        <v>50000</v>
      </c>
      <c r="I7" s="22" t="s">
        <v>115</v>
      </c>
      <c r="J7" s="22" t="s">
        <v>116</v>
      </c>
      <c r="K7" s="22" t="s">
        <v>117</v>
      </c>
      <c r="L7" s="4" t="s">
        <v>118</v>
      </c>
    </row>
    <row r="8" spans="1:13" s="2" customFormat="1" ht="30" x14ac:dyDescent="0.25">
      <c r="A8" s="56" t="s">
        <v>119</v>
      </c>
      <c r="B8" s="5" t="s">
        <v>120</v>
      </c>
      <c r="C8" s="4"/>
      <c r="D8" s="4"/>
      <c r="E8" s="21"/>
      <c r="F8" s="21"/>
      <c r="G8" s="4"/>
      <c r="H8" s="23"/>
      <c r="I8" s="4"/>
      <c r="J8" s="4"/>
      <c r="K8" s="4"/>
      <c r="L8" s="4"/>
    </row>
    <row r="9" spans="1:13" s="2" customFormat="1" ht="99.75" customHeight="1" x14ac:dyDescent="0.25">
      <c r="A9" s="58" t="s">
        <v>121</v>
      </c>
      <c r="B9" s="5" t="s">
        <v>122</v>
      </c>
      <c r="C9" s="4" t="s">
        <v>123</v>
      </c>
      <c r="D9" s="4" t="s">
        <v>124</v>
      </c>
      <c r="E9" s="21">
        <v>43191</v>
      </c>
      <c r="F9" s="21">
        <v>45017</v>
      </c>
      <c r="G9" s="4" t="s">
        <v>125</v>
      </c>
      <c r="H9" s="23">
        <v>100000</v>
      </c>
      <c r="I9" s="4" t="s">
        <v>126</v>
      </c>
      <c r="J9" s="4" t="s">
        <v>36</v>
      </c>
      <c r="K9" s="4" t="s">
        <v>36</v>
      </c>
      <c r="L9" s="4" t="s">
        <v>127</v>
      </c>
    </row>
    <row r="10" spans="1:13" s="2" customFormat="1" ht="88.5" customHeight="1" x14ac:dyDescent="0.25">
      <c r="A10" s="52" t="s">
        <v>128</v>
      </c>
      <c r="B10" s="5" t="s">
        <v>129</v>
      </c>
      <c r="C10" s="4" t="s">
        <v>130</v>
      </c>
      <c r="D10" s="4" t="s">
        <v>131</v>
      </c>
      <c r="E10" s="21">
        <v>43191</v>
      </c>
      <c r="F10" s="21">
        <v>45017</v>
      </c>
      <c r="G10" s="4" t="s">
        <v>132</v>
      </c>
      <c r="H10" s="23">
        <v>50000</v>
      </c>
      <c r="I10" s="22" t="s">
        <v>133</v>
      </c>
      <c r="J10" s="22" t="s">
        <v>36</v>
      </c>
      <c r="K10" s="22" t="s">
        <v>36</v>
      </c>
      <c r="L10" s="49" t="s">
        <v>134</v>
      </c>
    </row>
    <row r="11" spans="1:13" s="2" customFormat="1" ht="22.5" customHeight="1" x14ac:dyDescent="0.25">
      <c r="A11" s="56" t="s">
        <v>135</v>
      </c>
      <c r="B11" s="5" t="s">
        <v>136</v>
      </c>
      <c r="C11" s="4"/>
      <c r="D11" s="4"/>
      <c r="E11" s="21"/>
      <c r="F11" s="21"/>
      <c r="G11" s="4"/>
      <c r="H11" s="23"/>
      <c r="I11" s="22"/>
      <c r="J11" s="22"/>
      <c r="K11" s="22"/>
      <c r="L11" s="4" t="s">
        <v>137</v>
      </c>
    </row>
    <row r="12" spans="1:13" s="50" customFormat="1" ht="22.5" customHeight="1" x14ac:dyDescent="0.2">
      <c r="A12" s="56" t="s">
        <v>138</v>
      </c>
      <c r="B12" s="5" t="s">
        <v>139</v>
      </c>
      <c r="C12" s="34"/>
      <c r="D12" s="34"/>
      <c r="E12" s="51"/>
      <c r="F12" s="51"/>
      <c r="G12" s="34"/>
      <c r="H12" s="53"/>
      <c r="I12" s="54"/>
      <c r="J12" s="54"/>
      <c r="K12" s="54"/>
      <c r="L12" s="34"/>
    </row>
    <row r="13" spans="1:13" s="50" customFormat="1" ht="22.5" customHeight="1" x14ac:dyDescent="0.2">
      <c r="A13" s="56" t="s">
        <v>140</v>
      </c>
      <c r="B13" s="5" t="s">
        <v>141</v>
      </c>
      <c r="C13" s="34"/>
      <c r="D13" s="34"/>
      <c r="E13" s="51"/>
      <c r="F13" s="51"/>
      <c r="G13" s="34"/>
      <c r="H13" s="53"/>
      <c r="I13" s="54"/>
      <c r="J13" s="54"/>
      <c r="K13" s="54"/>
      <c r="L13" s="57"/>
    </row>
    <row r="14" spans="1:13" s="3" customFormat="1" ht="75" x14ac:dyDescent="0.25">
      <c r="A14" s="45" t="s">
        <v>142</v>
      </c>
      <c r="B14" s="5" t="s">
        <v>143</v>
      </c>
      <c r="C14" s="4" t="s">
        <v>144</v>
      </c>
      <c r="D14" s="4" t="s">
        <v>145</v>
      </c>
      <c r="E14" s="21">
        <v>43191</v>
      </c>
      <c r="F14" s="21">
        <v>45017</v>
      </c>
      <c r="G14" s="4" t="s">
        <v>33</v>
      </c>
      <c r="H14" s="23">
        <v>200000</v>
      </c>
      <c r="I14" s="4" t="s">
        <v>146</v>
      </c>
      <c r="J14" s="22" t="s">
        <v>147</v>
      </c>
      <c r="K14" s="22" t="s">
        <v>36</v>
      </c>
      <c r="L14" s="4" t="s">
        <v>148</v>
      </c>
      <c r="M14" s="2"/>
    </row>
  </sheetData>
  <sheetProtection algorithmName="SHA-512" hashValue="hlB/XY0Iq2N5FE0Ay8SMnp/FsRFUOmN9a1yaguGym60P0War2REcwupJp/QcY6gb4f4WRVJYE7lq7hq/txuBuA==" saltValue="EFq9By0Cjd9lIgZkT1Tb8g==" spinCount="100000" sheet="1" objects="1" scenarios="1"/>
  <autoFilter ref="A5:L14" xr:uid="{00000000-0001-0000-0300-000000000000}">
    <filterColumn colId="4" showButton="0"/>
    <filterColumn colId="9" showButton="0"/>
  </autoFilter>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
  <sheetViews>
    <sheetView zoomScale="80" zoomScaleNormal="80" workbookViewId="0">
      <selection activeCell="L10" sqref="L10"/>
    </sheetView>
  </sheetViews>
  <sheetFormatPr defaultColWidth="9.140625" defaultRowHeight="21" x14ac:dyDescent="0.35"/>
  <cols>
    <col min="1" max="1" width="6.28515625" style="10" customWidth="1"/>
    <col min="2" max="2" width="40.28515625" style="2" customWidth="1"/>
    <col min="3" max="3" width="19.5703125" style="24" customWidth="1"/>
    <col min="4" max="4" width="32.85546875" style="11" customWidth="1"/>
    <col min="5" max="5" width="16.140625" style="12" customWidth="1"/>
    <col min="6" max="6" width="17.5703125" style="12" customWidth="1"/>
    <col min="7" max="7" width="19.42578125" style="7" customWidth="1"/>
    <col min="8" max="8" width="17.7109375" style="13" customWidth="1"/>
    <col min="9" max="9" width="33" style="2" customWidth="1"/>
    <col min="10" max="10" width="17.28515625" style="2" customWidth="1"/>
    <col min="11" max="11" width="20.7109375" style="2" customWidth="1"/>
    <col min="12" max="12" width="34.85546875" style="2" customWidth="1"/>
    <col min="13" max="13" width="18.5703125" style="2" customWidth="1"/>
    <col min="14" max="16384" width="9.140625" style="2"/>
  </cols>
  <sheetData>
    <row r="1" spans="1:13" s="6" customFormat="1" ht="28.5" x14ac:dyDescent="0.45">
      <c r="A1" s="76" t="str">
        <f>OBJETIVOS!A1</f>
        <v>PLANO DE AÇÃO NACIONAL PARA CONSERVAÇÃO DA HERPETOFAUNA AMEAÇADA DA SERRA DO ESPINHAÇO EM MINAS GERAIS</v>
      </c>
      <c r="B1" s="76"/>
      <c r="C1" s="76"/>
      <c r="D1" s="76"/>
      <c r="E1" s="76"/>
      <c r="F1" s="76"/>
      <c r="G1" s="76"/>
      <c r="H1" s="76"/>
      <c r="I1" s="76"/>
      <c r="J1" s="76"/>
      <c r="K1" s="76"/>
      <c r="L1" s="76"/>
    </row>
    <row r="2" spans="1:13" ht="8.25" customHeight="1" x14ac:dyDescent="0.25">
      <c r="A2" s="79"/>
      <c r="B2" s="79"/>
      <c r="C2" s="79"/>
      <c r="D2" s="79"/>
      <c r="E2" s="79"/>
      <c r="F2" s="79"/>
      <c r="G2" s="79"/>
      <c r="H2" s="79"/>
      <c r="I2" s="79"/>
      <c r="J2" s="79"/>
      <c r="K2" s="79"/>
      <c r="L2" s="79"/>
    </row>
    <row r="3" spans="1:13" s="8" customFormat="1" ht="18.75" x14ac:dyDescent="0.3">
      <c r="A3" s="80" t="s">
        <v>9</v>
      </c>
      <c r="B3" s="80"/>
      <c r="C3" s="80"/>
      <c r="D3" s="80"/>
      <c r="E3" s="80"/>
      <c r="F3" s="80"/>
      <c r="G3" s="80"/>
      <c r="H3" s="80"/>
      <c r="I3" s="80"/>
      <c r="J3" s="80"/>
      <c r="K3" s="80"/>
      <c r="L3" s="80"/>
    </row>
    <row r="4" spans="1:13" s="8" customFormat="1" ht="39.75" customHeight="1" x14ac:dyDescent="0.3">
      <c r="A4" s="90" t="str">
        <f>OBJETIVOS!A15</f>
        <v>Ampliação e intensificação da divulgação do PAN para a sociedade por meio de mídias sociais, em cinco anos.</v>
      </c>
      <c r="B4" s="90"/>
      <c r="C4" s="90"/>
      <c r="D4" s="90"/>
      <c r="E4" s="90"/>
      <c r="F4" s="90"/>
      <c r="G4" s="90"/>
      <c r="H4" s="90"/>
      <c r="I4" s="90"/>
      <c r="J4" s="90"/>
      <c r="K4" s="90"/>
      <c r="L4" s="82"/>
    </row>
    <row r="5" spans="1:13" s="9" customFormat="1" ht="32.25" customHeight="1" x14ac:dyDescent="0.25">
      <c r="A5" s="86" t="s">
        <v>15</v>
      </c>
      <c r="B5" s="86" t="s">
        <v>16</v>
      </c>
      <c r="C5" s="86" t="s">
        <v>17</v>
      </c>
      <c r="D5" s="86" t="s">
        <v>18</v>
      </c>
      <c r="E5" s="87" t="s">
        <v>19</v>
      </c>
      <c r="F5" s="87"/>
      <c r="G5" s="86" t="s">
        <v>20</v>
      </c>
      <c r="H5" s="88" t="s">
        <v>21</v>
      </c>
      <c r="I5" s="86" t="s">
        <v>22</v>
      </c>
      <c r="J5" s="87" t="s">
        <v>23</v>
      </c>
      <c r="K5" s="87"/>
      <c r="L5" s="86" t="s">
        <v>24</v>
      </c>
    </row>
    <row r="6" spans="1:13" s="9" customFormat="1" ht="15.75" x14ac:dyDescent="0.25">
      <c r="A6" s="86"/>
      <c r="B6" s="86"/>
      <c r="C6" s="86"/>
      <c r="D6" s="86"/>
      <c r="E6" s="47" t="s">
        <v>25</v>
      </c>
      <c r="F6" s="47" t="s">
        <v>26</v>
      </c>
      <c r="G6" s="86"/>
      <c r="H6" s="88"/>
      <c r="I6" s="86"/>
      <c r="J6" s="47" t="s">
        <v>27</v>
      </c>
      <c r="K6" s="47" t="s">
        <v>28</v>
      </c>
      <c r="L6" s="86"/>
    </row>
    <row r="7" spans="1:13" s="3" customFormat="1" ht="135" x14ac:dyDescent="0.25">
      <c r="A7" s="58" t="s">
        <v>149</v>
      </c>
      <c r="B7" s="5" t="s">
        <v>150</v>
      </c>
      <c r="C7" s="4" t="s">
        <v>151</v>
      </c>
      <c r="D7" s="4" t="s">
        <v>152</v>
      </c>
      <c r="E7" s="21">
        <v>43191</v>
      </c>
      <c r="F7" s="21">
        <v>45017</v>
      </c>
      <c r="G7" s="4" t="s">
        <v>153</v>
      </c>
      <c r="H7" s="23">
        <v>50000</v>
      </c>
      <c r="I7" s="4" t="s">
        <v>154</v>
      </c>
      <c r="J7" s="22" t="s">
        <v>155</v>
      </c>
      <c r="K7" s="22" t="s">
        <v>155</v>
      </c>
      <c r="L7" s="4" t="s">
        <v>156</v>
      </c>
      <c r="M7" s="2"/>
    </row>
    <row r="8" spans="1:13" s="3" customFormat="1" ht="102" customHeight="1" x14ac:dyDescent="0.25">
      <c r="A8" s="58" t="s">
        <v>157</v>
      </c>
      <c r="B8" s="5" t="s">
        <v>158</v>
      </c>
      <c r="C8" s="4" t="s">
        <v>159</v>
      </c>
      <c r="D8" s="4" t="s">
        <v>160</v>
      </c>
      <c r="E8" s="21">
        <v>43191</v>
      </c>
      <c r="F8" s="21">
        <v>45017</v>
      </c>
      <c r="G8" s="4" t="s">
        <v>33</v>
      </c>
      <c r="H8" s="23">
        <v>12000</v>
      </c>
      <c r="I8" s="4" t="s">
        <v>161</v>
      </c>
      <c r="J8" s="22" t="s">
        <v>155</v>
      </c>
      <c r="K8" s="22" t="s">
        <v>155</v>
      </c>
      <c r="L8" s="59" t="s">
        <v>162</v>
      </c>
      <c r="M8" s="2"/>
    </row>
    <row r="9" spans="1:13" s="3" customFormat="1" ht="60" x14ac:dyDescent="0.25">
      <c r="A9" s="56" t="s">
        <v>163</v>
      </c>
      <c r="B9" s="5" t="s">
        <v>164</v>
      </c>
      <c r="C9" s="4"/>
      <c r="D9" s="38"/>
      <c r="E9" s="21"/>
      <c r="F9" s="21"/>
      <c r="G9" s="4"/>
      <c r="H9" s="23"/>
      <c r="I9" s="4"/>
      <c r="J9" s="22"/>
      <c r="K9" s="22"/>
      <c r="L9" s="4" t="s">
        <v>165</v>
      </c>
      <c r="M9" s="2"/>
    </row>
    <row r="10" spans="1:13" ht="45" x14ac:dyDescent="0.25">
      <c r="A10" s="52" t="s">
        <v>166</v>
      </c>
      <c r="B10" s="5" t="s">
        <v>167</v>
      </c>
      <c r="C10" s="25" t="s">
        <v>168</v>
      </c>
      <c r="D10" s="4" t="s">
        <v>169</v>
      </c>
      <c r="E10" s="21">
        <v>43191</v>
      </c>
      <c r="F10" s="21">
        <v>44075</v>
      </c>
      <c r="G10" s="4" t="s">
        <v>153</v>
      </c>
      <c r="H10" s="23">
        <v>10000</v>
      </c>
      <c r="I10" s="4" t="s">
        <v>170</v>
      </c>
      <c r="J10" s="22" t="s">
        <v>155</v>
      </c>
      <c r="K10" s="22" t="s">
        <v>155</v>
      </c>
      <c r="L10" s="4" t="s">
        <v>171</v>
      </c>
    </row>
  </sheetData>
  <sheetProtection algorithmName="SHA-512" hashValue="EZoc2PkyAl5rf8sh0HgmAj7B/vaWMFmsp2doxYlPnZfiSxwn/NH/QmL0N+hh71OhszvZ0USBPNZh/YoYPTrAkA==" saltValue="yMCxWpe4dcizKovcw9sj3Q==" spinCount="100000" sheet="1" objects="1" scenarios="1" selectLockedCells="1" selectUnlockedCells="1"/>
  <autoFilter ref="A5:L10" xr:uid="{00000000-0001-0000-0400-000000000000}">
    <filterColumn colId="4" showButton="0"/>
    <filterColumn colId="9" showButton="0"/>
  </autoFilter>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1"/>
  <sheetViews>
    <sheetView zoomScale="80" zoomScaleNormal="80" workbookViewId="0">
      <selection activeCell="B10" sqref="B10"/>
    </sheetView>
  </sheetViews>
  <sheetFormatPr defaultColWidth="9.140625" defaultRowHeight="21" x14ac:dyDescent="0.35"/>
  <cols>
    <col min="1" max="1" width="6.28515625" style="10" customWidth="1"/>
    <col min="2" max="2" width="40.28515625" style="2" customWidth="1"/>
    <col min="3" max="3" width="36.140625" style="11" customWidth="1"/>
    <col min="4" max="4" width="36.710937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1" width="28.5703125" style="2" customWidth="1"/>
    <col min="12" max="12" width="41.85546875" style="2" customWidth="1"/>
    <col min="13" max="13" width="18.42578125" style="2" customWidth="1"/>
    <col min="14" max="16384" width="9.140625" style="2"/>
  </cols>
  <sheetData>
    <row r="1" spans="1:13" s="6" customFormat="1" ht="28.5" x14ac:dyDescent="0.45">
      <c r="A1" s="76" t="str">
        <f>OBJETIVOS!A1</f>
        <v>PLANO DE AÇÃO NACIONAL PARA CONSERVAÇÃO DA HERPETOFAUNA AMEAÇADA DA SERRA DO ESPINHAÇO EM MINAS GERAIS</v>
      </c>
      <c r="B1" s="76"/>
      <c r="C1" s="76"/>
      <c r="D1" s="76"/>
      <c r="E1" s="76"/>
      <c r="F1" s="76"/>
      <c r="G1" s="76"/>
      <c r="H1" s="76"/>
      <c r="I1" s="76"/>
      <c r="J1" s="76"/>
      <c r="K1" s="76"/>
      <c r="L1" s="76"/>
    </row>
    <row r="2" spans="1:13" ht="8.25" customHeight="1" x14ac:dyDescent="0.25">
      <c r="A2" s="79"/>
      <c r="B2" s="79"/>
      <c r="C2" s="79"/>
      <c r="D2" s="79"/>
      <c r="E2" s="79"/>
      <c r="F2" s="79"/>
      <c r="G2" s="79"/>
      <c r="H2" s="79"/>
      <c r="I2" s="79"/>
      <c r="J2" s="79"/>
      <c r="K2" s="79"/>
      <c r="L2" s="79"/>
    </row>
    <row r="3" spans="1:13" s="8" customFormat="1" ht="18.75" x14ac:dyDescent="0.3">
      <c r="A3" s="80" t="s">
        <v>172</v>
      </c>
      <c r="B3" s="80"/>
      <c r="C3" s="80"/>
      <c r="D3" s="80"/>
      <c r="E3" s="80"/>
      <c r="F3" s="80"/>
      <c r="G3" s="80"/>
      <c r="H3" s="80"/>
      <c r="I3" s="80"/>
      <c r="J3" s="80"/>
      <c r="K3" s="80"/>
      <c r="L3" s="80"/>
    </row>
    <row r="4" spans="1:13" s="8" customFormat="1" ht="39.75" customHeight="1" x14ac:dyDescent="0.3">
      <c r="A4" s="84" t="str">
        <f>OBJETIVOS!A18</f>
        <v>Fortalecimento das políticas públicas relacionadas ao uso e ocupação do solo e à utilização dos recursos hídricos em áreas de ocorrência das espécies contempladas no PAN, em cinco anos.</v>
      </c>
      <c r="B4" s="84"/>
      <c r="C4" s="84"/>
      <c r="D4" s="84"/>
      <c r="E4" s="84"/>
      <c r="F4" s="84"/>
      <c r="G4" s="84"/>
      <c r="H4" s="84"/>
      <c r="I4" s="84"/>
      <c r="J4" s="84"/>
      <c r="K4" s="84"/>
      <c r="L4" s="85"/>
    </row>
    <row r="5" spans="1:13" s="9" customFormat="1" ht="32.25" customHeight="1" x14ac:dyDescent="0.25">
      <c r="A5" s="86" t="s">
        <v>15</v>
      </c>
      <c r="B5" s="86" t="s">
        <v>16</v>
      </c>
      <c r="C5" s="86" t="s">
        <v>17</v>
      </c>
      <c r="D5" s="86" t="s">
        <v>18</v>
      </c>
      <c r="E5" s="87" t="s">
        <v>19</v>
      </c>
      <c r="F5" s="87"/>
      <c r="G5" s="86" t="s">
        <v>20</v>
      </c>
      <c r="H5" s="88" t="s">
        <v>21</v>
      </c>
      <c r="I5" s="86" t="s">
        <v>22</v>
      </c>
      <c r="J5" s="87" t="s">
        <v>23</v>
      </c>
      <c r="K5" s="87"/>
      <c r="L5" s="86" t="s">
        <v>24</v>
      </c>
    </row>
    <row r="6" spans="1:13" s="9" customFormat="1" ht="15.75" x14ac:dyDescent="0.25">
      <c r="A6" s="86"/>
      <c r="B6" s="86"/>
      <c r="C6" s="86"/>
      <c r="D6" s="86"/>
      <c r="E6" s="47" t="s">
        <v>25</v>
      </c>
      <c r="F6" s="47" t="s">
        <v>26</v>
      </c>
      <c r="G6" s="86"/>
      <c r="H6" s="88"/>
      <c r="I6" s="86"/>
      <c r="J6" s="47" t="s">
        <v>27</v>
      </c>
      <c r="K6" s="47" t="s">
        <v>28</v>
      </c>
      <c r="L6" s="86"/>
    </row>
    <row r="7" spans="1:13" s="3" customFormat="1" ht="90" x14ac:dyDescent="0.25">
      <c r="A7" s="58" t="s">
        <v>173</v>
      </c>
      <c r="B7" s="5" t="s">
        <v>174</v>
      </c>
      <c r="C7" s="4" t="s">
        <v>175</v>
      </c>
      <c r="D7" s="4" t="s">
        <v>176</v>
      </c>
      <c r="E7" s="21">
        <v>43191</v>
      </c>
      <c r="F7" s="21">
        <v>45017</v>
      </c>
      <c r="G7" s="22" t="s">
        <v>107</v>
      </c>
      <c r="H7" s="23">
        <v>0</v>
      </c>
      <c r="I7" s="22" t="s">
        <v>177</v>
      </c>
      <c r="J7" s="22" t="s">
        <v>36</v>
      </c>
      <c r="K7" s="22" t="s">
        <v>36</v>
      </c>
      <c r="L7" s="4" t="s">
        <v>178</v>
      </c>
      <c r="M7" s="2"/>
    </row>
    <row r="8" spans="1:13" ht="60" x14ac:dyDescent="0.25">
      <c r="A8" s="56" t="s">
        <v>179</v>
      </c>
      <c r="B8" s="5" t="s">
        <v>180</v>
      </c>
      <c r="C8" s="49"/>
      <c r="D8" s="4"/>
      <c r="E8" s="21"/>
      <c r="F8" s="21"/>
      <c r="G8" s="4"/>
      <c r="H8" s="23"/>
      <c r="I8" s="22"/>
      <c r="J8" s="22"/>
      <c r="K8" s="22"/>
      <c r="L8" s="4" t="s">
        <v>181</v>
      </c>
    </row>
    <row r="9" spans="1:13" ht="60" x14ac:dyDescent="0.25">
      <c r="A9" s="56" t="s">
        <v>182</v>
      </c>
      <c r="B9" s="4" t="s">
        <v>183</v>
      </c>
      <c r="C9" s="4"/>
      <c r="D9" s="4"/>
      <c r="E9" s="21"/>
      <c r="F9" s="21"/>
      <c r="G9" s="22"/>
      <c r="H9" s="23"/>
      <c r="I9" s="22"/>
      <c r="J9" s="22"/>
      <c r="K9" s="22"/>
      <c r="L9" s="4" t="s">
        <v>184</v>
      </c>
    </row>
    <row r="10" spans="1:13" ht="90" x14ac:dyDescent="0.25">
      <c r="A10" s="52" t="s">
        <v>185</v>
      </c>
      <c r="B10" s="5" t="s">
        <v>186</v>
      </c>
      <c r="C10" s="4" t="s">
        <v>187</v>
      </c>
      <c r="D10" s="4" t="s">
        <v>188</v>
      </c>
      <c r="E10" s="21">
        <v>43174</v>
      </c>
      <c r="F10" s="21">
        <v>45017</v>
      </c>
      <c r="G10" s="4" t="s">
        <v>189</v>
      </c>
      <c r="H10" s="23">
        <v>100000</v>
      </c>
      <c r="I10" s="22" t="s">
        <v>190</v>
      </c>
      <c r="J10" s="22" t="s">
        <v>191</v>
      </c>
      <c r="K10" s="22" t="s">
        <v>36</v>
      </c>
      <c r="L10" s="4" t="s">
        <v>192</v>
      </c>
    </row>
    <row r="11" spans="1:13" ht="75.75" customHeight="1" x14ac:dyDescent="0.25">
      <c r="A11" s="58" t="s">
        <v>193</v>
      </c>
      <c r="B11" s="34" t="s">
        <v>194</v>
      </c>
      <c r="C11" s="4" t="s">
        <v>195</v>
      </c>
      <c r="D11" s="4" t="s">
        <v>196</v>
      </c>
      <c r="E11" s="21">
        <v>44835</v>
      </c>
      <c r="F11" s="21">
        <v>45017</v>
      </c>
      <c r="G11" s="22" t="s">
        <v>107</v>
      </c>
      <c r="H11" s="53">
        <v>0</v>
      </c>
      <c r="I11" s="4" t="s">
        <v>197</v>
      </c>
      <c r="J11" s="22" t="s">
        <v>36</v>
      </c>
      <c r="K11" s="22" t="s">
        <v>36</v>
      </c>
      <c r="L11" s="4" t="s">
        <v>198</v>
      </c>
    </row>
  </sheetData>
  <sheetProtection algorithmName="SHA-512" hashValue="34ToTpsU0MCKo+YRUeBkG56Zx9uSL949j4z/l4Qz52Hzxd9X5iWvKNmzcYJy2xCrVFGtq9KK1FmbAztdew/Ulg==" saltValue="2NCk07QjaX1MJ580nRE4EA==" spinCount="100000" sheet="1" objects="1" scenarios="1"/>
  <autoFilter ref="A5:L11" xr:uid="{00000000-0001-0000-0500-000000000000}">
    <filterColumn colId="4" showButton="0"/>
    <filterColumn colId="9" showButton="0"/>
  </autoFilter>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1"/>
  <sheetViews>
    <sheetView zoomScale="80" zoomScaleNormal="80" workbookViewId="0">
      <selection activeCell="A10" sqref="A10:XFD10"/>
    </sheetView>
  </sheetViews>
  <sheetFormatPr defaultColWidth="9.140625" defaultRowHeight="21" x14ac:dyDescent="0.35"/>
  <cols>
    <col min="1" max="1" width="6.28515625" style="10" customWidth="1"/>
    <col min="2" max="2" width="43.5703125" style="2" customWidth="1"/>
    <col min="3" max="3" width="32.7109375" style="11" customWidth="1"/>
    <col min="4" max="4" width="43.425781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1" width="28.5703125" style="2" customWidth="1"/>
    <col min="12" max="12" width="63" style="2" customWidth="1"/>
    <col min="13" max="13" width="18.28515625" style="2" customWidth="1"/>
    <col min="14" max="16384" width="9.140625" style="2"/>
  </cols>
  <sheetData>
    <row r="1" spans="1:13" s="6" customFormat="1" ht="28.5" x14ac:dyDescent="0.45">
      <c r="A1" s="76" t="str">
        <f>OBJETIVOS!A1</f>
        <v>PLANO DE AÇÃO NACIONAL PARA CONSERVAÇÃO DA HERPETOFAUNA AMEAÇADA DA SERRA DO ESPINHAÇO EM MINAS GERAIS</v>
      </c>
      <c r="B1" s="76"/>
      <c r="C1" s="76"/>
      <c r="D1" s="76"/>
      <c r="E1" s="76"/>
      <c r="F1" s="76"/>
      <c r="G1" s="76"/>
      <c r="H1" s="76"/>
      <c r="I1" s="76"/>
      <c r="J1" s="76"/>
      <c r="K1" s="76"/>
      <c r="L1" s="76"/>
    </row>
    <row r="2" spans="1:13" ht="8.25" customHeight="1" x14ac:dyDescent="0.25">
      <c r="A2" s="79"/>
      <c r="B2" s="79"/>
      <c r="C2" s="79"/>
      <c r="D2" s="79"/>
      <c r="E2" s="79"/>
      <c r="F2" s="79"/>
      <c r="G2" s="79"/>
      <c r="H2" s="79"/>
      <c r="I2" s="79"/>
      <c r="J2" s="79"/>
      <c r="K2" s="79"/>
      <c r="L2" s="79"/>
    </row>
    <row r="3" spans="1:13" s="8" customFormat="1" ht="18.75" x14ac:dyDescent="0.3">
      <c r="A3" s="80" t="s">
        <v>13</v>
      </c>
      <c r="B3" s="80"/>
      <c r="C3" s="80"/>
      <c r="D3" s="80"/>
      <c r="E3" s="80"/>
      <c r="F3" s="80"/>
      <c r="G3" s="80"/>
      <c r="H3" s="80"/>
      <c r="I3" s="80"/>
      <c r="J3" s="80"/>
      <c r="K3" s="80"/>
      <c r="L3" s="80"/>
    </row>
    <row r="4" spans="1:13" s="8" customFormat="1" ht="39.75" customHeight="1" x14ac:dyDescent="0.3">
      <c r="A4" s="84" t="str">
        <f>OBJETIVOS!A21</f>
        <v>Estabelecimento e implementação de medidas visando a melhoria da qualidade e conectividade do habitat nas áreas estratégicas para conservação das espécies contempladas no PAN, em cinco anos.</v>
      </c>
      <c r="B4" s="84"/>
      <c r="C4" s="84"/>
      <c r="D4" s="84"/>
      <c r="E4" s="84"/>
      <c r="F4" s="84"/>
      <c r="G4" s="84"/>
      <c r="H4" s="84"/>
      <c r="I4" s="84"/>
      <c r="J4" s="84"/>
      <c r="K4" s="84"/>
      <c r="L4" s="85"/>
    </row>
    <row r="5" spans="1:13" s="9" customFormat="1" ht="32.25" customHeight="1" x14ac:dyDescent="0.25">
      <c r="A5" s="86" t="s">
        <v>15</v>
      </c>
      <c r="B5" s="86" t="s">
        <v>16</v>
      </c>
      <c r="C5" s="86" t="s">
        <v>17</v>
      </c>
      <c r="D5" s="86" t="s">
        <v>18</v>
      </c>
      <c r="E5" s="87" t="s">
        <v>19</v>
      </c>
      <c r="F5" s="87"/>
      <c r="G5" s="86" t="s">
        <v>20</v>
      </c>
      <c r="H5" s="88" t="s">
        <v>21</v>
      </c>
      <c r="I5" s="86" t="s">
        <v>22</v>
      </c>
      <c r="J5" s="87" t="s">
        <v>23</v>
      </c>
      <c r="K5" s="87"/>
      <c r="L5" s="86" t="s">
        <v>24</v>
      </c>
    </row>
    <row r="6" spans="1:13" s="9" customFormat="1" ht="15.75" x14ac:dyDescent="0.25">
      <c r="A6" s="86"/>
      <c r="B6" s="86"/>
      <c r="C6" s="86"/>
      <c r="D6" s="86"/>
      <c r="E6" s="47" t="s">
        <v>25</v>
      </c>
      <c r="F6" s="47" t="s">
        <v>26</v>
      </c>
      <c r="G6" s="86"/>
      <c r="H6" s="88"/>
      <c r="I6" s="86"/>
      <c r="J6" s="47" t="s">
        <v>27</v>
      </c>
      <c r="K6" s="47" t="s">
        <v>28</v>
      </c>
      <c r="L6" s="86"/>
    </row>
    <row r="7" spans="1:13" ht="70.5" customHeight="1" x14ac:dyDescent="0.25">
      <c r="A7" s="52" t="s">
        <v>199</v>
      </c>
      <c r="B7" s="5" t="s">
        <v>200</v>
      </c>
      <c r="C7" s="4" t="s">
        <v>201</v>
      </c>
      <c r="D7" s="4" t="s">
        <v>202</v>
      </c>
      <c r="E7" s="21">
        <v>43174</v>
      </c>
      <c r="F7" s="21">
        <v>44075</v>
      </c>
      <c r="G7" s="4" t="s">
        <v>99</v>
      </c>
      <c r="H7" s="23">
        <v>10000</v>
      </c>
      <c r="I7" s="22" t="s">
        <v>203</v>
      </c>
      <c r="J7" s="22" t="s">
        <v>204</v>
      </c>
      <c r="K7" s="22" t="s">
        <v>36</v>
      </c>
      <c r="L7" s="4" t="s">
        <v>205</v>
      </c>
    </row>
    <row r="8" spans="1:13" ht="63" customHeight="1" x14ac:dyDescent="0.25">
      <c r="A8" s="52" t="s">
        <v>206</v>
      </c>
      <c r="B8" s="40" t="s">
        <v>207</v>
      </c>
      <c r="C8" s="41" t="s">
        <v>208</v>
      </c>
      <c r="D8" s="41" t="s">
        <v>209</v>
      </c>
      <c r="E8" s="42">
        <v>43221</v>
      </c>
      <c r="F8" s="42">
        <v>43586</v>
      </c>
      <c r="G8" s="43" t="s">
        <v>210</v>
      </c>
      <c r="H8" s="44">
        <v>0</v>
      </c>
      <c r="I8" s="43" t="s">
        <v>211</v>
      </c>
      <c r="J8" s="22" t="s">
        <v>36</v>
      </c>
      <c r="K8" s="22" t="s">
        <v>36</v>
      </c>
      <c r="L8" s="4" t="s">
        <v>212</v>
      </c>
    </row>
    <row r="9" spans="1:13" s="3" customFormat="1" ht="78.75" customHeight="1" x14ac:dyDescent="0.25">
      <c r="A9" s="58" t="s">
        <v>213</v>
      </c>
      <c r="B9" s="34" t="s">
        <v>214</v>
      </c>
      <c r="C9" s="4" t="s">
        <v>215</v>
      </c>
      <c r="D9" s="4" t="s">
        <v>216</v>
      </c>
      <c r="E9" s="21">
        <v>43191</v>
      </c>
      <c r="F9" s="21">
        <v>45017</v>
      </c>
      <c r="G9" s="4" t="s">
        <v>217</v>
      </c>
      <c r="H9" s="23">
        <v>250000</v>
      </c>
      <c r="I9" s="4" t="s">
        <v>218</v>
      </c>
      <c r="J9" s="22" t="s">
        <v>36</v>
      </c>
      <c r="K9" s="22" t="s">
        <v>36</v>
      </c>
      <c r="L9" s="4" t="s">
        <v>219</v>
      </c>
      <c r="M9" s="2"/>
    </row>
    <row r="10" spans="1:13" ht="82.5" customHeight="1" x14ac:dyDescent="0.25">
      <c r="A10" s="58" t="s">
        <v>220</v>
      </c>
      <c r="B10" s="5" t="s">
        <v>221</v>
      </c>
      <c r="C10" s="4" t="s">
        <v>222</v>
      </c>
      <c r="D10" s="4" t="s">
        <v>223</v>
      </c>
      <c r="E10" s="21">
        <v>43221</v>
      </c>
      <c r="F10" s="21">
        <v>45017</v>
      </c>
      <c r="G10" s="4" t="s">
        <v>224</v>
      </c>
      <c r="H10" s="23">
        <v>40000</v>
      </c>
      <c r="I10" s="22" t="s">
        <v>225</v>
      </c>
      <c r="J10" s="22" t="s">
        <v>226</v>
      </c>
      <c r="K10" s="22" t="s">
        <v>36</v>
      </c>
      <c r="L10" s="4" t="s">
        <v>227</v>
      </c>
    </row>
    <row r="11" spans="1:13" s="50" customFormat="1" ht="60" x14ac:dyDescent="0.2">
      <c r="A11" s="52" t="s">
        <v>228</v>
      </c>
      <c r="B11" s="5" t="s">
        <v>229</v>
      </c>
      <c r="C11" s="4" t="s">
        <v>230</v>
      </c>
      <c r="D11" s="4" t="s">
        <v>231</v>
      </c>
      <c r="E11" s="21">
        <v>44835</v>
      </c>
      <c r="F11" s="21">
        <v>45017</v>
      </c>
      <c r="G11" s="4" t="s">
        <v>232</v>
      </c>
      <c r="H11" s="23">
        <v>0</v>
      </c>
      <c r="I11" s="4" t="s">
        <v>233</v>
      </c>
      <c r="J11" s="22" t="s">
        <v>234</v>
      </c>
      <c r="K11" s="22" t="s">
        <v>36</v>
      </c>
      <c r="L11" s="4" t="s">
        <v>235</v>
      </c>
    </row>
  </sheetData>
  <sheetProtection algorithmName="SHA-512" hashValue="Mtg2rKxCkZlAQ+P2qDBcf5NJaDnmlkr+zLeFTgqzHnqRe/sL5Y66VKrER9udZu/9gG+tRdcuYaLo73KhXSUCkg==" saltValue="3zZ7B0X2uyYn68rJ0X7n1Q==" spinCount="100000" sheet="1" objects="1" scenarios="1"/>
  <autoFilter ref="C5:L11" xr:uid="{00000000-0001-0000-0600-000000000000}">
    <filterColumn colId="2" showButton="0"/>
    <filterColumn colId="7" showButton="0"/>
  </autoFilter>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ageMargins left="0.511811024" right="0.511811024" top="0.78740157499999996" bottom="0.78740157499999996" header="0.31496062000000002" footer="0.31496062000000002"/>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0F5F97CF19F141AAF675EC48D2F445" ma:contentTypeVersion="13" ma:contentTypeDescription="Crie um novo documento." ma:contentTypeScope="" ma:versionID="77f77bbccee3362ccdfdbeb93a2b837d">
  <xsd:schema xmlns:xsd="http://www.w3.org/2001/XMLSchema" xmlns:xs="http://www.w3.org/2001/XMLSchema" xmlns:p="http://schemas.microsoft.com/office/2006/metadata/properties" xmlns:ns2="de18ee0c-803d-4b73-8512-9fd7dee91864" xmlns:ns3="844e8575-9e00-4175-9df5-02694039ab99" targetNamespace="http://schemas.microsoft.com/office/2006/metadata/properties" ma:root="true" ma:fieldsID="ae5a022ccec60791e8cc19a26c0dd4b4" ns2:_="" ns3:_="">
    <xsd:import namespace="de18ee0c-803d-4b73-8512-9fd7dee91864"/>
    <xsd:import namespace="844e8575-9e00-4175-9df5-02694039ab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8ee0c-803d-4b73-8512-9fd7dee91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4e8575-9e00-4175-9df5-02694039ab99" elementFormDefault="qualified">
    <xsd:import namespace="http://schemas.microsoft.com/office/2006/documentManagement/types"/>
    <xsd:import namespace="http://schemas.microsoft.com/office/infopath/2007/PartnerControls"/>
    <xsd:element name="SharedWithUsers" ma:index="1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42eb43fb-2a66-490d-a7c4-e779734bafd7}" ma:internalName="TaxCatchAll" ma:showField="CatchAllData" ma:web="844e8575-9e00-4175-9df5-02694039ab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18ee0c-803d-4b73-8512-9fd7dee91864">
      <Terms xmlns="http://schemas.microsoft.com/office/infopath/2007/PartnerControls"/>
    </lcf76f155ced4ddcb4097134ff3c332f>
    <TaxCatchAll xmlns="844e8575-9e00-4175-9df5-02694039ab99" xsi:nil="true"/>
  </documentManagement>
</p:properties>
</file>

<file path=customXml/itemProps1.xml><?xml version="1.0" encoding="utf-8"?>
<ds:datastoreItem xmlns:ds="http://schemas.openxmlformats.org/officeDocument/2006/customXml" ds:itemID="{F8E94AAE-1001-4072-BC56-02D5AC9ED93B}">
  <ds:schemaRefs>
    <ds:schemaRef ds:uri="http://schemas.microsoft.com/sharepoint/v3/contenttype/forms"/>
  </ds:schemaRefs>
</ds:datastoreItem>
</file>

<file path=customXml/itemProps2.xml><?xml version="1.0" encoding="utf-8"?>
<ds:datastoreItem xmlns:ds="http://schemas.openxmlformats.org/officeDocument/2006/customXml" ds:itemID="{240FF93D-3F32-4797-B98D-2C9EBA52D5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8ee0c-803d-4b73-8512-9fd7dee91864"/>
    <ds:schemaRef ds:uri="844e8575-9e00-4175-9df5-02694039a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3D3EF5-27F9-4EAF-BC38-85437488490C}">
  <ds:schemaRefs>
    <ds:schemaRef ds:uri="http://schemas.microsoft.com/office/2006/metadata/properties"/>
    <ds:schemaRef ds:uri="http://schemas.microsoft.com/office/infopath/2007/PartnerControls"/>
    <ds:schemaRef ds:uri="de18ee0c-803d-4b73-8512-9fd7dee91864"/>
    <ds:schemaRef ds:uri="844e8575-9e00-4175-9df5-02694039ab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6</vt:i4>
      </vt:variant>
    </vt:vector>
  </HeadingPairs>
  <TitlesOfParts>
    <vt:vector size="13" baseType="lpstr">
      <vt:lpstr>OBJETIVOS</vt:lpstr>
      <vt:lpstr>OBJ_ESP_1</vt:lpstr>
      <vt:lpstr>OBJ_ESP_2</vt:lpstr>
      <vt:lpstr>OBJ_ESP_3</vt:lpstr>
      <vt:lpstr>OBJ_ESP_4</vt:lpstr>
      <vt:lpstr>OBJ_ESP_5</vt:lpstr>
      <vt:lpstr>OBJ_ESP_6</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2024-12-16T14:01:49Z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0x0101008D0F5F97CF19F141AAF675EC48D2F445</vt:lpwstr>
  </property>
  <property fmtid="{D5CDD505-2E9C-101B-9397-08002B2CF9AE}" pid="3" name="MSIP_Label_3738d5ca-cd4e-433d-8f2a-eee77df5cad2_Enabled">
    <vt:lpwstr>true</vt:lpwstr>
  </property>
  <property fmtid="{D5CDD505-2E9C-101B-9397-08002B2CF9AE}" pid="4" name="MSIP_Label_3738d5ca-cd4e-433d-8f2a-eee77df5cad2_SetDate">
    <vt:lpwstr>2023-11-05T18:26:35Z</vt:lpwstr>
  </property>
  <property fmtid="{D5CDD505-2E9C-101B-9397-08002B2CF9AE}" pid="5" name="MSIP_Label_3738d5ca-cd4e-433d-8f2a-eee77df5cad2_Method">
    <vt:lpwstr>Standard</vt:lpwstr>
  </property>
  <property fmtid="{D5CDD505-2E9C-101B-9397-08002B2CF9AE}" pid="6" name="MSIP_Label_3738d5ca-cd4e-433d-8f2a-eee77df5cad2_Name">
    <vt:lpwstr>defa4170-0d19-0005-0004-bc88714345d2</vt:lpwstr>
  </property>
  <property fmtid="{D5CDD505-2E9C-101B-9397-08002B2CF9AE}" pid="7" name="MSIP_Label_3738d5ca-cd4e-433d-8f2a-eee77df5cad2_SiteId">
    <vt:lpwstr>c14e2b56-c5bc-43bd-ad9c-408cf6cc3560</vt:lpwstr>
  </property>
  <property fmtid="{D5CDD505-2E9C-101B-9397-08002B2CF9AE}" pid="8" name="MSIP_Label_3738d5ca-cd4e-433d-8f2a-eee77df5cad2_ActionId">
    <vt:lpwstr>fe359809-3e86-49e9-8dbb-40cf67b882ac</vt:lpwstr>
  </property>
  <property fmtid="{D5CDD505-2E9C-101B-9397-08002B2CF9AE}" pid="9" name="MSIP_Label_3738d5ca-cd4e-433d-8f2a-eee77df5cad2_ContentBits">
    <vt:lpwstr>0</vt:lpwstr>
  </property>
</Properties>
</file>