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8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528"/>
  <workbookPr defaultThemeVersion="124226"/>
  <mc:AlternateContent xmlns:mc="http://schemas.openxmlformats.org/markup-compatibility/2006">
    <mc:Choice Requires="x15">
      <x15ac:absPath xmlns:x15ac="http://schemas.microsoft.com/office/spreadsheetml/2010/11/ac" url="I:\Gp-A-CGESP-bsa\_COPAN\PAN Grandes Cetáceos e Pinípedes\2-Monitoria\Monitoria Final (2018)\"/>
    </mc:Choice>
  </mc:AlternateContent>
  <bookViews>
    <workbookView xWindow="0" yWindow="0" windowWidth="28800" windowHeight="12225" tabRatio="527" activeTab="9"/>
  </bookViews>
  <sheets>
    <sheet name="Monitoria Anual 1" sheetId="11" r:id="rId1"/>
    <sheet name="Painel de Gestão - 1" sheetId="12" r:id="rId2"/>
    <sheet name="Monitoria Anual - 2" sheetId="3" state="hidden" r:id="rId3"/>
    <sheet name="Painel de Gestão - 2" sheetId="4" state="hidden" r:id="rId4"/>
    <sheet name="Monitoria Anual - 3" sheetId="5" state="hidden" r:id="rId5"/>
    <sheet name="Painel de Gestão - 3" sheetId="6" state="hidden" r:id="rId6"/>
    <sheet name="Monitoria Anual - 4" sheetId="7" state="hidden" r:id="rId7"/>
    <sheet name="Painel de Gestão - 4" sheetId="8" state="hidden" r:id="rId8"/>
    <sheet name="Monitoria Final" sheetId="9" r:id="rId9"/>
    <sheet name="Painel de Gestão Final" sheetId="10" r:id="rId10"/>
  </sheets>
  <calcPr calcId="171027"/>
</workbook>
</file>

<file path=xl/calcChain.xml><?xml version="1.0" encoding="utf-8"?>
<calcChain xmlns="http://schemas.openxmlformats.org/spreadsheetml/2006/main">
  <c r="B3" i="10" l="1"/>
  <c r="D4" i="10"/>
  <c r="D5" i="10"/>
  <c r="G22" i="10" l="1"/>
  <c r="E22" i="10"/>
  <c r="B3" i="12"/>
  <c r="D5" i="12"/>
  <c r="F15" i="12"/>
  <c r="D16" i="12"/>
  <c r="F16" i="12"/>
  <c r="D17" i="12"/>
  <c r="F17" i="12" s="1"/>
  <c r="D18" i="12"/>
  <c r="F18" i="12"/>
  <c r="D19" i="12"/>
  <c r="F19" i="12" s="1"/>
  <c r="D20" i="12"/>
  <c r="F20" i="12"/>
  <c r="D22" i="12"/>
  <c r="E16" i="12" s="1"/>
  <c r="F23" i="12"/>
  <c r="F24" i="12"/>
  <c r="D28" i="12"/>
  <c r="D31" i="12"/>
  <c r="E31" i="12"/>
  <c r="F31" i="12"/>
  <c r="G31" i="12"/>
  <c r="H31" i="12"/>
  <c r="I31" i="12"/>
  <c r="J31" i="12"/>
  <c r="D32" i="12"/>
  <c r="E32" i="12"/>
  <c r="F32" i="12"/>
  <c r="G32" i="12"/>
  <c r="H32" i="12"/>
  <c r="I32" i="12"/>
  <c r="J32" i="12"/>
  <c r="D33" i="12"/>
  <c r="E33" i="12"/>
  <c r="F33" i="12"/>
  <c r="G33" i="12"/>
  <c r="H33" i="12"/>
  <c r="I33" i="12"/>
  <c r="J33" i="12"/>
  <c r="B36" i="11"/>
  <c r="F21" i="12" s="1"/>
  <c r="F22" i="12" l="1"/>
  <c r="G17" i="12" s="1"/>
  <c r="G16" i="12"/>
  <c r="G19" i="12"/>
  <c r="G20" i="12"/>
  <c r="G21" i="12"/>
  <c r="E20" i="12"/>
  <c r="E19" i="12"/>
  <c r="E18" i="12"/>
  <c r="E17" i="12"/>
  <c r="G24" i="10"/>
  <c r="F24" i="10"/>
  <c r="E24" i="10"/>
  <c r="G23" i="10"/>
  <c r="F23" i="10"/>
  <c r="E23" i="10"/>
  <c r="F22" i="10"/>
  <c r="D19" i="10"/>
  <c r="D14" i="10"/>
  <c r="D13" i="10"/>
  <c r="D12" i="10"/>
  <c r="J38" i="8"/>
  <c r="I38" i="8"/>
  <c r="H38" i="8"/>
  <c r="G38" i="8"/>
  <c r="F38" i="8"/>
  <c r="E38" i="8"/>
  <c r="J37" i="8"/>
  <c r="I37" i="8"/>
  <c r="H37" i="8"/>
  <c r="G37" i="8"/>
  <c r="F37" i="8"/>
  <c r="E37" i="8"/>
  <c r="J36" i="8"/>
  <c r="I36" i="8"/>
  <c r="H36" i="8"/>
  <c r="G36" i="8"/>
  <c r="F36" i="8"/>
  <c r="E36" i="8"/>
  <c r="D36" i="8"/>
  <c r="J35" i="8"/>
  <c r="I35" i="8"/>
  <c r="H35" i="8"/>
  <c r="G35" i="8"/>
  <c r="F35" i="8"/>
  <c r="E35" i="8"/>
  <c r="J34" i="8"/>
  <c r="I34" i="8"/>
  <c r="H34" i="8"/>
  <c r="G34" i="8"/>
  <c r="F34" i="8"/>
  <c r="E34" i="8"/>
  <c r="J33" i="8"/>
  <c r="I33" i="8"/>
  <c r="H33" i="8"/>
  <c r="G33" i="8"/>
  <c r="F33" i="8"/>
  <c r="E33" i="8"/>
  <c r="J32" i="8"/>
  <c r="I32" i="8"/>
  <c r="D32" i="8" s="1"/>
  <c r="H32" i="8"/>
  <c r="G32" i="8"/>
  <c r="F32" i="8"/>
  <c r="E32" i="8"/>
  <c r="J31" i="8"/>
  <c r="I31" i="8"/>
  <c r="H31" i="8"/>
  <c r="G31" i="8"/>
  <c r="F31" i="8"/>
  <c r="E31" i="8"/>
  <c r="J30" i="8"/>
  <c r="I30" i="8"/>
  <c r="H30" i="8"/>
  <c r="G30" i="8"/>
  <c r="F30" i="8"/>
  <c r="D30" i="8" s="1"/>
  <c r="E30" i="8"/>
  <c r="J29" i="8"/>
  <c r="I29" i="8"/>
  <c r="H29" i="8"/>
  <c r="G29" i="8"/>
  <c r="F29" i="8"/>
  <c r="E29" i="8"/>
  <c r="D26" i="8"/>
  <c r="D21" i="8"/>
  <c r="D20" i="8"/>
  <c r="AA17" i="8" a="1"/>
  <c r="AA17" i="8" s="1"/>
  <c r="Z17" i="8" a="1"/>
  <c r="Z17" i="8" s="1"/>
  <c r="AB17" i="8" s="1"/>
  <c r="D17" i="8"/>
  <c r="AA16" i="8" a="1"/>
  <c r="AA16" i="8"/>
  <c r="Z16" i="8" a="1"/>
  <c r="Z16" i="8" s="1"/>
  <c r="AB16" i="8" s="1"/>
  <c r="D16" i="8"/>
  <c r="AA15" i="8" a="1"/>
  <c r="AA15" i="8" s="1"/>
  <c r="Z15" i="8" a="1"/>
  <c r="Z15" i="8" s="1"/>
  <c r="AB15" i="8" s="1"/>
  <c r="D15" i="8"/>
  <c r="AA14" i="8" a="1"/>
  <c r="AA14" i="8"/>
  <c r="Z14" i="8" a="1"/>
  <c r="Z14" i="8" s="1"/>
  <c r="AB14" i="8" s="1"/>
  <c r="F14" i="8" s="1"/>
  <c r="D14" i="8"/>
  <c r="AA13" i="8"/>
  <c r="Z13" i="8"/>
  <c r="AB13" i="8" s="1"/>
  <c r="D13" i="8"/>
  <c r="F12" i="8"/>
  <c r="D5" i="8"/>
  <c r="D4" i="8"/>
  <c r="B3" i="8"/>
  <c r="C163" i="7"/>
  <c r="F18" i="8" s="1"/>
  <c r="J38" i="6"/>
  <c r="I38" i="6"/>
  <c r="H38" i="6"/>
  <c r="G38" i="6"/>
  <c r="F38" i="6"/>
  <c r="E38" i="6"/>
  <c r="J37" i="6"/>
  <c r="I37" i="6"/>
  <c r="H37" i="6"/>
  <c r="G37" i="6"/>
  <c r="F37" i="6"/>
  <c r="E37" i="6"/>
  <c r="J36" i="6"/>
  <c r="I36" i="6"/>
  <c r="H36" i="6"/>
  <c r="G36" i="6"/>
  <c r="F36" i="6"/>
  <c r="D36" i="6" s="1"/>
  <c r="E36" i="6"/>
  <c r="J35" i="6"/>
  <c r="I35" i="6"/>
  <c r="H35" i="6"/>
  <c r="G35" i="6"/>
  <c r="F35" i="6"/>
  <c r="E35" i="6"/>
  <c r="J34" i="6"/>
  <c r="I34" i="6"/>
  <c r="H34" i="6"/>
  <c r="G34" i="6"/>
  <c r="F34" i="6"/>
  <c r="D34" i="6" s="1"/>
  <c r="E34" i="6"/>
  <c r="J33" i="6"/>
  <c r="I33" i="6"/>
  <c r="H33" i="6"/>
  <c r="G33" i="6"/>
  <c r="F33" i="6"/>
  <c r="E33" i="6"/>
  <c r="J32" i="6"/>
  <c r="I32" i="6"/>
  <c r="H32" i="6"/>
  <c r="G32" i="6"/>
  <c r="F32" i="6"/>
  <c r="D32" i="6" s="1"/>
  <c r="E32" i="6"/>
  <c r="J31" i="6"/>
  <c r="I31" i="6"/>
  <c r="H31" i="6"/>
  <c r="G31" i="6"/>
  <c r="F31" i="6"/>
  <c r="E31" i="6"/>
  <c r="J30" i="6"/>
  <c r="I30" i="6"/>
  <c r="H30" i="6"/>
  <c r="G30" i="6"/>
  <c r="F30" i="6"/>
  <c r="E30" i="6"/>
  <c r="J29" i="6"/>
  <c r="I29" i="6"/>
  <c r="D29" i="6" s="1"/>
  <c r="H29" i="6"/>
  <c r="G29" i="6"/>
  <c r="F29" i="6"/>
  <c r="E29" i="6"/>
  <c r="D26" i="6"/>
  <c r="D21" i="6"/>
  <c r="D20" i="6"/>
  <c r="AA17" i="6" a="1"/>
  <c r="AA17" i="6" s="1"/>
  <c r="Z17" i="6" a="1"/>
  <c r="Z17" i="6" s="1"/>
  <c r="D17" i="6"/>
  <c r="AA16" i="6" a="1"/>
  <c r="AA16" i="6" s="1"/>
  <c r="Z16" i="6" a="1"/>
  <c r="Z16" i="6" s="1"/>
  <c r="AB16" i="6" s="1"/>
  <c r="D16" i="6"/>
  <c r="AA15" i="6" a="1"/>
  <c r="AA15" i="6" s="1"/>
  <c r="Z15" i="6" a="1"/>
  <c r="Z15" i="6" s="1"/>
  <c r="AB15" i="6" s="1"/>
  <c r="D15" i="6"/>
  <c r="AA14" i="6" a="1"/>
  <c r="AA14" i="6"/>
  <c r="Z14" i="6" a="1"/>
  <c r="Z14" i="6" s="1"/>
  <c r="AB14" i="6" s="1"/>
  <c r="F14" i="6" s="1"/>
  <c r="D14" i="6"/>
  <c r="AA13" i="6"/>
  <c r="Z13" i="6"/>
  <c r="AB13" i="6" s="1"/>
  <c r="D13" i="6"/>
  <c r="F13" i="6" s="1"/>
  <c r="F12" i="6"/>
  <c r="D5" i="6"/>
  <c r="D4" i="6"/>
  <c r="B3" i="6"/>
  <c r="C163" i="5"/>
  <c r="F18" i="6" s="1"/>
  <c r="J38" i="4"/>
  <c r="I38" i="4"/>
  <c r="H38" i="4"/>
  <c r="G38" i="4"/>
  <c r="F38" i="4"/>
  <c r="E38" i="4"/>
  <c r="J37" i="4"/>
  <c r="I37" i="4"/>
  <c r="H37" i="4"/>
  <c r="G37" i="4"/>
  <c r="F37" i="4"/>
  <c r="E37" i="4"/>
  <c r="J36" i="4"/>
  <c r="I36" i="4"/>
  <c r="H36" i="4"/>
  <c r="G36" i="4"/>
  <c r="F36" i="4"/>
  <c r="E36" i="4"/>
  <c r="D36" i="4"/>
  <c r="J35" i="4"/>
  <c r="I35" i="4"/>
  <c r="H35" i="4"/>
  <c r="G35" i="4"/>
  <c r="F35" i="4"/>
  <c r="E35" i="4"/>
  <c r="J34" i="4"/>
  <c r="I34" i="4"/>
  <c r="H34" i="4"/>
  <c r="G34" i="4"/>
  <c r="F34" i="4"/>
  <c r="E34" i="4"/>
  <c r="J33" i="4"/>
  <c r="I33" i="4"/>
  <c r="H33" i="4"/>
  <c r="G33" i="4"/>
  <c r="F33" i="4"/>
  <c r="E33" i="4"/>
  <c r="J32" i="4"/>
  <c r="I32" i="4"/>
  <c r="H32" i="4"/>
  <c r="G32" i="4"/>
  <c r="F32" i="4"/>
  <c r="D32" i="4" s="1"/>
  <c r="E32" i="4"/>
  <c r="J31" i="4"/>
  <c r="I31" i="4"/>
  <c r="H31" i="4"/>
  <c r="G31" i="4"/>
  <c r="F31" i="4"/>
  <c r="E31" i="4"/>
  <c r="J30" i="4"/>
  <c r="I30" i="4"/>
  <c r="H30" i="4"/>
  <c r="G30" i="4"/>
  <c r="F30" i="4"/>
  <c r="D30" i="4" s="1"/>
  <c r="E30" i="4"/>
  <c r="J29" i="4"/>
  <c r="I29" i="4"/>
  <c r="H29" i="4"/>
  <c r="G29" i="4"/>
  <c r="F29" i="4"/>
  <c r="E29" i="4"/>
  <c r="D26" i="4"/>
  <c r="D21" i="4"/>
  <c r="D20" i="4"/>
  <c r="AA17" i="4" a="1"/>
  <c r="AA17" i="4" s="1"/>
  <c r="Z17" i="4" a="1"/>
  <c r="Z17" i="4" s="1"/>
  <c r="AB17" i="4" s="1"/>
  <c r="F17" i="4" s="1"/>
  <c r="D17" i="4"/>
  <c r="AA16" i="4" a="1"/>
  <c r="AA16" i="4" s="1"/>
  <c r="Z16" i="4" a="1"/>
  <c r="Z16" i="4"/>
  <c r="AB16" i="4" s="1"/>
  <c r="D16" i="4"/>
  <c r="AA15" i="4" a="1"/>
  <c r="AA15" i="4" s="1"/>
  <c r="Z15" i="4" a="1"/>
  <c r="Z15" i="4" s="1"/>
  <c r="D15" i="4"/>
  <c r="AA14" i="4" a="1"/>
  <c r="AA14" i="4"/>
  <c r="Z14" i="4" a="1"/>
  <c r="Z14" i="4" s="1"/>
  <c r="AB14" i="4" s="1"/>
  <c r="F14" i="4" s="1"/>
  <c r="D14" i="4"/>
  <c r="AA13" i="4"/>
  <c r="Z13" i="4"/>
  <c r="AB13" i="4" s="1"/>
  <c r="D13" i="4"/>
  <c r="F13" i="4" s="1"/>
  <c r="F12" i="4"/>
  <c r="D5" i="4"/>
  <c r="D4" i="4"/>
  <c r="B3" i="4"/>
  <c r="C163" i="3"/>
  <c r="F18" i="4" s="1"/>
  <c r="G18" i="12" l="1"/>
  <c r="E22" i="12"/>
  <c r="G22" i="12"/>
  <c r="D29" i="4"/>
  <c r="D34" i="4"/>
  <c r="D31" i="6"/>
  <c r="D33" i="6"/>
  <c r="D38" i="6"/>
  <c r="D29" i="8"/>
  <c r="D34" i="8"/>
  <c r="D31" i="4"/>
  <c r="D33" i="4"/>
  <c r="D38" i="4"/>
  <c r="D35" i="6"/>
  <c r="D37" i="6"/>
  <c r="D31" i="8"/>
  <c r="D33" i="8"/>
  <c r="D38" i="8"/>
  <c r="D35" i="4"/>
  <c r="D37" i="4"/>
  <c r="F15" i="6"/>
  <c r="AB17" i="6"/>
  <c r="F17" i="6" s="1"/>
  <c r="D30" i="6"/>
  <c r="F13" i="8"/>
  <c r="F15" i="8"/>
  <c r="F17" i="8"/>
  <c r="D35" i="8"/>
  <c r="D37" i="8"/>
  <c r="D23" i="10"/>
  <c r="D24" i="10"/>
  <c r="D22" i="10"/>
  <c r="AB15" i="4"/>
  <c r="F15" i="4" s="1"/>
  <c r="D19" i="4"/>
  <c r="E16" i="4" s="1"/>
  <c r="D19" i="6"/>
  <c r="D19" i="8"/>
  <c r="F16" i="4"/>
  <c r="F16" i="6"/>
  <c r="F19" i="6" s="1"/>
  <c r="F16" i="8"/>
  <c r="D15" i="10"/>
  <c r="E13" i="10" s="1"/>
  <c r="F19" i="8" l="1"/>
  <c r="F19" i="4"/>
  <c r="G15" i="4" s="1"/>
  <c r="G12" i="6"/>
  <c r="G17" i="6"/>
  <c r="G15" i="6"/>
  <c r="G13" i="6"/>
  <c r="G14" i="6"/>
  <c r="G18" i="6"/>
  <c r="G12" i="8"/>
  <c r="G18" i="8"/>
  <c r="G13" i="8"/>
  <c r="G17" i="8"/>
  <c r="G15" i="8"/>
  <c r="G14" i="8"/>
  <c r="E17" i="8"/>
  <c r="E15" i="8"/>
  <c r="E13" i="8"/>
  <c r="G16" i="4"/>
  <c r="E14" i="10"/>
  <c r="E14" i="8"/>
  <c r="E13" i="4"/>
  <c r="E17" i="4"/>
  <c r="E14" i="4"/>
  <c r="E15" i="4"/>
  <c r="E17" i="6"/>
  <c r="E14" i="6"/>
  <c r="E15" i="6"/>
  <c r="E13" i="6"/>
  <c r="G16" i="6"/>
  <c r="E16" i="8"/>
  <c r="G16" i="8"/>
  <c r="E12" i="10"/>
  <c r="E16" i="6"/>
  <c r="E19" i="4" l="1"/>
  <c r="G19" i="8"/>
  <c r="G12" i="4"/>
  <c r="G14" i="4"/>
  <c r="G17" i="4"/>
  <c r="G13" i="4"/>
  <c r="G18" i="4"/>
  <c r="E15" i="10"/>
  <c r="E19" i="6"/>
  <c r="E19" i="8"/>
  <c r="G19" i="6"/>
  <c r="G19" i="4" l="1"/>
</calcChain>
</file>

<file path=xl/sharedStrings.xml><?xml version="1.0" encoding="utf-8"?>
<sst xmlns="http://schemas.openxmlformats.org/spreadsheetml/2006/main" count="1870" uniqueCount="405">
  <si>
    <t>PLANO DE AÇÃO NACIONAL DE CONSERVAÇÃO DE ESPÉCIES AMEAÇADAS DE EXTINÇÃO - PAN</t>
  </si>
  <si>
    <t>Objetivo Geral do PAN</t>
  </si>
  <si>
    <t>Data da monitoria</t>
  </si>
  <si>
    <t>PAINEL DE GESTÃO DO PAN</t>
  </si>
  <si>
    <t>RESUMO DA SITUAÇÃO DAS AÇÕES DO PAN</t>
  </si>
  <si>
    <t>SITUAÇÃO DAS AÇÕES</t>
  </si>
  <si>
    <t xml:space="preserve">MONITORIA </t>
  </si>
  <si>
    <t>%</t>
  </si>
  <si>
    <t>PÓS MONITORIA</t>
  </si>
  <si>
    <t xml:space="preserve"> Excluída ou Agrupada - Pós monitoria</t>
  </si>
  <si>
    <t xml:space="preserve"> Início planejado é posterior ao período monitorado</t>
  </si>
  <si>
    <t xml:space="preserve"> Não iniciada no período previsto</t>
  </si>
  <si>
    <t xml:space="preserve"> Em andamento com problemas de realização</t>
  </si>
  <si>
    <t xml:space="preserve"> Em andamento no período previsto </t>
  </si>
  <si>
    <t xml:space="preserve"> Concluída</t>
  </si>
  <si>
    <t xml:space="preserve"> Ações Novas - Pós monitoria</t>
  </si>
  <si>
    <t xml:space="preserve"> Ações Agrupadas na Monitoria</t>
  </si>
  <si>
    <t xml:space="preserve"> Ações Excluídas na Monitoria</t>
  </si>
  <si>
    <t>PAINEL DE OBJETIVOS ESPECÍFICOS DO PAN</t>
  </si>
  <si>
    <t>Número de Objetivos Específicos</t>
  </si>
  <si>
    <t>Objetivos Específicos</t>
  </si>
  <si>
    <t>Ações</t>
  </si>
  <si>
    <t>OBJETIVO 1</t>
  </si>
  <si>
    <t>OBJETIVO 2</t>
  </si>
  <si>
    <t>OBJETIVO 3</t>
  </si>
  <si>
    <t>OBJETIVO 4</t>
  </si>
  <si>
    <t>OBJETIVO 5</t>
  </si>
  <si>
    <t>OBJETIVO 6</t>
  </si>
  <si>
    <t>OBJETIVO 7</t>
  </si>
  <si>
    <t>OBJETIVO 8</t>
  </si>
  <si>
    <t>OBJETIVO 9</t>
  </si>
  <si>
    <t>OBJETIVO 10</t>
  </si>
  <si>
    <t>Objetivo geral do PAN</t>
  </si>
  <si>
    <t xml:space="preserve">Salvar </t>
  </si>
  <si>
    <t>01/10/2016 - 04/10/2016 (virtual)</t>
  </si>
  <si>
    <t>Agrupada</t>
  </si>
  <si>
    <t>PLANEJAMENTO DO PAN</t>
  </si>
  <si>
    <t xml:space="preserve">SITUAÇÃO ATUAL </t>
  </si>
  <si>
    <t>REPROGRAMAÇÃO DO PAN</t>
  </si>
  <si>
    <t>Excluída</t>
  </si>
  <si>
    <t>OBJETIVOS ESPECÍFICOS</t>
  </si>
  <si>
    <t>Nº</t>
  </si>
  <si>
    <t>Ação</t>
  </si>
  <si>
    <t>Produto</t>
  </si>
  <si>
    <t>Resultados esperados</t>
  </si>
  <si>
    <t>Período</t>
  </si>
  <si>
    <t>Articulador</t>
  </si>
  <si>
    <t>Custo estimado (R$)</t>
  </si>
  <si>
    <t>Colaboradores</t>
  </si>
  <si>
    <t>Localização</t>
  </si>
  <si>
    <t>Observações</t>
  </si>
  <si>
    <t>Ação cujo início planejado é posterior ao período monitorado</t>
  </si>
  <si>
    <t>Ação não iniciada no período previsto</t>
  </si>
  <si>
    <t>Ação em andamento com problemas de realização</t>
  </si>
  <si>
    <t xml:space="preserve">Ação em andamento no período previsto </t>
  </si>
  <si>
    <t>Ação concluída</t>
  </si>
  <si>
    <t>Ação excluída ou agrupada</t>
  </si>
  <si>
    <t>Descrição do andamento da ação</t>
  </si>
  <si>
    <t>Produto obtido</t>
  </si>
  <si>
    <t>Problemas enfrentados que justificam a não execução, a execução parcial da ação, a exclusão ou o agrupamento</t>
  </si>
  <si>
    <t>Responsável pela informação sobre o andamento da ação</t>
  </si>
  <si>
    <t xml:space="preserve">Recomendações ou Observações </t>
  </si>
  <si>
    <t>Revisão do texto da ação</t>
  </si>
  <si>
    <t>Revisão do produto da ação</t>
  </si>
  <si>
    <t>Revisão do Resultado Esperado</t>
  </si>
  <si>
    <t>Revisão da Data de Início</t>
  </si>
  <si>
    <t>Revisão da Data de Término</t>
  </si>
  <si>
    <t>Revisão do articulador da ação</t>
  </si>
  <si>
    <t>Revisão da estimativa do custo global</t>
  </si>
  <si>
    <t>Revisão dos colaboradores</t>
  </si>
  <si>
    <t>Revisão das localidades</t>
  </si>
  <si>
    <t>Revisão Área de Relevância</t>
  </si>
  <si>
    <t>Recomendações e observações</t>
  </si>
  <si>
    <t>Início</t>
  </si>
  <si>
    <t>Fim</t>
  </si>
  <si>
    <t>Localidades</t>
  </si>
  <si>
    <t>Área de relevância</t>
  </si>
  <si>
    <t>Texto objetivo 1</t>
  </si>
  <si>
    <t>1.1</t>
  </si>
  <si>
    <t>x</t>
  </si>
  <si>
    <t>1.2</t>
  </si>
  <si>
    <t>1.3</t>
  </si>
  <si>
    <t>1.4</t>
  </si>
  <si>
    <t>1.5</t>
  </si>
  <si>
    <t>X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</si>
  <si>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</si>
  <si>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</si>
  <si>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</si>
  <si>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</si>
  <si>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</si>
  <si>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</si>
  <si>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</si>
  <si>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</si>
  <si>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</si>
  <si>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</si>
  <si>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Texto objetivo 2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</si>
  <si>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</si>
  <si>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</si>
  <si>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</si>
  <si>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</si>
  <si>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</si>
  <si>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</si>
  <si>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</si>
  <si>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</si>
  <si>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</si>
  <si>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</si>
  <si>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</si>
  <si>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</si>
  <si>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</si>
  <si>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</si>
  <si>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</si>
  <si>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Texto objetivo 3</t>
  </si>
  <si>
    <t>3.1</t>
  </si>
  <si>
    <t>ação 3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</si>
  <si>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</si>
  <si>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</si>
  <si>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</si>
  <si>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</si>
  <si>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</si>
  <si>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</si>
  <si>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</si>
  <si>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</si>
  <si>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</si>
  <si>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</si>
  <si>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</si>
  <si>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</si>
  <si>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</si>
  <si>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</si>
  <si>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Texto objetivo 4</t>
  </si>
  <si>
    <t>4.1</t>
  </si>
  <si>
    <t>ação 4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</si>
  <si>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</si>
  <si>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</si>
  <si>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</si>
  <si>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</si>
  <si>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</si>
  <si>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</si>
  <si>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</si>
  <si>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</si>
  <si>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</si>
  <si>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</si>
  <si>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</si>
  <si>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</si>
  <si>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</si>
  <si>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</si>
  <si>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Texto objetivo 5</t>
  </si>
  <si>
    <t>5.1</t>
  </si>
  <si>
    <t>ação 5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</si>
  <si>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</si>
  <si>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</si>
  <si>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</si>
  <si>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</si>
  <si>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</si>
  <si>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</si>
  <si>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</si>
  <si>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</si>
  <si>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</si>
  <si>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</si>
  <si>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</si>
  <si>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</si>
  <si>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</si>
  <si>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</si>
  <si>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Texto objetivo 6</t>
  </si>
  <si>
    <t>6.1</t>
  </si>
  <si>
    <t>ação 6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</si>
  <si>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</si>
  <si>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</si>
  <si>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</si>
  <si>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</si>
  <si>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</si>
  <si>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</si>
  <si>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</si>
  <si>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</si>
  <si>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</si>
  <si>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6.11</t>
  </si>
  <si>
    <t>6.12</t>
  </si>
  <si>
    <t>6.13</t>
  </si>
  <si>
    <t>6.14</t>
  </si>
  <si>
    <t>6.15</t>
  </si>
  <si>
    <t>Texto objetivo 7</t>
  </si>
  <si>
    <t>7.1</t>
  </si>
  <si>
    <t>ação 7</t>
  </si>
  <si>
    <t>7.2</t>
  </si>
  <si>
    <t>7.3</t>
  </si>
  <si>
    <t>7.4</t>
  </si>
  <si>
    <t>7.5</t>
  </si>
  <si>
    <t>7.6</t>
  </si>
  <si>
    <t>7.7</t>
  </si>
  <si>
    <t>7.8</t>
  </si>
  <si>
    <t>7.9</t>
  </si>
  <si>
    <t>7.10</t>
  </si>
  <si>
    <t>7.11</t>
  </si>
  <si>
    <t>7.12</t>
  </si>
  <si>
    <t>7.13</t>
  </si>
  <si>
    <t>7.14</t>
  </si>
  <si>
    <t>7.15</t>
  </si>
  <si>
    <t>Texto objetivo 8</t>
  </si>
  <si>
    <t>8.1</t>
  </si>
  <si>
    <t>ação 8</t>
  </si>
  <si>
    <t>8.2</t>
  </si>
  <si>
    <t>8.3</t>
  </si>
  <si>
    <t>8.4</t>
  </si>
  <si>
    <t>8.5</t>
  </si>
  <si>
    <t>8.6</t>
  </si>
  <si>
    <t>8.7</t>
  </si>
  <si>
    <t>8.8</t>
  </si>
  <si>
    <t>8.9</t>
  </si>
  <si>
    <t>8.10</t>
  </si>
  <si>
    <t>8.11</t>
  </si>
  <si>
    <t>8.12</t>
  </si>
  <si>
    <t>8.13</t>
  </si>
  <si>
    <t>8.14</t>
  </si>
  <si>
    <t>8.15</t>
  </si>
  <si>
    <t>Texto objetivo 9</t>
  </si>
  <si>
    <t>9.1</t>
  </si>
  <si>
    <t>ação 9</t>
  </si>
  <si>
    <t>9.2</t>
  </si>
  <si>
    <t>9.3</t>
  </si>
  <si>
    <t>9.4</t>
  </si>
  <si>
    <t>9.5</t>
  </si>
  <si>
    <t>9.6</t>
  </si>
  <si>
    <t>9.7</t>
  </si>
  <si>
    <t>9.8</t>
  </si>
  <si>
    <t>9.9</t>
  </si>
  <si>
    <t>9.10</t>
  </si>
  <si>
    <t>9.11</t>
  </si>
  <si>
    <t>9.12</t>
  </si>
  <si>
    <t>9.13</t>
  </si>
  <si>
    <t>9.14</t>
  </si>
  <si>
    <t>9.15</t>
  </si>
  <si>
    <t>Texto objetivo 10</t>
  </si>
  <si>
    <t>10.1</t>
  </si>
  <si>
    <t>ação 10</t>
  </si>
  <si>
    <t>10.2</t>
  </si>
  <si>
    <t>10.3</t>
  </si>
  <si>
    <t>10.4</t>
  </si>
  <si>
    <t>10.5</t>
  </si>
  <si>
    <t>10.6</t>
  </si>
  <si>
    <t>10.7</t>
  </si>
  <si>
    <t>10.8</t>
  </si>
  <si>
    <t>10.9</t>
  </si>
  <si>
    <t>10.10</t>
  </si>
  <si>
    <t>10.11</t>
  </si>
  <si>
    <t>10.12</t>
  </si>
  <si>
    <t>10.13</t>
  </si>
  <si>
    <t>10.14</t>
  </si>
  <si>
    <t>10.15</t>
  </si>
  <si>
    <t>PLANEJAMENTO DE NOVAS AÇÕES</t>
  </si>
  <si>
    <t>NOVAS AÇÕES:</t>
  </si>
  <si>
    <t>OBJETIVO ESPECÍFICO</t>
  </si>
  <si>
    <t>INSERIR O NOME DO OBJETIVO ESPECÍFICO</t>
  </si>
  <si>
    <t>Inserir nova ação</t>
  </si>
  <si>
    <t>SITUAÇÃO ATUAL DAS AÇÕES - 2ª MONITORIA (2017)</t>
  </si>
  <si>
    <r>
      <t xml:space="preserve"> </t>
    </r>
    <r>
      <rPr>
        <b/>
        <sz val="11"/>
        <color rgb="FFFFFFFF"/>
        <rFont val="Calibri"/>
        <family val="2"/>
      </rPr>
      <t>TOTAL DE AÇÕES DO PAN</t>
    </r>
  </si>
  <si>
    <t>SITUAÇÃO ATUAL DAS AÇÕES - 3ª MONITORIA (2017)</t>
  </si>
  <si>
    <r>
      <t xml:space="preserve"> </t>
    </r>
    <r>
      <rPr>
        <b/>
        <sz val="11"/>
        <color rgb="FFFFFFFF"/>
        <rFont val="Calibri"/>
        <family val="2"/>
      </rPr>
      <t>TOTAL DE AÇÕES DO PAN</t>
    </r>
  </si>
  <si>
    <t>SITUAÇÃO ATUAL DAS AÇÕES - 4ª MONITORIA (2017)</t>
  </si>
  <si>
    <r>
      <t xml:space="preserve"> </t>
    </r>
    <r>
      <rPr>
        <b/>
        <sz val="11"/>
        <color rgb="FFFFFFFF"/>
        <rFont val="Calibri"/>
        <family val="2"/>
      </rPr>
      <t>TOTAL DE AÇÕES DO PAN</t>
    </r>
  </si>
  <si>
    <t>Não iniciada no período previsto</t>
  </si>
  <si>
    <t>Iniciada e não concluída no período previsto</t>
  </si>
  <si>
    <t>Concluída</t>
  </si>
  <si>
    <t>TOTAL DE AÇÕES DO PAN</t>
  </si>
  <si>
    <t>Plano de Ação Nacional para a Conservação dos Grandes Cetáceos e Pinípedes - PAN Grandes Cetáceos</t>
  </si>
  <si>
    <t>16/11/2017 - 15/01/2018 (virtual)</t>
  </si>
  <si>
    <t>Ação iniciada e não concluída no período previsto</t>
  </si>
  <si>
    <t>M 1. Implantar um programa de pesquisa com foco na avaliação do status de conservação da espécie</t>
  </si>
  <si>
    <t>Fórum eletrônico implantado e funcionando.</t>
  </si>
  <si>
    <t>Maio 2015</t>
  </si>
  <si>
    <t>Luciano Dalla Rosa (FURG)</t>
  </si>
  <si>
    <t>Estudo com proposta de estrutura populacional publicado.</t>
  </si>
  <si>
    <t>Estudo com proposta de padrões de distribuição publicado.</t>
  </si>
  <si>
    <t>Eduardo Secchi (FURG)</t>
  </si>
  <si>
    <t>Estudo com proposta de estimativa e tendência populacional publicado.</t>
  </si>
  <si>
    <t>Estudo com proposta de parâmetros demográficos publicado.</t>
  </si>
  <si>
    <t>Estudo com proposta de influência dos fatores ambientais na distribuição a abundância da espécie publicado.</t>
  </si>
  <si>
    <t>Alexandre Zerbini (Instituto Aqualie), Artur Andriolo (Instituto Aqualie), Fábia Luna (ICMBio), Luciano Dalla Rosa (FURG), José Martins da Silva-Júnior (ICMBio)</t>
  </si>
  <si>
    <t>Ver resultados do Projeto Talude.</t>
  </si>
  <si>
    <t>M 2. Fortalecer a política de uso não-letal</t>
  </si>
  <si>
    <t>Fazer gestão junto ao Governo Federal para valorizar, garantir e ampliar a participação do Brasil em todas as instâncias da IWC (plenária, comitê científico e intersessionais)</t>
  </si>
  <si>
    <t>Delegação brasileira na IWC ampliada.</t>
  </si>
  <si>
    <t>Fábia Luna (ICMBio)</t>
  </si>
  <si>
    <t>Fabia Luna</t>
  </si>
  <si>
    <t>Fórum eletrônico de discussão e acompanhamento da IWC criado.</t>
  </si>
  <si>
    <t>Julho 2015</t>
  </si>
  <si>
    <t>Essa parte pertence ao MMA e foi repassado</t>
  </si>
  <si>
    <t>Debate sobre a política de uso não-letal com a comunidade científica em eventos promovidos/ n° de debates promovidos.</t>
  </si>
  <si>
    <t>Adesão do Brasil à CMS concretizada.</t>
  </si>
  <si>
    <t xml:space="preserve">REALIZADO e Brasil aderiu </t>
  </si>
  <si>
    <t>Participação do Brasil junto à CITES ampliada.</t>
  </si>
  <si>
    <t>Cláudia Rocha-Campos (ICMBio), Fábia Luna (ICMBio)</t>
  </si>
  <si>
    <t>realizado mas decisão é do MMA e depende de recurso..</t>
  </si>
  <si>
    <t>M3. Identificar e minimizar os impactos da atividade antrópico</t>
  </si>
  <si>
    <t>Áreas prioritárias para a conservação da espécie definidas.</t>
  </si>
  <si>
    <t>Alexandre Zerbini (Instituto Aqualie), Artur Andriolo (Instituto Aqualie), Eduardo Secchi (FURG), Fábia Luna (ICMBio)</t>
  </si>
  <si>
    <t>Instrumentos legais para garantir a utilização das informações referentes a áreas e períodos de restrição no licenciamento exploração de gás e petróleo publicados.</t>
  </si>
  <si>
    <t>André Favaretto Barbosa (CGPEG/IBAMA)</t>
  </si>
  <si>
    <t>Estudo sobre o impacto de diferentes fontes sonoras de origem antrópica publicado.</t>
  </si>
  <si>
    <t>Alexandre Azevedo (UERJ)</t>
  </si>
  <si>
    <t>Estudo sobre efeitos das atividades de exploração e produção de petróleo e gás publicado.</t>
  </si>
  <si>
    <t>Sistema de prevenção de colisão por meio do aviso de presença de baleias nas principais rotas de navegação implantado.</t>
  </si>
  <si>
    <t>Paulo Flores (ICMBio)</t>
  </si>
  <si>
    <t xml:space="preserve"> Relatório de impacto da interação com pesca avaliado e monitorado.</t>
  </si>
  <si>
    <t>Atividades pesqueiras que causam impactos negativos à espécie ordenadas.</t>
  </si>
  <si>
    <t>Paula Pereira (MMA)</t>
  </si>
  <si>
    <t>Extinção do ministério da pesca. Instabilidade da gestão pesqueira a nível nacional.</t>
  </si>
  <si>
    <t>Estudo determinando os níveis de contaminantes na espécie publicado.</t>
  </si>
  <si>
    <t>José Lailson Brito Jr. (UERJ)</t>
  </si>
  <si>
    <t>Há um programa de pesquisa sendo realizado através do Projeto de Monitoramento de Cetáceos, Bacia de Santos (PMC-BS). Consultar os resultados do Projeto Talude.</t>
  </si>
  <si>
    <t>Ver resultados do Projeto Talude e Projeto de Monitoramento de Cetáceos, Bacia de Santos (PMC-BS).</t>
  </si>
  <si>
    <t>Ver resultados do Projeto Talude, PMP e Projeto de Monitoramento de Cetáceos, Bacia de Santos (PMC-BS).</t>
  </si>
  <si>
    <t>Ação contínua</t>
  </si>
  <si>
    <t>Grupo da oficina</t>
  </si>
  <si>
    <t>REALIZADO... a delegação aumentou e anualmente muda de acordo com perfil do pesquisador e necessidade devido ao tema a ser debatido. Está aberta agora para participação de pesquisadores (antes ia apenas governo)</t>
  </si>
  <si>
    <t xml:space="preserve">SEMPRE que há evento e é possível isso é feito - importante destacar que está sendo trabalhada portaria para tratar assunto </t>
  </si>
  <si>
    <t>Adesão do Brasil</t>
  </si>
  <si>
    <t>Desde agosto de 2015 temos o Projeto de Monitoramento de Praias (PMP-BS) e Projeto de Monitoramento de Cetáceos da Baía de Santos (PMC-BS) em andamento, os quais tem por objetivo identificar o potencial impacto da atividade de exploração e produção de petróleo nos cetáceos (entre outros). Até o presente, não há informações conclusivas sobre impacto.</t>
  </si>
  <si>
    <t>Promover um fórum para implantar um programa de pesquisa com foco na avaliação do status de conservação da espécie</t>
  </si>
  <si>
    <t xml:space="preserve">Investigar a estrutura populacional </t>
  </si>
  <si>
    <t xml:space="preserve">Investigar os padrões de distribuição </t>
  </si>
  <si>
    <t>Estimar a abundância e a tendência populacional</t>
  </si>
  <si>
    <t>Estimar os parâmetros demográficos, incluindo a mortalidade não-natural</t>
  </si>
  <si>
    <t>Investigar a influência de fatores ambientais na distribuição a abundância da espécie</t>
  </si>
  <si>
    <t>Estabelecer e publicitar o procedimento para garantir a discussão contínua dos temas das agendas das reuniões da IWC, incluindo a comunidade científica e órgãos governamentais</t>
  </si>
  <si>
    <t>Promover o debate sobre a política de uso não-letal com a comunidade científica em eventos</t>
  </si>
  <si>
    <t>Fazer gestão junto ao Ministério das Relações Exteriores para a adesão do Brasil à CMS</t>
  </si>
  <si>
    <t xml:space="preserve">Articular a ampliação da participação do Brasil junto à CITES </t>
  </si>
  <si>
    <t>Definir as áreas prioritárias para a conservação da espécie</t>
  </si>
  <si>
    <t>Articular a publicação de instrumentos legais para garantir a utilização das informações referentes a áreas e períodos de restrição no licenciamento exploração de gás e petróleo (incluindo pesquisas sísmicas, prospecção, perfuração, produção e transporte)</t>
  </si>
  <si>
    <t>Investigar o impacto de diferentes fontes sonoras de origem antrópica</t>
  </si>
  <si>
    <t xml:space="preserve">Realizar estudos sobre os efeitos das atividades de exploração e produção de petróleo e gás </t>
  </si>
  <si>
    <t>Implantar um sistema de prevenção de colisão por meio do aviso de presença de baleias nas principais rotas de navegação</t>
  </si>
  <si>
    <t xml:space="preserve">Avaliar e monitorar o impacto da interação com pesca </t>
  </si>
  <si>
    <t>Fazer gestão junto ao Ministério da Pesca para o ordenamento das atividades pesqueiras que causam impactos negativos à espécie</t>
  </si>
  <si>
    <t>Determinar os níveis de contaminantes na espécie</t>
  </si>
  <si>
    <t>INSERIR O NOME DO OBJETIVO</t>
  </si>
  <si>
    <t>OBSERVAÇÕES</t>
  </si>
  <si>
    <t>COLABORADORES</t>
  </si>
  <si>
    <t>ARTICULADOR</t>
  </si>
  <si>
    <t xml:space="preserve">CUSTO ESTIMADO </t>
  </si>
  <si>
    <t>DATA TÉRMINO</t>
  </si>
  <si>
    <t xml:space="preserve">DATA INÍCIO </t>
  </si>
  <si>
    <t>PRODUTOS</t>
  </si>
  <si>
    <t>AÇÕES NOVAS</t>
  </si>
  <si>
    <t>OBJETIVO</t>
  </si>
  <si>
    <t>INCLUIR AÇÕES NOVAS</t>
  </si>
  <si>
    <t xml:space="preserve">Alexandre Azevedo (UERJ), Karina Groch (Projeto Baleia Franca) </t>
  </si>
  <si>
    <t xml:space="preserve">Estrutura analítica pronta e operando. Parcerias já estão estabelecidas com grupos de pesquisa para colaboração e utilização de amostras. Foram conduzidos os primeiros testes analíticos.  Tese de doutorado em andamento (Projeto Baleia Franca) com amostras de encalhes em SC (KG). </t>
  </si>
  <si>
    <t>A avaliação das atividades pesqueiras que causam impactos negativos sobre mamiferos deve ser elaborada pelo ICMBio e a proposta para ordenamento deverá ser apresentada pelo MMA e pelo ICMBio à Comissão Técnica de Gestão de Recursos Pesqueiros.  Representantes do CMA tem participado de reuniões e fóruns de discussão de normas que minimizem os impactos da pesca sobre cetáceos.</t>
  </si>
  <si>
    <t>Ação não iniciada conforme planejado.</t>
  </si>
  <si>
    <t>Daniele Blanc (MMA)</t>
  </si>
  <si>
    <t xml:space="preserve">Eduardo Secchi (FURG), Luciano Dalla Rosa (FURG) </t>
  </si>
  <si>
    <t>Há necessidade de identificar bolsista para esta atividade. Portanto, há necessidade de recurso para tal. Perante outras ações relativamente mais urgentes, há necessidade de adiar o início das atividades(ES).</t>
  </si>
  <si>
    <t>Rotina do Modelo de Avaliação já definida.  Foi iniciado um catálogo de foto identificação.(LDR)</t>
  </si>
  <si>
    <t xml:space="preserve">Existência de um protótipo através de um monitoramento visual e tecnologia disponível para monitoramento acústico. </t>
  </si>
  <si>
    <t>Alexandre Azevedo (UERJ), Artur Andriolo (AQUALIE)</t>
  </si>
  <si>
    <t>Levantamento bibliográfico em andamento.(AlAz) O articulador e os colaboradores realizam projetos distintos relacionados a esta ação e trocam informações entre si.  (ArAn)</t>
  </si>
  <si>
    <t>Levantamento bibliográfico em andamento.</t>
  </si>
  <si>
    <r>
      <t xml:space="preserve">IN Publicada. (IN Conjunta - ICMBio/IBAMA - 02, de 21 de novembro de 2011). No entanto, a IN não contempla a espécie </t>
    </r>
    <r>
      <rPr>
        <i/>
        <sz val="10"/>
        <rFont val="Arial"/>
        <family val="2"/>
      </rPr>
      <t>Physeter macrocephalus</t>
    </r>
    <r>
      <rPr>
        <sz val="11"/>
        <color rgb="FF000000"/>
        <rFont val="Calibri"/>
      </rPr>
      <t>.</t>
    </r>
  </si>
  <si>
    <t>Dados sendo coletados (distribuição e telemetria)</t>
  </si>
  <si>
    <t>M3. Identificar e minimizar os impactos da atividade antrópica</t>
  </si>
  <si>
    <t>Demanda repassada a Presidência do ICMBio.</t>
  </si>
  <si>
    <t>O assunto foi tratado junto ao MRE, mas ainda falta documentacao do MMA para adesão, inclusive sobre questões de pagamento da comissão.</t>
  </si>
  <si>
    <t>Fábia Luna (ICMBio)/ Zé Martins (ICMBio)</t>
  </si>
  <si>
    <t>O assunto tem sido apresentado pelo CMA em debates e discursos. Algumas articulações foram feitas para que mais pesquisadores também divulguem a política brasileira. Foi proposto a RT e a comissão organizadora, mas a proposta não foi aceita.</t>
  </si>
  <si>
    <t>Ação excluída</t>
  </si>
  <si>
    <t>O assunto tem sido apresentado pelo CMA em debates e discursos. Algumas articulações foram feitas para que mais pesquisadores tambem divulguem a política brasileira.</t>
  </si>
  <si>
    <t>Participação brasileira nas reuniões intersessionais da IWC efetivada.</t>
  </si>
  <si>
    <t>Iniciou-se uma discussão sobre os procedimentos, mas ainda faltam reuniões com a comunidade científica e órgãos de governo para estabelecer e publicitar os procedimentos. Com a inclusão do Progress Report como atribuição das instituições das Redes, se espera maior colaboração e participação dos grupos de pesquisas de cetáceos.</t>
  </si>
  <si>
    <t>Fábia Luna (ICMBio), Zé Martins (ICMBio)</t>
  </si>
  <si>
    <t xml:space="preserve">A questão atual se baseia em recursos para pagamento das despesas dos participantes, a qual depende de recursos orçamentários do governo federal. </t>
  </si>
  <si>
    <t xml:space="preserve">Em 2010 houve um aumento de participantes, porém em 2011 houve redução. </t>
  </si>
  <si>
    <t>Maio 2011</t>
  </si>
  <si>
    <t>Há necessidade de realizar novos cruzeiros , portanto, de obter recursos financeiros.</t>
  </si>
  <si>
    <t xml:space="preserve">Quatro cruzeiros foram realizados para este fim (na região sudeste-sul). </t>
  </si>
  <si>
    <t>Falta defenir a metodologia</t>
  </si>
  <si>
    <t>Ação não iniciada.</t>
  </si>
  <si>
    <t xml:space="preserve">Embora quatro cruzeiros já tenham sido realizados, ainda não se fez estimativas de abundância local para monitorar tendências. </t>
  </si>
  <si>
    <t>Há necessidade de realizar novos cruzeiros e de implantar mais transmissores, portanto, de obter recursos financeiros.</t>
  </si>
  <si>
    <t>Quatro cruzeiros foram realizados para este fim (na região sudeste-sul). Alem disso, dois animais foram marcados com transmissores satelitais.</t>
  </si>
  <si>
    <t>Coleta de dados em andamento (acústica, genética e foto-id).</t>
  </si>
  <si>
    <t>Luciano Dalla Rosa (FURG), Zé Martins (ICMBio)</t>
  </si>
  <si>
    <t>Articulação inicial entre alguns colaboradores.</t>
  </si>
  <si>
    <t>Ação não concluída no prazo previsto ou ainda não iniciada conforme planejado</t>
  </si>
  <si>
    <t>CUSTO ESTIMADO</t>
  </si>
  <si>
    <t xml:space="preserve">AÇÕES </t>
  </si>
  <si>
    <t xml:space="preserve">Agrupada </t>
  </si>
  <si>
    <t>MONITORIA ANUAL</t>
  </si>
  <si>
    <t>Gerar conhecimento para a avaliação do status de conservação e minimizar potenciais ameaças</t>
  </si>
  <si>
    <r>
      <t>GRANDES CETÁCEOS - Cachalote (</t>
    </r>
    <r>
      <rPr>
        <i/>
        <sz val="11"/>
        <color rgb="FFC00000"/>
        <rFont val="Calibri"/>
        <family val="2"/>
        <scheme val="minor"/>
      </rPr>
      <t>Physeter macrocephalus</t>
    </r>
    <r>
      <rPr>
        <sz val="11"/>
        <color rgb="FFC00000"/>
        <rFont val="Calibri"/>
        <family val="2"/>
        <scheme val="minor"/>
      </rPr>
      <t>)</t>
    </r>
  </si>
  <si>
    <t>PLANOS DE AÇÃO NACIONAIS DE CONSERVAÇÃO DE ESPÉCIES AMEAÇADAS DE EXTINÇÃO - PAN</t>
  </si>
  <si>
    <t>Ações Excluídas na Monitoria</t>
  </si>
  <si>
    <t>Ações Agrupadas na Monitoria</t>
  </si>
  <si>
    <t>Ações Novas</t>
  </si>
  <si>
    <t>Em andamento conforme previsto</t>
  </si>
  <si>
    <t>Em andamento com problemas</t>
  </si>
  <si>
    <t>Não concluída ou Não iniciada</t>
  </si>
  <si>
    <t>Início planejado posterior</t>
  </si>
  <si>
    <t>Excluída ou Agrupada</t>
  </si>
  <si>
    <t>TIPOS DE SITUAÇÃO DAS AÇÕES</t>
  </si>
  <si>
    <t>SITUAÇÃO ATUAL DAS AÇÕES</t>
  </si>
  <si>
    <t>RESUMO GERAL DO PAN</t>
  </si>
  <si>
    <t>Fazer gestão junto ao Ministério das Relações Exteriores para a ampliação da delegação brasileira na IWC</t>
  </si>
  <si>
    <t>Fazer gestão junto ao Ministério das Relações Exteriores e Ministério do Meio Ambiente para garantir a participação brasileira nas reuniões intersessionais da IWC</t>
  </si>
  <si>
    <t>SITUAÇÃO ATUAL DAS AÇÕES - MONITORIA FINAL (2018)</t>
  </si>
  <si>
    <t>Cachalote (Physeter macrocefalus) - Gerar conhecimento para a avaliação do status de conservação e minimizar potenciais ameaças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</si>
</sst>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16]mmmm\-yy"/>
    <numFmt numFmtId="165" formatCode="&quot;R$&quot;\ #,##0.00;[Red]&quot;R$&quot;\ #,##0.00"/>
  </numFmts>
  <fonts count="44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b/>
      <sz val="16"/>
      <color rgb="FFFFFFFF"/>
      <name val="Calibri"/>
      <family val="2"/>
    </font>
    <font>
      <sz val="11"/>
      <name val="Calibri"/>
      <family val="2"/>
    </font>
    <font>
      <sz val="11"/>
      <color rgb="FFFFFFFF"/>
      <name val="Calibri"/>
      <family val="2"/>
    </font>
    <font>
      <b/>
      <sz val="16"/>
      <color rgb="FF000000"/>
      <name val="Calibri"/>
      <family val="2"/>
    </font>
    <font>
      <b/>
      <sz val="11"/>
      <color rgb="FFFFFFFF"/>
      <name val="Calibri"/>
      <family val="2"/>
    </font>
    <font>
      <sz val="14"/>
      <name val="Calibri"/>
      <family val="2"/>
    </font>
    <font>
      <sz val="12"/>
      <color rgb="FF000000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b/>
      <sz val="14"/>
      <color rgb="FFFFFFFF"/>
      <name val="Calibri"/>
      <family val="2"/>
    </font>
    <font>
      <sz val="12"/>
      <name val="Calibri"/>
      <family val="2"/>
    </font>
    <font>
      <sz val="11"/>
      <name val="Calibri"/>
      <family val="2"/>
    </font>
    <font>
      <sz val="12"/>
      <color rgb="FFFFFFFF"/>
      <name val="Calibri"/>
      <family val="2"/>
    </font>
    <font>
      <b/>
      <sz val="11"/>
      <color rgb="FF000000"/>
      <name val="Calibri"/>
      <family val="2"/>
    </font>
    <font>
      <b/>
      <sz val="16"/>
      <name val="Calibri"/>
      <family val="2"/>
    </font>
    <font>
      <sz val="14"/>
      <color rgb="FF000000"/>
      <name val="Calibri"/>
      <family val="2"/>
    </font>
    <font>
      <b/>
      <sz val="12"/>
      <color rgb="FFFFFFFF"/>
      <name val="Calibri"/>
      <family val="2"/>
    </font>
    <font>
      <b/>
      <sz val="12"/>
      <name val="Calibri"/>
      <family val="2"/>
    </font>
    <font>
      <b/>
      <sz val="18"/>
      <color rgb="FF000000"/>
      <name val="Calibri"/>
      <family val="2"/>
    </font>
    <font>
      <b/>
      <sz val="12"/>
      <color rgb="FF000000"/>
      <name val="Calibri"/>
      <family val="2"/>
    </font>
    <font>
      <sz val="11"/>
      <color rgb="FFC00000"/>
      <name val="Calibri"/>
      <family val="2"/>
    </font>
    <font>
      <b/>
      <sz val="14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Arial"/>
      <family val="2"/>
    </font>
    <font>
      <sz val="12"/>
      <color rgb="FF000000"/>
      <name val="Arial"/>
      <family val="2"/>
    </font>
    <font>
      <b/>
      <sz val="1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0"/>
      <color rgb="FFFF0000"/>
      <name val="Arial"/>
      <family val="2"/>
    </font>
    <font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Arial"/>
      <family val="2"/>
    </font>
    <font>
      <b/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name val="Calibri"/>
      <family val="2"/>
      <scheme val="minor"/>
    </font>
    <font>
      <sz val="11"/>
      <color rgb="FFC00000"/>
      <name val="Calibri"/>
      <family val="2"/>
      <scheme val="minor"/>
    </font>
    <font>
      <i/>
      <sz val="11"/>
      <color rgb="FFC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006600"/>
        <bgColor rgb="FF006600"/>
      </patternFill>
    </fill>
    <fill>
      <patternFill patternType="solid">
        <fgColor rgb="FF00B050"/>
        <bgColor rgb="FF00B050"/>
      </patternFill>
    </fill>
    <fill>
      <patternFill patternType="solid">
        <fgColor rgb="FFB15407"/>
        <bgColor rgb="FFB15407"/>
      </patternFill>
    </fill>
    <fill>
      <patternFill patternType="solid">
        <fgColor rgb="FFA5A5A5"/>
        <bgColor rgb="FFA5A5A5"/>
      </patternFill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92D050"/>
        <bgColor rgb="FF92D050"/>
      </patternFill>
    </fill>
    <fill>
      <patternFill patternType="solid">
        <fgColor rgb="FF0070C0"/>
        <bgColor rgb="FF0070C0"/>
      </patternFill>
    </fill>
    <fill>
      <patternFill patternType="solid">
        <fgColor rgb="FFFF99CC"/>
        <bgColor rgb="FFFF99CC"/>
      </patternFill>
    </fill>
    <fill>
      <patternFill patternType="solid">
        <fgColor rgb="FF366092"/>
        <bgColor rgb="FF366092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92CDDC"/>
        <bgColor rgb="FF92CDDC"/>
      </patternFill>
    </fill>
    <fill>
      <patternFill patternType="solid">
        <fgColor rgb="FFFBD4B4"/>
        <bgColor rgb="FFFBD4B4"/>
      </patternFill>
    </fill>
    <fill>
      <patternFill patternType="solid">
        <fgColor rgb="FFC2D69B"/>
        <bgColor rgb="FFC2D69B"/>
      </patternFill>
    </fill>
    <fill>
      <patternFill patternType="solid">
        <fgColor rgb="FFDAEEF3"/>
        <bgColor rgb="FFDAEEF3"/>
      </patternFill>
    </fill>
    <fill>
      <patternFill patternType="solid">
        <fgColor rgb="FFFDE9D9"/>
        <bgColor rgb="FFFDE9D9"/>
      </patternFill>
    </fill>
    <fill>
      <patternFill patternType="solid">
        <fgColor rgb="FF7030A0"/>
        <bgColor rgb="FF7030A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B15407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/>
        <bgColor indexed="64"/>
      </patternFill>
    </fill>
  </fills>
  <borders count="11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12"/>
    <xf numFmtId="9" fontId="1" fillId="0" borderId="12" applyFont="0" applyFill="0" applyBorder="0" applyAlignment="0" applyProtection="0"/>
  </cellStyleXfs>
  <cellXfs count="369">
    <xf numFmtId="0" fontId="0" fillId="0" borderId="0" xfId="0" applyFont="1" applyAlignment="1"/>
    <xf numFmtId="0" fontId="0" fillId="2" borderId="1" xfId="0" applyFont="1" applyFill="1" applyBorder="1"/>
    <xf numFmtId="0" fontId="0" fillId="0" borderId="0" xfId="0" applyFont="1"/>
    <xf numFmtId="0" fontId="4" fillId="2" borderId="1" xfId="0" applyFont="1" applyFill="1" applyBorder="1"/>
    <xf numFmtId="0" fontId="4" fillId="0" borderId="0" xfId="0" applyFont="1"/>
    <xf numFmtId="0" fontId="0" fillId="2" borderId="1" xfId="0" applyFont="1" applyFill="1" applyBorder="1" applyAlignment="1">
      <alignment vertical="center"/>
    </xf>
    <xf numFmtId="0" fontId="7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wrapText="1"/>
    </xf>
    <xf numFmtId="0" fontId="9" fillId="0" borderId="0" xfId="0" applyFont="1"/>
    <xf numFmtId="0" fontId="8" fillId="0" borderId="0" xfId="0" applyFont="1" applyAlignment="1">
      <alignment vertical="center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6" fillId="3" borderId="16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4" borderId="19" xfId="0" applyFont="1" applyFill="1" applyBorder="1" applyAlignment="1">
      <alignment horizontal="left" vertical="center"/>
    </xf>
    <xf numFmtId="0" fontId="12" fillId="0" borderId="20" xfId="0" applyFont="1" applyBorder="1" applyAlignment="1">
      <alignment horizontal="center" vertical="center"/>
    </xf>
    <xf numFmtId="9" fontId="12" fillId="0" borderId="21" xfId="0" applyNumberFormat="1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9" fontId="12" fillId="0" borderId="22" xfId="0" applyNumberFormat="1" applyFont="1" applyBorder="1" applyAlignment="1">
      <alignment horizontal="center" vertical="center"/>
    </xf>
    <xf numFmtId="9" fontId="8" fillId="0" borderId="0" xfId="0" applyNumberFormat="1" applyFont="1" applyAlignment="1">
      <alignment horizontal="center"/>
    </xf>
    <xf numFmtId="0" fontId="0" fillId="5" borderId="23" xfId="0" applyFont="1" applyFill="1" applyBorder="1" applyAlignment="1">
      <alignment horizontal="left" vertical="center"/>
    </xf>
    <xf numFmtId="0" fontId="12" fillId="0" borderId="24" xfId="0" applyFont="1" applyBorder="1" applyAlignment="1">
      <alignment horizontal="center" vertical="center"/>
    </xf>
    <xf numFmtId="9" fontId="12" fillId="0" borderId="25" xfId="0" applyNumberFormat="1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0" fillId="6" borderId="23" xfId="0" applyFont="1" applyFill="1" applyBorder="1" applyAlignment="1">
      <alignment horizontal="left" vertical="center"/>
    </xf>
    <xf numFmtId="0" fontId="0" fillId="7" borderId="23" xfId="0" applyFont="1" applyFill="1" applyBorder="1" applyAlignment="1">
      <alignment horizontal="left" vertical="center"/>
    </xf>
    <xf numFmtId="0" fontId="0" fillId="8" borderId="23" xfId="0" applyFont="1" applyFill="1" applyBorder="1" applyAlignment="1">
      <alignment horizontal="left" vertical="center"/>
    </xf>
    <xf numFmtId="0" fontId="0" fillId="9" borderId="23" xfId="0" applyFont="1" applyFill="1" applyBorder="1" applyAlignment="1">
      <alignment horizontal="left" vertical="center"/>
    </xf>
    <xf numFmtId="0" fontId="0" fillId="10" borderId="27" xfId="0" applyFont="1" applyFill="1" applyBorder="1" applyAlignment="1">
      <alignment horizontal="left" vertical="center"/>
    </xf>
    <xf numFmtId="0" fontId="12" fillId="0" borderId="28" xfId="0" applyFont="1" applyBorder="1" applyAlignment="1">
      <alignment horizontal="center" vertical="center"/>
    </xf>
    <xf numFmtId="9" fontId="12" fillId="0" borderId="29" xfId="0" applyNumberFormat="1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9" fontId="12" fillId="0" borderId="31" xfId="0" applyNumberFormat="1" applyFont="1" applyBorder="1" applyAlignment="1">
      <alignment horizontal="center" vertical="center"/>
    </xf>
    <xf numFmtId="0" fontId="4" fillId="11" borderId="32" xfId="0" applyFont="1" applyFill="1" applyBorder="1" applyAlignment="1">
      <alignment horizontal="left" vertical="center" wrapText="1"/>
    </xf>
    <xf numFmtId="0" fontId="13" fillId="0" borderId="16" xfId="0" applyFont="1" applyBorder="1" applyAlignment="1">
      <alignment horizontal="center" vertical="center"/>
    </xf>
    <xf numFmtId="9" fontId="13" fillId="0" borderId="18" xfId="0" applyNumberFormat="1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4" fillId="4" borderId="34" xfId="0" applyFont="1" applyFill="1" applyBorder="1" applyAlignment="1">
      <alignment horizontal="left" vertical="center"/>
    </xf>
    <xf numFmtId="9" fontId="0" fillId="0" borderId="0" xfId="0" applyNumberFormat="1" applyFont="1" applyAlignment="1">
      <alignment horizontal="center"/>
    </xf>
    <xf numFmtId="0" fontId="4" fillId="4" borderId="35" xfId="0" applyFont="1" applyFill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6" fillId="11" borderId="32" xfId="0" applyFont="1" applyFill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/>
    </xf>
    <xf numFmtId="0" fontId="6" fillId="11" borderId="36" xfId="0" applyFont="1" applyFill="1" applyBorder="1" applyAlignment="1">
      <alignment horizontal="center" vertical="center" wrapText="1"/>
    </xf>
    <xf numFmtId="0" fontId="0" fillId="4" borderId="37" xfId="0" applyFont="1" applyFill="1" applyBorder="1"/>
    <xf numFmtId="0" fontId="0" fillId="5" borderId="37" xfId="0" applyFont="1" applyFill="1" applyBorder="1"/>
    <xf numFmtId="0" fontId="0" fillId="6" borderId="37" xfId="0" applyFont="1" applyFill="1" applyBorder="1"/>
    <xf numFmtId="0" fontId="0" fillId="7" borderId="37" xfId="0" applyFont="1" applyFill="1" applyBorder="1"/>
    <xf numFmtId="0" fontId="0" fillId="8" borderId="37" xfId="0" applyFont="1" applyFill="1" applyBorder="1"/>
    <xf numFmtId="0" fontId="0" fillId="9" borderId="38" xfId="0" applyFont="1" applyFill="1" applyBorder="1"/>
    <xf numFmtId="0" fontId="0" fillId="12" borderId="1" xfId="0" applyFont="1" applyFill="1" applyBorder="1"/>
    <xf numFmtId="0" fontId="0" fillId="13" borderId="39" xfId="0" applyFont="1" applyFill="1" applyBorder="1" applyAlignment="1">
      <alignment horizontal="center"/>
    </xf>
    <xf numFmtId="0" fontId="0" fillId="13" borderId="40" xfId="0" applyFont="1" applyFill="1" applyBorder="1" applyAlignment="1">
      <alignment horizontal="center"/>
    </xf>
    <xf numFmtId="0" fontId="13" fillId="13" borderId="41" xfId="0" applyFont="1" applyFill="1" applyBorder="1" applyAlignment="1">
      <alignment horizontal="center"/>
    </xf>
    <xf numFmtId="0" fontId="0" fillId="13" borderId="42" xfId="0" applyFont="1" applyFill="1" applyBorder="1" applyAlignment="1">
      <alignment horizontal="center"/>
    </xf>
    <xf numFmtId="0" fontId="0" fillId="13" borderId="43" xfId="0" applyFont="1" applyFill="1" applyBorder="1" applyAlignment="1">
      <alignment horizontal="center"/>
    </xf>
    <xf numFmtId="0" fontId="0" fillId="13" borderId="44" xfId="0" applyFont="1" applyFill="1" applyBorder="1" applyAlignment="1">
      <alignment horizontal="center"/>
    </xf>
    <xf numFmtId="0" fontId="0" fillId="13" borderId="45" xfId="0" applyFont="1" applyFill="1" applyBorder="1" applyAlignment="1">
      <alignment horizontal="center"/>
    </xf>
    <xf numFmtId="0" fontId="0" fillId="13" borderId="46" xfId="0" applyFont="1" applyFill="1" applyBorder="1" applyAlignment="1">
      <alignment horizontal="center"/>
    </xf>
    <xf numFmtId="0" fontId="0" fillId="13" borderId="25" xfId="0" applyFont="1" applyFill="1" applyBorder="1" applyAlignment="1">
      <alignment horizontal="center"/>
    </xf>
    <xf numFmtId="0" fontId="0" fillId="13" borderId="47" xfId="0" applyFont="1" applyFill="1" applyBorder="1" applyAlignment="1">
      <alignment horizontal="center"/>
    </xf>
    <xf numFmtId="0" fontId="0" fillId="13" borderId="48" xfId="0" applyFont="1" applyFill="1" applyBorder="1" applyAlignment="1">
      <alignment horizontal="center"/>
    </xf>
    <xf numFmtId="0" fontId="0" fillId="13" borderId="49" xfId="0" applyFont="1" applyFill="1" applyBorder="1" applyAlignment="1">
      <alignment horizontal="center"/>
    </xf>
    <xf numFmtId="0" fontId="0" fillId="13" borderId="50" xfId="0" applyFont="1" applyFill="1" applyBorder="1" applyAlignment="1">
      <alignment horizontal="center"/>
    </xf>
    <xf numFmtId="0" fontId="0" fillId="13" borderId="29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right" vertical="center"/>
    </xf>
    <xf numFmtId="0" fontId="0" fillId="0" borderId="0" xfId="0" applyFont="1" applyAlignment="1">
      <alignment vertical="center" wrapText="1"/>
    </xf>
    <xf numFmtId="0" fontId="0" fillId="16" borderId="50" xfId="0" applyFont="1" applyFill="1" applyBorder="1" applyAlignment="1">
      <alignment horizontal="center" vertical="center"/>
    </xf>
    <xf numFmtId="164" fontId="12" fillId="16" borderId="50" xfId="0" applyNumberFormat="1" applyFont="1" applyFill="1" applyBorder="1" applyAlignment="1">
      <alignment horizontal="center" vertical="center" wrapText="1"/>
    </xf>
    <xf numFmtId="0" fontId="8" fillId="0" borderId="69" xfId="0" applyFont="1" applyBorder="1" applyAlignment="1">
      <alignment horizontal="center" vertical="center"/>
    </xf>
    <xf numFmtId="0" fontId="8" fillId="0" borderId="69" xfId="0" applyFont="1" applyBorder="1" applyAlignment="1">
      <alignment vertical="center"/>
    </xf>
    <xf numFmtId="164" fontId="8" fillId="0" borderId="69" xfId="0" applyNumberFormat="1" applyFont="1" applyBorder="1" applyAlignment="1">
      <alignment vertical="center"/>
    </xf>
    <xf numFmtId="165" fontId="8" fillId="0" borderId="69" xfId="0" applyNumberFormat="1" applyFont="1" applyBorder="1" applyAlignment="1">
      <alignment vertical="center"/>
    </xf>
    <xf numFmtId="0" fontId="8" fillId="0" borderId="46" xfId="0" applyFont="1" applyBorder="1" applyAlignment="1">
      <alignment horizontal="center" vertical="center"/>
    </xf>
    <xf numFmtId="0" fontId="8" fillId="0" borderId="46" xfId="0" applyFont="1" applyBorder="1" applyAlignment="1">
      <alignment vertical="center"/>
    </xf>
    <xf numFmtId="164" fontId="8" fillId="0" borderId="46" xfId="0" applyNumberFormat="1" applyFont="1" applyBorder="1" applyAlignment="1">
      <alignment vertical="center"/>
    </xf>
    <xf numFmtId="165" fontId="8" fillId="0" borderId="46" xfId="0" applyNumberFormat="1" applyFont="1" applyBorder="1" applyAlignment="1">
      <alignment vertical="center"/>
    </xf>
    <xf numFmtId="164" fontId="0" fillId="0" borderId="0" xfId="0" applyNumberFormat="1" applyFont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72" xfId="0" applyFont="1" applyBorder="1" applyAlignment="1">
      <alignment vertical="center"/>
    </xf>
    <xf numFmtId="0" fontId="5" fillId="10" borderId="32" xfId="0" applyFont="1" applyFill="1" applyBorder="1" applyAlignment="1">
      <alignment vertical="center"/>
    </xf>
    <xf numFmtId="0" fontId="5" fillId="10" borderId="37" xfId="0" applyFont="1" applyFill="1" applyBorder="1" applyAlignment="1">
      <alignment vertical="center"/>
    </xf>
    <xf numFmtId="164" fontId="5" fillId="10" borderId="37" xfId="0" applyNumberFormat="1" applyFont="1" applyFill="1" applyBorder="1" applyAlignment="1">
      <alignment vertical="center"/>
    </xf>
    <xf numFmtId="0" fontId="5" fillId="10" borderId="73" xfId="0" applyFont="1" applyFill="1" applyBorder="1" applyAlignment="1">
      <alignment vertical="center"/>
    </xf>
    <xf numFmtId="0" fontId="5" fillId="10" borderId="38" xfId="0" applyFont="1" applyFill="1" applyBorder="1" applyAlignment="1">
      <alignment vertical="center"/>
    </xf>
    <xf numFmtId="0" fontId="5" fillId="0" borderId="74" xfId="0" applyFont="1" applyBorder="1" applyAlignment="1">
      <alignment horizontal="left" vertical="center"/>
    </xf>
    <xf numFmtId="0" fontId="5" fillId="0" borderId="72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5" fillId="0" borderId="0" xfId="0" applyNumberFormat="1" applyFont="1" applyAlignment="1">
      <alignment horizontal="left" vertical="center"/>
    </xf>
    <xf numFmtId="0" fontId="20" fillId="10" borderId="48" xfId="0" applyFont="1" applyFill="1" applyBorder="1" applyAlignment="1">
      <alignment horizontal="center" vertical="center"/>
    </xf>
    <xf numFmtId="0" fontId="20" fillId="0" borderId="72" xfId="0" applyFont="1" applyBorder="1" applyAlignment="1">
      <alignment horizontal="center" vertical="center"/>
    </xf>
    <xf numFmtId="0" fontId="20" fillId="0" borderId="75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164" fontId="0" fillId="16" borderId="46" xfId="0" applyNumberFormat="1" applyFont="1" applyFill="1" applyBorder="1" applyAlignment="1">
      <alignment horizontal="center" vertical="center"/>
    </xf>
    <xf numFmtId="164" fontId="12" fillId="16" borderId="46" xfId="0" applyNumberFormat="1" applyFont="1" applyFill="1" applyBorder="1" applyAlignment="1">
      <alignment horizontal="center" vertical="center" wrapText="1"/>
    </xf>
    <xf numFmtId="0" fontId="0" fillId="0" borderId="46" xfId="0" applyFont="1" applyBorder="1" applyAlignment="1">
      <alignment horizontal="center" vertical="center"/>
    </xf>
    <xf numFmtId="0" fontId="0" fillId="0" borderId="46" xfId="0" applyFont="1" applyBorder="1" applyAlignment="1">
      <alignment vertical="center"/>
    </xf>
    <xf numFmtId="164" fontId="0" fillId="0" borderId="46" xfId="0" applyNumberFormat="1" applyFont="1" applyBorder="1" applyAlignment="1">
      <alignment vertical="center"/>
    </xf>
    <xf numFmtId="165" fontId="0" fillId="0" borderId="46" xfId="0" applyNumberFormat="1" applyFont="1" applyBorder="1" applyAlignment="1">
      <alignment vertical="center"/>
    </xf>
    <xf numFmtId="0" fontId="0" fillId="0" borderId="69" xfId="0" applyFont="1" applyBorder="1" applyAlignment="1">
      <alignment vertical="center"/>
    </xf>
    <xf numFmtId="164" fontId="0" fillId="2" borderId="1" xfId="0" applyNumberFormat="1" applyFont="1" applyFill="1" applyBorder="1" applyAlignment="1">
      <alignment vertical="center"/>
    </xf>
    <xf numFmtId="0" fontId="0" fillId="2" borderId="1" xfId="0" applyFont="1" applyFill="1" applyBorder="1" applyAlignment="1">
      <alignment vertical="center" wrapText="1"/>
    </xf>
    <xf numFmtId="0" fontId="0" fillId="6" borderId="24" xfId="0" applyFont="1" applyFill="1" applyBorder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4" fillId="19" borderId="24" xfId="0" applyFont="1" applyFill="1" applyBorder="1" applyAlignment="1">
      <alignment horizontal="left" vertical="center"/>
    </xf>
    <xf numFmtId="0" fontId="0" fillId="9" borderId="24" xfId="0" applyFont="1" applyFill="1" applyBorder="1" applyAlignment="1">
      <alignment horizontal="left" vertical="center"/>
    </xf>
    <xf numFmtId="0" fontId="4" fillId="11" borderId="16" xfId="0" applyFont="1" applyFill="1" applyBorder="1" applyAlignment="1">
      <alignment horizontal="left" vertical="center" wrapText="1"/>
    </xf>
    <xf numFmtId="0" fontId="13" fillId="0" borderId="17" xfId="0" applyFont="1" applyBorder="1" applyAlignment="1">
      <alignment horizontal="center" vertical="center"/>
    </xf>
    <xf numFmtId="0" fontId="8" fillId="0" borderId="8" xfId="0" applyFont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0" fillId="19" borderId="37" xfId="0" applyFont="1" applyFill="1" applyBorder="1"/>
    <xf numFmtId="0" fontId="22" fillId="0" borderId="51" xfId="0" applyFont="1" applyBorder="1" applyAlignment="1">
      <alignment horizontal="left" vertical="center"/>
    </xf>
    <xf numFmtId="0" fontId="0" fillId="0" borderId="51" xfId="0" applyFont="1" applyBorder="1" applyAlignment="1">
      <alignment vertical="center"/>
    </xf>
    <xf numFmtId="0" fontId="24" fillId="0" borderId="46" xfId="0" applyFont="1" applyBorder="1" applyAlignment="1">
      <alignment horizontal="center" vertical="center" wrapText="1"/>
    </xf>
    <xf numFmtId="0" fontId="24" fillId="0" borderId="76" xfId="0" applyFont="1" applyBorder="1" applyAlignment="1">
      <alignment horizontal="center" vertical="center" wrapText="1"/>
    </xf>
    <xf numFmtId="17" fontId="24" fillId="0" borderId="46" xfId="0" applyNumberFormat="1" applyFont="1" applyBorder="1" applyAlignment="1">
      <alignment horizontal="center" vertical="center" wrapText="1"/>
    </xf>
    <xf numFmtId="0" fontId="24" fillId="0" borderId="46" xfId="0" applyFont="1" applyBorder="1" applyAlignment="1">
      <alignment horizontal="left" vertical="center" wrapText="1"/>
    </xf>
    <xf numFmtId="0" fontId="30" fillId="0" borderId="69" xfId="0" applyFont="1" applyBorder="1" applyAlignment="1">
      <alignment horizontal="center" vertical="center"/>
    </xf>
    <xf numFmtId="0" fontId="29" fillId="0" borderId="46" xfId="0" applyFont="1" applyBorder="1" applyAlignment="1">
      <alignment horizontal="left" vertical="center" wrapText="1"/>
    </xf>
    <xf numFmtId="0" fontId="30" fillId="0" borderId="69" xfId="0" applyFont="1" applyBorder="1" applyAlignment="1">
      <alignment vertical="center"/>
    </xf>
    <xf numFmtId="0" fontId="29" fillId="12" borderId="46" xfId="0" applyFont="1" applyFill="1" applyBorder="1" applyAlignment="1">
      <alignment horizontal="center" vertical="center"/>
    </xf>
    <xf numFmtId="165" fontId="30" fillId="0" borderId="69" xfId="0" applyNumberFormat="1" applyFont="1" applyBorder="1" applyAlignment="1">
      <alignment vertical="center"/>
    </xf>
    <xf numFmtId="0" fontId="30" fillId="0" borderId="69" xfId="0" applyFont="1" applyBorder="1" applyAlignment="1">
      <alignment vertical="center" wrapText="1"/>
    </xf>
    <xf numFmtId="0" fontId="30" fillId="0" borderId="46" xfId="0" applyFont="1" applyBorder="1" applyAlignment="1">
      <alignment horizontal="center" vertical="center"/>
    </xf>
    <xf numFmtId="0" fontId="30" fillId="0" borderId="46" xfId="0" applyFont="1" applyBorder="1" applyAlignment="1">
      <alignment vertical="center"/>
    </xf>
    <xf numFmtId="165" fontId="30" fillId="0" borderId="46" xfId="0" applyNumberFormat="1" applyFont="1" applyBorder="1" applyAlignment="1">
      <alignment vertical="center"/>
    </xf>
    <xf numFmtId="0" fontId="30" fillId="0" borderId="46" xfId="0" applyFont="1" applyBorder="1" applyAlignment="1">
      <alignment vertical="center" wrapText="1"/>
    </xf>
    <xf numFmtId="0" fontId="29" fillId="0" borderId="46" xfId="0" applyFont="1" applyBorder="1" applyAlignment="1">
      <alignment vertical="center" wrapText="1"/>
    </xf>
    <xf numFmtId="0" fontId="29" fillId="12" borderId="46" xfId="0" applyFont="1" applyFill="1" applyBorder="1" applyAlignment="1">
      <alignment horizontal="center" vertical="center" wrapText="1"/>
    </xf>
    <xf numFmtId="0" fontId="29" fillId="12" borderId="46" xfId="0" applyFont="1" applyFill="1" applyBorder="1" applyAlignment="1">
      <alignment horizontal="left" vertical="center" wrapText="1"/>
    </xf>
    <xf numFmtId="0" fontId="29" fillId="0" borderId="46" xfId="0" applyFont="1" applyBorder="1" applyAlignment="1">
      <alignment horizontal="center" vertical="center" wrapText="1"/>
    </xf>
    <xf numFmtId="0" fontId="29" fillId="0" borderId="46" xfId="0" applyFont="1" applyBorder="1" applyAlignment="1">
      <alignment horizontal="center" vertical="center"/>
    </xf>
    <xf numFmtId="0" fontId="1" fillId="20" borderId="12" xfId="1" applyFill="1"/>
    <xf numFmtId="0" fontId="1" fillId="20" borderId="12" xfId="1" applyFill="1" applyAlignment="1">
      <alignment wrapText="1"/>
    </xf>
    <xf numFmtId="0" fontId="1" fillId="21" borderId="78" xfId="1" applyFill="1" applyBorder="1"/>
    <xf numFmtId="0" fontId="1" fillId="21" borderId="79" xfId="1" applyFill="1" applyBorder="1" applyAlignment="1">
      <alignment horizontal="center" vertical="center"/>
    </xf>
    <xf numFmtId="0" fontId="1" fillId="21" borderId="80" xfId="1" applyFill="1" applyBorder="1" applyAlignment="1">
      <alignment horizontal="center" vertical="center"/>
    </xf>
    <xf numFmtId="0" fontId="1" fillId="21" borderId="81" xfId="1" applyFill="1" applyBorder="1" applyAlignment="1">
      <alignment horizontal="center" vertical="center"/>
    </xf>
    <xf numFmtId="0" fontId="31" fillId="22" borderId="81" xfId="1" applyFont="1" applyFill="1" applyBorder="1" applyAlignment="1">
      <alignment horizontal="center" vertical="center"/>
    </xf>
    <xf numFmtId="0" fontId="31" fillId="22" borderId="82" xfId="1" applyFont="1" applyFill="1" applyBorder="1" applyAlignment="1">
      <alignment horizontal="center" vertical="center"/>
    </xf>
    <xf numFmtId="0" fontId="32" fillId="21" borderId="83" xfId="1" applyFont="1" applyFill="1" applyBorder="1" applyAlignment="1">
      <alignment horizontal="center" vertical="center"/>
    </xf>
    <xf numFmtId="0" fontId="33" fillId="0" borderId="78" xfId="1" applyFont="1" applyBorder="1" applyAlignment="1">
      <alignment horizontal="center" vertical="center" wrapText="1"/>
    </xf>
    <xf numFmtId="0" fontId="1" fillId="0" borderId="78" xfId="1" applyFill="1" applyBorder="1" applyAlignment="1">
      <alignment horizontal="center" vertical="center" wrapText="1"/>
    </xf>
    <xf numFmtId="17" fontId="24" fillId="0" borderId="78" xfId="1" applyNumberFormat="1" applyFont="1" applyFill="1" applyBorder="1" applyAlignment="1">
      <alignment horizontal="center" vertical="center" wrapText="1"/>
    </xf>
    <xf numFmtId="0" fontId="1" fillId="21" borderId="78" xfId="1" applyFill="1" applyBorder="1" applyAlignment="1">
      <alignment horizontal="center" vertical="center" wrapText="1"/>
    </xf>
    <xf numFmtId="0" fontId="1" fillId="20" borderId="79" xfId="1" applyFill="1" applyBorder="1"/>
    <xf numFmtId="0" fontId="24" fillId="0" borderId="78" xfId="1" applyFont="1" applyFill="1" applyBorder="1" applyAlignment="1">
      <alignment horizontal="center" vertical="center" wrapText="1"/>
    </xf>
    <xf numFmtId="0" fontId="1" fillId="0" borderId="84" xfId="1" applyFont="1" applyFill="1" applyBorder="1" applyAlignment="1">
      <alignment horizontal="center" vertical="center" wrapText="1"/>
    </xf>
    <xf numFmtId="0" fontId="34" fillId="20" borderId="79" xfId="1" applyFont="1" applyFill="1" applyBorder="1" applyAlignment="1">
      <alignment horizontal="center"/>
    </xf>
    <xf numFmtId="0" fontId="1" fillId="21" borderId="85" xfId="1" applyFill="1" applyBorder="1"/>
    <xf numFmtId="0" fontId="1" fillId="21" borderId="86" xfId="1" applyFill="1" applyBorder="1"/>
    <xf numFmtId="0" fontId="1" fillId="21" borderId="87" xfId="1" applyFill="1" applyBorder="1"/>
    <xf numFmtId="0" fontId="24" fillId="0" borderId="88" xfId="1" applyFont="1" applyFill="1" applyBorder="1" applyAlignment="1">
      <alignment horizontal="center" vertical="center" wrapText="1"/>
    </xf>
    <xf numFmtId="0" fontId="1" fillId="21" borderId="78" xfId="1" applyFill="1" applyBorder="1" applyAlignment="1">
      <alignment horizontal="center" vertical="center"/>
    </xf>
    <xf numFmtId="0" fontId="1" fillId="0" borderId="78" xfId="1" applyFill="1" applyBorder="1" applyAlignment="1">
      <alignment horizontal="left" vertical="center" wrapText="1"/>
    </xf>
    <xf numFmtId="0" fontId="1" fillId="21" borderId="89" xfId="1" applyFill="1" applyBorder="1"/>
    <xf numFmtId="0" fontId="35" fillId="23" borderId="90" xfId="1" applyFont="1" applyFill="1" applyBorder="1" applyAlignment="1">
      <alignment horizontal="center" vertical="top" wrapText="1"/>
    </xf>
    <xf numFmtId="0" fontId="1" fillId="21" borderId="91" xfId="1" applyFill="1" applyBorder="1"/>
    <xf numFmtId="0" fontId="33" fillId="0" borderId="78" xfId="1" applyFont="1" applyFill="1" applyBorder="1" applyAlignment="1">
      <alignment horizontal="center" vertical="center" wrapText="1"/>
    </xf>
    <xf numFmtId="0" fontId="1" fillId="0" borderId="78" xfId="1" applyFill="1" applyBorder="1"/>
    <xf numFmtId="0" fontId="1" fillId="0" borderId="89" xfId="1" applyFill="1" applyBorder="1"/>
    <xf numFmtId="0" fontId="1" fillId="0" borderId="91" xfId="1" applyFill="1" applyBorder="1"/>
    <xf numFmtId="0" fontId="1" fillId="0" borderId="78" xfId="1" applyFill="1" applyBorder="1" applyAlignment="1">
      <alignment horizontal="center" vertical="center"/>
    </xf>
    <xf numFmtId="0" fontId="1" fillId="20" borderId="78" xfId="1" applyFill="1" applyBorder="1"/>
    <xf numFmtId="0" fontId="1" fillId="0" borderId="84" xfId="1" applyFill="1" applyBorder="1" applyAlignment="1">
      <alignment horizontal="center" vertical="center" wrapText="1"/>
    </xf>
    <xf numFmtId="0" fontId="1" fillId="0" borderId="78" xfId="1" applyFont="1" applyFill="1" applyBorder="1" applyAlignment="1">
      <alignment horizontal="center" vertical="center" wrapText="1"/>
    </xf>
    <xf numFmtId="0" fontId="24" fillId="0" borderId="84" xfId="1" applyFont="1" applyFill="1" applyBorder="1" applyAlignment="1">
      <alignment horizontal="center" vertical="center" wrapText="1"/>
    </xf>
    <xf numFmtId="0" fontId="1" fillId="21" borderId="78" xfId="1" applyFill="1" applyBorder="1" applyAlignment="1">
      <alignment horizontal="left" vertical="center" wrapText="1"/>
    </xf>
    <xf numFmtId="0" fontId="24" fillId="0" borderId="78" xfId="1" applyFont="1" applyFill="1" applyBorder="1" applyAlignment="1">
      <alignment vertical="center" wrapText="1"/>
    </xf>
    <xf numFmtId="0" fontId="25" fillId="0" borderId="78" xfId="1" applyFont="1" applyFill="1" applyBorder="1" applyAlignment="1">
      <alignment horizontal="center" vertical="center" wrapText="1"/>
    </xf>
    <xf numFmtId="0" fontId="1" fillId="24" borderId="12" xfId="1" applyFill="1"/>
    <xf numFmtId="0" fontId="33" fillId="21" borderId="78" xfId="1" applyFont="1" applyFill="1" applyBorder="1" applyAlignment="1">
      <alignment vertical="center" wrapText="1"/>
    </xf>
    <xf numFmtId="0" fontId="1" fillId="0" borderId="78" xfId="1" applyFill="1" applyBorder="1" applyAlignment="1">
      <alignment vertical="center" wrapText="1"/>
    </xf>
    <xf numFmtId="0" fontId="33" fillId="0" borderId="78" xfId="1" applyFont="1" applyBorder="1"/>
    <xf numFmtId="0" fontId="1" fillId="0" borderId="78" xfId="1" applyBorder="1"/>
    <xf numFmtId="17" fontId="24" fillId="0" borderId="78" xfId="1" applyNumberFormat="1" applyFont="1" applyBorder="1" applyAlignment="1">
      <alignment horizontal="center" vertical="center" wrapText="1"/>
    </xf>
    <xf numFmtId="0" fontId="1" fillId="0" borderId="84" xfId="1" applyBorder="1" applyAlignment="1">
      <alignment horizontal="center" vertical="center" wrapText="1"/>
    </xf>
    <xf numFmtId="0" fontId="24" fillId="0" borderId="88" xfId="1" applyFont="1" applyBorder="1" applyAlignment="1">
      <alignment horizontal="center" vertical="center" wrapText="1"/>
    </xf>
    <xf numFmtId="0" fontId="24" fillId="0" borderId="78" xfId="1" applyFont="1" applyBorder="1" applyAlignment="1">
      <alignment horizontal="center" vertical="center" wrapText="1"/>
    </xf>
    <xf numFmtId="0" fontId="1" fillId="0" borderId="78" xfId="1" applyBorder="1" applyAlignment="1">
      <alignment horizontal="left" vertical="center" wrapText="1"/>
    </xf>
    <xf numFmtId="0" fontId="1" fillId="0" borderId="84" xfId="1" applyFont="1" applyBorder="1" applyAlignment="1">
      <alignment horizontal="center" vertical="center" wrapText="1"/>
    </xf>
    <xf numFmtId="0" fontId="1" fillId="21" borderId="93" xfId="1" applyFill="1" applyBorder="1"/>
    <xf numFmtId="0" fontId="1" fillId="21" borderId="94" xfId="1" applyFill="1" applyBorder="1"/>
    <xf numFmtId="0" fontId="1" fillId="21" borderId="95" xfId="1" applyFill="1" applyBorder="1"/>
    <xf numFmtId="0" fontId="34" fillId="25" borderId="96" xfId="1" applyFont="1" applyFill="1" applyBorder="1" applyAlignment="1">
      <alignment horizontal="center" vertical="center" wrapText="1"/>
    </xf>
    <xf numFmtId="0" fontId="34" fillId="25" borderId="97" xfId="1" applyFont="1" applyFill="1" applyBorder="1" applyAlignment="1">
      <alignment horizontal="center" vertical="center" wrapText="1"/>
    </xf>
    <xf numFmtId="0" fontId="34" fillId="26" borderId="96" xfId="1" applyFont="1" applyFill="1" applyBorder="1" applyAlignment="1">
      <alignment horizontal="center" vertical="center" wrapText="1"/>
    </xf>
    <xf numFmtId="0" fontId="37" fillId="27" borderId="97" xfId="1" applyFont="1" applyFill="1" applyBorder="1" applyAlignment="1">
      <alignment horizontal="center" vertical="center" wrapText="1"/>
    </xf>
    <xf numFmtId="0" fontId="37" fillId="28" borderId="97" xfId="1" applyFont="1" applyFill="1" applyBorder="1" applyAlignment="1">
      <alignment horizontal="center" vertical="center" wrapText="1"/>
    </xf>
    <xf numFmtId="1" fontId="37" fillId="29" borderId="97" xfId="1" applyNumberFormat="1" applyFont="1" applyFill="1" applyBorder="1" applyAlignment="1">
      <alignment horizontal="center" vertical="center" wrapText="1"/>
    </xf>
    <xf numFmtId="0" fontId="37" fillId="23" borderId="97" xfId="1" applyFont="1" applyFill="1" applyBorder="1" applyAlignment="1">
      <alignment horizontal="center" vertical="center" wrapText="1"/>
    </xf>
    <xf numFmtId="0" fontId="37" fillId="30" borderId="97" xfId="1" applyFont="1" applyFill="1" applyBorder="1" applyAlignment="1">
      <alignment horizontal="center" vertical="center" wrapText="1"/>
    </xf>
    <xf numFmtId="0" fontId="37" fillId="31" borderId="97" xfId="1" applyFont="1" applyFill="1" applyBorder="1" applyAlignment="1">
      <alignment horizontal="center" vertical="center" wrapText="1"/>
    </xf>
    <xf numFmtId="0" fontId="34" fillId="32" borderId="82" xfId="1" applyFont="1" applyFill="1" applyBorder="1" applyAlignment="1">
      <alignment horizontal="center" vertical="center"/>
    </xf>
    <xf numFmtId="0" fontId="37" fillId="34" borderId="99" xfId="1" applyFont="1" applyFill="1" applyBorder="1" applyAlignment="1">
      <alignment horizontal="center"/>
    </xf>
    <xf numFmtId="0" fontId="38" fillId="35" borderId="98" xfId="1" applyFont="1" applyFill="1" applyBorder="1" applyAlignment="1">
      <alignment horizontal="center"/>
    </xf>
    <xf numFmtId="0" fontId="38" fillId="35" borderId="99" xfId="1" applyFont="1" applyFill="1" applyBorder="1" applyAlignment="1">
      <alignment horizontal="center"/>
    </xf>
    <xf numFmtId="0" fontId="38" fillId="35" borderId="100" xfId="1" applyFont="1" applyFill="1" applyBorder="1" applyAlignment="1">
      <alignment horizontal="center"/>
    </xf>
    <xf numFmtId="0" fontId="1" fillId="20" borderId="98" xfId="1" applyFill="1" applyBorder="1" applyAlignment="1"/>
    <xf numFmtId="0" fontId="1" fillId="20" borderId="99" xfId="1" applyFill="1" applyBorder="1" applyAlignment="1"/>
    <xf numFmtId="0" fontId="26" fillId="36" borderId="98" xfId="1" applyFont="1" applyFill="1" applyBorder="1" applyAlignment="1">
      <alignment vertical="center"/>
    </xf>
    <xf numFmtId="0" fontId="26" fillId="36" borderId="99" xfId="1" applyFont="1" applyFill="1" applyBorder="1" applyAlignment="1">
      <alignment vertical="center"/>
    </xf>
    <xf numFmtId="0" fontId="1" fillId="20" borderId="12" xfId="1" applyFill="1" applyAlignment="1">
      <alignment vertical="center"/>
    </xf>
    <xf numFmtId="0" fontId="1" fillId="20" borderId="101" xfId="1" applyFill="1" applyBorder="1"/>
    <xf numFmtId="0" fontId="40" fillId="20" borderId="101" xfId="1" applyFont="1" applyFill="1" applyBorder="1" applyAlignment="1">
      <alignment horizontal="left"/>
    </xf>
    <xf numFmtId="0" fontId="1" fillId="21" borderId="12" xfId="1" applyFill="1"/>
    <xf numFmtId="0" fontId="1" fillId="21" borderId="12" xfId="1" applyFill="1" applyAlignment="1">
      <alignment wrapText="1"/>
    </xf>
    <xf numFmtId="0" fontId="1" fillId="36" borderId="12" xfId="1" applyFill="1"/>
    <xf numFmtId="0" fontId="1" fillId="36" borderId="12" xfId="1" applyFill="1" applyAlignment="1">
      <alignment wrapText="1"/>
    </xf>
    <xf numFmtId="0" fontId="26" fillId="36" borderId="12" xfId="1" applyFont="1" applyFill="1"/>
    <xf numFmtId="0" fontId="1" fillId="0" borderId="12" xfId="1"/>
    <xf numFmtId="0" fontId="42" fillId="24" borderId="102" xfId="1" applyFont="1" applyFill="1" applyBorder="1" applyAlignment="1">
      <alignment horizontal="center"/>
    </xf>
    <xf numFmtId="0" fontId="42" fillId="24" borderId="103" xfId="1" applyFont="1" applyFill="1" applyBorder="1"/>
    <xf numFmtId="0" fontId="27" fillId="0" borderId="104" xfId="1" applyFont="1" applyBorder="1" applyAlignment="1">
      <alignment horizontal="center"/>
    </xf>
    <xf numFmtId="0" fontId="42" fillId="24" borderId="105" xfId="1" applyFont="1" applyFill="1" applyBorder="1" applyAlignment="1">
      <alignment horizontal="center"/>
    </xf>
    <xf numFmtId="0" fontId="42" fillId="24" borderId="106" xfId="1" applyFont="1" applyFill="1" applyBorder="1"/>
    <xf numFmtId="0" fontId="1" fillId="28" borderId="107" xfId="1" applyFill="1" applyBorder="1"/>
    <xf numFmtId="0" fontId="1" fillId="29" borderId="108" xfId="1" applyFill="1" applyBorder="1"/>
    <xf numFmtId="0" fontId="1" fillId="23" borderId="108" xfId="1" applyFill="1" applyBorder="1"/>
    <xf numFmtId="0" fontId="1" fillId="30" borderId="108" xfId="1" applyFill="1" applyBorder="1"/>
    <xf numFmtId="0" fontId="1" fillId="31" borderId="108" xfId="1" applyFill="1" applyBorder="1"/>
    <xf numFmtId="0" fontId="1" fillId="27" borderId="109" xfId="1" applyFill="1" applyBorder="1"/>
    <xf numFmtId="0" fontId="26" fillId="37" borderId="110" xfId="1" applyFont="1" applyFill="1" applyBorder="1" applyAlignment="1">
      <alignment horizontal="center" vertical="center" wrapText="1"/>
    </xf>
    <xf numFmtId="0" fontId="26" fillId="37" borderId="110" xfId="1" applyFont="1" applyFill="1" applyBorder="1" applyAlignment="1">
      <alignment vertical="center" wrapText="1"/>
    </xf>
    <xf numFmtId="0" fontId="27" fillId="38" borderId="12" xfId="1" applyFont="1" applyFill="1" applyAlignment="1">
      <alignment horizontal="center" vertical="center"/>
    </xf>
    <xf numFmtId="0" fontId="26" fillId="37" borderId="12" xfId="1" applyFont="1" applyFill="1" applyAlignment="1">
      <alignment horizontal="center" vertical="center" wrapText="1"/>
    </xf>
    <xf numFmtId="0" fontId="1" fillId="39" borderId="12" xfId="1" applyFill="1"/>
    <xf numFmtId="0" fontId="28" fillId="39" borderId="12" xfId="1" applyFont="1" applyFill="1"/>
    <xf numFmtId="0" fontId="1" fillId="0" borderId="111" xfId="1" applyBorder="1"/>
    <xf numFmtId="0" fontId="28" fillId="27" borderId="112" xfId="1" applyFont="1" applyFill="1" applyBorder="1" applyAlignment="1">
      <alignment horizontal="center"/>
    </xf>
    <xf numFmtId="0" fontId="1" fillId="0" borderId="113" xfId="1" applyBorder="1"/>
    <xf numFmtId="9" fontId="1" fillId="0" borderId="112" xfId="1" applyNumberFormat="1" applyBorder="1" applyAlignment="1">
      <alignment horizontal="center"/>
    </xf>
    <xf numFmtId="0" fontId="1" fillId="0" borderId="114" xfId="1" applyBorder="1" applyAlignment="1">
      <alignment horizontal="center"/>
    </xf>
    <xf numFmtId="9" fontId="1" fillId="0" borderId="114" xfId="1" applyNumberFormat="1" applyBorder="1" applyAlignment="1">
      <alignment horizontal="center"/>
    </xf>
    <xf numFmtId="0" fontId="26" fillId="37" borderId="113" xfId="1" applyFont="1" applyFill="1" applyBorder="1" applyAlignment="1">
      <alignment vertical="center" wrapText="1"/>
    </xf>
    <xf numFmtId="9" fontId="34" fillId="0" borderId="115" xfId="2" applyFont="1" applyBorder="1" applyAlignment="1">
      <alignment horizontal="center"/>
    </xf>
    <xf numFmtId="0" fontId="34" fillId="0" borderId="102" xfId="1" applyFont="1" applyBorder="1" applyAlignment="1">
      <alignment horizontal="center"/>
    </xf>
    <xf numFmtId="9" fontId="34" fillId="0" borderId="102" xfId="2" applyFont="1" applyBorder="1" applyAlignment="1">
      <alignment horizontal="center"/>
    </xf>
    <xf numFmtId="0" fontId="1" fillId="22" borderId="116" xfId="1" applyFill="1" applyBorder="1"/>
    <xf numFmtId="0" fontId="34" fillId="0" borderId="115" xfId="1" applyFont="1" applyBorder="1" applyAlignment="1">
      <alignment horizontal="center"/>
    </xf>
    <xf numFmtId="0" fontId="1" fillId="28" borderId="116" xfId="1" applyFill="1" applyBorder="1"/>
    <xf numFmtId="0" fontId="1" fillId="29" borderId="111" xfId="1" applyFill="1" applyBorder="1"/>
    <xf numFmtId="0" fontId="1" fillId="23" borderId="111" xfId="1" applyFill="1" applyBorder="1"/>
    <xf numFmtId="0" fontId="1" fillId="30" borderId="111" xfId="1" applyFill="1" applyBorder="1"/>
    <xf numFmtId="0" fontId="1" fillId="31" borderId="111" xfId="1" applyFill="1" applyBorder="1"/>
    <xf numFmtId="9" fontId="34" fillId="0" borderId="105" xfId="2" applyFont="1" applyBorder="1" applyAlignment="1">
      <alignment horizontal="center"/>
    </xf>
    <xf numFmtId="0" fontId="34" fillId="0" borderId="105" xfId="1" applyFont="1" applyBorder="1" applyAlignment="1">
      <alignment horizontal="center"/>
    </xf>
    <xf numFmtId="0" fontId="28" fillId="27" borderId="111" xfId="1" applyFont="1" applyFill="1" applyBorder="1"/>
    <xf numFmtId="0" fontId="1" fillId="0" borderId="12" xfId="1" applyAlignment="1">
      <alignment vertical="center"/>
    </xf>
    <xf numFmtId="0" fontId="26" fillId="38" borderId="117" xfId="1" applyFont="1" applyFill="1" applyBorder="1" applyAlignment="1">
      <alignment horizontal="center" vertical="center"/>
    </xf>
    <xf numFmtId="0" fontId="26" fillId="38" borderId="117" xfId="1" applyFont="1" applyFill="1" applyBorder="1" applyAlignment="1">
      <alignment horizontal="center" vertical="center" wrapText="1"/>
    </xf>
    <xf numFmtId="0" fontId="26" fillId="38" borderId="112" xfId="1" applyFont="1" applyFill="1" applyBorder="1" applyAlignment="1">
      <alignment horizontal="center" vertical="center"/>
    </xf>
    <xf numFmtId="0" fontId="26" fillId="38" borderId="112" xfId="1" applyFont="1" applyFill="1" applyBorder="1" applyAlignment="1">
      <alignment horizontal="center" vertical="center" wrapText="1"/>
    </xf>
    <xf numFmtId="0" fontId="26" fillId="38" borderId="112" xfId="1" applyFont="1" applyFill="1" applyBorder="1" applyAlignment="1">
      <alignment vertical="center"/>
    </xf>
    <xf numFmtId="0" fontId="43" fillId="40" borderId="12" xfId="1" applyFont="1" applyFill="1" applyAlignment="1">
      <alignment vertical="center"/>
    </xf>
    <xf numFmtId="0" fontId="1" fillId="20" borderId="99" xfId="1" applyFill="1" applyBorder="1" applyAlignment="1">
      <alignment horizontal="left"/>
    </xf>
    <xf numFmtId="0" fontId="1" fillId="21" borderId="12" xfId="1" applyFill="1" applyBorder="1"/>
    <xf numFmtId="0" fontId="1" fillId="21" borderId="12" xfId="1" applyFill="1" applyBorder="1" applyAlignment="1">
      <alignment vertical="center"/>
    </xf>
    <xf numFmtId="0" fontId="28" fillId="21" borderId="12" xfId="1" applyFont="1" applyFill="1" applyBorder="1"/>
    <xf numFmtId="0" fontId="1" fillId="0" borderId="79" xfId="1" applyFill="1" applyBorder="1"/>
    <xf numFmtId="0" fontId="8" fillId="0" borderId="12" xfId="0" applyFont="1" applyBorder="1" applyAlignment="1">
      <alignment vertical="center"/>
    </xf>
    <xf numFmtId="0" fontId="1" fillId="0" borderId="101" xfId="1" applyFill="1" applyBorder="1"/>
    <xf numFmtId="0" fontId="1" fillId="0" borderId="12" xfId="1" applyFill="1"/>
    <xf numFmtId="0" fontId="1" fillId="0" borderId="12" xfId="1" applyFill="1" applyAlignment="1">
      <alignment wrapText="1"/>
    </xf>
    <xf numFmtId="0" fontId="37" fillId="34" borderId="100" xfId="1" applyFont="1" applyFill="1" applyBorder="1" applyAlignment="1">
      <alignment horizontal="center"/>
    </xf>
    <xf numFmtId="0" fontId="37" fillId="34" borderId="99" xfId="1" applyFont="1" applyFill="1" applyBorder="1" applyAlignment="1">
      <alignment horizontal="center"/>
    </xf>
    <xf numFmtId="0" fontId="37" fillId="34" borderId="98" xfId="1" applyFont="1" applyFill="1" applyBorder="1" applyAlignment="1">
      <alignment horizontal="center"/>
    </xf>
    <xf numFmtId="0" fontId="37" fillId="33" borderId="100" xfId="1" applyFont="1" applyFill="1" applyBorder="1" applyAlignment="1">
      <alignment horizontal="center"/>
    </xf>
    <xf numFmtId="0" fontId="37" fillId="33" borderId="99" xfId="1" applyFont="1" applyFill="1" applyBorder="1" applyAlignment="1">
      <alignment horizontal="center"/>
    </xf>
    <xf numFmtId="0" fontId="37" fillId="33" borderId="98" xfId="1" applyFont="1" applyFill="1" applyBorder="1" applyAlignment="1">
      <alignment horizontal="center"/>
    </xf>
    <xf numFmtId="0" fontId="39" fillId="20" borderId="100" xfId="1" applyFont="1" applyFill="1" applyBorder="1" applyAlignment="1">
      <alignment horizontal="left" vertical="center" wrapText="1"/>
    </xf>
    <xf numFmtId="0" fontId="39" fillId="20" borderId="99" xfId="1" applyFont="1" applyFill="1" applyBorder="1" applyAlignment="1">
      <alignment horizontal="left" vertical="center" wrapText="1"/>
    </xf>
    <xf numFmtId="0" fontId="39" fillId="20" borderId="98" xfId="1" applyFont="1" applyFill="1" applyBorder="1" applyAlignment="1">
      <alignment horizontal="left" vertical="center" wrapText="1"/>
    </xf>
    <xf numFmtId="0" fontId="1" fillId="0" borderId="81" xfId="1" applyFill="1" applyBorder="1" applyAlignment="1">
      <alignment horizontal="center" vertical="center" wrapText="1"/>
    </xf>
    <xf numFmtId="0" fontId="1" fillId="0" borderId="80" xfId="1" applyFill="1" applyBorder="1" applyAlignment="1">
      <alignment horizontal="center" vertical="center" wrapText="1"/>
    </xf>
    <xf numFmtId="0" fontId="1" fillId="0" borderId="92" xfId="1" applyFill="1" applyBorder="1" applyAlignment="1">
      <alignment horizontal="center" vertical="center" wrapText="1"/>
    </xf>
    <xf numFmtId="0" fontId="1" fillId="0" borderId="79" xfId="1" applyFill="1" applyBorder="1" applyAlignment="1">
      <alignment horizontal="center" vertical="center" wrapText="1"/>
    </xf>
    <xf numFmtId="0" fontId="40" fillId="0" borderId="101" xfId="1" applyFont="1" applyFill="1" applyBorder="1" applyAlignment="1">
      <alignment horizontal="left"/>
    </xf>
    <xf numFmtId="0" fontId="28" fillId="27" borderId="112" xfId="1" applyFont="1" applyFill="1" applyBorder="1" applyAlignment="1">
      <alignment horizontal="center"/>
    </xf>
    <xf numFmtId="0" fontId="26" fillId="37" borderId="111" xfId="1" applyFont="1" applyFill="1" applyBorder="1" applyAlignment="1">
      <alignment horizontal="center" vertical="center" wrapText="1"/>
    </xf>
    <xf numFmtId="0" fontId="26" fillId="37" borderId="12" xfId="1" applyFont="1" applyFill="1" applyBorder="1" applyAlignment="1">
      <alignment horizontal="center" vertical="center" wrapText="1"/>
    </xf>
    <xf numFmtId="0" fontId="26" fillId="37" borderId="118" xfId="1" applyFont="1" applyFill="1" applyBorder="1" applyAlignment="1">
      <alignment horizontal="center" vertical="center" wrapText="1"/>
    </xf>
    <xf numFmtId="0" fontId="39" fillId="0" borderId="99" xfId="1" applyFont="1" applyFill="1" applyBorder="1" applyAlignment="1">
      <alignment horizontal="left" vertical="center" wrapText="1"/>
    </xf>
    <xf numFmtId="0" fontId="1" fillId="0" borderId="100" xfId="1" applyFill="1" applyBorder="1" applyAlignment="1">
      <alignment horizontal="left"/>
    </xf>
    <xf numFmtId="0" fontId="1" fillId="0" borderId="99" xfId="1" applyFill="1" applyBorder="1" applyAlignment="1">
      <alignment horizontal="left"/>
    </xf>
    <xf numFmtId="164" fontId="8" fillId="16" borderId="76" xfId="0" applyNumberFormat="1" applyFont="1" applyFill="1" applyBorder="1" applyAlignment="1">
      <alignment horizontal="center" vertical="center"/>
    </xf>
    <xf numFmtId="0" fontId="3" fillId="0" borderId="26" xfId="0" applyFont="1" applyBorder="1"/>
    <xf numFmtId="0" fontId="21" fillId="16" borderId="71" xfId="0" applyFont="1" applyFill="1" applyBorder="1" applyAlignment="1">
      <alignment horizontal="center" vertical="center"/>
    </xf>
    <xf numFmtId="0" fontId="3" fillId="0" borderId="69" xfId="0" applyFont="1" applyBorder="1"/>
    <xf numFmtId="0" fontId="8" fillId="16" borderId="71" xfId="0" applyFont="1" applyFill="1" applyBorder="1" applyAlignment="1">
      <alignment horizontal="center" vertical="center"/>
    </xf>
    <xf numFmtId="0" fontId="8" fillId="16" borderId="71" xfId="0" applyFont="1" applyFill="1" applyBorder="1" applyAlignment="1">
      <alignment horizontal="center" vertical="center" wrapText="1"/>
    </xf>
    <xf numFmtId="0" fontId="12" fillId="16" borderId="76" xfId="0" applyFont="1" applyFill="1" applyBorder="1" applyAlignment="1">
      <alignment horizontal="center" vertical="center"/>
    </xf>
    <xf numFmtId="0" fontId="8" fillId="0" borderId="71" xfId="0" applyFont="1" applyBorder="1" applyAlignment="1">
      <alignment horizontal="center" vertical="center"/>
    </xf>
    <xf numFmtId="0" fontId="3" fillId="0" borderId="70" xfId="0" applyFont="1" applyBorder="1"/>
    <xf numFmtId="0" fontId="8" fillId="16" borderId="56" xfId="0" applyFont="1" applyFill="1" applyBorder="1" applyAlignment="1">
      <alignment horizontal="center" vertical="center"/>
    </xf>
    <xf numFmtId="0" fontId="3" fillId="0" borderId="66" xfId="0" applyFont="1" applyBorder="1"/>
    <xf numFmtId="0" fontId="8" fillId="16" borderId="56" xfId="0" applyFont="1" applyFill="1" applyBorder="1" applyAlignment="1">
      <alignment horizontal="center" vertical="center" wrapText="1"/>
    </xf>
    <xf numFmtId="0" fontId="8" fillId="0" borderId="61" xfId="0" applyFont="1" applyBorder="1" applyAlignment="1">
      <alignment horizontal="center" vertical="center"/>
    </xf>
    <xf numFmtId="0" fontId="8" fillId="16" borderId="55" xfId="0" applyFont="1" applyFill="1" applyBorder="1" applyAlignment="1">
      <alignment horizontal="center" vertical="center"/>
    </xf>
    <xf numFmtId="0" fontId="3" fillId="0" borderId="65" xfId="0" applyFont="1" applyBorder="1"/>
    <xf numFmtId="0" fontId="8" fillId="16" borderId="57" xfId="0" applyFont="1" applyFill="1" applyBorder="1" applyAlignment="1">
      <alignment horizontal="center" vertical="center"/>
    </xf>
    <xf numFmtId="0" fontId="3" fillId="0" borderId="58" xfId="0" applyFont="1" applyBorder="1"/>
    <xf numFmtId="0" fontId="8" fillId="18" borderId="61" xfId="0" applyFont="1" applyFill="1" applyBorder="1" applyAlignment="1">
      <alignment horizontal="center" vertical="center" wrapText="1"/>
    </xf>
    <xf numFmtId="0" fontId="8" fillId="18" borderId="62" xfId="0" applyFont="1" applyFill="1" applyBorder="1" applyAlignment="1">
      <alignment horizontal="center" vertical="center" wrapText="1"/>
    </xf>
    <xf numFmtId="0" fontId="3" fillId="0" borderId="67" xfId="0" applyFont="1" applyBorder="1"/>
    <xf numFmtId="0" fontId="12" fillId="16" borderId="71" xfId="0" applyFont="1" applyFill="1" applyBorder="1" applyAlignment="1">
      <alignment horizontal="center" vertical="center"/>
    </xf>
    <xf numFmtId="0" fontId="12" fillId="16" borderId="59" xfId="0" applyFont="1" applyFill="1" applyBorder="1" applyAlignment="1">
      <alignment horizontal="center" vertical="center"/>
    </xf>
    <xf numFmtId="0" fontId="3" fillId="0" borderId="60" xfId="0" applyFont="1" applyBorder="1"/>
    <xf numFmtId="0" fontId="8" fillId="17" borderId="61" xfId="0" applyFont="1" applyFill="1" applyBorder="1" applyAlignment="1">
      <alignment horizontal="center" vertical="center" wrapText="1"/>
    </xf>
    <xf numFmtId="0" fontId="8" fillId="18" borderId="64" xfId="0" applyFont="1" applyFill="1" applyBorder="1" applyAlignment="1">
      <alignment horizontal="center" vertical="center" wrapText="1"/>
    </xf>
    <xf numFmtId="0" fontId="3" fillId="0" borderId="68" xfId="0" applyFont="1" applyBorder="1"/>
    <xf numFmtId="0" fontId="19" fillId="5" borderId="61" xfId="0" applyFont="1" applyFill="1" applyBorder="1" applyAlignment="1">
      <alignment horizontal="center" vertical="center" wrapText="1"/>
    </xf>
    <xf numFmtId="0" fontId="19" fillId="6" borderId="61" xfId="0" applyFont="1" applyFill="1" applyBorder="1" applyAlignment="1">
      <alignment horizontal="center" vertical="center" wrapText="1"/>
    </xf>
    <xf numFmtId="0" fontId="19" fillId="4" borderId="61" xfId="0" applyFont="1" applyFill="1" applyBorder="1" applyAlignment="1">
      <alignment horizontal="center" vertical="center" wrapText="1"/>
    </xf>
    <xf numFmtId="0" fontId="19" fillId="7" borderId="61" xfId="0" applyFont="1" applyFill="1" applyBorder="1" applyAlignment="1">
      <alignment horizontal="center" vertical="center" wrapText="1"/>
    </xf>
    <xf numFmtId="0" fontId="8" fillId="17" borderId="62" xfId="0" applyFont="1" applyFill="1" applyBorder="1" applyAlignment="1">
      <alignment horizontal="center" vertical="center" wrapText="1"/>
    </xf>
    <xf numFmtId="0" fontId="8" fillId="18" borderId="63" xfId="0" applyFont="1" applyFill="1" applyBorder="1" applyAlignment="1">
      <alignment horizontal="center" vertical="center" wrapText="1"/>
    </xf>
    <xf numFmtId="1" fontId="19" fillId="8" borderId="61" xfId="0" applyNumberFormat="1" applyFont="1" applyFill="1" applyBorder="1" applyAlignment="1">
      <alignment horizontal="center" vertical="center" wrapText="1"/>
    </xf>
    <xf numFmtId="0" fontId="19" fillId="9" borderId="6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left" vertical="center"/>
    </xf>
    <xf numFmtId="0" fontId="3" fillId="0" borderId="12" xfId="0" applyFont="1" applyBorder="1"/>
    <xf numFmtId="0" fontId="3" fillId="0" borderId="10" xfId="0" applyFont="1" applyBorder="1"/>
    <xf numFmtId="0" fontId="16" fillId="0" borderId="51" xfId="0" applyFont="1" applyBorder="1" applyAlignment="1">
      <alignment horizontal="left" vertical="center"/>
    </xf>
    <xf numFmtId="0" fontId="3" fillId="0" borderId="51" xfId="0" applyFont="1" applyBorder="1"/>
    <xf numFmtId="0" fontId="7" fillId="0" borderId="8" xfId="0" applyFont="1" applyBorder="1" applyAlignment="1">
      <alignment horizontal="left" vertical="center"/>
    </xf>
    <xf numFmtId="0" fontId="3" fillId="0" borderId="8" xfId="0" applyFont="1" applyBorder="1"/>
    <xf numFmtId="0" fontId="3" fillId="0" borderId="11" xfId="0" applyFont="1" applyBorder="1"/>
    <xf numFmtId="0" fontId="17" fillId="0" borderId="8" xfId="0" applyFont="1" applyBorder="1" applyAlignment="1">
      <alignment horizontal="left" vertical="center"/>
    </xf>
    <xf numFmtId="0" fontId="18" fillId="2" borderId="13" xfId="0" applyFont="1" applyFill="1" applyBorder="1" applyAlignment="1">
      <alignment horizontal="center" vertical="center"/>
    </xf>
    <xf numFmtId="0" fontId="3" fillId="0" borderId="14" xfId="0" applyFont="1" applyBorder="1"/>
    <xf numFmtId="0" fontId="3" fillId="0" borderId="15" xfId="0" applyFont="1" applyBorder="1"/>
    <xf numFmtId="0" fontId="19" fillId="15" borderId="52" xfId="0" applyFont="1" applyFill="1" applyBorder="1" applyAlignment="1">
      <alignment horizontal="center" vertical="center"/>
    </xf>
    <xf numFmtId="0" fontId="3" fillId="0" borderId="53" xfId="0" applyFont="1" applyBorder="1"/>
    <xf numFmtId="0" fontId="3" fillId="0" borderId="54" xfId="0" applyFont="1" applyBorder="1"/>
    <xf numFmtId="0" fontId="19" fillId="14" borderId="13" xfId="0" applyFont="1" applyFill="1" applyBorder="1" applyAlignment="1">
      <alignment horizontal="center" vertical="center"/>
    </xf>
    <xf numFmtId="0" fontId="3" fillId="0" borderId="33" xfId="0" applyFont="1" applyBorder="1"/>
    <xf numFmtId="0" fontId="8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0" fillId="0" borderId="0" xfId="0" applyFont="1" applyAlignment="1"/>
    <xf numFmtId="0" fontId="11" fillId="2" borderId="13" xfId="0" applyFont="1" applyFill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5" fillId="0" borderId="8" xfId="0" applyFont="1" applyBorder="1" applyAlignment="1">
      <alignment horizontal="center"/>
    </xf>
    <xf numFmtId="0" fontId="2" fillId="2" borderId="9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29" fillId="12" borderId="77" xfId="0" applyFont="1" applyFill="1" applyBorder="1" applyAlignment="1">
      <alignment horizontal="center" vertical="center" wrapText="1"/>
    </xf>
    <xf numFmtId="0" fontId="29" fillId="12" borderId="70" xfId="0" applyFont="1" applyFill="1" applyBorder="1" applyAlignment="1">
      <alignment horizontal="center" vertical="center" wrapText="1"/>
    </xf>
    <xf numFmtId="0" fontId="29" fillId="12" borderId="69" xfId="0" applyFont="1" applyFill="1" applyBorder="1" applyAlignment="1">
      <alignment horizontal="center" vertical="center" wrapText="1"/>
    </xf>
    <xf numFmtId="0" fontId="29" fillId="0" borderId="71" xfId="0" applyFont="1" applyBorder="1" applyAlignment="1">
      <alignment horizontal="center" vertical="center" wrapText="1"/>
    </xf>
    <xf numFmtId="0" fontId="29" fillId="0" borderId="70" xfId="0" applyFont="1" applyBorder="1" applyAlignment="1">
      <alignment horizontal="center" vertical="center" wrapText="1"/>
    </xf>
    <xf numFmtId="0" fontId="29" fillId="0" borderId="69" xfId="0" applyFont="1" applyBorder="1" applyAlignment="1">
      <alignment horizontal="center" vertical="center" wrapText="1"/>
    </xf>
    <xf numFmtId="0" fontId="18" fillId="19" borderId="61" xfId="0" applyFont="1" applyFill="1" applyBorder="1" applyAlignment="1">
      <alignment horizontal="center" vertical="center" wrapText="1"/>
    </xf>
    <xf numFmtId="0" fontId="23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8" fillId="0" borderId="12" xfId="0" applyFont="1" applyBorder="1" applyAlignment="1">
      <alignment horizontal="left" vertical="center"/>
    </xf>
    <xf numFmtId="0" fontId="7" fillId="0" borderId="78" xfId="0" applyFont="1" applyBorder="1" applyAlignment="1">
      <alignment horizontal="center" vertical="center" wrapText="1"/>
    </xf>
  </cellXfs>
  <cellStyles count="3">
    <cellStyle name="Normal" xfId="0" builtinId="0"/>
    <cellStyle name="Normal 2" xfId="1"/>
    <cellStyle name="Porcentagem 2" xfId="2"/>
  </cellStyles>
  <dxfs count="51">
    <dxf>
      <font>
        <color rgb="FFFFFFFF"/>
      </font>
      <fill>
        <patternFill patternType="none"/>
      </fill>
    </dxf>
    <dxf>
      <font>
        <color rgb="FF7030A0"/>
      </font>
      <fill>
        <patternFill patternType="solid">
          <fgColor rgb="FF7030A0"/>
          <bgColor rgb="FF7030A0"/>
        </patternFill>
      </fill>
    </dxf>
    <dxf>
      <font>
        <color rgb="FF0070C0"/>
      </font>
      <fill>
        <patternFill patternType="solid">
          <fgColor rgb="FF0070C0"/>
          <bgColor rgb="FF0070C0"/>
        </patternFill>
      </fill>
    </dxf>
    <dxf>
      <font>
        <color rgb="FFFF0000"/>
      </font>
      <fill>
        <patternFill patternType="solid">
          <fgColor rgb="FFFF0000"/>
          <bgColor rgb="FFFF0000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B15407"/>
      </font>
      <fill>
        <patternFill patternType="solid">
          <fgColor rgb="FFB15407"/>
          <bgColor rgb="FFB15407"/>
        </patternFill>
      </fill>
    </dxf>
    <dxf>
      <font>
        <color rgb="FF0070C0"/>
      </font>
      <fill>
        <patternFill patternType="solid">
          <fgColor rgb="FF0070C0"/>
          <bgColor rgb="FF0070C0"/>
        </patternFill>
      </fill>
    </dxf>
    <dxf>
      <font>
        <color rgb="FF92D050"/>
      </font>
      <fill>
        <patternFill patternType="solid">
          <fgColor rgb="FF92D050"/>
          <bgColor rgb="FF92D050"/>
        </patternFill>
      </fill>
    </dxf>
    <dxf>
      <font>
        <color rgb="FFFFC000"/>
      </font>
      <fill>
        <patternFill patternType="solid">
          <fgColor rgb="FFFFC000"/>
          <bgColor rgb="FFFFC000"/>
        </patternFill>
      </fill>
    </dxf>
    <dxf>
      <font>
        <color rgb="FFFF0000"/>
      </font>
      <fill>
        <patternFill patternType="solid">
          <fgColor rgb="FFFF0000"/>
          <bgColor rgb="FFFF0000"/>
        </patternFill>
      </fill>
    </dxf>
    <dxf>
      <font>
        <color rgb="FFA5A5A5"/>
      </font>
      <fill>
        <patternFill patternType="solid">
          <fgColor rgb="FFA5A5A5"/>
          <bgColor rgb="FFA5A5A5"/>
        </patternFill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B15407"/>
      </font>
      <fill>
        <patternFill patternType="solid">
          <fgColor rgb="FFB15407"/>
          <bgColor rgb="FFB15407"/>
        </patternFill>
      </fill>
    </dxf>
    <dxf>
      <font>
        <color rgb="FF0070C0"/>
      </font>
      <fill>
        <patternFill patternType="solid">
          <fgColor rgb="FF0070C0"/>
          <bgColor rgb="FF0070C0"/>
        </patternFill>
      </fill>
    </dxf>
    <dxf>
      <font>
        <color rgb="FF92D050"/>
      </font>
      <fill>
        <patternFill patternType="solid">
          <fgColor rgb="FF92D050"/>
          <bgColor rgb="FF92D050"/>
        </patternFill>
      </fill>
    </dxf>
    <dxf>
      <font>
        <color rgb="FFFFC000"/>
      </font>
      <fill>
        <patternFill patternType="solid">
          <fgColor rgb="FFFFC000"/>
          <bgColor rgb="FFFFC000"/>
        </patternFill>
      </fill>
    </dxf>
    <dxf>
      <font>
        <color rgb="FFFF0000"/>
      </font>
      <fill>
        <patternFill patternType="solid">
          <fgColor rgb="FFFF0000"/>
          <bgColor rgb="FFFF0000"/>
        </patternFill>
      </fill>
    </dxf>
    <dxf>
      <font>
        <color rgb="FFA5A5A5"/>
      </font>
      <fill>
        <patternFill patternType="solid">
          <fgColor rgb="FFA5A5A5"/>
          <bgColor rgb="FFA5A5A5"/>
        </patternFill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B15407"/>
      </font>
      <fill>
        <patternFill patternType="solid">
          <fgColor rgb="FFB15407"/>
          <bgColor rgb="FFB15407"/>
        </patternFill>
      </fill>
    </dxf>
    <dxf>
      <font>
        <color rgb="FF0070C0"/>
      </font>
      <fill>
        <patternFill patternType="solid">
          <fgColor rgb="FF0070C0"/>
          <bgColor rgb="FF0070C0"/>
        </patternFill>
      </fill>
    </dxf>
    <dxf>
      <font>
        <color rgb="FF92D050"/>
      </font>
      <fill>
        <patternFill patternType="solid">
          <fgColor rgb="FF92D050"/>
          <bgColor rgb="FF92D050"/>
        </patternFill>
      </fill>
    </dxf>
    <dxf>
      <font>
        <color rgb="FFFFC000"/>
      </font>
      <fill>
        <patternFill patternType="solid">
          <fgColor rgb="FFFFC000"/>
          <bgColor rgb="FFFFC000"/>
        </patternFill>
      </fill>
    </dxf>
    <dxf>
      <font>
        <color rgb="FFFF0000"/>
      </font>
      <fill>
        <patternFill patternType="solid">
          <fgColor rgb="FFFF0000"/>
          <bgColor rgb="FFFF0000"/>
        </patternFill>
      </fill>
    </dxf>
    <dxf>
      <font>
        <color rgb="FFA5A5A5"/>
      </font>
      <fill>
        <patternFill patternType="solid">
          <fgColor rgb="FFA5A5A5"/>
          <bgColor rgb="FFA5A5A5"/>
        </patternFill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theme="0"/>
      </font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92D050"/>
      </font>
      <fill>
        <patternFill patternType="solid">
          <fgColor rgb="FF92D050"/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/>
      </font>
      <fill>
        <patternFill patternType="solid">
          <fgColor rgb="FFB15407"/>
          <bgColor rgb="FFB15407"/>
        </patternFill>
      </fill>
    </dxf>
  </dxfs>
  <tableStyles count="1" defaultTableStyle="TableStyleMedium9" defaultPivotStyle="PivotStyleLight16">
    <tableStyle name="MySqlDefault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69A9-4CCE-B718-28EB3C90B24E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69A9-4CCE-B718-28EB3C90B24E}"/>
              </c:ext>
            </c:extLst>
          </c:dPt>
          <c:dPt>
            <c:idx val="2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69A9-4CCE-B718-28EB3C90B24E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7-69A9-4CCE-B718-28EB3C90B24E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9-69A9-4CCE-B718-28EB3C90B24E}"/>
              </c:ext>
            </c:extLst>
          </c:dPt>
          <c:dLbls>
            <c:dLbl>
              <c:idx val="2"/>
              <c:spPr>
                <a:noFill/>
              </c:spPr>
              <c:txPr>
                <a:bodyPr/>
                <a:lstStyle/>
                <a:p>
                  <a:pPr>
                    <a:defRPr b="1">
                      <a:solidFill>
                        <a:schemeClr val="bg1"/>
                      </a:solidFill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69A9-4CCE-B718-28EB3C90B2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- 1'!$C$16:$C$20</c:f>
              <c:strCache>
                <c:ptCount val="5"/>
                <c:pt idx="0">
                  <c:v>Início planejado posterior</c:v>
                </c:pt>
                <c:pt idx="1">
                  <c:v>Não concluída ou Não iniciada</c:v>
                </c:pt>
                <c:pt idx="2">
                  <c:v>Em andamento com problemas</c:v>
                </c:pt>
                <c:pt idx="3">
                  <c:v>Em andamento conforme previsto</c:v>
                </c:pt>
                <c:pt idx="4">
                  <c:v>Concluída</c:v>
                </c:pt>
              </c:strCache>
            </c:strRef>
          </c:cat>
          <c:val>
            <c:numRef>
              <c:f>'Painel de Gestão - 1'!$D$16:$D$20</c:f>
              <c:numCache>
                <c:formatCode>General</c:formatCode>
                <c:ptCount val="5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16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A9-4CCE-B718-28EB3C90B24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legend>
      <c:legendPos val="r"/>
      <c:layout>
        <c:manualLayout>
          <c:xMode val="edge"/>
          <c:yMode val="edge"/>
          <c:x val="0.55536529680365299"/>
          <c:y val="0.25142546836817831"/>
          <c:w val="0.43321917808219185"/>
          <c:h val="0.57925086950338212"/>
        </c:manualLayout>
      </c:layout>
      <c:overlay val="0"/>
    </c:legend>
    <c:plotVisOnly val="1"/>
    <c:dispBlanksAs val="zero"/>
    <c:showDLblsOverMax val="0"/>
  </c:chart>
  <c:spPr>
    <a:solidFill>
      <a:schemeClr val="bg1"/>
    </a:solidFill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A6A6A6"/>
            </a:solidFill>
          </c:spPr>
          <c:invertIfNegative val="0"/>
          <c:cat>
            <c:strRef>
              <c:f>'Painel de Gestão - 4'!$C$29:$C$38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- 4'!$F$29:$F$38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2C-4670-84CC-CE5C227600F3}"/>
            </c:ext>
          </c:extLst>
        </c:ser>
        <c:ser>
          <c:idx val="1"/>
          <c:order val="1"/>
          <c:spPr>
            <a:solidFill>
              <a:srgbClr val="FF0000"/>
            </a:solidFill>
          </c:spPr>
          <c:invertIfNegative val="0"/>
          <c:cat>
            <c:strRef>
              <c:f>'Painel de Gestão - 4'!$C$29:$C$38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- 4'!$G$29:$G$38</c:f>
              <c:numCache>
                <c:formatCode>General</c:formatCode>
                <c:ptCount val="10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0</c:v>
                </c:pt>
                <c:pt idx="5">
                  <c:v>0</c:v>
                </c:pt>
                <c:pt idx="6">
                  <c:v>11</c:v>
                </c:pt>
                <c:pt idx="7">
                  <c:v>0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2C-4670-84CC-CE5C227600F3}"/>
            </c:ext>
          </c:extLst>
        </c:ser>
        <c:ser>
          <c:idx val="2"/>
          <c:order val="2"/>
          <c:spPr>
            <a:solidFill>
              <a:srgbClr val="FFC000"/>
            </a:solidFill>
          </c:spPr>
          <c:invertIfNegative val="0"/>
          <c:cat>
            <c:strRef>
              <c:f>'Painel de Gestão - 4'!$C$29:$C$38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- 4'!$H$29:$H$38</c:f>
              <c:numCache>
                <c:formatCode>General</c:formatCode>
                <c:ptCount val="10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12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2C-4670-84CC-CE5C227600F3}"/>
            </c:ext>
          </c:extLst>
        </c:ser>
        <c:ser>
          <c:idx val="3"/>
          <c:order val="3"/>
          <c:spPr>
            <a:solidFill>
              <a:srgbClr val="92D050"/>
            </a:solidFill>
          </c:spPr>
          <c:invertIfNegative val="0"/>
          <c:cat>
            <c:strRef>
              <c:f>'Painel de Gestão - 4'!$C$29:$C$38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- 4'!$I$29:$I$38</c:f>
              <c:numCache>
                <c:formatCode>General</c:formatCode>
                <c:ptCount val="10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7</c:v>
                </c:pt>
                <c:pt idx="8">
                  <c:v>4</c:v>
                </c:pt>
                <c:pt idx="9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2C-4670-84CC-CE5C227600F3}"/>
            </c:ext>
          </c:extLst>
        </c:ser>
        <c:ser>
          <c:idx val="4"/>
          <c:order val="4"/>
          <c:spPr>
            <a:solidFill>
              <a:srgbClr val="0070C0"/>
            </a:solidFill>
          </c:spPr>
          <c:invertIfNegative val="0"/>
          <c:cat>
            <c:strRef>
              <c:f>'Painel de Gestão - 4'!$C$29:$C$38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- 4'!$J$29:$J$38</c:f>
              <c:numCache>
                <c:formatCode>General</c:formatCode>
                <c:ptCount val="10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12C-4670-84CC-CE5C227600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658560"/>
        <c:axId val="76660096"/>
      </c:barChart>
      <c:catAx>
        <c:axId val="76658560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sz="1100" b="1" i="0"/>
            </a:pPr>
            <a:endParaRPr lang="pt-BR"/>
          </a:p>
        </c:txPr>
        <c:crossAx val="76660096"/>
        <c:crosses val="autoZero"/>
        <c:auto val="0"/>
        <c:lblAlgn val="ctr"/>
        <c:lblOffset val="100"/>
        <c:noMultiLvlLbl val="0"/>
      </c:catAx>
      <c:valAx>
        <c:axId val="76660096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pt-BR"/>
          </a:p>
        </c:txPr>
        <c:crossAx val="76658560"/>
        <c:crosses val="max"/>
        <c:crossBetween val="between"/>
      </c:valAx>
      <c:spPr>
        <a:solidFill>
          <a:srgbClr val="FFFFFF"/>
        </a:solidFill>
      </c:spPr>
    </c:plotArea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rPr lang="pt-BR"/>
              <a:t>Situação atual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1141294838144973E-2"/>
          <c:y val="0.21937888351980564"/>
          <c:w val="0.46168875765529344"/>
          <c:h val="0.6851584665965810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0-D77B-47CC-933A-26E3553F049B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1-D77B-47CC-933A-26E3553F049B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2-D77B-47CC-933A-26E3553F049B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3-D77B-47CC-933A-26E3553F049B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4-D77B-47CC-933A-26E3553F049B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- 4'!$C$13:$C$17</c:f>
              <c:strCache>
                <c:ptCount val="5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</c:strCache>
            </c:strRef>
          </c:cat>
          <c:val>
            <c:numRef>
              <c:f>'Painel de Gestão - 4'!$E$13:$E$17</c:f>
              <c:numCache>
                <c:formatCode>0%</c:formatCode>
                <c:ptCount val="5"/>
                <c:pt idx="0">
                  <c:v>1.3333333333333334E-2</c:v>
                </c:pt>
                <c:pt idx="1">
                  <c:v>0.26</c:v>
                </c:pt>
                <c:pt idx="2">
                  <c:v>0.19333333333333333</c:v>
                </c:pt>
                <c:pt idx="3">
                  <c:v>0.25333333333333335</c:v>
                </c:pt>
                <c:pt idx="4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77B-47CC-933A-26E3553F04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rPr lang="pt-BR"/>
              <a:t>Situação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9.5030183727034173E-2"/>
          <c:y val="0.21937888351980564"/>
          <c:w val="0.46168875765529344"/>
          <c:h val="0.6851584665965810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0-9B2F-4529-A3FA-50DA69F2CB6E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1-9B2F-4529-A3FA-50DA69F2CB6E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2-9B2F-4529-A3FA-50DA69F2CB6E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3-9B2F-4529-A3FA-50DA69F2CB6E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4-9B2F-4529-A3FA-50DA69F2CB6E}"/>
              </c:ext>
            </c:extLst>
          </c:dPt>
          <c:dPt>
            <c:idx val="5"/>
            <c:bubble3D val="0"/>
            <c:spPr>
              <a:solidFill>
                <a:srgbClr val="0099C6"/>
              </a:solidFill>
            </c:spPr>
            <c:extLst>
              <c:ext xmlns:c16="http://schemas.microsoft.com/office/drawing/2014/chart" uri="{C3380CC4-5D6E-409C-BE32-E72D297353CC}">
                <c16:uniqueId val="{00000005-9B2F-4529-A3FA-50DA69F2CB6E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- 4'!$C$13:$C$18</c:f>
              <c:strCache>
                <c:ptCount val="6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  <c:pt idx="5">
                  <c:v> Ações Novas - Pós monitoria</c:v>
                </c:pt>
              </c:strCache>
            </c:strRef>
          </c:cat>
          <c:val>
            <c:numRef>
              <c:f>'Painel de Gestão - 4'!$G$13:$G$18</c:f>
              <c:numCache>
                <c:formatCode>0%</c:formatCode>
                <c:ptCount val="6"/>
                <c:pt idx="0">
                  <c:v>1.3071895424836602E-2</c:v>
                </c:pt>
                <c:pt idx="1">
                  <c:v>0.25490196078431371</c:v>
                </c:pt>
                <c:pt idx="2">
                  <c:v>0.18954248366013071</c:v>
                </c:pt>
                <c:pt idx="3">
                  <c:v>0.24836601307189543</c:v>
                </c:pt>
                <c:pt idx="4">
                  <c:v>0.27450980392156865</c:v>
                </c:pt>
                <c:pt idx="5">
                  <c:v>1.9607843137254902E-2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B2F-4529-A3FA-50DA69F2CB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FF0000"/>
            </a:solidFill>
          </c:spPr>
          <c:invertIfNegative val="0"/>
          <c:cat>
            <c:strRef>
              <c:f>'Painel de Gestão Final'!$C$22:$C$24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Final'!$E$22:$E$24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17-4B15-BB5E-06AA3741A3D6}"/>
            </c:ext>
          </c:extLst>
        </c:ser>
        <c:ser>
          <c:idx val="1"/>
          <c:order val="1"/>
          <c:spPr>
            <a:solidFill>
              <a:srgbClr val="7030A0"/>
            </a:solidFill>
          </c:spPr>
          <c:invertIfNegative val="0"/>
          <c:cat>
            <c:strRef>
              <c:f>'Painel de Gestão Final'!$C$22:$C$24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Final'!$F$22:$F$24</c:f>
              <c:numCache>
                <c:formatCode>General</c:formatCode>
                <c:ptCount val="3"/>
                <c:pt idx="0">
                  <c:v>6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17-4B15-BB5E-06AA3741A3D6}"/>
            </c:ext>
          </c:extLst>
        </c:ser>
        <c:ser>
          <c:idx val="2"/>
          <c:order val="2"/>
          <c:spPr>
            <a:solidFill>
              <a:srgbClr val="0070C0"/>
            </a:solidFill>
          </c:spPr>
          <c:invertIfNegative val="0"/>
          <c:cat>
            <c:strRef>
              <c:f>'Painel de Gestão Final'!$C$22:$C$24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Final'!$G$22:$G$24</c:f>
              <c:numCache>
                <c:formatCode>General</c:formatCode>
                <c:ptCount val="3"/>
                <c:pt idx="0">
                  <c:v>0</c:v>
                </c:pt>
                <c:pt idx="1">
                  <c:v>5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17-4B15-BB5E-06AA3741A3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4883328"/>
        <c:axId val="84884864"/>
      </c:barChart>
      <c:catAx>
        <c:axId val="84883328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b="0"/>
            </a:pPr>
            <a:endParaRPr lang="pt-BR"/>
          </a:p>
        </c:txPr>
        <c:crossAx val="84884864"/>
        <c:crosses val="autoZero"/>
        <c:auto val="0"/>
        <c:lblAlgn val="ctr"/>
        <c:lblOffset val="100"/>
        <c:noMultiLvlLbl val="0"/>
      </c:catAx>
      <c:valAx>
        <c:axId val="84884864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pt-BR"/>
          </a:p>
        </c:txPr>
        <c:crossAx val="84883328"/>
        <c:crosses val="max"/>
        <c:crossBetween val="between"/>
      </c:valAx>
      <c:spPr>
        <a:solidFill>
          <a:srgbClr val="FFFFFF"/>
        </a:solidFill>
      </c:spPr>
    </c:plotArea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rPr lang="pt-BR"/>
              <a:t>Situação atual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1141294838144973E-2"/>
          <c:y val="0.21937888351980589"/>
          <c:w val="0.46168875765529344"/>
          <c:h val="0.68515846659658264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0-876D-4027-B8E7-F5ECECAE8C27}"/>
              </c:ext>
            </c:extLst>
          </c:dPt>
          <c:dPt>
            <c:idx val="1"/>
            <c:bubble3D val="0"/>
            <c:spPr>
              <a:solidFill>
                <a:srgbClr val="7030A0"/>
              </a:solidFill>
            </c:spPr>
            <c:extLst>
              <c:ext xmlns:c16="http://schemas.microsoft.com/office/drawing/2014/chart" uri="{C3380CC4-5D6E-409C-BE32-E72D297353CC}">
                <c16:uniqueId val="{00000001-876D-4027-B8E7-F5ECECAE8C27}"/>
              </c:ext>
            </c:extLst>
          </c:dPt>
          <c:dPt>
            <c:idx val="2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2-876D-4027-B8E7-F5ECECAE8C27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Final'!$C$12:$C$14</c:f>
              <c:strCache>
                <c:ptCount val="3"/>
                <c:pt idx="0">
                  <c:v>Não iniciada no período previsto</c:v>
                </c:pt>
                <c:pt idx="1">
                  <c:v>Iniciada e não concluída no período previsto</c:v>
                </c:pt>
                <c:pt idx="2">
                  <c:v>Concluída</c:v>
                </c:pt>
              </c:strCache>
            </c:strRef>
          </c:cat>
          <c:val>
            <c:numRef>
              <c:f>'Painel de Gestão Final'!$E$12:$E$14</c:f>
              <c:numCache>
                <c:formatCode>0%</c:formatCode>
                <c:ptCount val="3"/>
                <c:pt idx="0">
                  <c:v>0.36842105263157893</c:v>
                </c:pt>
                <c:pt idx="1">
                  <c:v>0.36842105263157893</c:v>
                </c:pt>
                <c:pt idx="2">
                  <c:v>0.26315789473684209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6D-4027-B8E7-F5ECECAE8C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2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798-4B09-9ADC-75E3FD344B65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C798-4B09-9ADC-75E3FD344B65}"/>
              </c:ext>
            </c:extLst>
          </c:dPt>
          <c:dPt>
            <c:idx val="2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C798-4B09-9ADC-75E3FD344B65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7-C798-4B09-9ADC-75E3FD344B65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9-C798-4B09-9ADC-75E3FD344B65}"/>
              </c:ext>
            </c:extLst>
          </c:dPt>
          <c:dPt>
            <c:idx val="5"/>
            <c:bubble3D val="0"/>
            <c:spPr>
              <a:solidFill>
                <a:srgbClr val="FF99CC"/>
              </a:solidFill>
            </c:spPr>
            <c:extLst>
              <c:ext xmlns:c16="http://schemas.microsoft.com/office/drawing/2014/chart" uri="{C3380CC4-5D6E-409C-BE32-E72D297353CC}">
                <c16:uniqueId val="{0000000B-C798-4B09-9ADC-75E3FD344B65}"/>
              </c:ext>
            </c:extLst>
          </c:dPt>
          <c:dLbls>
            <c:dLbl>
              <c:idx val="2"/>
              <c:spPr>
                <a:noFill/>
              </c:spPr>
              <c:txPr>
                <a:bodyPr/>
                <a:lstStyle/>
                <a:p>
                  <a:pPr>
                    <a:defRPr b="1">
                      <a:solidFill>
                        <a:schemeClr val="bg1"/>
                      </a:solidFill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C798-4B09-9ADC-75E3FD344B65}"/>
                </c:ext>
              </c:extLst>
            </c:dLbl>
            <c:dLbl>
              <c:idx val="6"/>
              <c:spPr/>
              <c:txPr>
                <a:bodyPr/>
                <a:lstStyle/>
                <a:p>
                  <a:pPr>
                    <a:defRPr b="1">
                      <a:solidFill>
                        <a:schemeClr val="tx1"/>
                      </a:solidFill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C-C798-4B09-9ADC-75E3FD344B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- 1'!$C$16:$C$21</c:f>
              <c:strCache>
                <c:ptCount val="6"/>
                <c:pt idx="0">
                  <c:v>Início planejado posterior</c:v>
                </c:pt>
                <c:pt idx="1">
                  <c:v>Não concluída ou Não iniciada</c:v>
                </c:pt>
                <c:pt idx="2">
                  <c:v>Em andamento com problemas</c:v>
                </c:pt>
                <c:pt idx="3">
                  <c:v>Em andamento conforme previsto</c:v>
                </c:pt>
                <c:pt idx="4">
                  <c:v>Concluída</c:v>
                </c:pt>
                <c:pt idx="5">
                  <c:v>Ações Novas</c:v>
                </c:pt>
              </c:strCache>
            </c:strRef>
          </c:cat>
          <c:val>
            <c:numRef>
              <c:f>'Painel de Gestão - 1'!$F$16:$F$21</c:f>
              <c:numCache>
                <c:formatCode>General</c:formatCode>
                <c:ptCount val="6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15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798-4B09-9ADC-75E3FD344B6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legend>
      <c:legendPos val="r"/>
      <c:layout>
        <c:manualLayout>
          <c:xMode val="edge"/>
          <c:yMode val="edge"/>
          <c:x val="0.56175975675517675"/>
          <c:y val="0.25142540138849895"/>
          <c:w val="0.43321917808219185"/>
          <c:h val="0.74857452189860951"/>
        </c:manualLayout>
      </c:layout>
      <c:overlay val="0"/>
    </c:legend>
    <c:plotVisOnly val="1"/>
    <c:dispBlanksAs val="zero"/>
    <c:showDLblsOverMax val="0"/>
  </c:chart>
  <c:spPr>
    <a:solidFill>
      <a:schemeClr val="bg1"/>
    </a:solidFill>
    <a:ln>
      <a:solidFill>
        <a:sysClr val="windowText" lastClr="000000"/>
      </a:solidFill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B15407"/>
            </a:solidFill>
          </c:spPr>
          <c:invertIfNegative val="0"/>
          <c:cat>
            <c:strRef>
              <c:f>'Painel de Gestão - 1'!$C$31:$C$33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- 1'!$E$31:$E$33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D9-4A5A-91ED-B1558E9A7C50}"/>
            </c:ext>
          </c:extLst>
        </c:ser>
        <c:ser>
          <c:idx val="1"/>
          <c:order val="1"/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'Painel de Gestão - 1'!$C$31:$C$33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- 1'!$F$31:$F$33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9-4A5A-91ED-B1558E9A7C50}"/>
            </c:ext>
          </c:extLst>
        </c:ser>
        <c:ser>
          <c:idx val="2"/>
          <c:order val="2"/>
          <c:spPr>
            <a:solidFill>
              <a:srgbClr val="FF0000"/>
            </a:solidFill>
          </c:spPr>
          <c:invertIfNegative val="0"/>
          <c:cat>
            <c:strRef>
              <c:f>'Painel de Gestão - 1'!$C$31:$C$33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- 1'!$G$31:$G$33</c:f>
              <c:numCache>
                <c:formatCode>General</c:formatCode>
                <c:ptCount val="3"/>
                <c:pt idx="0">
                  <c:v>1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D9-4A5A-91ED-B1558E9A7C50}"/>
            </c:ext>
          </c:extLst>
        </c:ser>
        <c:ser>
          <c:idx val="3"/>
          <c:order val="3"/>
          <c:spPr>
            <a:solidFill>
              <a:srgbClr val="FFC000"/>
            </a:solidFill>
          </c:spPr>
          <c:invertIfNegative val="0"/>
          <c:cat>
            <c:strRef>
              <c:f>'Painel de Gestão - 1'!$C$31:$C$33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- 1'!$H$31:$H$33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D9-4A5A-91ED-B1558E9A7C50}"/>
            </c:ext>
          </c:extLst>
        </c:ser>
        <c:ser>
          <c:idx val="4"/>
          <c:order val="4"/>
          <c:spPr>
            <a:solidFill>
              <a:srgbClr val="92D050"/>
            </a:solidFill>
          </c:spPr>
          <c:invertIfNegative val="0"/>
          <c:cat>
            <c:strRef>
              <c:f>'Painel de Gestão - 1'!$C$31:$C$33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- 1'!$I$31:$I$33</c:f>
              <c:numCache>
                <c:formatCode>General</c:formatCode>
                <c:ptCount val="3"/>
                <c:pt idx="0">
                  <c:v>5</c:v>
                </c:pt>
                <c:pt idx="1">
                  <c:v>6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D9-4A5A-91ED-B1558E9A7C50}"/>
            </c:ext>
          </c:extLst>
        </c:ser>
        <c:ser>
          <c:idx val="5"/>
          <c:order val="5"/>
          <c:spPr>
            <a:solidFill>
              <a:srgbClr val="0070C0"/>
            </a:solidFill>
          </c:spPr>
          <c:invertIfNegative val="0"/>
          <c:cat>
            <c:strRef>
              <c:f>'Painel de Gestão - 1'!$C$31:$C$33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- 1'!$J$31:$J$33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AD9-4A5A-91ED-B1558E9A7C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8107520"/>
        <c:axId val="118113408"/>
      </c:barChart>
      <c:catAx>
        <c:axId val="118107520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crossAx val="118113408"/>
        <c:crosses val="autoZero"/>
        <c:auto val="1"/>
        <c:lblAlgn val="ctr"/>
        <c:lblOffset val="100"/>
        <c:noMultiLvlLbl val="0"/>
      </c:catAx>
      <c:valAx>
        <c:axId val="118113408"/>
        <c:scaling>
          <c:orientation val="minMax"/>
        </c:scaling>
        <c:delete val="0"/>
        <c:axPos val="t"/>
        <c:majorGridlines/>
        <c:numFmt formatCode="General" sourceLinked="1"/>
        <c:majorTickMark val="out"/>
        <c:minorTickMark val="none"/>
        <c:tickLblPos val="nextTo"/>
        <c:crossAx val="118107520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A6A6A6"/>
            </a:solidFill>
          </c:spPr>
          <c:invertIfNegative val="0"/>
          <c:cat>
            <c:strRef>
              <c:f>'Painel de Gestão - 2'!$C$29:$C$38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- 2'!$F$29:$F$38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7B-40E5-8CA4-F667160352F8}"/>
            </c:ext>
          </c:extLst>
        </c:ser>
        <c:ser>
          <c:idx val="1"/>
          <c:order val="1"/>
          <c:spPr>
            <a:solidFill>
              <a:srgbClr val="FF0000"/>
            </a:solidFill>
          </c:spPr>
          <c:invertIfNegative val="0"/>
          <c:cat>
            <c:strRef>
              <c:f>'Painel de Gestão - 2'!$C$29:$C$38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- 2'!$G$29:$G$38</c:f>
              <c:numCache>
                <c:formatCode>General</c:formatCode>
                <c:ptCount val="10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0</c:v>
                </c:pt>
                <c:pt idx="5">
                  <c:v>0</c:v>
                </c:pt>
                <c:pt idx="6">
                  <c:v>11</c:v>
                </c:pt>
                <c:pt idx="7">
                  <c:v>0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7B-40E5-8CA4-F667160352F8}"/>
            </c:ext>
          </c:extLst>
        </c:ser>
        <c:ser>
          <c:idx val="2"/>
          <c:order val="2"/>
          <c:spPr>
            <a:solidFill>
              <a:srgbClr val="FFC000"/>
            </a:solidFill>
          </c:spPr>
          <c:invertIfNegative val="0"/>
          <c:cat>
            <c:strRef>
              <c:f>'Painel de Gestão - 2'!$C$29:$C$38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- 2'!$H$29:$H$38</c:f>
              <c:numCache>
                <c:formatCode>General</c:formatCode>
                <c:ptCount val="10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12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7B-40E5-8CA4-F667160352F8}"/>
            </c:ext>
          </c:extLst>
        </c:ser>
        <c:ser>
          <c:idx val="3"/>
          <c:order val="3"/>
          <c:spPr>
            <a:solidFill>
              <a:srgbClr val="92D050"/>
            </a:solidFill>
          </c:spPr>
          <c:invertIfNegative val="0"/>
          <c:cat>
            <c:strRef>
              <c:f>'Painel de Gestão - 2'!$C$29:$C$38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- 2'!$I$29:$I$38</c:f>
              <c:numCache>
                <c:formatCode>General</c:formatCode>
                <c:ptCount val="10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7</c:v>
                </c:pt>
                <c:pt idx="8">
                  <c:v>4</c:v>
                </c:pt>
                <c:pt idx="9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7B-40E5-8CA4-F667160352F8}"/>
            </c:ext>
          </c:extLst>
        </c:ser>
        <c:ser>
          <c:idx val="4"/>
          <c:order val="4"/>
          <c:spPr>
            <a:solidFill>
              <a:srgbClr val="0070C0"/>
            </a:solidFill>
          </c:spPr>
          <c:invertIfNegative val="0"/>
          <c:cat>
            <c:strRef>
              <c:f>'Painel de Gestão - 2'!$C$29:$C$38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- 2'!$J$29:$J$38</c:f>
              <c:numCache>
                <c:formatCode>General</c:formatCode>
                <c:ptCount val="10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7B-40E5-8CA4-F667160352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8879744"/>
        <c:axId val="138882432"/>
      </c:barChart>
      <c:catAx>
        <c:axId val="138879744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sz="1100" b="1" i="0"/>
            </a:pPr>
            <a:endParaRPr lang="pt-BR"/>
          </a:p>
        </c:txPr>
        <c:crossAx val="138882432"/>
        <c:crosses val="autoZero"/>
        <c:auto val="0"/>
        <c:lblAlgn val="ctr"/>
        <c:lblOffset val="100"/>
        <c:noMultiLvlLbl val="0"/>
      </c:catAx>
      <c:valAx>
        <c:axId val="138882432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pt-BR"/>
          </a:p>
        </c:txPr>
        <c:crossAx val="138879744"/>
        <c:crosses val="max"/>
        <c:crossBetween val="between"/>
      </c:valAx>
      <c:spPr>
        <a:solidFill>
          <a:srgbClr val="FFFFFF"/>
        </a:solidFill>
      </c:spPr>
    </c:plotArea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rPr lang="pt-BR"/>
              <a:t>Situação atual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1141294838144973E-2"/>
          <c:y val="0.21937888351980564"/>
          <c:w val="0.46168875765529344"/>
          <c:h val="0.6851584665965810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0-6B8A-4367-9B64-091FB2E0D68F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1-6B8A-4367-9B64-091FB2E0D68F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2-6B8A-4367-9B64-091FB2E0D68F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3-6B8A-4367-9B64-091FB2E0D68F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4-6B8A-4367-9B64-091FB2E0D68F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- 2'!$C$13:$C$17</c:f>
              <c:strCache>
                <c:ptCount val="5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</c:strCache>
            </c:strRef>
          </c:cat>
          <c:val>
            <c:numRef>
              <c:f>'Painel de Gestão - 2'!$E$13:$E$17</c:f>
              <c:numCache>
                <c:formatCode>0%</c:formatCode>
                <c:ptCount val="5"/>
                <c:pt idx="0">
                  <c:v>1.3333333333333334E-2</c:v>
                </c:pt>
                <c:pt idx="1">
                  <c:v>0.26</c:v>
                </c:pt>
                <c:pt idx="2">
                  <c:v>0.19333333333333333</c:v>
                </c:pt>
                <c:pt idx="3">
                  <c:v>0.25333333333333335</c:v>
                </c:pt>
                <c:pt idx="4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B8A-4367-9B64-091FB2E0D6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rPr lang="pt-BR"/>
              <a:t>Situação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9.5030183727034173E-2"/>
          <c:y val="0.21937888351980564"/>
          <c:w val="0.46168875765529344"/>
          <c:h val="0.6851584665965810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0-15DF-41D3-AD21-7A032A60B954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1-15DF-41D3-AD21-7A032A60B954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2-15DF-41D3-AD21-7A032A60B954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3-15DF-41D3-AD21-7A032A60B954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4-15DF-41D3-AD21-7A032A60B954}"/>
              </c:ext>
            </c:extLst>
          </c:dPt>
          <c:dPt>
            <c:idx val="5"/>
            <c:bubble3D val="0"/>
            <c:spPr>
              <a:solidFill>
                <a:srgbClr val="0099C6"/>
              </a:solidFill>
            </c:spPr>
            <c:extLst>
              <c:ext xmlns:c16="http://schemas.microsoft.com/office/drawing/2014/chart" uri="{C3380CC4-5D6E-409C-BE32-E72D297353CC}">
                <c16:uniqueId val="{00000005-15DF-41D3-AD21-7A032A60B954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- 2'!$C$13:$C$18</c:f>
              <c:strCache>
                <c:ptCount val="6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  <c:pt idx="5">
                  <c:v> Ações Novas - Pós monitoria</c:v>
                </c:pt>
              </c:strCache>
            </c:strRef>
          </c:cat>
          <c:val>
            <c:numRef>
              <c:f>'Painel de Gestão - 2'!$G$13:$G$18</c:f>
              <c:numCache>
                <c:formatCode>0%</c:formatCode>
                <c:ptCount val="6"/>
                <c:pt idx="0">
                  <c:v>1.3071895424836602E-2</c:v>
                </c:pt>
                <c:pt idx="1">
                  <c:v>0.25490196078431371</c:v>
                </c:pt>
                <c:pt idx="2">
                  <c:v>0.18954248366013071</c:v>
                </c:pt>
                <c:pt idx="3">
                  <c:v>0.24836601307189543</c:v>
                </c:pt>
                <c:pt idx="4">
                  <c:v>0.27450980392156865</c:v>
                </c:pt>
                <c:pt idx="5">
                  <c:v>1.9607843137254902E-2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5DF-41D3-AD21-7A032A60B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A6A6A6"/>
            </a:solidFill>
          </c:spPr>
          <c:invertIfNegative val="0"/>
          <c:cat>
            <c:strRef>
              <c:f>'Painel de Gestão - 3'!$C$29:$C$38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- 3'!$F$29:$F$38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9A-4990-BD0E-EED3008C2D0E}"/>
            </c:ext>
          </c:extLst>
        </c:ser>
        <c:ser>
          <c:idx val="1"/>
          <c:order val="1"/>
          <c:spPr>
            <a:solidFill>
              <a:srgbClr val="FF0000"/>
            </a:solidFill>
          </c:spPr>
          <c:invertIfNegative val="0"/>
          <c:cat>
            <c:strRef>
              <c:f>'Painel de Gestão - 3'!$C$29:$C$38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- 3'!$G$29:$G$38</c:f>
              <c:numCache>
                <c:formatCode>General</c:formatCode>
                <c:ptCount val="10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0</c:v>
                </c:pt>
                <c:pt idx="5">
                  <c:v>0</c:v>
                </c:pt>
                <c:pt idx="6">
                  <c:v>11</c:v>
                </c:pt>
                <c:pt idx="7">
                  <c:v>0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9A-4990-BD0E-EED3008C2D0E}"/>
            </c:ext>
          </c:extLst>
        </c:ser>
        <c:ser>
          <c:idx val="2"/>
          <c:order val="2"/>
          <c:spPr>
            <a:solidFill>
              <a:srgbClr val="FFC000"/>
            </a:solidFill>
          </c:spPr>
          <c:invertIfNegative val="0"/>
          <c:cat>
            <c:strRef>
              <c:f>'Painel de Gestão - 3'!$C$29:$C$38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- 3'!$H$29:$H$38</c:f>
              <c:numCache>
                <c:formatCode>General</c:formatCode>
                <c:ptCount val="10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12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9A-4990-BD0E-EED3008C2D0E}"/>
            </c:ext>
          </c:extLst>
        </c:ser>
        <c:ser>
          <c:idx val="3"/>
          <c:order val="3"/>
          <c:spPr>
            <a:solidFill>
              <a:srgbClr val="92D050"/>
            </a:solidFill>
          </c:spPr>
          <c:invertIfNegative val="0"/>
          <c:cat>
            <c:strRef>
              <c:f>'Painel de Gestão - 3'!$C$29:$C$38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- 3'!$I$29:$I$38</c:f>
              <c:numCache>
                <c:formatCode>General</c:formatCode>
                <c:ptCount val="10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7</c:v>
                </c:pt>
                <c:pt idx="8">
                  <c:v>4</c:v>
                </c:pt>
                <c:pt idx="9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9A-4990-BD0E-EED3008C2D0E}"/>
            </c:ext>
          </c:extLst>
        </c:ser>
        <c:ser>
          <c:idx val="4"/>
          <c:order val="4"/>
          <c:spPr>
            <a:solidFill>
              <a:srgbClr val="0070C0"/>
            </a:solidFill>
          </c:spPr>
          <c:invertIfNegative val="0"/>
          <c:cat>
            <c:strRef>
              <c:f>'Painel de Gestão - 3'!$C$29:$C$38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- 3'!$J$29:$J$38</c:f>
              <c:numCache>
                <c:formatCode>General</c:formatCode>
                <c:ptCount val="10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29A-4990-BD0E-EED3008C2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4006528"/>
        <c:axId val="74008064"/>
      </c:barChart>
      <c:catAx>
        <c:axId val="74006528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sz="1100" b="1" i="0"/>
            </a:pPr>
            <a:endParaRPr lang="pt-BR"/>
          </a:p>
        </c:txPr>
        <c:crossAx val="74008064"/>
        <c:crosses val="autoZero"/>
        <c:auto val="0"/>
        <c:lblAlgn val="ctr"/>
        <c:lblOffset val="100"/>
        <c:noMultiLvlLbl val="0"/>
      </c:catAx>
      <c:valAx>
        <c:axId val="74008064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pt-BR"/>
          </a:p>
        </c:txPr>
        <c:crossAx val="74006528"/>
        <c:crosses val="max"/>
        <c:crossBetween val="between"/>
      </c:valAx>
      <c:spPr>
        <a:solidFill>
          <a:srgbClr val="FFFFFF"/>
        </a:solidFill>
      </c:spPr>
    </c:plotArea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rPr lang="pt-BR"/>
              <a:t>Situação atual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1141294838144973E-2"/>
          <c:y val="0.21937888351980564"/>
          <c:w val="0.46168875765529344"/>
          <c:h val="0.6851584665965810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0-066A-4931-AF92-AE40F1FD9C6F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1-066A-4931-AF92-AE40F1FD9C6F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2-066A-4931-AF92-AE40F1FD9C6F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3-066A-4931-AF92-AE40F1FD9C6F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4-066A-4931-AF92-AE40F1FD9C6F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- 3'!$C$13:$C$17</c:f>
              <c:strCache>
                <c:ptCount val="5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</c:strCache>
            </c:strRef>
          </c:cat>
          <c:val>
            <c:numRef>
              <c:f>'Painel de Gestão - 3'!$E$13:$E$17</c:f>
              <c:numCache>
                <c:formatCode>0%</c:formatCode>
                <c:ptCount val="5"/>
                <c:pt idx="0">
                  <c:v>1.3333333333333334E-2</c:v>
                </c:pt>
                <c:pt idx="1">
                  <c:v>0.26</c:v>
                </c:pt>
                <c:pt idx="2">
                  <c:v>0.19333333333333333</c:v>
                </c:pt>
                <c:pt idx="3">
                  <c:v>0.25333333333333335</c:v>
                </c:pt>
                <c:pt idx="4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6A-4931-AF92-AE40F1FD9C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rPr lang="pt-BR"/>
              <a:t>Situação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9.5030183727034173E-2"/>
          <c:y val="0.21937888351980564"/>
          <c:w val="0.46168875765529344"/>
          <c:h val="0.6851584665965810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0-F810-4EB8-9240-53D75E10805F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1-F810-4EB8-9240-53D75E10805F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2-F810-4EB8-9240-53D75E10805F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3-F810-4EB8-9240-53D75E10805F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4-F810-4EB8-9240-53D75E10805F}"/>
              </c:ext>
            </c:extLst>
          </c:dPt>
          <c:dPt>
            <c:idx val="5"/>
            <c:bubble3D val="0"/>
            <c:spPr>
              <a:solidFill>
                <a:srgbClr val="0099C6"/>
              </a:solidFill>
            </c:spPr>
            <c:extLst>
              <c:ext xmlns:c16="http://schemas.microsoft.com/office/drawing/2014/chart" uri="{C3380CC4-5D6E-409C-BE32-E72D297353CC}">
                <c16:uniqueId val="{00000005-F810-4EB8-9240-53D75E10805F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- 3'!$C$13:$C$18</c:f>
              <c:strCache>
                <c:ptCount val="6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  <c:pt idx="5">
                  <c:v> Ações Novas - Pós monitoria</c:v>
                </c:pt>
              </c:strCache>
            </c:strRef>
          </c:cat>
          <c:val>
            <c:numRef>
              <c:f>'Painel de Gestão - 3'!$G$13:$G$18</c:f>
              <c:numCache>
                <c:formatCode>0%</c:formatCode>
                <c:ptCount val="6"/>
                <c:pt idx="0">
                  <c:v>1.3071895424836602E-2</c:v>
                </c:pt>
                <c:pt idx="1">
                  <c:v>0.25490196078431371</c:v>
                </c:pt>
                <c:pt idx="2">
                  <c:v>0.18954248366013071</c:v>
                </c:pt>
                <c:pt idx="3">
                  <c:v>0.24836601307189543</c:v>
                </c:pt>
                <c:pt idx="4">
                  <c:v>0.27450980392156865</c:v>
                </c:pt>
                <c:pt idx="5">
                  <c:v>1.9607843137254902E-2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10-4EB8-9240-53D75E1080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SUM&#193;RIO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SUM&#193;RI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SUM&#193;RI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247203</xdr:colOff>
      <xdr:row>12</xdr:row>
      <xdr:rowOff>223957</xdr:rowOff>
    </xdr:from>
    <xdr:to>
      <xdr:col>14</xdr:col>
      <xdr:colOff>479004</xdr:colOff>
      <xdr:row>27</xdr:row>
      <xdr:rowOff>23470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2D3A89F-81AF-4960-9C32-CDF7199D97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178624</xdr:colOff>
      <xdr:row>12</xdr:row>
      <xdr:rowOff>316516</xdr:rowOff>
    </xdr:from>
    <xdr:to>
      <xdr:col>14</xdr:col>
      <xdr:colOff>270064</xdr:colOff>
      <xdr:row>14</xdr:row>
      <xdr:rowOff>87084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777E9CD1-FCC8-4928-AC60-B36BBC88DD03}"/>
            </a:ext>
          </a:extLst>
        </xdr:cNvPr>
        <xdr:cNvSpPr txBox="1"/>
      </xdr:nvSpPr>
      <xdr:spPr>
        <a:xfrm>
          <a:off x="6274624" y="2478691"/>
          <a:ext cx="1920240" cy="27539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pt-BR" sz="1100" b="1"/>
            <a:t>SITUAÇÃO</a:t>
          </a:r>
          <a:r>
            <a:rPr lang="pt-BR" sz="1100" b="1" baseline="0"/>
            <a:t> DO PAN </a:t>
          </a:r>
        </a:p>
        <a:p>
          <a:pPr algn="r"/>
          <a:r>
            <a:rPr lang="pt-BR" sz="1100" b="1" baseline="0"/>
            <a:t>Monitoria Anual</a:t>
          </a:r>
          <a:endParaRPr lang="pt-BR" sz="1100" b="1"/>
        </a:p>
      </xdr:txBody>
    </xdr:sp>
    <xdr:clientData/>
  </xdr:twoCellAnchor>
  <xdr:twoCellAnchor>
    <xdr:from>
      <xdr:col>14</xdr:col>
      <xdr:colOff>585684</xdr:colOff>
      <xdr:row>12</xdr:row>
      <xdr:rowOff>236764</xdr:rowOff>
    </xdr:from>
    <xdr:to>
      <xdr:col>21</xdr:col>
      <xdr:colOff>290745</xdr:colOff>
      <xdr:row>27</xdr:row>
      <xdr:rowOff>29392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AF6B52B-0EF5-46F6-8B00-B5AD7A3D6B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367089</xdr:colOff>
      <xdr:row>27</xdr:row>
      <xdr:rowOff>336850</xdr:rowOff>
    </xdr:from>
    <xdr:to>
      <xdr:col>19</xdr:col>
      <xdr:colOff>124883</xdr:colOff>
      <xdr:row>33</xdr:row>
      <xdr:rowOff>74083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732A3C1-DC9D-48F4-BD34-28E85C4747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126243</xdr:colOff>
      <xdr:row>12</xdr:row>
      <xdr:rowOff>310561</xdr:rowOff>
    </xdr:from>
    <xdr:to>
      <xdr:col>21</xdr:col>
      <xdr:colOff>217683</xdr:colOff>
      <xdr:row>13</xdr:row>
      <xdr:rowOff>105833</xdr:rowOff>
    </xdr:to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D85F380-F81F-4982-B144-9CAF433B6F9A}"/>
            </a:ext>
          </a:extLst>
        </xdr:cNvPr>
        <xdr:cNvSpPr txBox="1"/>
      </xdr:nvSpPr>
      <xdr:spPr>
        <a:xfrm>
          <a:off x="10489443" y="2472736"/>
          <a:ext cx="1920240" cy="10959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pt-BR" sz="1100" b="1"/>
            <a:t>SITUAÇÃO</a:t>
          </a:r>
          <a:r>
            <a:rPr lang="pt-BR" sz="1100" b="1" baseline="0"/>
            <a:t> DO PAN</a:t>
          </a:r>
        </a:p>
        <a:p>
          <a:pPr algn="r"/>
          <a:r>
            <a:rPr lang="pt-BR" sz="1100" b="1" baseline="0"/>
            <a:t>Após a Monitoria Anual</a:t>
          </a:r>
          <a:endParaRPr lang="pt-BR" sz="11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1228725</xdr:colOff>
      <xdr:row>2</xdr:row>
      <xdr:rowOff>47625</xdr:rowOff>
    </xdr:from>
    <xdr:to>
      <xdr:col>34</xdr:col>
      <xdr:colOff>1438275</xdr:colOff>
      <xdr:row>3</xdr:row>
      <xdr:rowOff>123825</xdr:rowOff>
    </xdr:to>
    <xdr:sp macro="" textlink="">
      <xdr:nvSpPr>
        <xdr:cNvPr id="3" name="Shap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3231450" y="3460913"/>
          <a:ext cx="4229100" cy="638175"/>
        </a:xfrm>
        <a:prstGeom prst="roundRect">
          <a:avLst>
            <a:gd name="adj" fmla="val 16667"/>
          </a:avLst>
        </a:prstGeom>
        <a:gradFill>
          <a:gsLst>
            <a:gs pos="0">
              <a:srgbClr val="992D2B"/>
            </a:gs>
            <a:gs pos="80000">
              <a:srgbClr val="C93D39"/>
            </a:gs>
            <a:gs pos="100000">
              <a:srgbClr val="CD3A36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>
            <a:spcBef>
              <a:spcPts val="0"/>
            </a:spcBef>
            <a:spcAft>
              <a:spcPts val="0"/>
            </a:spcAft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CLIQUE AQUI PAR A  VOLTAR AO SUMÁRIO</a:t>
          </a:r>
          <a:endParaRPr sz="1050" b="1"/>
        </a:p>
      </xdr:txBody>
    </xdr:sp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25</xdr:row>
      <xdr:rowOff>0</xdr:rowOff>
    </xdr:from>
    <xdr:to>
      <xdr:col>21</xdr:col>
      <xdr:colOff>142875</xdr:colOff>
      <xdr:row>38</xdr:row>
      <xdr:rowOff>9525</xdr:rowOff>
    </xdr:to>
    <xdr:graphicFrame macro="">
      <xdr:nvGraphicFramePr>
        <xdr:cNvPr id="4" name="Chart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161925</xdr:colOff>
      <xdr:row>8</xdr:row>
      <xdr:rowOff>180975</xdr:rowOff>
    </xdr:from>
    <xdr:to>
      <xdr:col>14</xdr:col>
      <xdr:colOff>419100</xdr:colOff>
      <xdr:row>21</xdr:row>
      <xdr:rowOff>47625</xdr:rowOff>
    </xdr:to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14</xdr:col>
      <xdr:colOff>542925</xdr:colOff>
      <xdr:row>8</xdr:row>
      <xdr:rowOff>180975</xdr:rowOff>
    </xdr:from>
    <xdr:to>
      <xdr:col>22</xdr:col>
      <xdr:colOff>333375</xdr:colOff>
      <xdr:row>21</xdr:row>
      <xdr:rowOff>47625</xdr:rowOff>
    </xdr:to>
    <xdr:graphicFrame macro="">
      <xdr:nvGraphicFramePr>
        <xdr:cNvPr id="6" name="Chart 6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1228725</xdr:colOff>
      <xdr:row>2</xdr:row>
      <xdr:rowOff>47625</xdr:rowOff>
    </xdr:from>
    <xdr:to>
      <xdr:col>34</xdr:col>
      <xdr:colOff>1438275</xdr:colOff>
      <xdr:row>3</xdr:row>
      <xdr:rowOff>123825</xdr:rowOff>
    </xdr:to>
    <xdr:sp macro="" textlink="">
      <xdr:nvSpPr>
        <xdr:cNvPr id="5" name="Shap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3231450" y="3460913"/>
          <a:ext cx="4229100" cy="638175"/>
        </a:xfrm>
        <a:prstGeom prst="roundRect">
          <a:avLst>
            <a:gd name="adj" fmla="val 16667"/>
          </a:avLst>
        </a:prstGeom>
        <a:gradFill>
          <a:gsLst>
            <a:gs pos="0">
              <a:srgbClr val="992D2B"/>
            </a:gs>
            <a:gs pos="80000">
              <a:srgbClr val="C93D39"/>
            </a:gs>
            <a:gs pos="100000">
              <a:srgbClr val="CD3A36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>
            <a:spcBef>
              <a:spcPts val="0"/>
            </a:spcBef>
            <a:spcAft>
              <a:spcPts val="0"/>
            </a:spcAft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CLIQUE AQUI PAR A  VOLTAR AO SUMÁRIO</a:t>
          </a:r>
          <a:endParaRPr sz="1050" b="1"/>
        </a:p>
      </xdr:txBody>
    </xdr:sp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25</xdr:row>
      <xdr:rowOff>0</xdr:rowOff>
    </xdr:from>
    <xdr:to>
      <xdr:col>21</xdr:col>
      <xdr:colOff>142875</xdr:colOff>
      <xdr:row>38</xdr:row>
      <xdr:rowOff>9525</xdr:rowOff>
    </xdr:to>
    <xdr:graphicFrame macro="">
      <xdr:nvGraphicFramePr>
        <xdr:cNvPr id="7" name="Chart 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161925</xdr:colOff>
      <xdr:row>8</xdr:row>
      <xdr:rowOff>180975</xdr:rowOff>
    </xdr:from>
    <xdr:to>
      <xdr:col>14</xdr:col>
      <xdr:colOff>419100</xdr:colOff>
      <xdr:row>21</xdr:row>
      <xdr:rowOff>47625</xdr:rowOff>
    </xdr:to>
    <xdr:graphicFrame macro="">
      <xdr:nvGraphicFramePr>
        <xdr:cNvPr id="8" name="Chart 8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14</xdr:col>
      <xdr:colOff>542925</xdr:colOff>
      <xdr:row>8</xdr:row>
      <xdr:rowOff>180975</xdr:rowOff>
    </xdr:from>
    <xdr:to>
      <xdr:col>22</xdr:col>
      <xdr:colOff>333375</xdr:colOff>
      <xdr:row>21</xdr:row>
      <xdr:rowOff>47625</xdr:rowOff>
    </xdr:to>
    <xdr:graphicFrame macro="">
      <xdr:nvGraphicFramePr>
        <xdr:cNvPr id="9" name="Chart 9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1228725</xdr:colOff>
      <xdr:row>2</xdr:row>
      <xdr:rowOff>47625</xdr:rowOff>
    </xdr:from>
    <xdr:to>
      <xdr:col>34</xdr:col>
      <xdr:colOff>1438275</xdr:colOff>
      <xdr:row>3</xdr:row>
      <xdr:rowOff>123825</xdr:rowOff>
    </xdr:to>
    <xdr:sp macro="" textlink="">
      <xdr:nvSpPr>
        <xdr:cNvPr id="6" name="Shap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>
        <a:xfrm>
          <a:off x="3231450" y="3460913"/>
          <a:ext cx="4229100" cy="638175"/>
        </a:xfrm>
        <a:prstGeom prst="roundRect">
          <a:avLst>
            <a:gd name="adj" fmla="val 16667"/>
          </a:avLst>
        </a:prstGeom>
        <a:gradFill>
          <a:gsLst>
            <a:gs pos="0">
              <a:srgbClr val="992D2B"/>
            </a:gs>
            <a:gs pos="80000">
              <a:srgbClr val="C93D39"/>
            </a:gs>
            <a:gs pos="100000">
              <a:srgbClr val="CD3A36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>
            <a:spcBef>
              <a:spcPts val="0"/>
            </a:spcBef>
            <a:spcAft>
              <a:spcPts val="0"/>
            </a:spcAft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CLIQUE AQUI PAR A  VOLTAR AO SUMÁRIO</a:t>
          </a:r>
          <a:endParaRPr sz="1050" b="1"/>
        </a:p>
      </xdr:txBody>
    </xdr:sp>
    <xdr:clientData fLock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25</xdr:row>
      <xdr:rowOff>0</xdr:rowOff>
    </xdr:from>
    <xdr:to>
      <xdr:col>21</xdr:col>
      <xdr:colOff>142875</xdr:colOff>
      <xdr:row>38</xdr:row>
      <xdr:rowOff>9525</xdr:rowOff>
    </xdr:to>
    <xdr:graphicFrame macro="">
      <xdr:nvGraphicFramePr>
        <xdr:cNvPr id="10" name="Chart 10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161925</xdr:colOff>
      <xdr:row>8</xdr:row>
      <xdr:rowOff>180975</xdr:rowOff>
    </xdr:from>
    <xdr:to>
      <xdr:col>14</xdr:col>
      <xdr:colOff>419100</xdr:colOff>
      <xdr:row>21</xdr:row>
      <xdr:rowOff>47625</xdr:rowOff>
    </xdr:to>
    <xdr:graphicFrame macro="">
      <xdr:nvGraphicFramePr>
        <xdr:cNvPr id="11" name="Chart 11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14</xdr:col>
      <xdr:colOff>542925</xdr:colOff>
      <xdr:row>8</xdr:row>
      <xdr:rowOff>180975</xdr:rowOff>
    </xdr:from>
    <xdr:to>
      <xdr:col>22</xdr:col>
      <xdr:colOff>333375</xdr:colOff>
      <xdr:row>21</xdr:row>
      <xdr:rowOff>47625</xdr:rowOff>
    </xdr:to>
    <xdr:graphicFrame macro="">
      <xdr:nvGraphicFramePr>
        <xdr:cNvPr id="12" name="Chart 12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247650</xdr:colOff>
      <xdr:row>18</xdr:row>
      <xdr:rowOff>400050</xdr:rowOff>
    </xdr:from>
    <xdr:to>
      <xdr:col>16</xdr:col>
      <xdr:colOff>323850</xdr:colOff>
      <xdr:row>24</xdr:row>
      <xdr:rowOff>38100</xdr:rowOff>
    </xdr:to>
    <xdr:graphicFrame macro="">
      <xdr:nvGraphicFramePr>
        <xdr:cNvPr id="13" name="Chart 13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8</xdr:col>
      <xdr:colOff>228600</xdr:colOff>
      <xdr:row>7</xdr:row>
      <xdr:rowOff>180975</xdr:rowOff>
    </xdr:from>
    <xdr:to>
      <xdr:col>15</xdr:col>
      <xdr:colOff>276225</xdr:colOff>
      <xdr:row>18</xdr:row>
      <xdr:rowOff>47625</xdr:rowOff>
    </xdr:to>
    <xdr:graphicFrame macro="">
      <xdr:nvGraphicFramePr>
        <xdr:cNvPr id="14" name="Chart 14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87"/>
  <sheetViews>
    <sheetView showGridLines="0" zoomScale="70" zoomScaleNormal="70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B14" sqref="B14"/>
    </sheetView>
  </sheetViews>
  <sheetFormatPr defaultColWidth="8.85546875" defaultRowHeight="15" x14ac:dyDescent="0.25"/>
  <cols>
    <col min="1" max="1" width="35.28515625" style="210" customWidth="1"/>
    <col min="2" max="2" width="38" style="210" customWidth="1"/>
    <col min="3" max="3" width="18.7109375" style="210" customWidth="1"/>
    <col min="4" max="4" width="19.42578125" style="210" customWidth="1"/>
    <col min="5" max="5" width="25.7109375" style="210" customWidth="1"/>
    <col min="6" max="6" width="27.5703125" style="210" customWidth="1"/>
    <col min="7" max="7" width="25.140625" style="210" customWidth="1"/>
    <col min="8" max="8" width="27.7109375" style="210" bestFit="1" customWidth="1"/>
    <col min="9" max="14" width="26.7109375" style="211" customWidth="1"/>
    <col min="15" max="15" width="37.85546875" style="210" customWidth="1"/>
    <col min="16" max="16" width="28.7109375" style="210" customWidth="1"/>
    <col min="17" max="17" width="40" style="210" customWidth="1"/>
    <col min="18" max="19" width="26.7109375" style="210" customWidth="1"/>
    <col min="20" max="21" width="28.85546875" style="210" customWidth="1"/>
    <col min="22" max="26" width="18.7109375" style="210" customWidth="1"/>
    <col min="27" max="27" width="22.7109375" style="210" customWidth="1"/>
    <col min="28" max="28" width="8.85546875" style="210"/>
    <col min="29" max="31" width="8.85546875" style="261"/>
    <col min="32" max="32" width="0" style="261" hidden="1" customWidth="1"/>
    <col min="33" max="16384" width="8.85546875" style="261"/>
  </cols>
  <sheetData>
    <row r="1" spans="1:32" x14ac:dyDescent="0.25">
      <c r="A1" s="214" t="s">
        <v>389</v>
      </c>
      <c r="B1" s="212"/>
      <c r="C1" s="212"/>
      <c r="D1" s="212"/>
      <c r="E1" s="212"/>
      <c r="F1" s="212"/>
      <c r="G1" s="212"/>
      <c r="H1" s="212"/>
      <c r="I1" s="213"/>
      <c r="J1" s="213"/>
      <c r="K1" s="213"/>
      <c r="L1" s="213"/>
      <c r="M1" s="213"/>
      <c r="N1" s="213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212"/>
      <c r="AB1" s="212"/>
    </row>
    <row r="2" spans="1:32" ht="4.1500000000000004" customHeight="1" x14ac:dyDescent="0.25"/>
    <row r="3" spans="1:32" ht="15.75" thickBot="1" x14ac:dyDescent="0.3">
      <c r="A3" s="209" t="s">
        <v>388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8"/>
      <c r="O3" s="209"/>
      <c r="P3" s="209"/>
      <c r="Q3" s="209"/>
      <c r="R3" s="208"/>
      <c r="S3" s="208"/>
      <c r="T3" s="208"/>
      <c r="U3" s="208"/>
      <c r="V3" s="208"/>
      <c r="W3" s="208"/>
      <c r="X3" s="208"/>
      <c r="Y3" s="208"/>
      <c r="Z3" s="208"/>
      <c r="AA3" s="208"/>
      <c r="AB3" s="208"/>
    </row>
    <row r="4" spans="1:32" ht="15.75" thickTop="1" x14ac:dyDescent="0.25">
      <c r="A4" s="137"/>
      <c r="B4" s="137"/>
      <c r="C4" s="137"/>
      <c r="D4" s="137"/>
      <c r="E4" s="137"/>
      <c r="F4" s="137"/>
      <c r="G4" s="137"/>
      <c r="H4" s="137"/>
      <c r="I4" s="138"/>
      <c r="J4" s="138"/>
      <c r="K4" s="138"/>
      <c r="L4" s="138"/>
      <c r="M4" s="138"/>
      <c r="N4" s="138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</row>
    <row r="5" spans="1:32" s="262" customFormat="1" ht="25.9" customHeight="1" thickBot="1" x14ac:dyDescent="0.3">
      <c r="A5" s="206" t="s">
        <v>1</v>
      </c>
      <c r="B5" s="206"/>
      <c r="C5" s="205"/>
      <c r="D5" s="275" t="s">
        <v>387</v>
      </c>
      <c r="E5" s="276"/>
      <c r="F5" s="276"/>
      <c r="G5" s="276"/>
      <c r="H5" s="276"/>
      <c r="I5" s="276"/>
      <c r="J5" s="276"/>
      <c r="K5" s="276"/>
      <c r="L5" s="276"/>
      <c r="M5" s="27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</row>
    <row r="6" spans="1:32" ht="15.75" thickTop="1" x14ac:dyDescent="0.25">
      <c r="A6" s="137"/>
      <c r="B6" s="137"/>
      <c r="C6" s="137"/>
      <c r="D6" s="137"/>
      <c r="E6" s="137"/>
      <c r="F6" s="137"/>
      <c r="G6" s="137"/>
      <c r="H6" s="137"/>
      <c r="I6" s="138"/>
      <c r="J6" s="138"/>
      <c r="K6" s="138"/>
      <c r="L6" s="138"/>
      <c r="M6" s="138"/>
      <c r="N6" s="138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</row>
    <row r="7" spans="1:32" ht="15.75" thickBot="1" x14ac:dyDescent="0.3">
      <c r="A7" s="206" t="s">
        <v>386</v>
      </c>
      <c r="B7" s="206"/>
      <c r="C7" s="205"/>
      <c r="D7" s="260">
        <v>2011</v>
      </c>
      <c r="E7" s="204"/>
      <c r="F7" s="204"/>
      <c r="G7" s="203"/>
      <c r="H7" s="138"/>
      <c r="I7" s="138"/>
      <c r="J7" s="138"/>
      <c r="K7" s="138"/>
      <c r="L7" s="138"/>
      <c r="M7" s="138"/>
      <c r="N7" s="138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F7" s="261" t="s">
        <v>385</v>
      </c>
    </row>
    <row r="8" spans="1:32" ht="15.75" thickTop="1" x14ac:dyDescent="0.25">
      <c r="A8" s="137"/>
      <c r="B8" s="137"/>
      <c r="C8" s="137"/>
      <c r="D8" s="137"/>
      <c r="E8" s="137"/>
      <c r="F8" s="137"/>
      <c r="G8" s="137"/>
      <c r="H8" s="137"/>
      <c r="I8" s="138"/>
      <c r="J8" s="138"/>
      <c r="K8" s="138"/>
      <c r="L8" s="138"/>
      <c r="M8" s="138"/>
      <c r="N8" s="138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  <c r="AF8" s="263" t="s">
        <v>39</v>
      </c>
    </row>
    <row r="9" spans="1:32" ht="16.5" thickBot="1" x14ac:dyDescent="0.3">
      <c r="A9" s="202" t="s">
        <v>36</v>
      </c>
      <c r="B9" s="201"/>
      <c r="C9" s="201"/>
      <c r="D9" s="201"/>
      <c r="E9" s="201"/>
      <c r="F9" s="201"/>
      <c r="G9" s="201"/>
      <c r="H9" s="200"/>
      <c r="I9" s="269" t="s">
        <v>37</v>
      </c>
      <c r="J9" s="270"/>
      <c r="K9" s="270"/>
      <c r="L9" s="270"/>
      <c r="M9" s="270"/>
      <c r="N9" s="270"/>
      <c r="O9" s="270"/>
      <c r="P9" s="270"/>
      <c r="Q9" s="270"/>
      <c r="R9" s="271"/>
      <c r="S9" s="199"/>
      <c r="T9" s="272" t="s">
        <v>38</v>
      </c>
      <c r="U9" s="273"/>
      <c r="V9" s="273"/>
      <c r="W9" s="273"/>
      <c r="X9" s="273"/>
      <c r="Y9" s="273"/>
      <c r="Z9" s="273"/>
      <c r="AA9" s="274"/>
      <c r="AB9" s="137"/>
    </row>
    <row r="10" spans="1:32" ht="64.5" thickTop="1" thickBot="1" x14ac:dyDescent="0.3">
      <c r="A10" s="198" t="s">
        <v>40</v>
      </c>
      <c r="B10" s="198" t="s">
        <v>384</v>
      </c>
      <c r="C10" s="198" t="s">
        <v>341</v>
      </c>
      <c r="D10" s="198" t="s">
        <v>340</v>
      </c>
      <c r="E10" s="198" t="s">
        <v>339</v>
      </c>
      <c r="F10" s="198" t="s">
        <v>337</v>
      </c>
      <c r="G10" s="198" t="s">
        <v>336</v>
      </c>
      <c r="H10" s="198" t="s">
        <v>383</v>
      </c>
      <c r="I10" s="197" t="s">
        <v>51</v>
      </c>
      <c r="J10" s="196" t="s">
        <v>382</v>
      </c>
      <c r="K10" s="195" t="s">
        <v>53</v>
      </c>
      <c r="L10" s="194" t="s">
        <v>54</v>
      </c>
      <c r="M10" s="193" t="s">
        <v>55</v>
      </c>
      <c r="N10" s="192" t="s">
        <v>56</v>
      </c>
      <c r="O10" s="191" t="s">
        <v>57</v>
      </c>
      <c r="P10" s="191" t="s">
        <v>58</v>
      </c>
      <c r="Q10" s="191" t="s">
        <v>59</v>
      </c>
      <c r="R10" s="191" t="s">
        <v>60</v>
      </c>
      <c r="S10" s="191" t="s">
        <v>61</v>
      </c>
      <c r="T10" s="190" t="s">
        <v>62</v>
      </c>
      <c r="U10" s="189" t="s">
        <v>63</v>
      </c>
      <c r="V10" s="189" t="s">
        <v>65</v>
      </c>
      <c r="W10" s="189" t="s">
        <v>66</v>
      </c>
      <c r="X10" s="189" t="s">
        <v>67</v>
      </c>
      <c r="Y10" s="189" t="s">
        <v>68</v>
      </c>
      <c r="Z10" s="189" t="s">
        <v>69</v>
      </c>
      <c r="AA10" s="189" t="s">
        <v>72</v>
      </c>
      <c r="AB10" s="137"/>
    </row>
    <row r="11" spans="1:32" ht="69.75" customHeight="1" thickTop="1" x14ac:dyDescent="0.25">
      <c r="A11" s="278" t="s">
        <v>265</v>
      </c>
      <c r="B11" s="184" t="s">
        <v>316</v>
      </c>
      <c r="C11" s="183" t="s">
        <v>266</v>
      </c>
      <c r="D11" s="158">
        <v>2010</v>
      </c>
      <c r="E11" s="182" t="s">
        <v>267</v>
      </c>
      <c r="F11" s="151" t="s">
        <v>268</v>
      </c>
      <c r="G11" s="264"/>
      <c r="H11" s="264"/>
      <c r="I11" s="188"/>
      <c r="J11" s="187"/>
      <c r="K11" s="187"/>
      <c r="L11" s="187" t="s">
        <v>79</v>
      </c>
      <c r="M11" s="186"/>
      <c r="N11" s="153"/>
      <c r="O11" s="185" t="s">
        <v>381</v>
      </c>
      <c r="P11" s="139"/>
      <c r="Q11" s="139"/>
      <c r="R11" s="151" t="s">
        <v>380</v>
      </c>
      <c r="S11" s="150"/>
      <c r="T11" s="139"/>
      <c r="U11" s="139"/>
      <c r="V11" s="149"/>
      <c r="W11" s="183"/>
      <c r="X11" s="139"/>
      <c r="Y11" s="139"/>
      <c r="Z11" s="139"/>
      <c r="AA11" s="179"/>
      <c r="AB11" s="137"/>
    </row>
    <row r="12" spans="1:32" ht="73.5" customHeight="1" x14ac:dyDescent="0.25">
      <c r="A12" s="279"/>
      <c r="B12" s="184" t="s">
        <v>317</v>
      </c>
      <c r="C12" s="183" t="s">
        <v>269</v>
      </c>
      <c r="D12" s="158">
        <v>2010</v>
      </c>
      <c r="E12" s="182" t="s">
        <v>267</v>
      </c>
      <c r="F12" s="151" t="s">
        <v>268</v>
      </c>
      <c r="G12" s="164"/>
      <c r="H12" s="164"/>
      <c r="I12" s="162"/>
      <c r="J12" s="139"/>
      <c r="K12" s="139"/>
      <c r="L12" s="139" t="s">
        <v>79</v>
      </c>
      <c r="M12" s="160"/>
      <c r="N12" s="153"/>
      <c r="O12" s="185" t="s">
        <v>379</v>
      </c>
      <c r="P12" s="139"/>
      <c r="Q12" s="139"/>
      <c r="R12" s="151" t="s">
        <v>268</v>
      </c>
      <c r="S12" s="168"/>
      <c r="T12" s="139"/>
      <c r="U12" s="139"/>
      <c r="V12" s="149"/>
      <c r="W12" s="180"/>
      <c r="X12" s="139"/>
      <c r="Y12" s="139"/>
      <c r="Z12" s="139"/>
      <c r="AA12" s="179"/>
      <c r="AB12" s="137"/>
    </row>
    <row r="13" spans="1:32" ht="73.5" customHeight="1" x14ac:dyDescent="0.25">
      <c r="A13" s="279"/>
      <c r="B13" s="184" t="s">
        <v>318</v>
      </c>
      <c r="C13" s="183" t="s">
        <v>270</v>
      </c>
      <c r="D13" s="158">
        <v>2010</v>
      </c>
      <c r="E13" s="182" t="s">
        <v>267</v>
      </c>
      <c r="F13" s="151" t="s">
        <v>271</v>
      </c>
      <c r="G13" s="164"/>
      <c r="H13" s="164"/>
      <c r="I13" s="162"/>
      <c r="J13" s="139"/>
      <c r="K13" s="139"/>
      <c r="L13" s="139" t="s">
        <v>79</v>
      </c>
      <c r="M13" s="160"/>
      <c r="N13" s="153"/>
      <c r="O13" s="185" t="s">
        <v>378</v>
      </c>
      <c r="P13" s="139"/>
      <c r="Q13" s="149" t="s">
        <v>377</v>
      </c>
      <c r="R13" s="151" t="s">
        <v>271</v>
      </c>
      <c r="S13" s="168"/>
      <c r="T13" s="139"/>
      <c r="U13" s="139"/>
      <c r="V13" s="149"/>
      <c r="W13" s="180"/>
      <c r="X13" s="139"/>
      <c r="Y13" s="139"/>
      <c r="Z13" s="139"/>
      <c r="AA13" s="179"/>
      <c r="AB13" s="137"/>
    </row>
    <row r="14" spans="1:32" ht="76.5" x14ac:dyDescent="0.25">
      <c r="A14" s="279"/>
      <c r="B14" s="184" t="s">
        <v>319</v>
      </c>
      <c r="C14" s="183" t="s">
        <v>272</v>
      </c>
      <c r="D14" s="158">
        <v>2010</v>
      </c>
      <c r="E14" s="182" t="s">
        <v>267</v>
      </c>
      <c r="F14" s="151" t="s">
        <v>271</v>
      </c>
      <c r="G14" s="164"/>
      <c r="H14" s="164"/>
      <c r="I14" s="162"/>
      <c r="J14" s="139"/>
      <c r="K14" s="139"/>
      <c r="L14" s="139" t="s">
        <v>79</v>
      </c>
      <c r="M14" s="160"/>
      <c r="N14" s="153"/>
      <c r="O14" s="181" t="s">
        <v>376</v>
      </c>
      <c r="P14" s="139"/>
      <c r="Q14" s="149" t="s">
        <v>372</v>
      </c>
      <c r="R14" s="151" t="s">
        <v>271</v>
      </c>
      <c r="S14" s="168"/>
      <c r="T14" s="139"/>
      <c r="U14" s="139"/>
      <c r="V14" s="149"/>
      <c r="W14" s="180"/>
      <c r="X14" s="139"/>
      <c r="Y14" s="139"/>
      <c r="Z14" s="139"/>
      <c r="AA14" s="179"/>
      <c r="AB14" s="137"/>
    </row>
    <row r="15" spans="1:32" ht="63.75" x14ac:dyDescent="0.25">
      <c r="A15" s="279"/>
      <c r="B15" s="159" t="s">
        <v>320</v>
      </c>
      <c r="C15" s="151" t="s">
        <v>273</v>
      </c>
      <c r="D15" s="158">
        <v>2010</v>
      </c>
      <c r="E15" s="157" t="s">
        <v>267</v>
      </c>
      <c r="F15" s="151" t="s">
        <v>268</v>
      </c>
      <c r="G15" s="164"/>
      <c r="H15" s="164"/>
      <c r="I15" s="162"/>
      <c r="J15" s="139" t="s">
        <v>79</v>
      </c>
      <c r="K15" s="139"/>
      <c r="L15" s="139"/>
      <c r="M15" s="160"/>
      <c r="N15" s="153"/>
      <c r="O15" s="152" t="s">
        <v>375</v>
      </c>
      <c r="P15" s="139"/>
      <c r="Q15" s="151" t="s">
        <v>374</v>
      </c>
      <c r="R15" s="151" t="s">
        <v>268</v>
      </c>
      <c r="S15" s="168"/>
      <c r="T15" s="139"/>
      <c r="U15" s="139"/>
      <c r="V15" s="149"/>
      <c r="W15" s="148"/>
      <c r="X15" s="139"/>
      <c r="Y15" s="139"/>
      <c r="Z15" s="139"/>
      <c r="AA15" s="178"/>
      <c r="AB15" s="137"/>
    </row>
    <row r="16" spans="1:32" ht="150" x14ac:dyDescent="0.25">
      <c r="A16" s="279"/>
      <c r="B16" s="159" t="s">
        <v>321</v>
      </c>
      <c r="C16" s="151" t="s">
        <v>274</v>
      </c>
      <c r="D16" s="158">
        <v>2010</v>
      </c>
      <c r="E16" s="157" t="s">
        <v>267</v>
      </c>
      <c r="F16" s="151" t="s">
        <v>271</v>
      </c>
      <c r="G16" s="164"/>
      <c r="H16" s="164"/>
      <c r="I16" s="166"/>
      <c r="J16" s="164"/>
      <c r="K16" s="164"/>
      <c r="L16" s="164" t="s">
        <v>79</v>
      </c>
      <c r="M16" s="165"/>
      <c r="N16" s="153"/>
      <c r="O16" s="169" t="s">
        <v>373</v>
      </c>
      <c r="P16" s="164"/>
      <c r="Q16" s="147" t="s">
        <v>372</v>
      </c>
      <c r="R16" s="151" t="s">
        <v>271</v>
      </c>
      <c r="S16" s="168"/>
      <c r="T16" s="164"/>
      <c r="U16" s="164"/>
      <c r="V16" s="147"/>
      <c r="W16" s="148"/>
      <c r="X16" s="164"/>
      <c r="Y16" s="164"/>
      <c r="Z16" s="177" t="s">
        <v>275</v>
      </c>
      <c r="AA16" s="163"/>
      <c r="AB16" s="137"/>
    </row>
    <row r="17" spans="1:28" ht="76.5" x14ac:dyDescent="0.25">
      <c r="A17" s="280" t="s">
        <v>277</v>
      </c>
      <c r="B17" s="159" t="s">
        <v>401</v>
      </c>
      <c r="C17" s="151" t="s">
        <v>279</v>
      </c>
      <c r="D17" s="158">
        <v>2010</v>
      </c>
      <c r="E17" s="157" t="s">
        <v>371</v>
      </c>
      <c r="F17" s="151" t="s">
        <v>280</v>
      </c>
      <c r="G17" s="164"/>
      <c r="H17" s="164"/>
      <c r="I17" s="162"/>
      <c r="J17" s="139"/>
      <c r="K17" s="164"/>
      <c r="L17" s="164" t="s">
        <v>79</v>
      </c>
      <c r="M17" s="160"/>
      <c r="N17" s="153"/>
      <c r="O17" s="169" t="s">
        <v>370</v>
      </c>
      <c r="P17" s="139"/>
      <c r="Q17" s="149" t="s">
        <v>369</v>
      </c>
      <c r="R17" s="151" t="s">
        <v>368</v>
      </c>
      <c r="S17" s="168"/>
      <c r="T17" s="151" t="s">
        <v>278</v>
      </c>
      <c r="U17" s="139"/>
      <c r="V17" s="149">
        <v>2011</v>
      </c>
      <c r="W17" s="148">
        <v>42217</v>
      </c>
      <c r="X17" s="139"/>
      <c r="Y17" s="139"/>
      <c r="Z17" s="176"/>
      <c r="AA17" s="146"/>
      <c r="AB17" s="137"/>
    </row>
    <row r="18" spans="1:28" ht="135" x14ac:dyDescent="0.25">
      <c r="A18" s="279"/>
      <c r="B18" s="159" t="s">
        <v>322</v>
      </c>
      <c r="C18" s="151" t="s">
        <v>282</v>
      </c>
      <c r="D18" s="158">
        <v>2010</v>
      </c>
      <c r="E18" s="157" t="s">
        <v>283</v>
      </c>
      <c r="F18" s="151" t="s">
        <v>280</v>
      </c>
      <c r="G18" s="164"/>
      <c r="H18" s="164"/>
      <c r="I18" s="162"/>
      <c r="J18" s="139"/>
      <c r="K18" s="139"/>
      <c r="L18" s="139" t="s">
        <v>79</v>
      </c>
      <c r="M18" s="160"/>
      <c r="N18" s="153"/>
      <c r="O18" s="169" t="s">
        <v>367</v>
      </c>
      <c r="P18" s="139"/>
      <c r="Q18" s="149"/>
      <c r="R18" s="151" t="s">
        <v>280</v>
      </c>
      <c r="S18" s="168"/>
      <c r="T18" s="139"/>
      <c r="U18" s="139"/>
      <c r="V18" s="149"/>
      <c r="W18" s="173"/>
      <c r="X18" s="139"/>
      <c r="Y18" s="139"/>
      <c r="Z18" s="139"/>
      <c r="AA18" s="146"/>
      <c r="AB18" s="137"/>
    </row>
    <row r="19" spans="1:28" ht="75" x14ac:dyDescent="0.25">
      <c r="A19" s="279"/>
      <c r="B19" s="159" t="s">
        <v>402</v>
      </c>
      <c r="C19" s="151" t="s">
        <v>366</v>
      </c>
      <c r="D19" s="158">
        <v>2010</v>
      </c>
      <c r="E19" s="157" t="s">
        <v>283</v>
      </c>
      <c r="F19" s="151" t="s">
        <v>280</v>
      </c>
      <c r="G19" s="264"/>
      <c r="H19" s="264"/>
      <c r="I19" s="162"/>
      <c r="J19" s="139"/>
      <c r="K19" s="139"/>
      <c r="L19" s="139" t="s">
        <v>79</v>
      </c>
      <c r="M19" s="160"/>
      <c r="N19" s="153" t="s">
        <v>39</v>
      </c>
      <c r="O19" s="152" t="s">
        <v>365</v>
      </c>
      <c r="P19" s="139"/>
      <c r="Q19" s="149"/>
      <c r="R19" s="151" t="s">
        <v>280</v>
      </c>
      <c r="S19" s="150"/>
      <c r="T19" s="175"/>
      <c r="U19" s="139"/>
      <c r="V19" s="149"/>
      <c r="W19" s="139"/>
      <c r="X19" s="139"/>
      <c r="Y19" s="139"/>
      <c r="Z19" s="139"/>
      <c r="AA19" s="174" t="s">
        <v>364</v>
      </c>
      <c r="AB19" s="137"/>
    </row>
    <row r="20" spans="1:28" ht="126" customHeight="1" x14ac:dyDescent="0.25">
      <c r="A20" s="279"/>
      <c r="B20" s="159" t="s">
        <v>323</v>
      </c>
      <c r="C20" s="151" t="s">
        <v>285</v>
      </c>
      <c r="D20" s="158">
        <v>2010</v>
      </c>
      <c r="E20" s="157" t="s">
        <v>283</v>
      </c>
      <c r="F20" s="151" t="s">
        <v>280</v>
      </c>
      <c r="G20" s="264"/>
      <c r="H20" s="264"/>
      <c r="I20" s="162"/>
      <c r="J20" s="139"/>
      <c r="K20" s="139"/>
      <c r="L20" s="139" t="s">
        <v>79</v>
      </c>
      <c r="M20" s="160"/>
      <c r="N20" s="153"/>
      <c r="O20" s="169" t="s">
        <v>363</v>
      </c>
      <c r="P20" s="139"/>
      <c r="Q20" s="149"/>
      <c r="R20" s="147" t="s">
        <v>362</v>
      </c>
      <c r="S20" s="150"/>
      <c r="T20" s="139"/>
      <c r="U20" s="139"/>
      <c r="V20" s="149"/>
      <c r="W20" s="173"/>
      <c r="X20" s="139"/>
      <c r="Y20" s="139"/>
      <c r="Z20" s="139"/>
      <c r="AA20" s="146"/>
      <c r="AB20" s="137"/>
    </row>
    <row r="21" spans="1:28" ht="60" x14ac:dyDescent="0.25">
      <c r="A21" s="279"/>
      <c r="B21" s="159" t="s">
        <v>324</v>
      </c>
      <c r="C21" s="151" t="s">
        <v>286</v>
      </c>
      <c r="D21" s="158">
        <v>2010</v>
      </c>
      <c r="E21" s="157" t="s">
        <v>283</v>
      </c>
      <c r="F21" s="151" t="s">
        <v>280</v>
      </c>
      <c r="G21" s="264"/>
      <c r="H21" s="264"/>
      <c r="I21" s="162"/>
      <c r="J21" s="139"/>
      <c r="K21" s="139"/>
      <c r="L21" s="139" t="s">
        <v>79</v>
      </c>
      <c r="M21" s="160"/>
      <c r="N21" s="153"/>
      <c r="O21" s="169" t="s">
        <v>361</v>
      </c>
      <c r="P21" s="139"/>
      <c r="Q21" s="149"/>
      <c r="R21" s="151" t="s">
        <v>280</v>
      </c>
      <c r="S21" s="150"/>
      <c r="T21" s="139"/>
      <c r="U21" s="139"/>
      <c r="V21" s="149"/>
      <c r="W21" s="139"/>
      <c r="X21" s="139"/>
      <c r="Y21" s="139"/>
      <c r="Z21" s="139"/>
      <c r="AA21" s="146"/>
      <c r="AB21" s="137"/>
    </row>
    <row r="22" spans="1:28" ht="45" x14ac:dyDescent="0.25">
      <c r="A22" s="281"/>
      <c r="B22" s="172" t="s">
        <v>325</v>
      </c>
      <c r="C22" s="151" t="s">
        <v>288</v>
      </c>
      <c r="D22" s="158">
        <v>2010</v>
      </c>
      <c r="E22" s="157" t="s">
        <v>283</v>
      </c>
      <c r="F22" s="151" t="s">
        <v>280</v>
      </c>
      <c r="G22" s="264"/>
      <c r="H22" s="264"/>
      <c r="I22" s="162"/>
      <c r="J22" s="139"/>
      <c r="K22" s="139"/>
      <c r="L22" s="139" t="s">
        <v>79</v>
      </c>
      <c r="M22" s="160"/>
      <c r="N22" s="153"/>
      <c r="O22" s="152" t="s">
        <v>360</v>
      </c>
      <c r="P22" s="139"/>
      <c r="Q22" s="149"/>
      <c r="R22" s="151" t="s">
        <v>280</v>
      </c>
      <c r="S22" s="150"/>
      <c r="T22" s="139"/>
      <c r="U22" s="139"/>
      <c r="V22" s="149"/>
      <c r="W22" s="139"/>
      <c r="X22" s="139"/>
      <c r="Y22" s="139"/>
      <c r="Z22" s="147" t="s">
        <v>289</v>
      </c>
      <c r="AA22" s="146"/>
      <c r="AB22" s="137"/>
    </row>
    <row r="23" spans="1:28" ht="105" x14ac:dyDescent="0.25">
      <c r="A23" s="280" t="s">
        <v>359</v>
      </c>
      <c r="B23" s="159" t="s">
        <v>326</v>
      </c>
      <c r="C23" s="151" t="s">
        <v>292</v>
      </c>
      <c r="D23" s="158">
        <v>2010</v>
      </c>
      <c r="E23" s="157" t="s">
        <v>267</v>
      </c>
      <c r="F23" s="151" t="s">
        <v>268</v>
      </c>
      <c r="G23" s="164"/>
      <c r="H23" s="164"/>
      <c r="I23" s="162"/>
      <c r="J23" s="139"/>
      <c r="K23" s="139"/>
      <c r="L23" s="139" t="s">
        <v>79</v>
      </c>
      <c r="M23" s="160"/>
      <c r="N23" s="153"/>
      <c r="O23" s="171" t="s">
        <v>358</v>
      </c>
      <c r="P23" s="139"/>
      <c r="Q23" s="149"/>
      <c r="R23" s="151" t="s">
        <v>268</v>
      </c>
      <c r="S23" s="168"/>
      <c r="T23" s="139"/>
      <c r="U23" s="139"/>
      <c r="V23" s="149"/>
      <c r="W23" s="148"/>
      <c r="X23" s="139"/>
      <c r="Y23" s="139"/>
      <c r="Z23" s="170" t="s">
        <v>293</v>
      </c>
      <c r="AA23" s="146"/>
      <c r="AB23" s="137"/>
    </row>
    <row r="24" spans="1:28" ht="136.5" customHeight="1" x14ac:dyDescent="0.25">
      <c r="A24" s="279"/>
      <c r="B24" s="159" t="s">
        <v>327</v>
      </c>
      <c r="C24" s="151" t="s">
        <v>294</v>
      </c>
      <c r="D24" s="158">
        <v>2010</v>
      </c>
      <c r="E24" s="157" t="s">
        <v>283</v>
      </c>
      <c r="F24" s="151" t="s">
        <v>295</v>
      </c>
      <c r="G24" s="164"/>
      <c r="H24" s="164"/>
      <c r="I24" s="162"/>
      <c r="J24" s="139"/>
      <c r="K24" s="139"/>
      <c r="L24" s="139"/>
      <c r="M24" s="160" t="s">
        <v>79</v>
      </c>
      <c r="N24" s="153"/>
      <c r="O24" s="152" t="s">
        <v>357</v>
      </c>
      <c r="P24" s="139"/>
      <c r="Q24" s="149"/>
      <c r="R24" s="139"/>
      <c r="S24" s="168"/>
      <c r="T24" s="139"/>
      <c r="U24" s="139"/>
      <c r="V24" s="149"/>
      <c r="W24" s="148"/>
      <c r="X24" s="139"/>
      <c r="Y24" s="139"/>
      <c r="Z24" s="139"/>
      <c r="AA24" s="146"/>
      <c r="AB24" s="137"/>
    </row>
    <row r="25" spans="1:28" ht="63.75" x14ac:dyDescent="0.25">
      <c r="A25" s="279"/>
      <c r="B25" s="159" t="s">
        <v>328</v>
      </c>
      <c r="C25" s="151" t="s">
        <v>296</v>
      </c>
      <c r="D25" s="158">
        <v>2010</v>
      </c>
      <c r="E25" s="157" t="s">
        <v>283</v>
      </c>
      <c r="F25" s="151" t="s">
        <v>297</v>
      </c>
      <c r="G25" s="164"/>
      <c r="H25" s="164"/>
      <c r="I25" s="162"/>
      <c r="J25" s="139"/>
      <c r="K25" s="139"/>
      <c r="L25" s="139" t="s">
        <v>79</v>
      </c>
      <c r="M25" s="160"/>
      <c r="N25" s="153"/>
      <c r="O25" s="169" t="s">
        <v>356</v>
      </c>
      <c r="P25" s="139"/>
      <c r="Q25" s="149"/>
      <c r="R25" s="151" t="s">
        <v>297</v>
      </c>
      <c r="S25" s="168"/>
      <c r="T25" s="139"/>
      <c r="U25" s="139"/>
      <c r="V25" s="149"/>
      <c r="W25" s="148"/>
      <c r="X25" s="139"/>
      <c r="Y25" s="139"/>
      <c r="Z25" s="139"/>
      <c r="AA25" s="146"/>
      <c r="AB25" s="137"/>
    </row>
    <row r="26" spans="1:28" ht="103.5" customHeight="1" x14ac:dyDescent="0.25">
      <c r="A26" s="279"/>
      <c r="B26" s="159" t="s">
        <v>329</v>
      </c>
      <c r="C26" s="151" t="s">
        <v>298</v>
      </c>
      <c r="D26" s="158">
        <v>2010</v>
      </c>
      <c r="E26" s="157" t="s">
        <v>283</v>
      </c>
      <c r="F26" s="151" t="s">
        <v>297</v>
      </c>
      <c r="G26" s="264"/>
      <c r="H26" s="264"/>
      <c r="I26" s="162"/>
      <c r="J26" s="139"/>
      <c r="K26" s="139"/>
      <c r="L26" s="139" t="s">
        <v>79</v>
      </c>
      <c r="M26" s="160"/>
      <c r="N26" s="153"/>
      <c r="O26" s="152" t="s">
        <v>355</v>
      </c>
      <c r="P26" s="139"/>
      <c r="Q26" s="149"/>
      <c r="R26" s="151" t="s">
        <v>354</v>
      </c>
      <c r="S26" s="150"/>
      <c r="T26" s="139"/>
      <c r="U26" s="139"/>
      <c r="V26" s="149"/>
      <c r="W26" s="148"/>
      <c r="X26" s="151"/>
      <c r="Y26" s="139"/>
      <c r="Z26" s="139"/>
      <c r="AA26" s="146"/>
      <c r="AB26" s="137"/>
    </row>
    <row r="27" spans="1:28" ht="109.5" customHeight="1" x14ac:dyDescent="0.25">
      <c r="A27" s="279"/>
      <c r="B27" s="159" t="s">
        <v>330</v>
      </c>
      <c r="C27" s="151" t="s">
        <v>299</v>
      </c>
      <c r="D27" s="167">
        <v>2010</v>
      </c>
      <c r="E27" s="157" t="s">
        <v>283</v>
      </c>
      <c r="F27" s="151" t="s">
        <v>300</v>
      </c>
      <c r="G27" s="264"/>
      <c r="H27" s="264"/>
      <c r="I27" s="166"/>
      <c r="J27" s="164" t="s">
        <v>79</v>
      </c>
      <c r="K27" s="164"/>
      <c r="L27" s="164"/>
      <c r="M27" s="165"/>
      <c r="N27" s="153"/>
      <c r="O27" s="152" t="s">
        <v>353</v>
      </c>
      <c r="P27" s="164"/>
      <c r="Q27" s="147"/>
      <c r="R27" s="164"/>
      <c r="S27" s="150"/>
      <c r="T27" s="164"/>
      <c r="U27" s="164"/>
      <c r="V27" s="147"/>
      <c r="W27" s="148"/>
      <c r="X27" s="164"/>
      <c r="Y27" s="164"/>
      <c r="Z27" s="164"/>
      <c r="AA27" s="163"/>
      <c r="AB27" s="137"/>
    </row>
    <row r="28" spans="1:28" ht="90" x14ac:dyDescent="0.25">
      <c r="A28" s="279"/>
      <c r="B28" s="159" t="s">
        <v>331</v>
      </c>
      <c r="C28" s="151" t="s">
        <v>301</v>
      </c>
      <c r="D28" s="158">
        <v>2010</v>
      </c>
      <c r="E28" s="157" t="s">
        <v>283</v>
      </c>
      <c r="F28" s="151" t="s">
        <v>271</v>
      </c>
      <c r="G28" s="264"/>
      <c r="H28" s="264"/>
      <c r="I28" s="162"/>
      <c r="J28" s="139"/>
      <c r="K28" s="139"/>
      <c r="L28" s="139" t="s">
        <v>79</v>
      </c>
      <c r="M28" s="160"/>
      <c r="N28" s="153"/>
      <c r="O28" s="152" t="s">
        <v>352</v>
      </c>
      <c r="P28" s="139"/>
      <c r="Q28" s="149" t="s">
        <v>351</v>
      </c>
      <c r="R28" s="151" t="s">
        <v>350</v>
      </c>
      <c r="S28" s="150"/>
      <c r="T28" s="139"/>
      <c r="U28" s="139"/>
      <c r="V28" s="149"/>
      <c r="W28" s="148"/>
      <c r="X28" s="139"/>
      <c r="Y28" s="139"/>
      <c r="Z28" s="139"/>
      <c r="AA28" s="146"/>
      <c r="AB28" s="137"/>
    </row>
    <row r="29" spans="1:28" ht="150" x14ac:dyDescent="0.25">
      <c r="A29" s="279"/>
      <c r="B29" s="159" t="s">
        <v>332</v>
      </c>
      <c r="C29" s="151" t="s">
        <v>302</v>
      </c>
      <c r="D29" s="158">
        <v>2010</v>
      </c>
      <c r="E29" s="157" t="s">
        <v>267</v>
      </c>
      <c r="F29" s="151" t="s">
        <v>349</v>
      </c>
      <c r="G29" s="264"/>
      <c r="H29" s="264"/>
      <c r="I29" s="162"/>
      <c r="J29" s="139"/>
      <c r="K29" s="161" t="s">
        <v>79</v>
      </c>
      <c r="L29" s="139"/>
      <c r="M29" s="160"/>
      <c r="N29" s="153"/>
      <c r="O29" s="152" t="s">
        <v>348</v>
      </c>
      <c r="P29" s="139"/>
      <c r="Q29" s="147" t="s">
        <v>347</v>
      </c>
      <c r="R29" s="151" t="s">
        <v>303</v>
      </c>
      <c r="S29" s="150"/>
      <c r="T29" s="139"/>
      <c r="U29" s="139"/>
      <c r="V29" s="149"/>
      <c r="W29" s="148"/>
      <c r="X29" s="151" t="s">
        <v>303</v>
      </c>
      <c r="Y29" s="139"/>
      <c r="Z29" s="139"/>
      <c r="AA29" s="146"/>
      <c r="AB29" s="137"/>
    </row>
    <row r="30" spans="1:28" ht="120.75" thickBot="1" x14ac:dyDescent="0.3">
      <c r="A30" s="281"/>
      <c r="B30" s="159" t="s">
        <v>333</v>
      </c>
      <c r="C30" s="151" t="s">
        <v>305</v>
      </c>
      <c r="D30" s="158">
        <v>2010</v>
      </c>
      <c r="E30" s="157" t="s">
        <v>283</v>
      </c>
      <c r="F30" s="151" t="s">
        <v>297</v>
      </c>
      <c r="G30" s="264"/>
      <c r="H30" s="264"/>
      <c r="I30" s="156"/>
      <c r="J30" s="155"/>
      <c r="K30" s="155"/>
      <c r="L30" s="155" t="s">
        <v>79</v>
      </c>
      <c r="M30" s="154"/>
      <c r="N30" s="153"/>
      <c r="O30" s="152" t="s">
        <v>346</v>
      </c>
      <c r="P30" s="139"/>
      <c r="Q30" s="149"/>
      <c r="R30" s="151" t="s">
        <v>345</v>
      </c>
      <c r="S30" s="150"/>
      <c r="T30" s="139"/>
      <c r="U30" s="139"/>
      <c r="V30" s="149"/>
      <c r="W30" s="148"/>
      <c r="X30" s="147" t="s">
        <v>306</v>
      </c>
      <c r="Y30" s="139"/>
      <c r="Z30" s="139"/>
      <c r="AA30" s="146"/>
      <c r="AB30" s="137"/>
    </row>
    <row r="31" spans="1:28" x14ac:dyDescent="0.25">
      <c r="A31" s="137"/>
      <c r="B31" s="137"/>
      <c r="C31" s="137"/>
      <c r="D31" s="137"/>
      <c r="E31" s="137"/>
      <c r="F31" s="137"/>
      <c r="G31" s="137"/>
      <c r="H31" s="137"/>
      <c r="I31" s="138"/>
      <c r="J31" s="138"/>
      <c r="K31" s="138"/>
      <c r="L31" s="138"/>
      <c r="M31" s="138"/>
      <c r="N31" s="138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</row>
    <row r="32" spans="1:28" hidden="1" x14ac:dyDescent="0.25">
      <c r="A32" s="137"/>
      <c r="B32" s="137"/>
      <c r="C32" s="137"/>
      <c r="D32" s="137"/>
      <c r="E32" s="137"/>
      <c r="F32" s="137"/>
      <c r="G32" s="137"/>
      <c r="H32" s="137"/>
      <c r="I32" s="138"/>
      <c r="J32" s="138"/>
      <c r="K32" s="138"/>
      <c r="L32" s="138"/>
      <c r="M32" s="138"/>
      <c r="N32" s="138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</row>
    <row r="33" spans="1:28" hidden="1" x14ac:dyDescent="0.25">
      <c r="A33" s="137"/>
      <c r="B33" s="137"/>
      <c r="C33" s="137"/>
      <c r="D33" s="137"/>
      <c r="E33" s="137"/>
      <c r="F33" s="137"/>
      <c r="G33" s="137"/>
      <c r="H33" s="137"/>
      <c r="I33" s="138"/>
      <c r="J33" s="138"/>
      <c r="K33" s="138"/>
      <c r="L33" s="138"/>
      <c r="M33" s="138"/>
      <c r="N33" s="138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</row>
    <row r="34" spans="1:28" hidden="1" x14ac:dyDescent="0.25">
      <c r="A34" s="137"/>
      <c r="B34" s="137"/>
      <c r="C34" s="137"/>
      <c r="D34" s="137"/>
      <c r="E34" s="137"/>
      <c r="F34" s="137"/>
      <c r="G34" s="137"/>
      <c r="H34" s="137"/>
      <c r="I34" s="138"/>
      <c r="J34" s="138"/>
      <c r="K34" s="138"/>
      <c r="L34" s="138"/>
      <c r="M34" s="138"/>
      <c r="N34" s="138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</row>
    <row r="35" spans="1:28" hidden="1" x14ac:dyDescent="0.25">
      <c r="A35" s="137"/>
      <c r="B35" s="137"/>
      <c r="C35" s="137"/>
      <c r="D35" s="137"/>
      <c r="E35" s="137"/>
      <c r="F35" s="137"/>
      <c r="G35" s="137"/>
      <c r="H35" s="137"/>
      <c r="I35" s="138"/>
      <c r="J35" s="138"/>
      <c r="K35" s="138"/>
      <c r="L35" s="138"/>
      <c r="M35" s="138"/>
      <c r="N35" s="138"/>
      <c r="O35" s="137"/>
      <c r="P35" s="137"/>
      <c r="Q35" s="137"/>
      <c r="R35" s="137"/>
      <c r="S35" s="137"/>
      <c r="T35" s="137"/>
      <c r="U35" s="137"/>
      <c r="V35" s="137"/>
      <c r="W35" s="137"/>
      <c r="X35" s="137"/>
      <c r="Y35" s="137"/>
      <c r="Z35" s="137"/>
      <c r="AA35" s="137"/>
      <c r="AB35" s="137"/>
    </row>
    <row r="36" spans="1:28" ht="43.5" hidden="1" customHeight="1" thickTop="1" thickBot="1" x14ac:dyDescent="0.3">
      <c r="A36" s="144" t="s">
        <v>344</v>
      </c>
      <c r="B36" s="145">
        <f>COUNTA(B41:B50,B53:B62,B65:B74,B77:B86)</f>
        <v>0</v>
      </c>
      <c r="C36" s="137"/>
      <c r="D36" s="137"/>
      <c r="E36" s="137"/>
      <c r="F36" s="137"/>
      <c r="G36" s="137"/>
      <c r="H36" s="137"/>
      <c r="I36" s="138"/>
      <c r="J36" s="138"/>
      <c r="K36" s="138"/>
      <c r="L36" s="138"/>
      <c r="M36" s="138"/>
      <c r="N36" s="138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</row>
    <row r="37" spans="1:28" hidden="1" x14ac:dyDescent="0.25">
      <c r="A37" s="137"/>
      <c r="B37" s="137"/>
      <c r="C37" s="137"/>
      <c r="D37" s="137"/>
      <c r="E37" s="137"/>
      <c r="F37" s="137"/>
      <c r="G37" s="137"/>
      <c r="H37" s="137"/>
      <c r="I37" s="138"/>
      <c r="J37" s="138"/>
      <c r="K37" s="138"/>
      <c r="L37" s="138"/>
      <c r="M37" s="138"/>
      <c r="N37" s="138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</row>
    <row r="38" spans="1:28" hidden="1" x14ac:dyDescent="0.25">
      <c r="A38" s="137"/>
      <c r="B38" s="137"/>
      <c r="C38" s="137"/>
      <c r="D38" s="137"/>
      <c r="E38" s="137"/>
      <c r="F38" s="137"/>
      <c r="G38" s="137"/>
      <c r="H38" s="137"/>
      <c r="I38" s="138"/>
      <c r="J38" s="138"/>
      <c r="K38" s="138"/>
      <c r="L38" s="138"/>
      <c r="M38" s="138"/>
      <c r="N38" s="138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</row>
    <row r="39" spans="1:28" hidden="1" x14ac:dyDescent="0.25">
      <c r="A39" s="137"/>
      <c r="B39" s="137"/>
      <c r="C39" s="137"/>
      <c r="D39" s="137"/>
      <c r="E39" s="137"/>
      <c r="F39" s="137"/>
      <c r="G39" s="137"/>
      <c r="H39" s="137"/>
      <c r="I39" s="138"/>
      <c r="J39" s="138"/>
      <c r="K39" s="138"/>
      <c r="L39" s="138"/>
      <c r="M39" s="138"/>
      <c r="N39" s="138"/>
      <c r="O39" s="137"/>
      <c r="P39" s="137"/>
      <c r="Q39" s="137"/>
      <c r="R39" s="137"/>
      <c r="S39" s="137"/>
      <c r="T39" s="137"/>
      <c r="U39" s="137"/>
      <c r="V39" s="137"/>
      <c r="W39" s="137"/>
      <c r="X39" s="137"/>
      <c r="Y39" s="137"/>
      <c r="Z39" s="137"/>
      <c r="AA39" s="137"/>
      <c r="AB39" s="137"/>
    </row>
    <row r="40" spans="1:28" ht="17.25" hidden="1" thickTop="1" thickBot="1" x14ac:dyDescent="0.3">
      <c r="A40" s="144" t="s">
        <v>343</v>
      </c>
      <c r="B40" s="144" t="s">
        <v>342</v>
      </c>
      <c r="C40" s="143" t="s">
        <v>341</v>
      </c>
      <c r="D40" s="143" t="s">
        <v>340</v>
      </c>
      <c r="E40" s="143" t="s">
        <v>339</v>
      </c>
      <c r="F40" s="143" t="s">
        <v>338</v>
      </c>
      <c r="G40" s="143" t="s">
        <v>337</v>
      </c>
      <c r="H40" s="143" t="s">
        <v>336</v>
      </c>
      <c r="I40" s="143" t="s">
        <v>335</v>
      </c>
      <c r="J40" s="138"/>
      <c r="K40" s="138"/>
      <c r="L40" s="138"/>
      <c r="M40" s="138"/>
      <c r="N40" s="138"/>
      <c r="O40" s="137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37"/>
      <c r="AA40" s="137"/>
      <c r="AB40" s="137"/>
    </row>
    <row r="41" spans="1:28" ht="15.75" hidden="1" thickTop="1" x14ac:dyDescent="0.25">
      <c r="A41" s="142" t="s">
        <v>334</v>
      </c>
      <c r="B41" s="139"/>
      <c r="C41" s="139"/>
      <c r="D41" s="139"/>
      <c r="E41" s="139"/>
      <c r="F41" s="139"/>
      <c r="G41" s="139"/>
      <c r="H41" s="139"/>
      <c r="I41" s="139"/>
      <c r="J41" s="138"/>
      <c r="K41" s="138"/>
      <c r="L41" s="138"/>
      <c r="M41" s="138"/>
      <c r="N41" s="138"/>
      <c r="O41" s="137"/>
      <c r="P41" s="137"/>
      <c r="Q41" s="137"/>
      <c r="R41" s="137"/>
      <c r="S41" s="137"/>
      <c r="T41" s="137"/>
      <c r="U41" s="137"/>
      <c r="V41" s="137"/>
      <c r="W41" s="137"/>
      <c r="X41" s="137"/>
      <c r="Y41" s="137"/>
      <c r="Z41" s="137"/>
      <c r="AA41" s="137"/>
      <c r="AB41" s="137"/>
    </row>
    <row r="42" spans="1:28" hidden="1" x14ac:dyDescent="0.25">
      <c r="A42" s="141"/>
      <c r="B42" s="139"/>
      <c r="C42" s="139"/>
      <c r="D42" s="139"/>
      <c r="E42" s="139"/>
      <c r="F42" s="139"/>
      <c r="G42" s="139"/>
      <c r="H42" s="139"/>
      <c r="I42" s="139"/>
      <c r="J42" s="138"/>
      <c r="K42" s="138"/>
      <c r="L42" s="138"/>
      <c r="M42" s="138"/>
      <c r="N42" s="138"/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37"/>
      <c r="AA42" s="137"/>
      <c r="AB42" s="137"/>
    </row>
    <row r="43" spans="1:28" hidden="1" x14ac:dyDescent="0.25">
      <c r="A43" s="141"/>
      <c r="B43" s="139"/>
      <c r="C43" s="139"/>
      <c r="D43" s="139"/>
      <c r="E43" s="139"/>
      <c r="F43" s="139"/>
      <c r="G43" s="139"/>
      <c r="H43" s="139"/>
      <c r="I43" s="139"/>
      <c r="J43" s="138"/>
      <c r="K43" s="138"/>
      <c r="L43" s="138"/>
      <c r="M43" s="138"/>
      <c r="N43" s="138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</row>
    <row r="44" spans="1:28" hidden="1" x14ac:dyDescent="0.25">
      <c r="A44" s="141"/>
      <c r="B44" s="139"/>
      <c r="C44" s="139"/>
      <c r="D44" s="139"/>
      <c r="E44" s="139"/>
      <c r="F44" s="139"/>
      <c r="G44" s="139"/>
      <c r="H44" s="139"/>
      <c r="I44" s="139"/>
      <c r="J44" s="138"/>
      <c r="K44" s="138"/>
      <c r="L44" s="138"/>
      <c r="M44" s="138"/>
      <c r="N44" s="138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</row>
    <row r="45" spans="1:28" hidden="1" x14ac:dyDescent="0.25">
      <c r="A45" s="141"/>
      <c r="B45" s="139"/>
      <c r="C45" s="139"/>
      <c r="D45" s="139"/>
      <c r="E45" s="139"/>
      <c r="F45" s="139"/>
      <c r="G45" s="139"/>
      <c r="H45" s="139"/>
      <c r="I45" s="139"/>
      <c r="J45" s="138"/>
      <c r="K45" s="138"/>
      <c r="L45" s="138"/>
      <c r="M45" s="138"/>
      <c r="N45" s="138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137"/>
      <c r="AA45" s="137"/>
      <c r="AB45" s="137"/>
    </row>
    <row r="46" spans="1:28" hidden="1" x14ac:dyDescent="0.25">
      <c r="A46" s="141"/>
      <c r="B46" s="139"/>
      <c r="C46" s="139"/>
      <c r="D46" s="139"/>
      <c r="E46" s="139"/>
      <c r="F46" s="139"/>
      <c r="G46" s="139"/>
      <c r="H46" s="139"/>
      <c r="I46" s="139"/>
      <c r="J46" s="138"/>
      <c r="K46" s="138"/>
      <c r="L46" s="138"/>
      <c r="M46" s="138"/>
      <c r="N46" s="138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7"/>
      <c r="AA46" s="137"/>
      <c r="AB46" s="137"/>
    </row>
    <row r="47" spans="1:28" hidden="1" x14ac:dyDescent="0.25">
      <c r="A47" s="141"/>
      <c r="B47" s="139"/>
      <c r="C47" s="139"/>
      <c r="D47" s="139"/>
      <c r="E47" s="139"/>
      <c r="F47" s="139"/>
      <c r="G47" s="139"/>
      <c r="H47" s="139"/>
      <c r="I47" s="139"/>
      <c r="J47" s="138"/>
      <c r="K47" s="138"/>
      <c r="L47" s="138"/>
      <c r="M47" s="138"/>
      <c r="N47" s="138"/>
      <c r="O47" s="137"/>
      <c r="P47" s="137"/>
      <c r="Q47" s="137"/>
      <c r="R47" s="137"/>
      <c r="S47" s="137"/>
      <c r="T47" s="137"/>
      <c r="U47" s="137"/>
      <c r="V47" s="137"/>
      <c r="W47" s="137"/>
      <c r="X47" s="137"/>
      <c r="Y47" s="137"/>
      <c r="Z47" s="137"/>
      <c r="AA47" s="137"/>
      <c r="AB47" s="137"/>
    </row>
    <row r="48" spans="1:28" hidden="1" x14ac:dyDescent="0.25">
      <c r="A48" s="141"/>
      <c r="B48" s="139"/>
      <c r="C48" s="139"/>
      <c r="D48" s="139"/>
      <c r="E48" s="139"/>
      <c r="F48" s="139"/>
      <c r="G48" s="139"/>
      <c r="H48" s="139"/>
      <c r="I48" s="139"/>
      <c r="J48" s="138"/>
      <c r="K48" s="138"/>
      <c r="L48" s="138"/>
      <c r="M48" s="138"/>
      <c r="N48" s="138"/>
      <c r="O48" s="137"/>
      <c r="P48" s="137"/>
      <c r="Q48" s="137"/>
      <c r="R48" s="137"/>
      <c r="S48" s="137"/>
      <c r="T48" s="137"/>
      <c r="U48" s="137"/>
      <c r="V48" s="137"/>
      <c r="W48" s="137"/>
      <c r="X48" s="137"/>
      <c r="Y48" s="137"/>
      <c r="Z48" s="137"/>
      <c r="AA48" s="137"/>
      <c r="AB48" s="137"/>
    </row>
    <row r="49" spans="1:28" hidden="1" x14ac:dyDescent="0.25">
      <c r="A49" s="141"/>
      <c r="B49" s="139"/>
      <c r="C49" s="139"/>
      <c r="D49" s="139"/>
      <c r="E49" s="139"/>
      <c r="F49" s="139"/>
      <c r="G49" s="139"/>
      <c r="H49" s="139"/>
      <c r="I49" s="139"/>
      <c r="J49" s="138"/>
      <c r="K49" s="138"/>
      <c r="L49" s="138"/>
      <c r="M49" s="138"/>
      <c r="N49" s="138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137"/>
      <c r="AB49" s="137"/>
    </row>
    <row r="50" spans="1:28" hidden="1" x14ac:dyDescent="0.25">
      <c r="A50" s="140"/>
      <c r="B50" s="139"/>
      <c r="C50" s="139"/>
      <c r="D50" s="139"/>
      <c r="E50" s="139"/>
      <c r="F50" s="139"/>
      <c r="G50" s="139"/>
      <c r="H50" s="139"/>
      <c r="I50" s="139"/>
      <c r="J50" s="138"/>
      <c r="K50" s="138"/>
      <c r="L50" s="138"/>
      <c r="M50" s="138"/>
      <c r="N50" s="138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37"/>
      <c r="AA50" s="137"/>
      <c r="AB50" s="137"/>
    </row>
    <row r="51" spans="1:28" hidden="1" x14ac:dyDescent="0.25">
      <c r="A51" s="137"/>
      <c r="B51" s="137"/>
      <c r="C51" s="137"/>
      <c r="D51" s="137"/>
      <c r="E51" s="137"/>
      <c r="F51" s="137"/>
      <c r="G51" s="137"/>
      <c r="H51" s="137"/>
      <c r="I51" s="138"/>
      <c r="J51" s="138"/>
      <c r="K51" s="138"/>
      <c r="L51" s="138"/>
      <c r="M51" s="138"/>
      <c r="N51" s="138"/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37"/>
      <c r="AA51" s="137"/>
      <c r="AB51" s="137"/>
    </row>
    <row r="52" spans="1:28" ht="17.25" hidden="1" thickTop="1" thickBot="1" x14ac:dyDescent="0.3">
      <c r="A52" s="144" t="s">
        <v>343</v>
      </c>
      <c r="B52" s="144" t="s">
        <v>342</v>
      </c>
      <c r="C52" s="144" t="s">
        <v>341</v>
      </c>
      <c r="D52" s="144" t="s">
        <v>340</v>
      </c>
      <c r="E52" s="144" t="s">
        <v>339</v>
      </c>
      <c r="F52" s="144" t="s">
        <v>338</v>
      </c>
      <c r="G52" s="144" t="s">
        <v>337</v>
      </c>
      <c r="H52" s="144" t="s">
        <v>336</v>
      </c>
      <c r="I52" s="143" t="s">
        <v>335</v>
      </c>
      <c r="J52" s="138"/>
      <c r="K52" s="138"/>
      <c r="L52" s="138"/>
      <c r="M52" s="138"/>
      <c r="N52" s="138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</row>
    <row r="53" spans="1:28" ht="15.75" hidden="1" thickTop="1" x14ac:dyDescent="0.25">
      <c r="A53" s="142" t="s">
        <v>334</v>
      </c>
      <c r="B53" s="139"/>
      <c r="C53" s="139"/>
      <c r="D53" s="139"/>
      <c r="E53" s="139"/>
      <c r="F53" s="139"/>
      <c r="G53" s="139"/>
      <c r="H53" s="139"/>
      <c r="I53" s="139"/>
      <c r="J53" s="138"/>
      <c r="K53" s="138"/>
      <c r="L53" s="138"/>
      <c r="M53" s="138"/>
      <c r="N53" s="138"/>
      <c r="O53" s="137"/>
      <c r="P53" s="137"/>
      <c r="Q53" s="137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</row>
    <row r="54" spans="1:28" hidden="1" x14ac:dyDescent="0.25">
      <c r="A54" s="141"/>
      <c r="B54" s="139"/>
      <c r="C54" s="139"/>
      <c r="D54" s="139"/>
      <c r="E54" s="139"/>
      <c r="F54" s="139"/>
      <c r="G54" s="139"/>
      <c r="H54" s="139"/>
      <c r="I54" s="139"/>
      <c r="J54" s="138"/>
      <c r="K54" s="138"/>
      <c r="L54" s="138"/>
      <c r="M54" s="138"/>
      <c r="N54" s="138"/>
      <c r="O54" s="137"/>
      <c r="P54" s="137"/>
      <c r="Q54" s="137"/>
      <c r="R54" s="137"/>
      <c r="S54" s="137"/>
      <c r="T54" s="137"/>
      <c r="U54" s="137"/>
      <c r="V54" s="137"/>
      <c r="W54" s="137"/>
      <c r="X54" s="137"/>
      <c r="Y54" s="137"/>
      <c r="Z54" s="137"/>
      <c r="AA54" s="137"/>
      <c r="AB54" s="137"/>
    </row>
    <row r="55" spans="1:28" hidden="1" x14ac:dyDescent="0.25">
      <c r="A55" s="141"/>
      <c r="B55" s="139"/>
      <c r="C55" s="139"/>
      <c r="D55" s="139"/>
      <c r="E55" s="139"/>
      <c r="F55" s="139"/>
      <c r="G55" s="139"/>
      <c r="H55" s="139"/>
      <c r="I55" s="139"/>
      <c r="J55" s="138"/>
      <c r="K55" s="138"/>
      <c r="L55" s="138"/>
      <c r="M55" s="138"/>
      <c r="N55" s="138"/>
      <c r="O55" s="137"/>
      <c r="P55" s="137"/>
      <c r="Q55" s="137"/>
      <c r="R55" s="137"/>
      <c r="S55" s="137"/>
      <c r="T55" s="137"/>
      <c r="U55" s="137"/>
      <c r="V55" s="137"/>
      <c r="W55" s="137"/>
      <c r="X55" s="137"/>
      <c r="Y55" s="137"/>
      <c r="Z55" s="137"/>
      <c r="AA55" s="137"/>
      <c r="AB55" s="137"/>
    </row>
    <row r="56" spans="1:28" hidden="1" x14ac:dyDescent="0.25">
      <c r="A56" s="141"/>
      <c r="B56" s="139"/>
      <c r="C56" s="139"/>
      <c r="D56" s="139"/>
      <c r="E56" s="139"/>
      <c r="F56" s="139"/>
      <c r="G56" s="139"/>
      <c r="H56" s="139"/>
      <c r="I56" s="139"/>
      <c r="J56" s="138"/>
      <c r="K56" s="138"/>
      <c r="L56" s="138"/>
      <c r="M56" s="138"/>
      <c r="N56" s="138"/>
      <c r="O56" s="137"/>
      <c r="P56" s="137"/>
      <c r="Q56" s="137"/>
      <c r="R56" s="137"/>
      <c r="S56" s="137"/>
      <c r="T56" s="137"/>
      <c r="U56" s="137"/>
      <c r="V56" s="137"/>
      <c r="W56" s="137"/>
      <c r="X56" s="137"/>
      <c r="Y56" s="137"/>
      <c r="Z56" s="137"/>
      <c r="AA56" s="137"/>
      <c r="AB56" s="137"/>
    </row>
    <row r="57" spans="1:28" hidden="1" x14ac:dyDescent="0.25">
      <c r="A57" s="141"/>
      <c r="B57" s="139"/>
      <c r="C57" s="139"/>
      <c r="D57" s="139"/>
      <c r="E57" s="139"/>
      <c r="F57" s="139"/>
      <c r="G57" s="139"/>
      <c r="H57" s="139"/>
      <c r="I57" s="139"/>
      <c r="J57" s="138"/>
      <c r="K57" s="138"/>
      <c r="L57" s="138"/>
      <c r="M57" s="138"/>
      <c r="N57" s="138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</row>
    <row r="58" spans="1:28" hidden="1" x14ac:dyDescent="0.25">
      <c r="A58" s="141"/>
      <c r="B58" s="139"/>
      <c r="C58" s="139"/>
      <c r="D58" s="139"/>
      <c r="E58" s="139"/>
      <c r="F58" s="139"/>
      <c r="G58" s="139"/>
      <c r="H58" s="139"/>
      <c r="I58" s="139"/>
      <c r="J58" s="138"/>
      <c r="K58" s="138"/>
      <c r="L58" s="138"/>
      <c r="M58" s="138"/>
      <c r="N58" s="138"/>
      <c r="O58" s="137"/>
      <c r="P58" s="137"/>
      <c r="Q58" s="137"/>
      <c r="R58" s="137"/>
      <c r="S58" s="137"/>
      <c r="T58" s="137"/>
      <c r="U58" s="137"/>
      <c r="V58" s="137"/>
      <c r="W58" s="137"/>
      <c r="X58" s="137"/>
      <c r="Y58" s="137"/>
      <c r="Z58" s="137"/>
      <c r="AA58" s="137"/>
      <c r="AB58" s="137"/>
    </row>
    <row r="59" spans="1:28" hidden="1" x14ac:dyDescent="0.25">
      <c r="A59" s="141"/>
      <c r="B59" s="139"/>
      <c r="C59" s="139"/>
      <c r="D59" s="139"/>
      <c r="E59" s="139"/>
      <c r="F59" s="139"/>
      <c r="G59" s="139"/>
      <c r="H59" s="139"/>
      <c r="I59" s="139"/>
      <c r="J59" s="138"/>
      <c r="K59" s="138"/>
      <c r="L59" s="138"/>
      <c r="M59" s="138"/>
      <c r="N59" s="138"/>
      <c r="O59" s="137"/>
      <c r="P59" s="137"/>
      <c r="Q59" s="137"/>
      <c r="R59" s="137"/>
      <c r="S59" s="137"/>
      <c r="T59" s="137"/>
      <c r="U59" s="137"/>
      <c r="V59" s="137"/>
      <c r="W59" s="137"/>
      <c r="X59" s="137"/>
      <c r="Y59" s="137"/>
      <c r="Z59" s="137"/>
      <c r="AA59" s="137"/>
      <c r="AB59" s="137"/>
    </row>
    <row r="60" spans="1:28" hidden="1" x14ac:dyDescent="0.25">
      <c r="A60" s="141"/>
      <c r="B60" s="139"/>
      <c r="C60" s="139"/>
      <c r="D60" s="139"/>
      <c r="E60" s="139"/>
      <c r="F60" s="139"/>
      <c r="G60" s="139"/>
      <c r="H60" s="139"/>
      <c r="I60" s="139"/>
      <c r="J60" s="138"/>
      <c r="K60" s="138"/>
      <c r="L60" s="138"/>
      <c r="M60" s="138"/>
      <c r="N60" s="138"/>
      <c r="O60" s="137"/>
      <c r="P60" s="137"/>
      <c r="Q60" s="137"/>
      <c r="R60" s="137"/>
      <c r="S60" s="137"/>
      <c r="T60" s="137"/>
      <c r="U60" s="137"/>
      <c r="V60" s="137"/>
      <c r="W60" s="137"/>
      <c r="X60" s="137"/>
      <c r="Y60" s="137"/>
      <c r="Z60" s="137"/>
      <c r="AA60" s="137"/>
      <c r="AB60" s="137"/>
    </row>
    <row r="61" spans="1:28" hidden="1" x14ac:dyDescent="0.25">
      <c r="A61" s="141"/>
      <c r="B61" s="139"/>
      <c r="C61" s="139"/>
      <c r="D61" s="139"/>
      <c r="E61" s="139"/>
      <c r="F61" s="139"/>
      <c r="G61" s="139"/>
      <c r="H61" s="139"/>
      <c r="I61" s="139"/>
      <c r="J61" s="138"/>
      <c r="K61" s="138"/>
      <c r="L61" s="138"/>
      <c r="M61" s="138"/>
      <c r="N61" s="138"/>
      <c r="O61" s="137"/>
      <c r="P61" s="137"/>
      <c r="Q61" s="137"/>
      <c r="R61" s="137"/>
      <c r="S61" s="137"/>
      <c r="T61" s="137"/>
      <c r="U61" s="137"/>
      <c r="V61" s="137"/>
      <c r="W61" s="137"/>
      <c r="X61" s="137"/>
      <c r="Y61" s="137"/>
      <c r="Z61" s="137"/>
      <c r="AA61" s="137"/>
      <c r="AB61" s="137"/>
    </row>
    <row r="62" spans="1:28" hidden="1" x14ac:dyDescent="0.25">
      <c r="A62" s="140"/>
      <c r="B62" s="139"/>
      <c r="C62" s="139"/>
      <c r="D62" s="139"/>
      <c r="E62" s="139"/>
      <c r="F62" s="139"/>
      <c r="G62" s="139"/>
      <c r="H62" s="139"/>
      <c r="I62" s="139"/>
      <c r="J62" s="138"/>
      <c r="K62" s="138"/>
      <c r="L62" s="138"/>
      <c r="M62" s="138"/>
      <c r="N62" s="138"/>
      <c r="O62" s="137"/>
      <c r="P62" s="137"/>
      <c r="Q62" s="137"/>
      <c r="R62" s="137"/>
      <c r="S62" s="137"/>
      <c r="T62" s="137"/>
      <c r="U62" s="137"/>
      <c r="V62" s="137"/>
      <c r="W62" s="137"/>
      <c r="X62" s="137"/>
      <c r="Y62" s="137"/>
      <c r="Z62" s="137"/>
      <c r="AA62" s="137"/>
      <c r="AB62" s="137"/>
    </row>
    <row r="63" spans="1:28" hidden="1" x14ac:dyDescent="0.25">
      <c r="A63" s="137"/>
      <c r="B63" s="137"/>
      <c r="C63" s="137"/>
      <c r="D63" s="137"/>
      <c r="E63" s="137"/>
      <c r="F63" s="137"/>
      <c r="G63" s="137"/>
      <c r="H63" s="137"/>
      <c r="I63" s="138"/>
      <c r="J63" s="138"/>
      <c r="K63" s="138"/>
      <c r="L63" s="138"/>
      <c r="M63" s="138"/>
      <c r="N63" s="138"/>
      <c r="O63" s="137"/>
      <c r="P63" s="137"/>
      <c r="Q63" s="137"/>
      <c r="R63" s="137"/>
      <c r="S63" s="137"/>
      <c r="T63" s="137"/>
      <c r="U63" s="137"/>
      <c r="V63" s="137"/>
      <c r="W63" s="137"/>
      <c r="X63" s="137"/>
      <c r="Y63" s="137"/>
      <c r="Z63" s="137"/>
      <c r="AA63" s="137"/>
      <c r="AB63" s="137"/>
    </row>
    <row r="64" spans="1:28" ht="17.25" hidden="1" thickTop="1" thickBot="1" x14ac:dyDescent="0.3">
      <c r="A64" s="144" t="s">
        <v>343</v>
      </c>
      <c r="B64" s="144" t="s">
        <v>342</v>
      </c>
      <c r="C64" s="144" t="s">
        <v>341</v>
      </c>
      <c r="D64" s="144" t="s">
        <v>340</v>
      </c>
      <c r="E64" s="144" t="s">
        <v>339</v>
      </c>
      <c r="F64" s="144" t="s">
        <v>338</v>
      </c>
      <c r="G64" s="144" t="s">
        <v>337</v>
      </c>
      <c r="H64" s="144" t="s">
        <v>336</v>
      </c>
      <c r="I64" s="143" t="s">
        <v>335</v>
      </c>
      <c r="J64" s="138"/>
      <c r="K64" s="138"/>
      <c r="L64" s="138"/>
      <c r="M64" s="138"/>
      <c r="N64" s="138"/>
      <c r="O64" s="137"/>
      <c r="P64" s="137"/>
      <c r="Q64" s="137"/>
      <c r="R64" s="137"/>
      <c r="S64" s="137"/>
      <c r="T64" s="137"/>
      <c r="U64" s="137"/>
      <c r="V64" s="137"/>
      <c r="W64" s="137"/>
      <c r="X64" s="137"/>
      <c r="Y64" s="137"/>
      <c r="Z64" s="137"/>
      <c r="AA64" s="137"/>
      <c r="AB64" s="137"/>
    </row>
    <row r="65" spans="1:28" ht="15.75" hidden="1" thickTop="1" x14ac:dyDescent="0.25">
      <c r="A65" s="142" t="s">
        <v>334</v>
      </c>
      <c r="B65" s="139"/>
      <c r="C65" s="139"/>
      <c r="D65" s="139"/>
      <c r="E65" s="139"/>
      <c r="F65" s="139"/>
      <c r="G65" s="139"/>
      <c r="H65" s="139"/>
      <c r="I65" s="139"/>
      <c r="J65" s="138"/>
      <c r="K65" s="138"/>
      <c r="L65" s="138"/>
      <c r="M65" s="138"/>
      <c r="N65" s="138"/>
      <c r="O65" s="137"/>
      <c r="P65" s="137"/>
      <c r="Q65" s="137"/>
      <c r="R65" s="137"/>
      <c r="S65" s="137"/>
      <c r="T65" s="137"/>
      <c r="U65" s="137"/>
      <c r="V65" s="137"/>
      <c r="W65" s="137"/>
      <c r="X65" s="137"/>
      <c r="Y65" s="137"/>
      <c r="Z65" s="137"/>
      <c r="AA65" s="137"/>
      <c r="AB65" s="137"/>
    </row>
    <row r="66" spans="1:28" hidden="1" x14ac:dyDescent="0.25">
      <c r="A66" s="141"/>
      <c r="B66" s="139"/>
      <c r="C66" s="139"/>
      <c r="D66" s="139"/>
      <c r="E66" s="139"/>
      <c r="F66" s="139"/>
      <c r="G66" s="139"/>
      <c r="H66" s="139"/>
      <c r="I66" s="139"/>
      <c r="J66" s="138"/>
      <c r="K66" s="138"/>
      <c r="L66" s="138"/>
      <c r="M66" s="138"/>
      <c r="N66" s="138"/>
      <c r="O66" s="137"/>
      <c r="P66" s="137"/>
      <c r="Q66" s="137"/>
      <c r="R66" s="137"/>
      <c r="S66" s="137"/>
      <c r="T66" s="137"/>
      <c r="U66" s="137"/>
      <c r="V66" s="137"/>
      <c r="W66" s="137"/>
      <c r="X66" s="137"/>
      <c r="Y66" s="137"/>
      <c r="Z66" s="137"/>
      <c r="AA66" s="137"/>
      <c r="AB66" s="137"/>
    </row>
    <row r="67" spans="1:28" hidden="1" x14ac:dyDescent="0.25">
      <c r="A67" s="141"/>
      <c r="B67" s="139"/>
      <c r="C67" s="139"/>
      <c r="D67" s="139"/>
      <c r="E67" s="139"/>
      <c r="F67" s="139"/>
      <c r="G67" s="139"/>
      <c r="H67" s="139"/>
      <c r="I67" s="139"/>
      <c r="J67" s="138"/>
      <c r="K67" s="138"/>
      <c r="L67" s="138"/>
      <c r="M67" s="138"/>
      <c r="N67" s="138"/>
      <c r="O67" s="137"/>
      <c r="P67" s="137"/>
      <c r="Q67" s="137"/>
      <c r="R67" s="137"/>
      <c r="S67" s="137"/>
      <c r="T67" s="137"/>
      <c r="U67" s="137"/>
      <c r="V67" s="137"/>
      <c r="W67" s="137"/>
      <c r="X67" s="137"/>
      <c r="Y67" s="137"/>
      <c r="Z67" s="137"/>
      <c r="AA67" s="137"/>
      <c r="AB67" s="137"/>
    </row>
    <row r="68" spans="1:28" hidden="1" x14ac:dyDescent="0.25">
      <c r="A68" s="141"/>
      <c r="B68" s="139"/>
      <c r="C68" s="139"/>
      <c r="D68" s="139"/>
      <c r="E68" s="139"/>
      <c r="F68" s="139"/>
      <c r="G68" s="139"/>
      <c r="H68" s="139"/>
      <c r="I68" s="139"/>
      <c r="J68" s="138"/>
      <c r="K68" s="138"/>
      <c r="L68" s="138"/>
      <c r="M68" s="138"/>
      <c r="N68" s="138"/>
      <c r="O68" s="137"/>
      <c r="P68" s="137"/>
      <c r="Q68" s="137"/>
      <c r="R68" s="137"/>
      <c r="S68" s="137"/>
      <c r="T68" s="137"/>
      <c r="U68" s="137"/>
      <c r="V68" s="137"/>
      <c r="W68" s="137"/>
      <c r="X68" s="137"/>
      <c r="Y68" s="137"/>
      <c r="Z68" s="137"/>
      <c r="AA68" s="137"/>
      <c r="AB68" s="137"/>
    </row>
    <row r="69" spans="1:28" hidden="1" x14ac:dyDescent="0.25">
      <c r="A69" s="141"/>
      <c r="B69" s="139"/>
      <c r="C69" s="139"/>
      <c r="D69" s="139"/>
      <c r="E69" s="139"/>
      <c r="F69" s="139"/>
      <c r="G69" s="139"/>
      <c r="H69" s="139"/>
      <c r="I69" s="139"/>
      <c r="J69" s="138"/>
      <c r="K69" s="138"/>
      <c r="L69" s="138"/>
      <c r="M69" s="138"/>
      <c r="N69" s="138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</row>
    <row r="70" spans="1:28" hidden="1" x14ac:dyDescent="0.25">
      <c r="A70" s="141"/>
      <c r="B70" s="139"/>
      <c r="C70" s="139"/>
      <c r="D70" s="139"/>
      <c r="E70" s="139"/>
      <c r="F70" s="139"/>
      <c r="G70" s="139"/>
      <c r="H70" s="139"/>
      <c r="I70" s="139"/>
      <c r="J70" s="138"/>
      <c r="K70" s="138"/>
      <c r="L70" s="138"/>
      <c r="M70" s="138"/>
      <c r="N70" s="138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</row>
    <row r="71" spans="1:28" hidden="1" x14ac:dyDescent="0.25">
      <c r="A71" s="141"/>
      <c r="B71" s="139"/>
      <c r="C71" s="139"/>
      <c r="D71" s="139"/>
      <c r="E71" s="139"/>
      <c r="F71" s="139"/>
      <c r="G71" s="139"/>
      <c r="H71" s="139"/>
      <c r="I71" s="139"/>
      <c r="J71" s="138"/>
      <c r="K71" s="138"/>
      <c r="L71" s="138"/>
      <c r="M71" s="138"/>
      <c r="N71" s="138"/>
      <c r="O71" s="137"/>
      <c r="P71" s="137"/>
      <c r="Q71" s="137"/>
      <c r="R71" s="137"/>
      <c r="S71" s="137"/>
      <c r="T71" s="137"/>
      <c r="U71" s="137"/>
      <c r="V71" s="137"/>
      <c r="W71" s="137"/>
      <c r="X71" s="137"/>
      <c r="Y71" s="137"/>
      <c r="Z71" s="137"/>
      <c r="AA71" s="137"/>
      <c r="AB71" s="137"/>
    </row>
    <row r="72" spans="1:28" hidden="1" x14ac:dyDescent="0.25">
      <c r="A72" s="141"/>
      <c r="B72" s="139"/>
      <c r="C72" s="139"/>
      <c r="D72" s="139"/>
      <c r="E72" s="139"/>
      <c r="F72" s="139"/>
      <c r="G72" s="139"/>
      <c r="H72" s="139"/>
      <c r="I72" s="139"/>
      <c r="J72" s="138"/>
      <c r="K72" s="138"/>
      <c r="L72" s="138"/>
      <c r="M72" s="138"/>
      <c r="N72" s="138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</row>
    <row r="73" spans="1:28" hidden="1" x14ac:dyDescent="0.25">
      <c r="A73" s="141"/>
      <c r="B73" s="139"/>
      <c r="C73" s="139"/>
      <c r="D73" s="139"/>
      <c r="E73" s="139"/>
      <c r="F73" s="139"/>
      <c r="G73" s="139"/>
      <c r="H73" s="139"/>
      <c r="I73" s="139"/>
      <c r="J73" s="138"/>
      <c r="K73" s="138"/>
      <c r="L73" s="138"/>
      <c r="M73" s="138"/>
      <c r="N73" s="138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</row>
    <row r="74" spans="1:28" hidden="1" x14ac:dyDescent="0.25">
      <c r="A74" s="140"/>
      <c r="B74" s="139"/>
      <c r="C74" s="139"/>
      <c r="D74" s="139"/>
      <c r="E74" s="139"/>
      <c r="F74" s="139"/>
      <c r="G74" s="139"/>
      <c r="H74" s="139"/>
      <c r="I74" s="139"/>
      <c r="J74" s="138"/>
      <c r="K74" s="138"/>
      <c r="L74" s="138"/>
      <c r="M74" s="138"/>
      <c r="N74" s="138"/>
      <c r="O74" s="137"/>
      <c r="P74" s="137"/>
      <c r="Q74" s="137"/>
      <c r="R74" s="137"/>
      <c r="S74" s="137"/>
      <c r="T74" s="137"/>
      <c r="U74" s="137"/>
      <c r="V74" s="137"/>
      <c r="W74" s="137"/>
      <c r="X74" s="137"/>
      <c r="Y74" s="137"/>
      <c r="Z74" s="137"/>
      <c r="AA74" s="137"/>
      <c r="AB74" s="137"/>
    </row>
    <row r="75" spans="1:28" hidden="1" x14ac:dyDescent="0.25">
      <c r="A75" s="137"/>
      <c r="B75" s="137"/>
      <c r="C75" s="137"/>
      <c r="D75" s="137"/>
      <c r="E75" s="137"/>
      <c r="F75" s="137"/>
      <c r="G75" s="137"/>
      <c r="H75" s="137"/>
      <c r="I75" s="138"/>
      <c r="J75" s="138"/>
      <c r="K75" s="138"/>
      <c r="L75" s="138"/>
      <c r="M75" s="138"/>
      <c r="N75" s="138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</row>
    <row r="76" spans="1:28" ht="16.5" hidden="1" thickTop="1" x14ac:dyDescent="0.25">
      <c r="A76" s="143" t="s">
        <v>343</v>
      </c>
      <c r="B76" s="143" t="s">
        <v>342</v>
      </c>
      <c r="C76" s="143" t="s">
        <v>341</v>
      </c>
      <c r="D76" s="143" t="s">
        <v>340</v>
      </c>
      <c r="E76" s="143" t="s">
        <v>339</v>
      </c>
      <c r="F76" s="143" t="s">
        <v>338</v>
      </c>
      <c r="G76" s="143" t="s">
        <v>337</v>
      </c>
      <c r="H76" s="143" t="s">
        <v>336</v>
      </c>
      <c r="I76" s="143" t="s">
        <v>335</v>
      </c>
      <c r="J76" s="138"/>
      <c r="K76" s="138"/>
      <c r="L76" s="138"/>
      <c r="M76" s="138"/>
      <c r="N76" s="138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7"/>
      <c r="AB76" s="137"/>
    </row>
    <row r="77" spans="1:28" ht="15.75" hidden="1" thickTop="1" x14ac:dyDescent="0.25">
      <c r="A77" s="142" t="s">
        <v>334</v>
      </c>
      <c r="B77" s="139"/>
      <c r="C77" s="139"/>
      <c r="D77" s="139"/>
      <c r="E77" s="139"/>
      <c r="F77" s="139"/>
      <c r="G77" s="139"/>
      <c r="H77" s="139"/>
      <c r="I77" s="139"/>
      <c r="J77" s="138"/>
      <c r="K77" s="138"/>
      <c r="L77" s="138"/>
      <c r="M77" s="138"/>
      <c r="N77" s="138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7"/>
      <c r="AB77" s="137"/>
    </row>
    <row r="78" spans="1:28" hidden="1" x14ac:dyDescent="0.25">
      <c r="A78" s="141"/>
      <c r="B78" s="139"/>
      <c r="C78" s="139"/>
      <c r="D78" s="139"/>
      <c r="E78" s="139"/>
      <c r="F78" s="139"/>
      <c r="G78" s="139"/>
      <c r="H78" s="139"/>
      <c r="I78" s="139"/>
      <c r="J78" s="138"/>
      <c r="K78" s="138"/>
      <c r="L78" s="138"/>
      <c r="M78" s="138"/>
      <c r="N78" s="138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7"/>
      <c r="AB78" s="137"/>
    </row>
    <row r="79" spans="1:28" hidden="1" x14ac:dyDescent="0.25">
      <c r="A79" s="141"/>
      <c r="B79" s="139"/>
      <c r="C79" s="139"/>
      <c r="D79" s="139"/>
      <c r="E79" s="139"/>
      <c r="F79" s="139"/>
      <c r="G79" s="139"/>
      <c r="H79" s="139"/>
      <c r="I79" s="139"/>
      <c r="J79" s="138"/>
      <c r="K79" s="138"/>
      <c r="L79" s="138"/>
      <c r="M79" s="138"/>
      <c r="N79" s="138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7"/>
      <c r="AB79" s="137"/>
    </row>
    <row r="80" spans="1:28" hidden="1" x14ac:dyDescent="0.25">
      <c r="A80" s="141"/>
      <c r="B80" s="139"/>
      <c r="C80" s="139"/>
      <c r="D80" s="139"/>
      <c r="E80" s="139"/>
      <c r="F80" s="139"/>
      <c r="G80" s="139"/>
      <c r="H80" s="139"/>
      <c r="I80" s="139"/>
      <c r="J80" s="138"/>
      <c r="K80" s="138"/>
      <c r="L80" s="138"/>
      <c r="M80" s="138"/>
      <c r="N80" s="138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7"/>
      <c r="AB80" s="137"/>
    </row>
    <row r="81" spans="1:28" hidden="1" x14ac:dyDescent="0.25">
      <c r="A81" s="141"/>
      <c r="B81" s="139"/>
      <c r="C81" s="139"/>
      <c r="D81" s="139"/>
      <c r="E81" s="139"/>
      <c r="F81" s="139"/>
      <c r="G81" s="139"/>
      <c r="H81" s="139"/>
      <c r="I81" s="139"/>
      <c r="J81" s="138"/>
      <c r="K81" s="138"/>
      <c r="L81" s="138"/>
      <c r="M81" s="138"/>
      <c r="N81" s="138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7"/>
      <c r="AB81" s="137"/>
    </row>
    <row r="82" spans="1:28" hidden="1" x14ac:dyDescent="0.25">
      <c r="A82" s="141"/>
      <c r="B82" s="139"/>
      <c r="C82" s="139"/>
      <c r="D82" s="139"/>
      <c r="E82" s="139"/>
      <c r="F82" s="139"/>
      <c r="G82" s="139"/>
      <c r="H82" s="139"/>
      <c r="I82" s="139"/>
      <c r="J82" s="138"/>
      <c r="K82" s="138"/>
      <c r="L82" s="138"/>
      <c r="M82" s="138"/>
      <c r="N82" s="138"/>
      <c r="O82" s="137"/>
      <c r="P82" s="137"/>
      <c r="Q82" s="137"/>
      <c r="R82" s="137"/>
      <c r="S82" s="137"/>
      <c r="T82" s="137"/>
      <c r="U82" s="137"/>
      <c r="V82" s="137"/>
      <c r="W82" s="137"/>
      <c r="X82" s="137"/>
      <c r="Y82" s="137"/>
      <c r="Z82" s="137"/>
      <c r="AA82" s="137"/>
      <c r="AB82" s="137"/>
    </row>
    <row r="83" spans="1:28" hidden="1" x14ac:dyDescent="0.25">
      <c r="A83" s="141"/>
      <c r="B83" s="139"/>
      <c r="C83" s="139"/>
      <c r="D83" s="139"/>
      <c r="E83" s="139"/>
      <c r="F83" s="139"/>
      <c r="G83" s="139"/>
      <c r="H83" s="139"/>
      <c r="I83" s="139"/>
      <c r="J83" s="138"/>
      <c r="K83" s="138"/>
      <c r="L83" s="138"/>
      <c r="M83" s="138"/>
      <c r="N83" s="138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7"/>
      <c r="AB83" s="137"/>
    </row>
    <row r="84" spans="1:28" hidden="1" x14ac:dyDescent="0.25">
      <c r="A84" s="141"/>
      <c r="B84" s="139"/>
      <c r="C84" s="139"/>
      <c r="D84" s="139"/>
      <c r="E84" s="139"/>
      <c r="F84" s="139"/>
      <c r="G84" s="139"/>
      <c r="H84" s="139"/>
      <c r="I84" s="139"/>
      <c r="J84" s="138"/>
      <c r="K84" s="138"/>
      <c r="L84" s="138"/>
      <c r="M84" s="138"/>
      <c r="N84" s="138"/>
      <c r="O84" s="137"/>
      <c r="P84" s="137"/>
      <c r="Q84" s="137"/>
      <c r="R84" s="137"/>
      <c r="S84" s="137"/>
      <c r="T84" s="137"/>
      <c r="U84" s="137"/>
      <c r="V84" s="137"/>
      <c r="W84" s="137"/>
      <c r="X84" s="137"/>
      <c r="Y84" s="137"/>
      <c r="Z84" s="137"/>
      <c r="AA84" s="137"/>
      <c r="AB84" s="137"/>
    </row>
    <row r="85" spans="1:28" hidden="1" x14ac:dyDescent="0.25">
      <c r="A85" s="141"/>
      <c r="B85" s="139"/>
      <c r="C85" s="139"/>
      <c r="D85" s="139"/>
      <c r="E85" s="139"/>
      <c r="F85" s="139"/>
      <c r="G85" s="139"/>
      <c r="H85" s="139"/>
      <c r="I85" s="139"/>
      <c r="J85" s="138"/>
      <c r="K85" s="138"/>
      <c r="L85" s="138"/>
      <c r="M85" s="138"/>
      <c r="N85" s="138"/>
      <c r="O85" s="137"/>
      <c r="P85" s="137"/>
      <c r="Q85" s="137"/>
      <c r="R85" s="137"/>
      <c r="S85" s="137"/>
      <c r="T85" s="137"/>
      <c r="U85" s="137"/>
      <c r="V85" s="137"/>
      <c r="W85" s="137"/>
      <c r="X85" s="137"/>
      <c r="Y85" s="137"/>
      <c r="Z85" s="137"/>
      <c r="AA85" s="137"/>
      <c r="AB85" s="137"/>
    </row>
    <row r="86" spans="1:28" hidden="1" x14ac:dyDescent="0.25">
      <c r="A86" s="140"/>
      <c r="B86" s="139"/>
      <c r="C86" s="139"/>
      <c r="D86" s="139"/>
      <c r="E86" s="139"/>
      <c r="F86" s="139"/>
      <c r="G86" s="139"/>
      <c r="H86" s="139"/>
      <c r="I86" s="139"/>
      <c r="J86" s="138"/>
      <c r="K86" s="138"/>
      <c r="L86" s="138"/>
      <c r="M86" s="138"/>
      <c r="N86" s="138"/>
      <c r="O86" s="137"/>
      <c r="P86" s="137"/>
      <c r="Q86" s="137"/>
      <c r="R86" s="137"/>
      <c r="S86" s="137"/>
      <c r="T86" s="137"/>
      <c r="U86" s="137"/>
      <c r="V86" s="137"/>
      <c r="W86" s="137"/>
      <c r="X86" s="137"/>
      <c r="Y86" s="137"/>
      <c r="Z86" s="137"/>
      <c r="AA86" s="137"/>
      <c r="AB86" s="137"/>
    </row>
    <row r="87" spans="1:28" hidden="1" x14ac:dyDescent="0.25">
      <c r="A87" s="137"/>
      <c r="B87" s="137"/>
      <c r="C87" s="137"/>
      <c r="D87" s="137"/>
      <c r="E87" s="137"/>
      <c r="F87" s="137"/>
      <c r="G87" s="137"/>
      <c r="H87" s="137"/>
      <c r="I87" s="138"/>
      <c r="J87" s="138"/>
      <c r="K87" s="138"/>
      <c r="L87" s="138"/>
      <c r="M87" s="138"/>
      <c r="N87" s="138"/>
      <c r="O87" s="137"/>
      <c r="P87" s="137"/>
      <c r="Q87" s="137"/>
      <c r="R87" s="137"/>
      <c r="S87" s="137"/>
      <c r="T87" s="137"/>
      <c r="U87" s="137"/>
      <c r="V87" s="137"/>
      <c r="W87" s="137"/>
      <c r="X87" s="137"/>
      <c r="Y87" s="137"/>
      <c r="Z87" s="137"/>
      <c r="AA87" s="137"/>
      <c r="AB87" s="137"/>
    </row>
  </sheetData>
  <sheetProtection password="ECFE" sheet="1" objects="1" scenarios="1"/>
  <mergeCells count="6">
    <mergeCell ref="I9:R9"/>
    <mergeCell ref="T9:AA9"/>
    <mergeCell ref="D5:M5"/>
    <mergeCell ref="A11:A16"/>
    <mergeCell ref="A23:A30"/>
    <mergeCell ref="A17:A22"/>
  </mergeCells>
  <conditionalFormatting sqref="AF7:AF8">
    <cfRule type="cellIs" dxfId="50" priority="13" stopIfTrue="1" operator="equal">
      <formula>$AF$7</formula>
    </cfRule>
  </conditionalFormatting>
  <conditionalFormatting sqref="I11:I30">
    <cfRule type="cellIs" dxfId="49" priority="12" stopIfTrue="1" operator="equal">
      <formula>"x"</formula>
    </cfRule>
  </conditionalFormatting>
  <conditionalFormatting sqref="J11:J30">
    <cfRule type="cellIs" dxfId="48" priority="11" operator="equal">
      <formula>"x"</formula>
    </cfRule>
  </conditionalFormatting>
  <conditionalFormatting sqref="K11:K30">
    <cfRule type="cellIs" dxfId="47" priority="10" operator="equal">
      <formula>"x"</formula>
    </cfRule>
  </conditionalFormatting>
  <conditionalFormatting sqref="L11:L30">
    <cfRule type="cellIs" dxfId="46" priority="9" stopIfTrue="1" operator="equal">
      <formula>"x"</formula>
    </cfRule>
  </conditionalFormatting>
  <conditionalFormatting sqref="M11:M30">
    <cfRule type="cellIs" dxfId="45" priority="8" operator="equal">
      <formula>"x"</formula>
    </cfRule>
  </conditionalFormatting>
  <conditionalFormatting sqref="N11:N30">
    <cfRule type="cellIs" dxfId="44" priority="6" stopIfTrue="1" operator="equal">
      <formula>$AF$8</formula>
    </cfRule>
    <cfRule type="cellIs" dxfId="43" priority="7" stopIfTrue="1" operator="equal">
      <formula>$AF$7</formula>
    </cfRule>
  </conditionalFormatting>
  <conditionalFormatting sqref="I11:I30">
    <cfRule type="containsText" dxfId="42" priority="5" stopIfTrue="1" operator="containsText" text="X">
      <formula>NOT(ISERROR(SEARCH("X",I11)))</formula>
    </cfRule>
  </conditionalFormatting>
  <conditionalFormatting sqref="J11:J30">
    <cfRule type="containsText" dxfId="41" priority="4" stopIfTrue="1" operator="containsText" text="X">
      <formula>NOT(ISERROR(SEARCH("X",J11)))</formula>
    </cfRule>
  </conditionalFormatting>
  <conditionalFormatting sqref="K30 K11:K28">
    <cfRule type="containsText" dxfId="40" priority="3" stopIfTrue="1" operator="containsText" text="X">
      <formula>NOT(ISERROR(SEARCH("X",K11)))</formula>
    </cfRule>
  </conditionalFormatting>
  <conditionalFormatting sqref="L11:L30">
    <cfRule type="containsText" dxfId="39" priority="2" stopIfTrue="1" operator="containsText" text="X">
      <formula>NOT(ISERROR(SEARCH("X",L11)))</formula>
    </cfRule>
  </conditionalFormatting>
  <conditionalFormatting sqref="M11:M30">
    <cfRule type="containsText" dxfId="38" priority="1" stopIfTrue="1" operator="containsText" text="X">
      <formula>NOT(ISERROR(SEARCH("X",M11)))</formula>
    </cfRule>
  </conditionalFormatting>
  <dataValidations count="1">
    <dataValidation type="list" allowBlank="1" showInputMessage="1" showErrorMessage="1" sqref="N11:N30">
      <formula1>$AF$7:$AF$8</formula1>
    </dataValidation>
  </dataValidations>
  <pageMargins left="0.511811024" right="0.511811024" top="0.78740157499999996" bottom="0.78740157499999996" header="0.31496062000000002" footer="0.31496062000000002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26"/>
  <sheetViews>
    <sheetView showGridLines="0" tabSelected="1" workbookViewId="0">
      <selection sqref="A1:R26"/>
    </sheetView>
  </sheetViews>
  <sheetFormatPr defaultColWidth="14.42578125" defaultRowHeight="15" customHeight="1" x14ac:dyDescent="0.25"/>
  <cols>
    <col min="1" max="1" width="2.85546875" customWidth="1"/>
    <col min="2" max="2" width="3.85546875" customWidth="1"/>
    <col min="3" max="3" width="49.5703125" customWidth="1"/>
    <col min="4" max="4" width="14.28515625" customWidth="1"/>
    <col min="5" max="5" width="9.5703125" customWidth="1"/>
    <col min="6" max="6" width="9.42578125" customWidth="1"/>
    <col min="7" max="7" width="9.5703125" customWidth="1"/>
    <col min="8" max="17" width="8.7109375" customWidth="1"/>
    <col min="18" max="18" width="3.5703125" customWidth="1"/>
    <col min="19" max="26" width="8.7109375" customWidth="1"/>
  </cols>
  <sheetData>
    <row r="1" spans="1:2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26" ht="33.75" customHeight="1" x14ac:dyDescent="0.25">
      <c r="A2" s="3"/>
      <c r="B2" s="354" t="s">
        <v>0</v>
      </c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6"/>
      <c r="R2" s="1"/>
      <c r="S2" s="4"/>
      <c r="T2" s="4"/>
      <c r="U2" s="4"/>
      <c r="V2" s="4"/>
      <c r="W2" s="4"/>
      <c r="X2" s="4"/>
      <c r="Y2" s="4"/>
      <c r="Z2" s="4"/>
    </row>
    <row r="3" spans="1:26" ht="33.75" customHeight="1" x14ac:dyDescent="0.25">
      <c r="A3" s="1"/>
      <c r="B3" s="364" t="str">
        <f>'Monitoria Final'!A2</f>
        <v>Plano de Ação Nacional para a Conservação dos Grandes Cetáceos e Pinípedes - PAN Grandes Cetáceos</v>
      </c>
      <c r="C3" s="365"/>
      <c r="D3" s="366"/>
      <c r="E3" s="366"/>
      <c r="F3" s="366"/>
      <c r="G3" s="366"/>
      <c r="H3" s="366"/>
      <c r="I3" s="366"/>
      <c r="J3" s="366"/>
      <c r="K3" s="366"/>
      <c r="L3" s="366"/>
      <c r="M3" s="366"/>
      <c r="N3" s="366"/>
      <c r="O3" s="366"/>
      <c r="P3" s="366"/>
      <c r="Q3" s="366"/>
      <c r="R3" s="1"/>
      <c r="S3" s="2"/>
      <c r="T3" s="2"/>
      <c r="U3" s="2"/>
      <c r="V3" s="2"/>
      <c r="W3" s="2"/>
      <c r="X3" s="2"/>
      <c r="Y3" s="2"/>
      <c r="Z3" s="2"/>
    </row>
    <row r="4" spans="1:26" ht="45" customHeight="1" x14ac:dyDescent="0.25">
      <c r="A4" s="5"/>
      <c r="B4" s="355" t="s">
        <v>1</v>
      </c>
      <c r="C4" s="326"/>
      <c r="D4" s="368" t="str">
        <f>'Monitoria Final'!B3</f>
        <v>Cachalote (Physeter macrocefalus) - Gerar conhecimento para a avaliação do status de conservação e minimizar potenciais ameaças</v>
      </c>
      <c r="E4" s="368"/>
      <c r="F4" s="368"/>
      <c r="G4" s="368"/>
      <c r="H4" s="368"/>
      <c r="I4" s="368"/>
      <c r="J4" s="368"/>
      <c r="K4" s="368"/>
      <c r="L4" s="368"/>
      <c r="M4" s="368"/>
      <c r="N4" s="368"/>
      <c r="O4" s="368"/>
      <c r="P4" s="368"/>
      <c r="Q4" s="368"/>
      <c r="R4" s="1"/>
      <c r="S4" s="7"/>
      <c r="T4" s="7"/>
      <c r="U4" s="7"/>
      <c r="V4" s="7"/>
      <c r="W4" s="7"/>
      <c r="X4" s="7"/>
      <c r="Y4" s="7"/>
      <c r="Z4" s="7"/>
    </row>
    <row r="5" spans="1:26" ht="26.25" customHeight="1" x14ac:dyDescent="0.25">
      <c r="A5" s="1"/>
      <c r="B5" s="355" t="s">
        <v>2</v>
      </c>
      <c r="C5" s="326"/>
      <c r="D5" s="367" t="str">
        <f>'Monitoria Final'!B4</f>
        <v>16/11/2017 - 15/01/2018 (virtual)</v>
      </c>
      <c r="E5" s="325"/>
      <c r="F5" s="325"/>
      <c r="G5" s="325"/>
      <c r="H5" s="325"/>
      <c r="I5" s="325"/>
      <c r="J5" s="265"/>
      <c r="K5" s="11"/>
      <c r="L5" s="11"/>
      <c r="M5" s="11"/>
      <c r="N5" s="11"/>
      <c r="O5" s="11"/>
      <c r="P5" s="11"/>
      <c r="Q5" s="11"/>
      <c r="R5" s="1"/>
      <c r="S5" s="2"/>
      <c r="T5" s="2"/>
      <c r="U5" s="2"/>
      <c r="V5" s="2"/>
      <c r="W5" s="2"/>
      <c r="X5" s="2"/>
      <c r="Y5" s="2"/>
      <c r="Z5" s="2"/>
    </row>
    <row r="6" spans="1:26" ht="31.5" customHeight="1" x14ac:dyDescent="0.25">
      <c r="A6" s="1"/>
      <c r="B6" s="354" t="s">
        <v>3</v>
      </c>
      <c r="C6" s="325"/>
      <c r="D6" s="325"/>
      <c r="E6" s="325"/>
      <c r="F6" s="325"/>
      <c r="G6" s="325"/>
      <c r="H6" s="325"/>
      <c r="I6" s="325"/>
      <c r="J6" s="325"/>
      <c r="K6" s="325"/>
      <c r="L6" s="325"/>
      <c r="M6" s="325"/>
      <c r="N6" s="325"/>
      <c r="O6" s="325"/>
      <c r="P6" s="325"/>
      <c r="Q6" s="326"/>
      <c r="R6" s="1"/>
    </row>
    <row r="7" spans="1:26" x14ac:dyDescent="0.25">
      <c r="A7" s="1"/>
      <c r="F7" s="10"/>
      <c r="G7" s="10"/>
      <c r="R7" s="1"/>
    </row>
    <row r="8" spans="1:26" ht="18" customHeight="1" x14ac:dyDescent="0.25">
      <c r="A8" s="1"/>
      <c r="B8" s="341" t="s">
        <v>4</v>
      </c>
      <c r="C8" s="33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"/>
    </row>
    <row r="9" spans="1:26" x14ac:dyDescent="0.25">
      <c r="A9" s="1"/>
      <c r="E9" s="2"/>
      <c r="F9" s="12"/>
      <c r="R9" s="1"/>
    </row>
    <row r="10" spans="1:26" ht="60.75" customHeight="1" x14ac:dyDescent="0.25">
      <c r="A10" s="1"/>
      <c r="C10" s="345" t="s">
        <v>403</v>
      </c>
      <c r="D10" s="334"/>
      <c r="E10" s="335"/>
      <c r="F10" s="13"/>
      <c r="R10" s="1"/>
    </row>
    <row r="11" spans="1:26" ht="31.5" customHeight="1" x14ac:dyDescent="0.25">
      <c r="A11" s="5"/>
      <c r="B11" s="7"/>
      <c r="C11" s="14" t="s">
        <v>5</v>
      </c>
      <c r="D11" s="15" t="s">
        <v>6</v>
      </c>
      <c r="E11" s="17" t="s">
        <v>7</v>
      </c>
      <c r="F11" s="18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1"/>
      <c r="S11" s="7"/>
      <c r="T11" s="7"/>
      <c r="U11" s="7"/>
      <c r="V11" s="7"/>
      <c r="W11" s="7"/>
      <c r="X11" s="7"/>
      <c r="Y11" s="7"/>
      <c r="Z11" s="7"/>
    </row>
    <row r="12" spans="1:26" ht="15.75" x14ac:dyDescent="0.25">
      <c r="A12" s="1"/>
      <c r="C12" s="107" t="s">
        <v>258</v>
      </c>
      <c r="D12" s="108">
        <f>COUNTA('Monitoria Final'!N8:N26)</f>
        <v>7</v>
      </c>
      <c r="E12" s="27">
        <f t="shared" ref="E12:E14" si="0">D12/$D$15</f>
        <v>0.36842105263157893</v>
      </c>
      <c r="F12" s="24"/>
      <c r="R12" s="1"/>
    </row>
    <row r="13" spans="1:26" ht="15.75" x14ac:dyDescent="0.25">
      <c r="A13" s="1"/>
      <c r="C13" s="109" t="s">
        <v>259</v>
      </c>
      <c r="D13" s="108">
        <f>COUNTA('Monitoria Final'!O8:O26)</f>
        <v>7</v>
      </c>
      <c r="E13" s="27">
        <f t="shared" si="0"/>
        <v>0.36842105263157893</v>
      </c>
      <c r="F13" s="24"/>
      <c r="R13" s="1"/>
    </row>
    <row r="14" spans="1:26" ht="15.75" x14ac:dyDescent="0.25">
      <c r="A14" s="1"/>
      <c r="C14" s="110" t="s">
        <v>260</v>
      </c>
      <c r="D14" s="108">
        <f>COUNTA('Monitoria Final'!P8:P26)</f>
        <v>5</v>
      </c>
      <c r="E14" s="27">
        <f t="shared" si="0"/>
        <v>0.26315789473684209</v>
      </c>
      <c r="F14" s="24"/>
      <c r="R14" s="1"/>
    </row>
    <row r="15" spans="1:26" x14ac:dyDescent="0.25">
      <c r="A15" s="1"/>
      <c r="C15" s="111" t="s">
        <v>261</v>
      </c>
      <c r="D15" s="112">
        <f t="shared" ref="D15:E15" si="1">SUM(D12:D14)</f>
        <v>19</v>
      </c>
      <c r="E15" s="40">
        <f t="shared" si="1"/>
        <v>1</v>
      </c>
      <c r="F15" s="43"/>
      <c r="R15" s="1"/>
    </row>
    <row r="16" spans="1:26" x14ac:dyDescent="0.25">
      <c r="A16" s="1"/>
      <c r="R16" s="1"/>
    </row>
    <row r="17" spans="1:26" ht="15.75" x14ac:dyDescent="0.25">
      <c r="A17" s="1"/>
      <c r="B17" s="113" t="s">
        <v>18</v>
      </c>
      <c r="C17" s="114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"/>
    </row>
    <row r="18" spans="1:26" ht="15.75" x14ac:dyDescent="0.25">
      <c r="A18" s="1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1"/>
      <c r="S18" s="2"/>
      <c r="T18" s="2"/>
      <c r="U18" s="2"/>
      <c r="V18" s="2"/>
      <c r="W18" s="2"/>
      <c r="X18" s="2"/>
      <c r="Y18" s="2"/>
      <c r="Z18" s="2"/>
    </row>
    <row r="19" spans="1:26" ht="36" customHeight="1" x14ac:dyDescent="0.25">
      <c r="A19" s="1"/>
      <c r="C19" s="46" t="s">
        <v>19</v>
      </c>
      <c r="D19" s="47">
        <f>COUNTA('Monitoria Final'!A8:A26)</f>
        <v>3</v>
      </c>
      <c r="R19" s="1"/>
    </row>
    <row r="20" spans="1:26" x14ac:dyDescent="0.25">
      <c r="A20" s="1"/>
      <c r="R20" s="1"/>
    </row>
    <row r="21" spans="1:26" x14ac:dyDescent="0.25">
      <c r="A21" s="1"/>
      <c r="C21" s="48" t="s">
        <v>20</v>
      </c>
      <c r="D21" s="48" t="s">
        <v>21</v>
      </c>
      <c r="E21" s="51"/>
      <c r="F21" s="115"/>
      <c r="G21" s="54"/>
      <c r="R21" s="1"/>
    </row>
    <row r="22" spans="1:26" x14ac:dyDescent="0.25">
      <c r="A22" s="1"/>
      <c r="C22" s="56" t="s">
        <v>22</v>
      </c>
      <c r="D22" s="57">
        <f t="shared" ref="D22:D24" si="2">SUM(E22:G22)</f>
        <v>6</v>
      </c>
      <c r="E22" s="59">
        <f>COUNTA('Monitoria Final'!N8:N13)</f>
        <v>0</v>
      </c>
      <c r="F22" s="59">
        <f>COUNTA('Monitoria Final'!O8:O13)</f>
        <v>6</v>
      </c>
      <c r="G22" s="59">
        <f>COUNTA('Monitoria Final'!P8:P13)</f>
        <v>0</v>
      </c>
      <c r="R22" s="1"/>
    </row>
    <row r="23" spans="1:26" x14ac:dyDescent="0.25">
      <c r="A23" s="1"/>
      <c r="C23" s="61" t="s">
        <v>23</v>
      </c>
      <c r="D23" s="56">
        <f t="shared" si="2"/>
        <v>5</v>
      </c>
      <c r="E23" s="62">
        <f>COUNTA('Monitoria Final'!N14:N18)</f>
        <v>0</v>
      </c>
      <c r="F23" s="63">
        <f>COUNTA('Monitoria Final'!O14:O18)</f>
        <v>0</v>
      </c>
      <c r="G23" s="64">
        <f>COUNTA('Monitoria Final'!P14:P18)</f>
        <v>5</v>
      </c>
      <c r="R23" s="1"/>
    </row>
    <row r="24" spans="1:26" x14ac:dyDescent="0.25">
      <c r="A24" s="1"/>
      <c r="C24" s="61" t="s">
        <v>24</v>
      </c>
      <c r="D24" s="56">
        <f t="shared" si="2"/>
        <v>8</v>
      </c>
      <c r="E24" s="62">
        <f>COUNTA('Monitoria Final'!N19:N26)</f>
        <v>7</v>
      </c>
      <c r="F24" s="63">
        <f>COUNTA('Monitoria Final'!O19:O26)</f>
        <v>1</v>
      </c>
      <c r="G24" s="64">
        <f>COUNTA('Monitoria Final'!P19:P26)</f>
        <v>0</v>
      </c>
      <c r="R24" s="1"/>
    </row>
    <row r="25" spans="1:26" x14ac:dyDescent="0.25">
      <c r="A25" s="1"/>
      <c r="R25" s="1"/>
    </row>
    <row r="26" spans="1:2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</sheetData>
  <sheetProtection password="ECFE" sheet="1" objects="1" scenarios="1"/>
  <mergeCells count="9">
    <mergeCell ref="B6:Q6"/>
    <mergeCell ref="B8:C8"/>
    <mergeCell ref="C10:E10"/>
    <mergeCell ref="B2:Q2"/>
    <mergeCell ref="B3:Q3"/>
    <mergeCell ref="B4:C4"/>
    <mergeCell ref="B5:C5"/>
    <mergeCell ref="D5:I5"/>
    <mergeCell ref="D4:Q4"/>
  </mergeCells>
  <conditionalFormatting sqref="F22:G24 E22:G22">
    <cfRule type="cellIs" dxfId="0" priority="1" stopIfTrue="1" operator="equal">
      <formula>0</formula>
    </cfRule>
  </conditionalFormatting>
  <pageMargins left="0.25" right="0.25" top="0.75" bottom="0.75" header="0" footer="0"/>
  <pageSetup paperSize="9" fitToHeight="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5"/>
  <sheetViews>
    <sheetView showGridLines="0" zoomScale="85" zoomScaleNormal="85" zoomScalePageLayoutView="70" workbookViewId="0">
      <selection activeCell="Z21" sqref="Z21"/>
    </sheetView>
  </sheetViews>
  <sheetFormatPr defaultRowHeight="15" x14ac:dyDescent="0.25"/>
  <cols>
    <col min="1" max="1" width="1.7109375" style="261" customWidth="1"/>
    <col min="2" max="2" width="0.85546875" style="215" customWidth="1"/>
    <col min="3" max="3" width="36.7109375" style="215" customWidth="1"/>
    <col min="4" max="4" width="14.28515625" style="215" customWidth="1"/>
    <col min="5" max="5" width="9.140625" style="215"/>
    <col min="6" max="6" width="13.28515625" style="215" customWidth="1"/>
    <col min="7" max="7" width="11.28515625" style="215" customWidth="1"/>
    <col min="8" max="22" width="9.140625" style="215"/>
    <col min="23" max="23" width="1.85546875" style="261" customWidth="1"/>
    <col min="24" max="16384" width="9.140625" style="261"/>
  </cols>
  <sheetData>
    <row r="1" spans="1:23" x14ac:dyDescent="0.25">
      <c r="A1" s="212"/>
      <c r="B1" s="214" t="s">
        <v>389</v>
      </c>
      <c r="C1" s="212"/>
      <c r="D1" s="212"/>
      <c r="E1" s="212"/>
      <c r="F1" s="212"/>
      <c r="G1" s="212"/>
      <c r="H1" s="212"/>
      <c r="I1" s="213"/>
      <c r="J1" s="213"/>
      <c r="K1" s="213"/>
      <c r="L1" s="213"/>
      <c r="M1" s="213"/>
      <c r="N1" s="213"/>
      <c r="O1" s="212"/>
      <c r="P1" s="212"/>
      <c r="Q1" s="212"/>
      <c r="R1" s="212"/>
      <c r="S1" s="212"/>
      <c r="T1" s="212"/>
      <c r="U1" s="212"/>
      <c r="V1" s="212"/>
      <c r="W1" s="212"/>
    </row>
    <row r="2" spans="1:23" ht="4.1500000000000004" customHeight="1" x14ac:dyDescent="0.25">
      <c r="A2" s="212"/>
      <c r="B2" s="210"/>
      <c r="C2" s="210"/>
      <c r="D2" s="210"/>
      <c r="E2" s="210"/>
      <c r="F2" s="210"/>
      <c r="G2" s="210"/>
      <c r="H2" s="210"/>
      <c r="I2" s="211"/>
      <c r="J2" s="211"/>
      <c r="K2" s="211"/>
      <c r="L2" s="211"/>
      <c r="M2" s="211"/>
      <c r="N2" s="211"/>
      <c r="O2" s="210"/>
      <c r="P2" s="210"/>
      <c r="Q2" s="210"/>
      <c r="R2" s="210"/>
      <c r="S2" s="210"/>
      <c r="T2" s="210"/>
      <c r="U2" s="210"/>
      <c r="V2" s="210"/>
      <c r="W2" s="212"/>
    </row>
    <row r="3" spans="1:23" ht="15.75" thickBot="1" x14ac:dyDescent="0.3">
      <c r="A3" s="212"/>
      <c r="B3" s="282" t="str">
        <f>'Monitoria Anual 1'!A3</f>
        <v>GRANDES CETÁCEOS - Cachalote (Physeter macrocephalus)</v>
      </c>
      <c r="C3" s="282"/>
      <c r="D3" s="282"/>
      <c r="E3" s="282"/>
      <c r="F3" s="282"/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  <c r="R3" s="266"/>
      <c r="S3" s="266"/>
      <c r="T3" s="266"/>
      <c r="U3" s="266"/>
      <c r="V3" s="266"/>
      <c r="W3" s="212"/>
    </row>
    <row r="4" spans="1:23" ht="15.75" thickTop="1" x14ac:dyDescent="0.25">
      <c r="A4" s="212"/>
      <c r="B4" s="267"/>
      <c r="C4" s="267"/>
      <c r="D4" s="267"/>
      <c r="E4" s="267"/>
      <c r="F4" s="267"/>
      <c r="G4" s="267"/>
      <c r="H4" s="267"/>
      <c r="I4" s="268"/>
      <c r="J4" s="268"/>
      <c r="K4" s="268"/>
      <c r="L4" s="268"/>
      <c r="M4" s="268"/>
      <c r="N4" s="268"/>
      <c r="O4" s="267"/>
      <c r="P4" s="267"/>
      <c r="Q4" s="267"/>
      <c r="R4" s="267"/>
      <c r="S4" s="267"/>
      <c r="T4" s="267"/>
      <c r="U4" s="267"/>
      <c r="V4" s="267"/>
      <c r="W4" s="212"/>
    </row>
    <row r="5" spans="1:23" s="262" customFormat="1" ht="25.9" customHeight="1" thickBot="1" x14ac:dyDescent="0.3">
      <c r="A5" s="212"/>
      <c r="B5" s="206" t="s">
        <v>1</v>
      </c>
      <c r="C5" s="206"/>
      <c r="D5" s="287" t="str">
        <f>'Monitoria Anual 1'!D5</f>
        <v>Gerar conhecimento para a avaliação do status de conservação e minimizar potenciais ameaças</v>
      </c>
      <c r="E5" s="287"/>
      <c r="F5" s="287"/>
      <c r="G5" s="287"/>
      <c r="H5" s="287"/>
      <c r="I5" s="287"/>
      <c r="J5" s="287"/>
      <c r="K5" s="287"/>
      <c r="L5" s="287"/>
      <c r="M5" s="287"/>
      <c r="N5" s="287"/>
      <c r="O5" s="287"/>
      <c r="P5" s="287"/>
      <c r="Q5" s="287"/>
      <c r="R5" s="287"/>
      <c r="S5" s="287"/>
      <c r="T5" s="287"/>
      <c r="U5" s="287"/>
      <c r="V5" s="287"/>
      <c r="W5" s="212"/>
    </row>
    <row r="6" spans="1:23" ht="15.75" thickTop="1" x14ac:dyDescent="0.25">
      <c r="A6" s="212"/>
      <c r="B6" s="137"/>
      <c r="C6" s="137"/>
      <c r="D6" s="267"/>
      <c r="E6" s="267"/>
      <c r="F6" s="267"/>
      <c r="G6" s="267"/>
      <c r="H6" s="267"/>
      <c r="I6" s="268"/>
      <c r="J6" s="268"/>
      <c r="K6" s="268"/>
      <c r="L6" s="268"/>
      <c r="M6" s="268"/>
      <c r="N6" s="268"/>
      <c r="O6" s="267"/>
      <c r="P6" s="267"/>
      <c r="Q6" s="267"/>
      <c r="R6" s="267"/>
      <c r="S6" s="267"/>
      <c r="T6" s="267"/>
      <c r="U6" s="267"/>
      <c r="V6" s="267"/>
      <c r="W6" s="212"/>
    </row>
    <row r="7" spans="1:23" ht="15.75" thickBot="1" x14ac:dyDescent="0.3">
      <c r="A7" s="212"/>
      <c r="B7" s="206" t="s">
        <v>386</v>
      </c>
      <c r="C7" s="206"/>
      <c r="D7" s="288">
        <v>2011</v>
      </c>
      <c r="E7" s="289"/>
      <c r="F7" s="289"/>
      <c r="G7" s="289"/>
      <c r="H7" s="289"/>
      <c r="I7" s="289"/>
      <c r="J7" s="289"/>
      <c r="K7" s="289"/>
      <c r="L7" s="289"/>
      <c r="M7" s="289"/>
      <c r="N7" s="289"/>
      <c r="O7" s="289"/>
      <c r="P7" s="289"/>
      <c r="Q7" s="289"/>
      <c r="R7" s="289"/>
      <c r="S7" s="289"/>
      <c r="T7" s="289"/>
      <c r="U7" s="289"/>
      <c r="V7" s="289"/>
      <c r="W7" s="212"/>
    </row>
    <row r="8" spans="1:23" ht="15.75" thickTop="1" x14ac:dyDescent="0.25">
      <c r="A8" s="212"/>
      <c r="D8" s="267"/>
      <c r="E8" s="267"/>
      <c r="F8" s="267"/>
      <c r="G8" s="267"/>
      <c r="H8" s="267"/>
      <c r="I8" s="267"/>
      <c r="J8" s="267"/>
      <c r="K8" s="267"/>
      <c r="L8" s="267"/>
      <c r="M8" s="267"/>
      <c r="N8" s="267"/>
      <c r="O8" s="267"/>
      <c r="P8" s="267"/>
      <c r="Q8" s="267"/>
      <c r="R8" s="267"/>
      <c r="S8" s="267"/>
      <c r="T8" s="267"/>
      <c r="U8" s="267"/>
      <c r="V8" s="267"/>
      <c r="W8" s="212"/>
    </row>
    <row r="9" spans="1:23" ht="18.75" x14ac:dyDescent="0.25">
      <c r="A9" s="212"/>
      <c r="B9" s="259" t="s">
        <v>3</v>
      </c>
      <c r="C9" s="259"/>
      <c r="D9" s="259"/>
      <c r="E9" s="259"/>
      <c r="F9" s="259"/>
      <c r="G9" s="259"/>
      <c r="H9" s="259"/>
      <c r="I9" s="259"/>
      <c r="J9" s="259"/>
      <c r="K9" s="259"/>
      <c r="L9" s="259"/>
      <c r="M9" s="259"/>
      <c r="N9" s="259"/>
      <c r="O9" s="259"/>
      <c r="P9" s="259"/>
      <c r="Q9" s="259"/>
      <c r="R9" s="259"/>
      <c r="S9" s="259"/>
      <c r="T9" s="259"/>
      <c r="U9" s="259"/>
      <c r="V9" s="259"/>
      <c r="W9" s="212"/>
    </row>
    <row r="10" spans="1:23" x14ac:dyDescent="0.25">
      <c r="A10" s="212"/>
      <c r="W10" s="212"/>
    </row>
    <row r="11" spans="1:23" x14ac:dyDescent="0.25">
      <c r="A11" s="212"/>
      <c r="C11" s="232" t="s">
        <v>400</v>
      </c>
      <c r="D11" s="231"/>
      <c r="E11" s="231"/>
      <c r="W11" s="212"/>
    </row>
    <row r="12" spans="1:23" x14ac:dyDescent="0.25">
      <c r="A12" s="212"/>
      <c r="W12" s="212"/>
    </row>
    <row r="13" spans="1:23" ht="60.75" customHeight="1" thickBot="1" x14ac:dyDescent="0.3">
      <c r="A13" s="212"/>
      <c r="C13" s="284" t="s">
        <v>399</v>
      </c>
      <c r="D13" s="285"/>
      <c r="E13" s="285"/>
      <c r="F13" s="285"/>
      <c r="G13" s="286"/>
      <c r="W13" s="212"/>
    </row>
    <row r="14" spans="1:23" s="262" customFormat="1" ht="31.9" customHeight="1" thickTop="1" thickBot="1" x14ac:dyDescent="0.3">
      <c r="A14" s="212"/>
      <c r="B14" s="253"/>
      <c r="C14" s="258" t="s">
        <v>398</v>
      </c>
      <c r="D14" s="257" t="s">
        <v>6</v>
      </c>
      <c r="E14" s="256" t="s">
        <v>7</v>
      </c>
      <c r="F14" s="255" t="s">
        <v>8</v>
      </c>
      <c r="G14" s="254" t="s">
        <v>7</v>
      </c>
      <c r="H14" s="253"/>
      <c r="I14" s="253"/>
      <c r="J14" s="253"/>
      <c r="K14" s="253"/>
      <c r="L14" s="253"/>
      <c r="M14" s="253"/>
      <c r="N14" s="253"/>
      <c r="O14" s="253"/>
      <c r="P14" s="253"/>
      <c r="Q14" s="253"/>
      <c r="R14" s="253"/>
      <c r="S14" s="253"/>
      <c r="T14" s="253"/>
      <c r="U14" s="253"/>
      <c r="V14" s="253"/>
      <c r="W14" s="212"/>
    </row>
    <row r="15" spans="1:23" ht="16.5" thickTop="1" x14ac:dyDescent="0.25">
      <c r="A15" s="212"/>
      <c r="C15" s="252" t="s">
        <v>397</v>
      </c>
      <c r="D15" s="251"/>
      <c r="E15" s="250"/>
      <c r="F15" s="251">
        <f>COUNTA('Monitoria Anual 1'!N11:N30)</f>
        <v>1</v>
      </c>
      <c r="G15" s="250"/>
      <c r="W15" s="212"/>
    </row>
    <row r="16" spans="1:23" ht="15.75" x14ac:dyDescent="0.25">
      <c r="A16" s="212"/>
      <c r="C16" s="249" t="s">
        <v>396</v>
      </c>
      <c r="D16" s="244">
        <f>COUNTA('Monitoria Anual 1'!I11:I30)</f>
        <v>0</v>
      </c>
      <c r="E16" s="240">
        <f>D16/D22</f>
        <v>0</v>
      </c>
      <c r="F16" s="244">
        <f>D16</f>
        <v>0</v>
      </c>
      <c r="G16" s="240">
        <f t="shared" ref="G16:G21" si="0">F16/$F$22</f>
        <v>0</v>
      </c>
      <c r="W16" s="212"/>
    </row>
    <row r="17" spans="1:23" ht="15.75" x14ac:dyDescent="0.25">
      <c r="A17" s="212"/>
      <c r="C17" s="248" t="s">
        <v>395</v>
      </c>
      <c r="D17" s="241">
        <f>COUNTA('Monitoria Anual 1'!J11:J30)</f>
        <v>2</v>
      </c>
      <c r="E17" s="242">
        <f>D17/D22</f>
        <v>0.1</v>
      </c>
      <c r="F17" s="244">
        <f>D17</f>
        <v>2</v>
      </c>
      <c r="G17" s="240">
        <f t="shared" si="0"/>
        <v>0.10526315789473684</v>
      </c>
      <c r="W17" s="212"/>
    </row>
    <row r="18" spans="1:23" ht="15.75" x14ac:dyDescent="0.25">
      <c r="A18" s="212"/>
      <c r="C18" s="247" t="s">
        <v>394</v>
      </c>
      <c r="D18" s="241">
        <f>COUNTA('Monitoria Anual 1'!K11:K30)</f>
        <v>1</v>
      </c>
      <c r="E18" s="242">
        <f>D18/D22</f>
        <v>0.05</v>
      </c>
      <c r="F18" s="244">
        <f>D18</f>
        <v>1</v>
      </c>
      <c r="G18" s="240">
        <f t="shared" si="0"/>
        <v>5.2631578947368418E-2</v>
      </c>
      <c r="W18" s="212"/>
    </row>
    <row r="19" spans="1:23" ht="15.75" x14ac:dyDescent="0.25">
      <c r="A19" s="212"/>
      <c r="C19" s="246" t="s">
        <v>393</v>
      </c>
      <c r="D19" s="241">
        <f>COUNTA('Monitoria Anual 1'!L11:L30)</f>
        <v>16</v>
      </c>
      <c r="E19" s="242">
        <f>D19/D22</f>
        <v>0.8</v>
      </c>
      <c r="F19" s="244">
        <f>D19-1</f>
        <v>15</v>
      </c>
      <c r="G19" s="240">
        <f t="shared" si="0"/>
        <v>0.78947368421052633</v>
      </c>
      <c r="W19" s="212"/>
    </row>
    <row r="20" spans="1:23" ht="16.5" thickBot="1" x14ac:dyDescent="0.3">
      <c r="A20" s="212"/>
      <c r="C20" s="245" t="s">
        <v>260</v>
      </c>
      <c r="D20" s="241">
        <f>COUNTA('Monitoria Anual 1'!M11:M30)</f>
        <v>1</v>
      </c>
      <c r="E20" s="242">
        <f>D20/D22</f>
        <v>0.05</v>
      </c>
      <c r="F20" s="244">
        <f>D20</f>
        <v>1</v>
      </c>
      <c r="G20" s="240">
        <f t="shared" si="0"/>
        <v>5.2631578947368418E-2</v>
      </c>
      <c r="W20" s="212"/>
    </row>
    <row r="21" spans="1:23" ht="17.25" thickTop="1" thickBot="1" x14ac:dyDescent="0.3">
      <c r="A21" s="212"/>
      <c r="C21" s="243" t="s">
        <v>392</v>
      </c>
      <c r="D21" s="241"/>
      <c r="E21" s="242"/>
      <c r="F21" s="241">
        <f>'Monitoria Anual 1'!B36</f>
        <v>0</v>
      </c>
      <c r="G21" s="240">
        <f t="shared" si="0"/>
        <v>0</v>
      </c>
      <c r="W21" s="212"/>
    </row>
    <row r="22" spans="1:23" ht="16.5" thickTop="1" thickBot="1" x14ac:dyDescent="0.3">
      <c r="A22" s="212"/>
      <c r="C22" s="239" t="s">
        <v>261</v>
      </c>
      <c r="D22" s="237">
        <f>D16+D17+D18+D19+D20</f>
        <v>20</v>
      </c>
      <c r="E22" s="238">
        <f>SUM(E15:E21)</f>
        <v>1</v>
      </c>
      <c r="F22" s="237">
        <f>SUM(F16:F21)</f>
        <v>19</v>
      </c>
      <c r="G22" s="236">
        <f>SUM(G16:G21)</f>
        <v>1</v>
      </c>
      <c r="W22" s="212"/>
    </row>
    <row r="23" spans="1:23" ht="16.5" thickTop="1" thickBot="1" x14ac:dyDescent="0.3">
      <c r="A23" s="212"/>
      <c r="C23" s="283" t="s">
        <v>391</v>
      </c>
      <c r="D23" s="283"/>
      <c r="E23" s="283"/>
      <c r="F23" s="234">
        <f>COUNTIF('Monitoria Anual 1'!N11:N30,'Monitoria Anual 1'!AF7)</f>
        <v>0</v>
      </c>
      <c r="G23" s="235"/>
      <c r="W23" s="212"/>
    </row>
    <row r="24" spans="1:23" ht="16.5" thickTop="1" thickBot="1" x14ac:dyDescent="0.3">
      <c r="A24" s="212"/>
      <c r="C24" s="283" t="s">
        <v>390</v>
      </c>
      <c r="D24" s="283"/>
      <c r="E24" s="283"/>
      <c r="F24" s="234">
        <f>COUNTIF('Monitoria Anual 1'!N11:N30,'Monitoria Anual 1'!AF8)</f>
        <v>1</v>
      </c>
      <c r="G24" s="233"/>
      <c r="W24" s="212"/>
    </row>
    <row r="25" spans="1:23" ht="15.75" thickTop="1" x14ac:dyDescent="0.25">
      <c r="A25" s="212"/>
      <c r="W25" s="212"/>
    </row>
    <row r="26" spans="1:23" x14ac:dyDescent="0.25">
      <c r="A26" s="212"/>
      <c r="C26" s="232" t="s">
        <v>18</v>
      </c>
      <c r="D26" s="231"/>
      <c r="E26" s="231"/>
      <c r="W26" s="212"/>
    </row>
    <row r="27" spans="1:23" ht="3" customHeight="1" x14ac:dyDescent="0.25">
      <c r="A27" s="212"/>
      <c r="W27" s="212"/>
    </row>
    <row r="28" spans="1:23" ht="36" customHeight="1" x14ac:dyDescent="0.25">
      <c r="A28" s="212"/>
      <c r="C28" s="230" t="s">
        <v>19</v>
      </c>
      <c r="D28" s="229">
        <f>COUNTA('Monitoria Anual 1'!A11:A30)</f>
        <v>3</v>
      </c>
      <c r="W28" s="212"/>
    </row>
    <row r="29" spans="1:23" ht="6.6" customHeight="1" thickBot="1" x14ac:dyDescent="0.3">
      <c r="A29" s="212"/>
      <c r="W29" s="212"/>
    </row>
    <row r="30" spans="1:23" ht="16.5" thickTop="1" thickBot="1" x14ac:dyDescent="0.3">
      <c r="A30" s="212"/>
      <c r="C30" s="228" t="s">
        <v>20</v>
      </c>
      <c r="D30" s="227" t="s">
        <v>21</v>
      </c>
      <c r="E30" s="226"/>
      <c r="F30" s="225"/>
      <c r="G30" s="224"/>
      <c r="H30" s="223"/>
      <c r="I30" s="222"/>
      <c r="J30" s="221"/>
      <c r="W30" s="212"/>
    </row>
    <row r="31" spans="1:23" ht="15.75" thickTop="1" x14ac:dyDescent="0.25">
      <c r="A31" s="212"/>
      <c r="C31" s="220" t="s">
        <v>22</v>
      </c>
      <c r="D31" s="219">
        <f>COUNTA('Monitoria Anual 1'!B11:B16)</f>
        <v>6</v>
      </c>
      <c r="E31" s="218">
        <f>COUNTA('Monitoria Anual 1'!N11:N16)</f>
        <v>0</v>
      </c>
      <c r="F31" s="218">
        <f>COUNTA('Monitoria Anual 1'!I11:I16)</f>
        <v>0</v>
      </c>
      <c r="G31" s="218">
        <f>COUNTA('Monitoria Anual 1'!J11:J16)</f>
        <v>1</v>
      </c>
      <c r="H31" s="218">
        <f>COUNTA('Monitoria Anual 1'!K11:K16)</f>
        <v>0</v>
      </c>
      <c r="I31" s="218">
        <f>COUNTA('Monitoria Anual 1'!L11:L16)</f>
        <v>5</v>
      </c>
      <c r="J31" s="218">
        <f>COUNTA('Monitoria Anual 1'!M11:M16)</f>
        <v>0</v>
      </c>
      <c r="W31" s="212"/>
    </row>
    <row r="32" spans="1:23" x14ac:dyDescent="0.25">
      <c r="A32" s="212"/>
      <c r="C32" s="217" t="s">
        <v>23</v>
      </c>
      <c r="D32" s="216">
        <f>COUNTA('Monitoria Anual 1'!B17:B22)</f>
        <v>6</v>
      </c>
      <c r="E32" s="216">
        <f>COUNTA('Monitoria Anual 1'!N17:N22)</f>
        <v>1</v>
      </c>
      <c r="F32" s="216">
        <f>COUNTA('Monitoria Anual 1'!I17:I22)</f>
        <v>0</v>
      </c>
      <c r="G32" s="216">
        <f>COUNTA('Monitoria Anual 1'!J17:J22)</f>
        <v>0</v>
      </c>
      <c r="H32" s="216">
        <f>COUNTA('Monitoria Anual 1'!K17:K22)</f>
        <v>0</v>
      </c>
      <c r="I32" s="216">
        <f>COUNTA('Monitoria Anual 1'!L17:L22)</f>
        <v>6</v>
      </c>
      <c r="J32" s="216">
        <f>COUNTA('Monitoria Anual 1'!M17:M22)</f>
        <v>0</v>
      </c>
      <c r="W32" s="212"/>
    </row>
    <row r="33" spans="1:23" x14ac:dyDescent="0.25">
      <c r="A33" s="212"/>
      <c r="C33" s="217" t="s">
        <v>24</v>
      </c>
      <c r="D33" s="216">
        <f>COUNTA('Monitoria Anual 1'!B23:B30)</f>
        <v>8</v>
      </c>
      <c r="E33" s="216">
        <f>COUNTA('Monitoria Anual 1'!N23:N30)</f>
        <v>0</v>
      </c>
      <c r="F33" s="216">
        <f>COUNTA('Monitoria Anual 1'!I23:I30)</f>
        <v>0</v>
      </c>
      <c r="G33" s="216">
        <f>COUNTA('Monitoria Anual 1'!J23:J30)</f>
        <v>1</v>
      </c>
      <c r="H33" s="216">
        <f>COUNTA('Monitoria Anual 1'!K23:K30)</f>
        <v>1</v>
      </c>
      <c r="I33" s="216">
        <f>COUNTA('Monitoria Anual 1'!L23:L30)</f>
        <v>5</v>
      </c>
      <c r="J33" s="216">
        <f>COUNTA('Monitoria Anual 1'!M23:M30)</f>
        <v>1</v>
      </c>
      <c r="W33" s="212"/>
    </row>
    <row r="34" spans="1:23" x14ac:dyDescent="0.25">
      <c r="A34" s="212"/>
      <c r="W34" s="212"/>
    </row>
    <row r="35" spans="1:23" ht="9" customHeight="1" x14ac:dyDescent="0.25">
      <c r="A35" s="212"/>
      <c r="B35" s="212"/>
      <c r="C35" s="212"/>
      <c r="D35" s="212"/>
      <c r="E35" s="212"/>
      <c r="F35" s="212"/>
      <c r="G35" s="212"/>
      <c r="H35" s="212"/>
      <c r="I35" s="212"/>
      <c r="J35" s="212"/>
      <c r="K35" s="212"/>
      <c r="L35" s="212"/>
      <c r="M35" s="212"/>
      <c r="N35" s="212"/>
      <c r="O35" s="212"/>
      <c r="P35" s="212"/>
      <c r="Q35" s="212"/>
      <c r="R35" s="212"/>
      <c r="S35" s="212"/>
      <c r="T35" s="212"/>
      <c r="U35" s="212"/>
      <c r="V35" s="212"/>
      <c r="W35" s="212"/>
    </row>
  </sheetData>
  <sheetProtection password="ECFE" sheet="1" objects="1" scenarios="1"/>
  <mergeCells count="6">
    <mergeCell ref="B3:Q3"/>
    <mergeCell ref="C23:E23"/>
    <mergeCell ref="C24:E24"/>
    <mergeCell ref="C13:G13"/>
    <mergeCell ref="D5:V5"/>
    <mergeCell ref="D7:V7"/>
  </mergeCells>
  <conditionalFormatting sqref="E31:F31 F32:F33 G31:J33">
    <cfRule type="cellIs" dxfId="37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scale="95" orientation="portrait" r:id="rId1"/>
  <colBreaks count="1" manualBreakCount="1">
    <brk id="10" max="1048575" man="1"/>
  </colBreaks>
  <ignoredErrors>
    <ignoredError sqref="F19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00"/>
  <sheetViews>
    <sheetView showGridLines="0" zoomScale="55" zoomScaleNormal="55" workbookViewId="0">
      <selection sqref="A1:AI1"/>
    </sheetView>
  </sheetViews>
  <sheetFormatPr defaultColWidth="14.42578125" defaultRowHeight="15" customHeight="1" x14ac:dyDescent="0.25"/>
  <cols>
    <col min="1" max="1" width="72.5703125" customWidth="1"/>
    <col min="2" max="2" width="7.28515625" customWidth="1"/>
    <col min="3" max="3" width="73.5703125" customWidth="1"/>
    <col min="4" max="4" width="18.7109375" customWidth="1"/>
    <col min="5" max="5" width="19.42578125" customWidth="1"/>
    <col min="6" max="6" width="25.7109375" customWidth="1"/>
    <col min="7" max="7" width="27.5703125" customWidth="1"/>
    <col min="8" max="12" width="25.140625" customWidth="1"/>
    <col min="13" max="13" width="27.7109375" customWidth="1"/>
    <col min="14" max="19" width="26.7109375" customWidth="1"/>
    <col min="20" max="20" width="37.85546875" customWidth="1"/>
    <col min="21" max="21" width="28.7109375" customWidth="1"/>
    <col min="22" max="22" width="40" customWidth="1"/>
    <col min="23" max="24" width="26.7109375" customWidth="1"/>
    <col min="25" max="27" width="28.85546875" customWidth="1"/>
    <col min="28" max="32" width="18.7109375" customWidth="1"/>
    <col min="33" max="33" width="23" customWidth="1"/>
    <col min="34" max="34" width="18.7109375" customWidth="1"/>
    <col min="35" max="35" width="22.7109375" customWidth="1"/>
    <col min="36" max="36" width="7" customWidth="1"/>
    <col min="37" max="38" width="8.85546875" customWidth="1"/>
    <col min="39" max="39" width="8.140625" customWidth="1"/>
    <col min="40" max="40" width="8.28515625" hidden="1" customWidth="1"/>
  </cols>
  <sheetData>
    <row r="1" spans="1:40" ht="33.75" customHeight="1" x14ac:dyDescent="0.25">
      <c r="A1" s="324" t="s">
        <v>0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  <c r="V1" s="325"/>
      <c r="W1" s="325"/>
      <c r="X1" s="325"/>
      <c r="Y1" s="325"/>
      <c r="Z1" s="325"/>
      <c r="AA1" s="325"/>
      <c r="AB1" s="325"/>
      <c r="AC1" s="325"/>
      <c r="AD1" s="325"/>
      <c r="AE1" s="325"/>
      <c r="AF1" s="325"/>
      <c r="AG1" s="325"/>
      <c r="AH1" s="325"/>
      <c r="AI1" s="326"/>
      <c r="AJ1" s="5"/>
      <c r="AK1" s="7"/>
      <c r="AL1" s="7"/>
      <c r="AM1" s="7"/>
      <c r="AN1" s="7"/>
    </row>
    <row r="2" spans="1:40" ht="33.75" customHeight="1" x14ac:dyDescent="0.25">
      <c r="A2" s="327"/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328"/>
      <c r="AI2" s="328"/>
      <c r="AJ2" s="5"/>
      <c r="AK2" s="7"/>
      <c r="AL2" s="7"/>
      <c r="AM2" s="7"/>
      <c r="AN2" s="7"/>
    </row>
    <row r="3" spans="1:40" ht="45" customHeight="1" x14ac:dyDescent="0.25">
      <c r="A3" s="70" t="s">
        <v>32</v>
      </c>
      <c r="B3" s="329" t="s">
        <v>33</v>
      </c>
      <c r="C3" s="330"/>
      <c r="D3" s="330"/>
      <c r="E3" s="330"/>
      <c r="F3" s="330"/>
      <c r="G3" s="331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5"/>
      <c r="AK3" s="7"/>
      <c r="AL3" s="7"/>
      <c r="AM3" s="7"/>
      <c r="AN3" s="7"/>
    </row>
    <row r="4" spans="1:40" ht="27" customHeight="1" x14ac:dyDescent="0.25">
      <c r="A4" s="70" t="s">
        <v>2</v>
      </c>
      <c r="B4" s="332" t="s">
        <v>34</v>
      </c>
      <c r="C4" s="331"/>
      <c r="D4" s="7"/>
      <c r="E4" s="7"/>
      <c r="F4" s="7"/>
      <c r="G4" s="7"/>
      <c r="H4" s="7"/>
      <c r="I4" s="7"/>
      <c r="J4" s="7"/>
      <c r="K4" s="7"/>
      <c r="L4" s="7"/>
      <c r="M4" s="71"/>
      <c r="N4" s="71"/>
      <c r="O4" s="71"/>
      <c r="P4" s="71"/>
      <c r="Q4" s="71"/>
      <c r="R4" s="71"/>
      <c r="S4" s="71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5"/>
      <c r="AK4" s="7"/>
      <c r="AL4" s="7"/>
      <c r="AM4" s="7"/>
      <c r="AN4" s="7" t="s">
        <v>35</v>
      </c>
    </row>
    <row r="5" spans="1:40" ht="27" customHeight="1" x14ac:dyDescent="0.25">
      <c r="A5" s="333" t="s">
        <v>36</v>
      </c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4"/>
      <c r="M5" s="335"/>
      <c r="N5" s="339" t="s">
        <v>37</v>
      </c>
      <c r="O5" s="334"/>
      <c r="P5" s="334"/>
      <c r="Q5" s="334"/>
      <c r="R5" s="334"/>
      <c r="S5" s="334"/>
      <c r="T5" s="334"/>
      <c r="U5" s="334"/>
      <c r="V5" s="334"/>
      <c r="W5" s="334"/>
      <c r="X5" s="340"/>
      <c r="Y5" s="336" t="s">
        <v>38</v>
      </c>
      <c r="Z5" s="337"/>
      <c r="AA5" s="337"/>
      <c r="AB5" s="337"/>
      <c r="AC5" s="337"/>
      <c r="AD5" s="337"/>
      <c r="AE5" s="337"/>
      <c r="AF5" s="337"/>
      <c r="AG5" s="337"/>
      <c r="AH5" s="337"/>
      <c r="AI5" s="338"/>
      <c r="AJ5" s="5"/>
      <c r="AK5" s="7"/>
      <c r="AL5" s="7"/>
      <c r="AM5" s="7"/>
      <c r="AN5" s="7" t="s">
        <v>39</v>
      </c>
    </row>
    <row r="6" spans="1:40" ht="64.5" customHeight="1" x14ac:dyDescent="0.25">
      <c r="A6" s="303" t="s">
        <v>40</v>
      </c>
      <c r="B6" s="299" t="s">
        <v>41</v>
      </c>
      <c r="C6" s="299" t="s">
        <v>42</v>
      </c>
      <c r="D6" s="299" t="s">
        <v>43</v>
      </c>
      <c r="E6" s="301" t="s">
        <v>44</v>
      </c>
      <c r="F6" s="305" t="s">
        <v>45</v>
      </c>
      <c r="G6" s="306"/>
      <c r="H6" s="299" t="s">
        <v>46</v>
      </c>
      <c r="I6" s="299" t="s">
        <v>47</v>
      </c>
      <c r="J6" s="299" t="s">
        <v>48</v>
      </c>
      <c r="K6" s="311" t="s">
        <v>49</v>
      </c>
      <c r="L6" s="312"/>
      <c r="M6" s="299" t="s">
        <v>50</v>
      </c>
      <c r="N6" s="316" t="s">
        <v>51</v>
      </c>
      <c r="O6" s="317" t="s">
        <v>52</v>
      </c>
      <c r="P6" s="319" t="s">
        <v>53</v>
      </c>
      <c r="Q6" s="322" t="s">
        <v>54</v>
      </c>
      <c r="R6" s="323" t="s">
        <v>55</v>
      </c>
      <c r="S6" s="318" t="s">
        <v>56</v>
      </c>
      <c r="T6" s="313" t="s">
        <v>57</v>
      </c>
      <c r="U6" s="313" t="s">
        <v>58</v>
      </c>
      <c r="V6" s="313" t="s">
        <v>59</v>
      </c>
      <c r="W6" s="313" t="s">
        <v>60</v>
      </c>
      <c r="X6" s="320" t="s">
        <v>61</v>
      </c>
      <c r="Y6" s="321" t="s">
        <v>62</v>
      </c>
      <c r="Z6" s="307" t="s">
        <v>63</v>
      </c>
      <c r="AA6" s="307" t="s">
        <v>64</v>
      </c>
      <c r="AB6" s="307" t="s">
        <v>65</v>
      </c>
      <c r="AC6" s="307" t="s">
        <v>66</v>
      </c>
      <c r="AD6" s="307" t="s">
        <v>67</v>
      </c>
      <c r="AE6" s="307" t="s">
        <v>68</v>
      </c>
      <c r="AF6" s="308" t="s">
        <v>69</v>
      </c>
      <c r="AG6" s="307" t="s">
        <v>70</v>
      </c>
      <c r="AH6" s="307" t="s">
        <v>71</v>
      </c>
      <c r="AI6" s="314" t="s">
        <v>72</v>
      </c>
      <c r="AJ6" s="5"/>
      <c r="AK6" s="7"/>
      <c r="AL6" s="7"/>
      <c r="AM6" s="7"/>
      <c r="AN6" s="7"/>
    </row>
    <row r="7" spans="1:40" ht="45.75" customHeight="1" x14ac:dyDescent="0.25">
      <c r="A7" s="304"/>
      <c r="B7" s="300"/>
      <c r="C7" s="300"/>
      <c r="D7" s="300"/>
      <c r="E7" s="300"/>
      <c r="F7" s="72" t="s">
        <v>73</v>
      </c>
      <c r="G7" s="72" t="s">
        <v>74</v>
      </c>
      <c r="H7" s="300"/>
      <c r="I7" s="300"/>
      <c r="J7" s="300"/>
      <c r="K7" s="73" t="s">
        <v>75</v>
      </c>
      <c r="L7" s="73" t="s">
        <v>76</v>
      </c>
      <c r="M7" s="300"/>
      <c r="N7" s="300"/>
      <c r="O7" s="300"/>
      <c r="P7" s="300"/>
      <c r="Q7" s="300"/>
      <c r="R7" s="300"/>
      <c r="S7" s="300"/>
      <c r="T7" s="300"/>
      <c r="U7" s="300"/>
      <c r="V7" s="300"/>
      <c r="W7" s="300"/>
      <c r="X7" s="309"/>
      <c r="Y7" s="304"/>
      <c r="Z7" s="300"/>
      <c r="AA7" s="300"/>
      <c r="AB7" s="300"/>
      <c r="AC7" s="300"/>
      <c r="AD7" s="300"/>
      <c r="AE7" s="300"/>
      <c r="AF7" s="309"/>
      <c r="AG7" s="300"/>
      <c r="AH7" s="300"/>
      <c r="AI7" s="315"/>
      <c r="AJ7" s="5"/>
      <c r="AK7" s="7"/>
      <c r="AL7" s="7"/>
      <c r="AM7" s="7"/>
      <c r="AN7" s="7"/>
    </row>
    <row r="8" spans="1:40" ht="30" customHeight="1" x14ac:dyDescent="0.25">
      <c r="A8" s="302" t="s">
        <v>77</v>
      </c>
      <c r="B8" s="74" t="s">
        <v>78</v>
      </c>
      <c r="C8" s="75"/>
      <c r="D8" s="75"/>
      <c r="E8" s="75"/>
      <c r="F8" s="76"/>
      <c r="G8" s="76"/>
      <c r="H8" s="75"/>
      <c r="I8" s="77"/>
      <c r="J8" s="75"/>
      <c r="K8" s="75"/>
      <c r="L8" s="75"/>
      <c r="M8" s="75"/>
      <c r="N8" s="75"/>
      <c r="O8" s="75"/>
      <c r="P8" s="75" t="s">
        <v>79</v>
      </c>
      <c r="Q8" s="75"/>
      <c r="R8" s="75"/>
      <c r="S8" s="74"/>
      <c r="T8" s="75"/>
      <c r="U8" s="75"/>
      <c r="V8" s="75"/>
      <c r="W8" s="75"/>
      <c r="X8" s="75"/>
      <c r="Y8" s="75"/>
      <c r="Z8" s="75"/>
      <c r="AA8" s="75"/>
      <c r="AB8" s="76"/>
      <c r="AC8" s="76"/>
      <c r="AD8" s="75"/>
      <c r="AE8" s="77"/>
      <c r="AF8" s="75"/>
      <c r="AG8" s="75"/>
      <c r="AH8" s="75"/>
      <c r="AI8" s="75"/>
      <c r="AJ8" s="5"/>
      <c r="AK8" s="7"/>
      <c r="AL8" s="7"/>
      <c r="AM8" s="7"/>
      <c r="AN8" s="7"/>
    </row>
    <row r="9" spans="1:40" ht="30" customHeight="1" x14ac:dyDescent="0.25">
      <c r="A9" s="298"/>
      <c r="B9" s="78" t="s">
        <v>80</v>
      </c>
      <c r="C9" s="79"/>
      <c r="D9" s="79"/>
      <c r="E9" s="79"/>
      <c r="F9" s="80"/>
      <c r="G9" s="80"/>
      <c r="H9" s="79"/>
      <c r="I9" s="81"/>
      <c r="J9" s="79"/>
      <c r="K9" s="79"/>
      <c r="L9" s="79"/>
      <c r="M9" s="79"/>
      <c r="N9" s="75"/>
      <c r="O9" s="75"/>
      <c r="P9" s="75" t="s">
        <v>79</v>
      </c>
      <c r="Q9" s="75"/>
      <c r="R9" s="75"/>
      <c r="S9" s="74"/>
      <c r="T9" s="79"/>
      <c r="U9" s="79"/>
      <c r="V9" s="79"/>
      <c r="W9" s="79"/>
      <c r="X9" s="79"/>
      <c r="Y9" s="79"/>
      <c r="Z9" s="79"/>
      <c r="AA9" s="79"/>
      <c r="AB9" s="80"/>
      <c r="AC9" s="80"/>
      <c r="AD9" s="79"/>
      <c r="AE9" s="81"/>
      <c r="AF9" s="79"/>
      <c r="AG9" s="79"/>
      <c r="AH9" s="79"/>
      <c r="AI9" s="79"/>
      <c r="AJ9" s="5"/>
      <c r="AK9" s="7"/>
      <c r="AL9" s="7"/>
      <c r="AM9" s="7"/>
      <c r="AN9" s="7"/>
    </row>
    <row r="10" spans="1:40" ht="30" customHeight="1" x14ac:dyDescent="0.25">
      <c r="A10" s="298"/>
      <c r="B10" s="78" t="s">
        <v>81</v>
      </c>
      <c r="C10" s="79"/>
      <c r="D10" s="79"/>
      <c r="E10" s="79"/>
      <c r="F10" s="80"/>
      <c r="G10" s="80"/>
      <c r="H10" s="79"/>
      <c r="I10" s="81"/>
      <c r="J10" s="79"/>
      <c r="K10" s="79"/>
      <c r="L10" s="79"/>
      <c r="M10" s="79"/>
      <c r="N10" s="75"/>
      <c r="O10" s="75"/>
      <c r="P10" s="75"/>
      <c r="Q10" s="75"/>
      <c r="R10" s="75" t="s">
        <v>79</v>
      </c>
      <c r="S10" s="74"/>
      <c r="T10" s="79"/>
      <c r="U10" s="79"/>
      <c r="V10" s="79"/>
      <c r="W10" s="79"/>
      <c r="X10" s="79"/>
      <c r="Y10" s="79"/>
      <c r="Z10" s="79"/>
      <c r="AA10" s="79"/>
      <c r="AB10" s="80"/>
      <c r="AC10" s="80"/>
      <c r="AD10" s="79"/>
      <c r="AE10" s="81"/>
      <c r="AF10" s="79"/>
      <c r="AG10" s="79"/>
      <c r="AH10" s="79"/>
      <c r="AI10" s="79"/>
      <c r="AJ10" s="5"/>
      <c r="AK10" s="7"/>
      <c r="AL10" s="7"/>
      <c r="AM10" s="7"/>
      <c r="AN10" s="7"/>
    </row>
    <row r="11" spans="1:40" ht="30" customHeight="1" x14ac:dyDescent="0.25">
      <c r="A11" s="298"/>
      <c r="B11" s="78" t="s">
        <v>82</v>
      </c>
      <c r="C11" s="79"/>
      <c r="D11" s="79"/>
      <c r="E11" s="79"/>
      <c r="F11" s="80"/>
      <c r="G11" s="80"/>
      <c r="H11" s="79"/>
      <c r="I11" s="81"/>
      <c r="J11" s="79"/>
      <c r="K11" s="79"/>
      <c r="L11" s="79"/>
      <c r="M11" s="79"/>
      <c r="N11" s="75"/>
      <c r="O11" s="75"/>
      <c r="P11" s="75"/>
      <c r="Q11" s="75"/>
      <c r="R11" s="75" t="s">
        <v>79</v>
      </c>
      <c r="S11" s="74"/>
      <c r="T11" s="79"/>
      <c r="U11" s="79"/>
      <c r="V11" s="79"/>
      <c r="W11" s="79"/>
      <c r="X11" s="79"/>
      <c r="Y11" s="79"/>
      <c r="Z11" s="79"/>
      <c r="AA11" s="79"/>
      <c r="AB11" s="80"/>
      <c r="AC11" s="80"/>
      <c r="AD11" s="79"/>
      <c r="AE11" s="81"/>
      <c r="AF11" s="79"/>
      <c r="AG11" s="79"/>
      <c r="AH11" s="79"/>
      <c r="AI11" s="79"/>
      <c r="AJ11" s="5"/>
      <c r="AK11" s="7"/>
      <c r="AL11" s="7"/>
      <c r="AM11" s="7"/>
      <c r="AN11" s="7"/>
    </row>
    <row r="12" spans="1:40" ht="30" customHeight="1" x14ac:dyDescent="0.25">
      <c r="A12" s="298"/>
      <c r="B12" s="78" t="s">
        <v>83</v>
      </c>
      <c r="C12" s="79"/>
      <c r="D12" s="79"/>
      <c r="E12" s="79"/>
      <c r="F12" s="80"/>
      <c r="G12" s="80"/>
      <c r="H12" s="79"/>
      <c r="I12" s="81"/>
      <c r="J12" s="79"/>
      <c r="K12" s="79"/>
      <c r="L12" s="79"/>
      <c r="M12" s="79"/>
      <c r="N12" s="75"/>
      <c r="O12" s="75"/>
      <c r="P12" s="75"/>
      <c r="Q12" s="75"/>
      <c r="R12" s="75" t="s">
        <v>84</v>
      </c>
      <c r="S12" s="74"/>
      <c r="T12" s="79"/>
      <c r="U12" s="79"/>
      <c r="V12" s="79"/>
      <c r="W12" s="79"/>
      <c r="X12" s="79"/>
      <c r="Y12" s="79"/>
      <c r="Z12" s="79"/>
      <c r="AA12" s="79"/>
      <c r="AB12" s="80"/>
      <c r="AC12" s="80"/>
      <c r="AD12" s="79"/>
      <c r="AE12" s="81"/>
      <c r="AF12" s="79"/>
      <c r="AG12" s="79"/>
      <c r="AH12" s="79"/>
      <c r="AI12" s="79"/>
      <c r="AJ12" s="5"/>
      <c r="AK12" s="7"/>
      <c r="AL12" s="7"/>
      <c r="AM12" s="7"/>
      <c r="AN12" s="7"/>
    </row>
    <row r="13" spans="1:40" ht="30" customHeight="1" x14ac:dyDescent="0.25">
      <c r="A13" s="298"/>
      <c r="B13" s="78" t="s">
        <v>85</v>
      </c>
      <c r="C13" s="79"/>
      <c r="D13" s="79"/>
      <c r="E13" s="79"/>
      <c r="F13" s="80"/>
      <c r="G13" s="80"/>
      <c r="H13" s="79"/>
      <c r="I13" s="81"/>
      <c r="J13" s="79"/>
      <c r="K13" s="79"/>
      <c r="L13" s="79"/>
      <c r="M13" s="79"/>
      <c r="N13" s="75"/>
      <c r="O13" s="75" t="s">
        <v>79</v>
      </c>
      <c r="P13" s="75"/>
      <c r="Q13" s="75"/>
      <c r="R13" s="75"/>
      <c r="S13" s="74"/>
      <c r="T13" s="79"/>
      <c r="U13" s="79"/>
      <c r="V13" s="79"/>
      <c r="W13" s="79"/>
      <c r="X13" s="79"/>
      <c r="Y13" s="79"/>
      <c r="Z13" s="79"/>
      <c r="AA13" s="79"/>
      <c r="AB13" s="80"/>
      <c r="AC13" s="80"/>
      <c r="AD13" s="79"/>
      <c r="AE13" s="81"/>
      <c r="AF13" s="79"/>
      <c r="AG13" s="79"/>
      <c r="AH13" s="79"/>
      <c r="AI13" s="79"/>
      <c r="AJ13" s="5"/>
      <c r="AK13" s="7"/>
      <c r="AL13" s="7"/>
      <c r="AM13" s="7"/>
      <c r="AN13" s="7"/>
    </row>
    <row r="14" spans="1:40" ht="30" customHeight="1" x14ac:dyDescent="0.25">
      <c r="A14" s="298"/>
      <c r="B14" s="78" t="s">
        <v>86</v>
      </c>
      <c r="C14" s="79"/>
      <c r="D14" s="79"/>
      <c r="E14" s="79"/>
      <c r="F14" s="80"/>
      <c r="G14" s="80"/>
      <c r="H14" s="79"/>
      <c r="I14" s="81"/>
      <c r="J14" s="79"/>
      <c r="K14" s="79"/>
      <c r="L14" s="79"/>
      <c r="M14" s="79"/>
      <c r="N14" s="75"/>
      <c r="O14" s="75" t="s">
        <v>79</v>
      </c>
      <c r="P14" s="75"/>
      <c r="Q14" s="75"/>
      <c r="R14" s="75"/>
      <c r="S14" s="74"/>
      <c r="T14" s="79"/>
      <c r="U14" s="79"/>
      <c r="V14" s="79"/>
      <c r="W14" s="79"/>
      <c r="X14" s="79"/>
      <c r="Y14" s="79"/>
      <c r="Z14" s="79"/>
      <c r="AA14" s="79"/>
      <c r="AB14" s="80"/>
      <c r="AC14" s="80"/>
      <c r="AD14" s="79"/>
      <c r="AE14" s="81"/>
      <c r="AF14" s="79"/>
      <c r="AG14" s="79"/>
      <c r="AH14" s="79"/>
      <c r="AI14" s="79"/>
      <c r="AJ14" s="5"/>
      <c r="AK14" s="7"/>
      <c r="AL14" s="7"/>
      <c r="AM14" s="7"/>
      <c r="AN14" s="7"/>
    </row>
    <row r="15" spans="1:40" ht="30" customHeight="1" x14ac:dyDescent="0.25">
      <c r="A15" s="298"/>
      <c r="B15" s="78" t="s">
        <v>87</v>
      </c>
      <c r="C15" s="79"/>
      <c r="D15" s="79"/>
      <c r="E15" s="79"/>
      <c r="F15" s="80"/>
      <c r="G15" s="80"/>
      <c r="H15" s="79"/>
      <c r="I15" s="81"/>
      <c r="J15" s="79"/>
      <c r="K15" s="79"/>
      <c r="L15" s="79"/>
      <c r="M15" s="79"/>
      <c r="N15" s="75"/>
      <c r="O15" s="75"/>
      <c r="P15" s="75"/>
      <c r="Q15" s="75" t="s">
        <v>84</v>
      </c>
      <c r="R15" s="75"/>
      <c r="S15" s="74"/>
      <c r="T15" s="79"/>
      <c r="U15" s="79"/>
      <c r="V15" s="79"/>
      <c r="W15" s="79"/>
      <c r="X15" s="79"/>
      <c r="Y15" s="79"/>
      <c r="Z15" s="79"/>
      <c r="AA15" s="79"/>
      <c r="AB15" s="80"/>
      <c r="AC15" s="80"/>
      <c r="AD15" s="79"/>
      <c r="AE15" s="81"/>
      <c r="AF15" s="79"/>
      <c r="AG15" s="79"/>
      <c r="AH15" s="79"/>
      <c r="AI15" s="79"/>
      <c r="AJ15" s="5"/>
      <c r="AK15" s="7"/>
      <c r="AL15" s="7"/>
      <c r="AM15" s="7"/>
      <c r="AN15" s="7"/>
    </row>
    <row r="16" spans="1:40" ht="30" customHeight="1" x14ac:dyDescent="0.25">
      <c r="A16" s="298"/>
      <c r="B16" s="78" t="s">
        <v>88</v>
      </c>
      <c r="C16" s="79"/>
      <c r="D16" s="79"/>
      <c r="E16" s="79"/>
      <c r="F16" s="80"/>
      <c r="G16" s="80"/>
      <c r="H16" s="79"/>
      <c r="I16" s="81"/>
      <c r="J16" s="79"/>
      <c r="K16" s="79"/>
      <c r="L16" s="79"/>
      <c r="M16" s="79"/>
      <c r="N16" s="75"/>
      <c r="O16" s="75"/>
      <c r="P16" s="75" t="s">
        <v>79</v>
      </c>
      <c r="Q16" s="75"/>
      <c r="R16" s="75"/>
      <c r="S16" s="74"/>
      <c r="T16" s="79"/>
      <c r="U16" s="79"/>
      <c r="V16" s="79"/>
      <c r="W16" s="79"/>
      <c r="X16" s="79"/>
      <c r="Y16" s="79"/>
      <c r="Z16" s="79"/>
      <c r="AA16" s="79"/>
      <c r="AB16" s="80"/>
      <c r="AC16" s="80"/>
      <c r="AD16" s="79"/>
      <c r="AE16" s="81"/>
      <c r="AF16" s="79"/>
      <c r="AG16" s="79"/>
      <c r="AH16" s="79"/>
      <c r="AI16" s="79"/>
      <c r="AJ16" s="5"/>
      <c r="AK16" s="7"/>
      <c r="AL16" s="7"/>
      <c r="AM16" s="7"/>
      <c r="AN16" s="7"/>
    </row>
    <row r="17" spans="1:40" ht="30" customHeight="1" x14ac:dyDescent="0.25">
      <c r="A17" s="298"/>
      <c r="B17" s="78" t="s">
        <v>89</v>
      </c>
      <c r="C17" s="79"/>
      <c r="D17" s="79"/>
      <c r="E17" s="79"/>
      <c r="F17" s="80"/>
      <c r="G17" s="80"/>
      <c r="H17" s="79"/>
      <c r="I17" s="81"/>
      <c r="J17" s="79"/>
      <c r="K17" s="79"/>
      <c r="L17" s="79"/>
      <c r="M17" s="79"/>
      <c r="N17" s="75"/>
      <c r="O17" s="75" t="s">
        <v>79</v>
      </c>
      <c r="P17" s="75"/>
      <c r="Q17" s="75"/>
      <c r="R17" s="75"/>
      <c r="S17" s="74"/>
      <c r="T17" s="79"/>
      <c r="U17" s="79"/>
      <c r="V17" s="79"/>
      <c r="W17" s="79"/>
      <c r="X17" s="79"/>
      <c r="Y17" s="79"/>
      <c r="Z17" s="79"/>
      <c r="AA17" s="79"/>
      <c r="AB17" s="80"/>
      <c r="AC17" s="80"/>
      <c r="AD17" s="79"/>
      <c r="AE17" s="81"/>
      <c r="AF17" s="79"/>
      <c r="AG17" s="79"/>
      <c r="AH17" s="79"/>
      <c r="AI17" s="79"/>
      <c r="AJ17" s="5"/>
      <c r="AK17" s="7"/>
      <c r="AL17" s="7"/>
      <c r="AM17" s="7"/>
      <c r="AN17" s="7"/>
    </row>
    <row r="18" spans="1:40" ht="30" customHeight="1" x14ac:dyDescent="0.25">
      <c r="A18" s="298"/>
      <c r="B18" s="78" t="s">
        <v>90</v>
      </c>
      <c r="C18" s="79"/>
      <c r="D18" s="79"/>
      <c r="E18" s="79"/>
      <c r="F18" s="80"/>
      <c r="G18" s="80"/>
      <c r="H18" s="79"/>
      <c r="I18" s="81"/>
      <c r="J18" s="79"/>
      <c r="K18" s="79"/>
      <c r="L18" s="79"/>
      <c r="M18" s="79"/>
      <c r="N18" s="75" t="s">
        <v>79</v>
      </c>
      <c r="O18" s="75"/>
      <c r="P18" s="75"/>
      <c r="Q18" s="75"/>
      <c r="R18" s="75"/>
      <c r="S18" s="74"/>
      <c r="T18" s="79"/>
      <c r="U18" s="79"/>
      <c r="V18" s="79"/>
      <c r="W18" s="79"/>
      <c r="X18" s="79"/>
      <c r="Y18" s="79"/>
      <c r="Z18" s="79"/>
      <c r="AA18" s="79"/>
      <c r="AB18" s="80"/>
      <c r="AC18" s="80"/>
      <c r="AD18" s="79"/>
      <c r="AE18" s="81"/>
      <c r="AF18" s="79"/>
      <c r="AG18" s="79"/>
      <c r="AH18" s="79"/>
      <c r="AI18" s="79"/>
      <c r="AJ18" s="5"/>
      <c r="AK18" s="7"/>
      <c r="AL18" s="7"/>
      <c r="AM18" s="7"/>
      <c r="AN18" s="7"/>
    </row>
    <row r="19" spans="1:40" ht="30" customHeight="1" x14ac:dyDescent="0.25">
      <c r="A19" s="298"/>
      <c r="B19" s="78" t="s">
        <v>91</v>
      </c>
      <c r="C19" s="79"/>
      <c r="D19" s="79"/>
      <c r="E19" s="79"/>
      <c r="F19" s="80"/>
      <c r="G19" s="80"/>
      <c r="H19" s="79"/>
      <c r="I19" s="81"/>
      <c r="J19" s="79"/>
      <c r="K19" s="79"/>
      <c r="L19" s="79"/>
      <c r="M19" s="79"/>
      <c r="N19" s="75"/>
      <c r="O19" s="75" t="s">
        <v>79</v>
      </c>
      <c r="P19" s="75"/>
      <c r="Q19" s="75"/>
      <c r="R19" s="75"/>
      <c r="S19" s="74"/>
      <c r="T19" s="79"/>
      <c r="U19" s="79"/>
      <c r="V19" s="79"/>
      <c r="W19" s="79"/>
      <c r="X19" s="79"/>
      <c r="Y19" s="79"/>
      <c r="Z19" s="79"/>
      <c r="AA19" s="79"/>
      <c r="AB19" s="80"/>
      <c r="AC19" s="80"/>
      <c r="AD19" s="79"/>
      <c r="AE19" s="81"/>
      <c r="AF19" s="79"/>
      <c r="AG19" s="79"/>
      <c r="AH19" s="79"/>
      <c r="AI19" s="79"/>
      <c r="AJ19" s="5"/>
      <c r="AK19" s="7"/>
      <c r="AL19" s="7"/>
      <c r="AM19" s="7"/>
      <c r="AN19" s="7"/>
    </row>
    <row r="20" spans="1:40" ht="30" customHeight="1" x14ac:dyDescent="0.25">
      <c r="A20" s="298"/>
      <c r="B20" s="78" t="s">
        <v>92</v>
      </c>
      <c r="C20" s="79"/>
      <c r="D20" s="79"/>
      <c r="E20" s="79"/>
      <c r="F20" s="80"/>
      <c r="G20" s="80"/>
      <c r="H20" s="79"/>
      <c r="I20" s="81"/>
      <c r="J20" s="79"/>
      <c r="K20" s="79"/>
      <c r="L20" s="79"/>
      <c r="M20" s="79"/>
      <c r="N20" s="75"/>
      <c r="O20" s="75"/>
      <c r="P20" s="75"/>
      <c r="Q20" s="75"/>
      <c r="R20" s="75" t="s">
        <v>79</v>
      </c>
      <c r="S20" s="74"/>
      <c r="T20" s="79"/>
      <c r="U20" s="79"/>
      <c r="V20" s="79"/>
      <c r="W20" s="79"/>
      <c r="X20" s="79"/>
      <c r="Y20" s="79"/>
      <c r="Z20" s="79"/>
      <c r="AA20" s="79"/>
      <c r="AB20" s="80"/>
      <c r="AC20" s="80"/>
      <c r="AD20" s="79"/>
      <c r="AE20" s="81"/>
      <c r="AF20" s="79"/>
      <c r="AG20" s="79"/>
      <c r="AH20" s="79"/>
      <c r="AI20" s="79"/>
      <c r="AJ20" s="5"/>
      <c r="AK20" s="7"/>
      <c r="AL20" s="7"/>
      <c r="AM20" s="7"/>
      <c r="AN20" s="7"/>
    </row>
    <row r="21" spans="1:40" ht="30" customHeight="1" x14ac:dyDescent="0.25">
      <c r="A21" s="298"/>
      <c r="B21" s="78" t="s">
        <v>93</v>
      </c>
      <c r="C21" s="79"/>
      <c r="D21" s="79"/>
      <c r="E21" s="79"/>
      <c r="F21" s="80"/>
      <c r="G21" s="80"/>
      <c r="H21" s="79"/>
      <c r="I21" s="81"/>
      <c r="J21" s="79"/>
      <c r="K21" s="79"/>
      <c r="L21" s="79"/>
      <c r="M21" s="79"/>
      <c r="N21" s="75"/>
      <c r="O21" s="75" t="s">
        <v>79</v>
      </c>
      <c r="P21" s="75"/>
      <c r="Q21" s="75"/>
      <c r="R21" s="75"/>
      <c r="S21" s="74"/>
      <c r="T21" s="79"/>
      <c r="U21" s="79"/>
      <c r="V21" s="79"/>
      <c r="W21" s="79"/>
      <c r="X21" s="79"/>
      <c r="Y21" s="79"/>
      <c r="Z21" s="79"/>
      <c r="AA21" s="79"/>
      <c r="AB21" s="80"/>
      <c r="AC21" s="80"/>
      <c r="AD21" s="79"/>
      <c r="AE21" s="81"/>
      <c r="AF21" s="79"/>
      <c r="AG21" s="79"/>
      <c r="AH21" s="79"/>
      <c r="AI21" s="79"/>
      <c r="AJ21" s="5"/>
      <c r="AK21" s="7"/>
      <c r="AL21" s="7"/>
      <c r="AM21" s="7"/>
      <c r="AN21" s="7"/>
    </row>
    <row r="22" spans="1:40" ht="30" customHeight="1" x14ac:dyDescent="0.25">
      <c r="A22" s="293"/>
      <c r="B22" s="78" t="s">
        <v>94</v>
      </c>
      <c r="C22" s="79"/>
      <c r="D22" s="79"/>
      <c r="E22" s="79"/>
      <c r="F22" s="80"/>
      <c r="G22" s="80"/>
      <c r="H22" s="79"/>
      <c r="I22" s="81"/>
      <c r="J22" s="79"/>
      <c r="K22" s="79"/>
      <c r="L22" s="79"/>
      <c r="M22" s="79"/>
      <c r="N22" s="75"/>
      <c r="O22" s="75" t="s">
        <v>79</v>
      </c>
      <c r="P22" s="75"/>
      <c r="Q22" s="75"/>
      <c r="R22" s="75"/>
      <c r="S22" s="74"/>
      <c r="T22" s="79"/>
      <c r="U22" s="79"/>
      <c r="V22" s="79"/>
      <c r="W22" s="79"/>
      <c r="X22" s="79"/>
      <c r="Y22" s="79"/>
      <c r="Z22" s="79"/>
      <c r="AA22" s="79"/>
      <c r="AB22" s="80"/>
      <c r="AC22" s="80"/>
      <c r="AD22" s="79"/>
      <c r="AE22" s="81"/>
      <c r="AF22" s="79"/>
      <c r="AG22" s="79"/>
      <c r="AH22" s="79"/>
      <c r="AI22" s="79"/>
      <c r="AJ22" s="5"/>
      <c r="AK22" s="7"/>
      <c r="AL22" s="7"/>
      <c r="AM22" s="7"/>
      <c r="AN22" s="7"/>
    </row>
    <row r="23" spans="1:40" ht="30" customHeight="1" x14ac:dyDescent="0.25">
      <c r="A23" s="297" t="s">
        <v>95</v>
      </c>
      <c r="B23" s="78" t="s">
        <v>96</v>
      </c>
      <c r="C23" s="79"/>
      <c r="D23" s="79"/>
      <c r="E23" s="79"/>
      <c r="F23" s="80"/>
      <c r="G23" s="80"/>
      <c r="H23" s="79"/>
      <c r="I23" s="81"/>
      <c r="J23" s="79"/>
      <c r="K23" s="79"/>
      <c r="L23" s="79"/>
      <c r="M23" s="79"/>
      <c r="N23" s="75"/>
      <c r="O23" s="75" t="s">
        <v>79</v>
      </c>
      <c r="P23" s="75"/>
      <c r="Q23" s="75"/>
      <c r="R23" s="75"/>
      <c r="S23" s="74"/>
      <c r="T23" s="79"/>
      <c r="U23" s="79"/>
      <c r="V23" s="79"/>
      <c r="W23" s="79"/>
      <c r="X23" s="79"/>
      <c r="Y23" s="79"/>
      <c r="Z23" s="79"/>
      <c r="AA23" s="79"/>
      <c r="AB23" s="80"/>
      <c r="AC23" s="80"/>
      <c r="AD23" s="79"/>
      <c r="AE23" s="81"/>
      <c r="AF23" s="79"/>
      <c r="AG23" s="79"/>
      <c r="AH23" s="79"/>
      <c r="AI23" s="79"/>
      <c r="AJ23" s="5"/>
      <c r="AK23" s="7"/>
      <c r="AL23" s="7"/>
      <c r="AM23" s="7"/>
      <c r="AN23" s="7"/>
    </row>
    <row r="24" spans="1:40" ht="30" customHeight="1" x14ac:dyDescent="0.25">
      <c r="A24" s="298"/>
      <c r="B24" s="78" t="s">
        <v>97</v>
      </c>
      <c r="C24" s="79"/>
      <c r="D24" s="79"/>
      <c r="E24" s="79"/>
      <c r="F24" s="80"/>
      <c r="G24" s="80"/>
      <c r="H24" s="79"/>
      <c r="I24" s="81"/>
      <c r="J24" s="79"/>
      <c r="K24" s="79"/>
      <c r="L24" s="79"/>
      <c r="M24" s="79"/>
      <c r="N24" s="75"/>
      <c r="O24" s="75"/>
      <c r="P24" s="75"/>
      <c r="Q24" s="75"/>
      <c r="R24" s="75" t="s">
        <v>84</v>
      </c>
      <c r="S24" s="74"/>
      <c r="T24" s="79"/>
      <c r="U24" s="79"/>
      <c r="V24" s="79"/>
      <c r="W24" s="79"/>
      <c r="X24" s="79"/>
      <c r="Y24" s="79"/>
      <c r="Z24" s="79"/>
      <c r="AA24" s="79"/>
      <c r="AB24" s="80"/>
      <c r="AC24" s="80"/>
      <c r="AD24" s="79"/>
      <c r="AE24" s="81"/>
      <c r="AF24" s="79"/>
      <c r="AG24" s="79"/>
      <c r="AH24" s="79"/>
      <c r="AI24" s="79"/>
      <c r="AJ24" s="5"/>
      <c r="AK24" s="7"/>
      <c r="AL24" s="7"/>
      <c r="AM24" s="7"/>
      <c r="AN24" s="7"/>
    </row>
    <row r="25" spans="1:40" ht="30" customHeight="1" x14ac:dyDescent="0.25">
      <c r="A25" s="298"/>
      <c r="B25" s="78" t="s">
        <v>98</v>
      </c>
      <c r="C25" s="75"/>
      <c r="D25" s="75"/>
      <c r="E25" s="75"/>
      <c r="F25" s="76"/>
      <c r="G25" s="76"/>
      <c r="H25" s="75"/>
      <c r="I25" s="77"/>
      <c r="J25" s="75"/>
      <c r="K25" s="75"/>
      <c r="L25" s="75"/>
      <c r="M25" s="75"/>
      <c r="N25" s="75"/>
      <c r="O25" s="75" t="s">
        <v>79</v>
      </c>
      <c r="P25" s="75"/>
      <c r="Q25" s="75"/>
      <c r="R25" s="75"/>
      <c r="S25" s="74"/>
      <c r="T25" s="75"/>
      <c r="U25" s="75"/>
      <c r="V25" s="75"/>
      <c r="W25" s="75"/>
      <c r="X25" s="75"/>
      <c r="Y25" s="75"/>
      <c r="Z25" s="75"/>
      <c r="AA25" s="75"/>
      <c r="AB25" s="76"/>
      <c r="AC25" s="76"/>
      <c r="AD25" s="75"/>
      <c r="AE25" s="77"/>
      <c r="AF25" s="75"/>
      <c r="AG25" s="75"/>
      <c r="AH25" s="75"/>
      <c r="AI25" s="75"/>
      <c r="AJ25" s="5"/>
      <c r="AK25" s="7"/>
      <c r="AL25" s="7"/>
      <c r="AM25" s="7"/>
      <c r="AN25" s="7"/>
    </row>
    <row r="26" spans="1:40" ht="30" customHeight="1" x14ac:dyDescent="0.25">
      <c r="A26" s="298"/>
      <c r="B26" s="78" t="s">
        <v>99</v>
      </c>
      <c r="C26" s="75"/>
      <c r="D26" s="75"/>
      <c r="E26" s="75"/>
      <c r="F26" s="76"/>
      <c r="G26" s="76"/>
      <c r="H26" s="75"/>
      <c r="I26" s="77"/>
      <c r="J26" s="75"/>
      <c r="K26" s="75"/>
      <c r="L26" s="75"/>
      <c r="M26" s="75"/>
      <c r="N26" s="75"/>
      <c r="O26" s="75"/>
      <c r="P26" s="75" t="s">
        <v>79</v>
      </c>
      <c r="Q26" s="75"/>
      <c r="R26" s="75"/>
      <c r="S26" s="74"/>
      <c r="T26" s="75"/>
      <c r="U26" s="75"/>
      <c r="V26" s="75"/>
      <c r="W26" s="75"/>
      <c r="X26" s="75"/>
      <c r="Y26" s="75"/>
      <c r="Z26" s="75"/>
      <c r="AA26" s="75"/>
      <c r="AB26" s="76"/>
      <c r="AC26" s="76"/>
      <c r="AD26" s="75"/>
      <c r="AE26" s="77"/>
      <c r="AF26" s="75"/>
      <c r="AG26" s="75"/>
      <c r="AH26" s="75"/>
      <c r="AI26" s="75"/>
      <c r="AJ26" s="5"/>
      <c r="AK26" s="7"/>
      <c r="AL26" s="7"/>
      <c r="AM26" s="7"/>
      <c r="AN26" s="7"/>
    </row>
    <row r="27" spans="1:40" ht="30" customHeight="1" x14ac:dyDescent="0.25">
      <c r="A27" s="298"/>
      <c r="B27" s="78" t="s">
        <v>100</v>
      </c>
      <c r="C27" s="75"/>
      <c r="D27" s="75"/>
      <c r="E27" s="75"/>
      <c r="F27" s="76"/>
      <c r="G27" s="76"/>
      <c r="H27" s="75"/>
      <c r="I27" s="77"/>
      <c r="J27" s="75"/>
      <c r="K27" s="75"/>
      <c r="L27" s="75"/>
      <c r="M27" s="75"/>
      <c r="N27" s="75"/>
      <c r="O27" s="75"/>
      <c r="P27" s="75"/>
      <c r="Q27" s="75" t="s">
        <v>79</v>
      </c>
      <c r="R27" s="75"/>
      <c r="S27" s="74"/>
      <c r="T27" s="75"/>
      <c r="U27" s="75"/>
      <c r="V27" s="75"/>
      <c r="W27" s="75"/>
      <c r="X27" s="75"/>
      <c r="Y27" s="75"/>
      <c r="Z27" s="75"/>
      <c r="AA27" s="75"/>
      <c r="AB27" s="76"/>
      <c r="AC27" s="76"/>
      <c r="AD27" s="75"/>
      <c r="AE27" s="77"/>
      <c r="AF27" s="75"/>
      <c r="AG27" s="75"/>
      <c r="AH27" s="75"/>
      <c r="AI27" s="75"/>
      <c r="AJ27" s="5"/>
      <c r="AK27" s="7"/>
      <c r="AL27" s="7"/>
      <c r="AM27" s="7"/>
      <c r="AN27" s="7"/>
    </row>
    <row r="28" spans="1:40" ht="30" customHeight="1" x14ac:dyDescent="0.25">
      <c r="A28" s="298"/>
      <c r="B28" s="78" t="s">
        <v>101</v>
      </c>
      <c r="C28" s="75"/>
      <c r="D28" s="75"/>
      <c r="E28" s="75"/>
      <c r="F28" s="76"/>
      <c r="G28" s="76"/>
      <c r="H28" s="75"/>
      <c r="I28" s="77"/>
      <c r="J28" s="75"/>
      <c r="K28" s="75"/>
      <c r="L28" s="75"/>
      <c r="M28" s="75"/>
      <c r="N28" s="75"/>
      <c r="O28" s="75" t="s">
        <v>79</v>
      </c>
      <c r="P28" s="75"/>
      <c r="Q28" s="75"/>
      <c r="R28" s="75"/>
      <c r="S28" s="74"/>
      <c r="T28" s="75"/>
      <c r="U28" s="75"/>
      <c r="V28" s="75"/>
      <c r="W28" s="75"/>
      <c r="X28" s="75"/>
      <c r="Y28" s="75"/>
      <c r="Z28" s="75"/>
      <c r="AA28" s="75"/>
      <c r="AB28" s="76"/>
      <c r="AC28" s="76"/>
      <c r="AD28" s="75"/>
      <c r="AE28" s="77"/>
      <c r="AF28" s="75"/>
      <c r="AG28" s="75"/>
      <c r="AH28" s="75"/>
      <c r="AI28" s="75"/>
      <c r="AJ28" s="5"/>
      <c r="AK28" s="7"/>
      <c r="AL28" s="7"/>
      <c r="AM28" s="7"/>
      <c r="AN28" s="7"/>
    </row>
    <row r="29" spans="1:40" ht="30" customHeight="1" x14ac:dyDescent="0.25">
      <c r="A29" s="298"/>
      <c r="B29" s="78" t="s">
        <v>102</v>
      </c>
      <c r="C29" s="75"/>
      <c r="D29" s="75"/>
      <c r="E29" s="75"/>
      <c r="F29" s="76"/>
      <c r="G29" s="76"/>
      <c r="H29" s="75"/>
      <c r="I29" s="77"/>
      <c r="J29" s="75"/>
      <c r="K29" s="75"/>
      <c r="L29" s="75"/>
      <c r="M29" s="75"/>
      <c r="N29" s="75"/>
      <c r="O29" s="75"/>
      <c r="P29" s="75"/>
      <c r="Q29" s="75" t="s">
        <v>79</v>
      </c>
      <c r="R29" s="75"/>
      <c r="S29" s="74"/>
      <c r="T29" s="75"/>
      <c r="U29" s="75"/>
      <c r="V29" s="75"/>
      <c r="W29" s="75"/>
      <c r="X29" s="75"/>
      <c r="Y29" s="75"/>
      <c r="Z29" s="75"/>
      <c r="AA29" s="75"/>
      <c r="AB29" s="76"/>
      <c r="AC29" s="76"/>
      <c r="AD29" s="75"/>
      <c r="AE29" s="77"/>
      <c r="AF29" s="75"/>
      <c r="AG29" s="75"/>
      <c r="AH29" s="75"/>
      <c r="AI29" s="75"/>
      <c r="AJ29" s="5"/>
      <c r="AK29" s="7"/>
      <c r="AL29" s="7"/>
      <c r="AM29" s="7"/>
      <c r="AN29" s="7"/>
    </row>
    <row r="30" spans="1:40" ht="30" customHeight="1" x14ac:dyDescent="0.25">
      <c r="A30" s="298"/>
      <c r="B30" s="78" t="s">
        <v>103</v>
      </c>
      <c r="C30" s="75"/>
      <c r="D30" s="75"/>
      <c r="E30" s="75"/>
      <c r="F30" s="76"/>
      <c r="G30" s="76"/>
      <c r="H30" s="75"/>
      <c r="I30" s="77"/>
      <c r="J30" s="75"/>
      <c r="K30" s="75"/>
      <c r="L30" s="75"/>
      <c r="M30" s="75"/>
      <c r="N30" s="75"/>
      <c r="O30" s="75"/>
      <c r="P30" s="75" t="s">
        <v>79</v>
      </c>
      <c r="Q30" s="75"/>
      <c r="R30" s="75"/>
      <c r="S30" s="74"/>
      <c r="T30" s="75"/>
      <c r="U30" s="75"/>
      <c r="V30" s="75"/>
      <c r="W30" s="75"/>
      <c r="X30" s="75"/>
      <c r="Y30" s="75"/>
      <c r="Z30" s="75"/>
      <c r="AA30" s="75"/>
      <c r="AB30" s="76"/>
      <c r="AC30" s="76"/>
      <c r="AD30" s="75"/>
      <c r="AE30" s="77"/>
      <c r="AF30" s="75"/>
      <c r="AG30" s="75"/>
      <c r="AH30" s="75"/>
      <c r="AI30" s="75"/>
      <c r="AJ30" s="5"/>
      <c r="AK30" s="7"/>
      <c r="AL30" s="7"/>
      <c r="AM30" s="7"/>
      <c r="AN30" s="7"/>
    </row>
    <row r="31" spans="1:40" ht="30" customHeight="1" x14ac:dyDescent="0.25">
      <c r="A31" s="298"/>
      <c r="B31" s="78" t="s">
        <v>104</v>
      </c>
      <c r="C31" s="75"/>
      <c r="D31" s="75"/>
      <c r="E31" s="75"/>
      <c r="F31" s="76"/>
      <c r="G31" s="76"/>
      <c r="H31" s="75"/>
      <c r="I31" s="77"/>
      <c r="J31" s="75"/>
      <c r="K31" s="75"/>
      <c r="L31" s="75"/>
      <c r="M31" s="75"/>
      <c r="N31" s="75"/>
      <c r="O31" s="75"/>
      <c r="P31" s="75"/>
      <c r="Q31" s="75" t="s">
        <v>79</v>
      </c>
      <c r="R31" s="75"/>
      <c r="S31" s="74"/>
      <c r="T31" s="75"/>
      <c r="U31" s="75"/>
      <c r="V31" s="75"/>
      <c r="W31" s="75"/>
      <c r="X31" s="75"/>
      <c r="Y31" s="75"/>
      <c r="Z31" s="75"/>
      <c r="AA31" s="75"/>
      <c r="AB31" s="76"/>
      <c r="AC31" s="76"/>
      <c r="AD31" s="75"/>
      <c r="AE31" s="77"/>
      <c r="AF31" s="75"/>
      <c r="AG31" s="75"/>
      <c r="AH31" s="75"/>
      <c r="AI31" s="75"/>
      <c r="AJ31" s="5"/>
      <c r="AK31" s="7"/>
      <c r="AL31" s="7"/>
      <c r="AM31" s="7"/>
      <c r="AN31" s="7"/>
    </row>
    <row r="32" spans="1:40" ht="30" customHeight="1" x14ac:dyDescent="0.25">
      <c r="A32" s="298"/>
      <c r="B32" s="78" t="s">
        <v>105</v>
      </c>
      <c r="C32" s="75"/>
      <c r="D32" s="75"/>
      <c r="E32" s="75"/>
      <c r="F32" s="76"/>
      <c r="G32" s="76"/>
      <c r="H32" s="75"/>
      <c r="I32" s="77"/>
      <c r="J32" s="75"/>
      <c r="K32" s="75"/>
      <c r="L32" s="75"/>
      <c r="M32" s="75"/>
      <c r="N32" s="75"/>
      <c r="O32" s="75" t="s">
        <v>79</v>
      </c>
      <c r="P32" s="75"/>
      <c r="Q32" s="75"/>
      <c r="R32" s="75"/>
      <c r="S32" s="74"/>
      <c r="T32" s="75"/>
      <c r="U32" s="75"/>
      <c r="V32" s="75"/>
      <c r="W32" s="75"/>
      <c r="X32" s="75"/>
      <c r="Y32" s="75"/>
      <c r="Z32" s="75"/>
      <c r="AA32" s="75"/>
      <c r="AB32" s="76"/>
      <c r="AC32" s="76"/>
      <c r="AD32" s="75"/>
      <c r="AE32" s="77"/>
      <c r="AF32" s="75"/>
      <c r="AG32" s="75"/>
      <c r="AH32" s="75"/>
      <c r="AI32" s="75"/>
      <c r="AJ32" s="5"/>
      <c r="AK32" s="7"/>
      <c r="AL32" s="7"/>
      <c r="AM32" s="7"/>
      <c r="AN32" s="7"/>
    </row>
    <row r="33" spans="1:40" ht="30" customHeight="1" x14ac:dyDescent="0.25">
      <c r="A33" s="298"/>
      <c r="B33" s="78" t="s">
        <v>106</v>
      </c>
      <c r="C33" s="75"/>
      <c r="D33" s="75"/>
      <c r="E33" s="75"/>
      <c r="F33" s="76"/>
      <c r="G33" s="76"/>
      <c r="H33" s="75"/>
      <c r="I33" s="77"/>
      <c r="J33" s="75"/>
      <c r="K33" s="75"/>
      <c r="L33" s="75"/>
      <c r="M33" s="75"/>
      <c r="N33" s="75"/>
      <c r="O33" s="75"/>
      <c r="P33" s="75"/>
      <c r="Q33" s="75"/>
      <c r="R33" s="75" t="s">
        <v>79</v>
      </c>
      <c r="S33" s="74"/>
      <c r="T33" s="75"/>
      <c r="U33" s="75"/>
      <c r="V33" s="75"/>
      <c r="W33" s="75"/>
      <c r="X33" s="75"/>
      <c r="Y33" s="75"/>
      <c r="Z33" s="75"/>
      <c r="AA33" s="75"/>
      <c r="AB33" s="76"/>
      <c r="AC33" s="76"/>
      <c r="AD33" s="75"/>
      <c r="AE33" s="77"/>
      <c r="AF33" s="75"/>
      <c r="AG33" s="75"/>
      <c r="AH33" s="75"/>
      <c r="AI33" s="75"/>
      <c r="AJ33" s="5"/>
      <c r="AK33" s="7"/>
      <c r="AL33" s="7"/>
      <c r="AM33" s="7"/>
      <c r="AN33" s="7"/>
    </row>
    <row r="34" spans="1:40" ht="30" customHeight="1" x14ac:dyDescent="0.25">
      <c r="A34" s="298"/>
      <c r="B34" s="78" t="s">
        <v>107</v>
      </c>
      <c r="C34" s="75"/>
      <c r="D34" s="75"/>
      <c r="E34" s="75"/>
      <c r="F34" s="76"/>
      <c r="G34" s="76"/>
      <c r="H34" s="75"/>
      <c r="I34" s="77"/>
      <c r="J34" s="75"/>
      <c r="K34" s="75"/>
      <c r="L34" s="75"/>
      <c r="M34" s="75"/>
      <c r="N34" s="75"/>
      <c r="O34" s="75" t="s">
        <v>79</v>
      </c>
      <c r="P34" s="75"/>
      <c r="Q34" s="75"/>
      <c r="R34" s="75"/>
      <c r="S34" s="74"/>
      <c r="T34" s="75"/>
      <c r="U34" s="75"/>
      <c r="V34" s="75"/>
      <c r="W34" s="75"/>
      <c r="X34" s="75"/>
      <c r="Y34" s="75"/>
      <c r="Z34" s="75"/>
      <c r="AA34" s="75"/>
      <c r="AB34" s="76"/>
      <c r="AC34" s="76"/>
      <c r="AD34" s="75"/>
      <c r="AE34" s="77"/>
      <c r="AF34" s="75"/>
      <c r="AG34" s="75"/>
      <c r="AH34" s="75"/>
      <c r="AI34" s="75"/>
      <c r="AJ34" s="5"/>
      <c r="AK34" s="7"/>
      <c r="AL34" s="7"/>
      <c r="AM34" s="7"/>
      <c r="AN34" s="7"/>
    </row>
    <row r="35" spans="1:40" ht="30" customHeight="1" x14ac:dyDescent="0.25">
      <c r="A35" s="298"/>
      <c r="B35" s="78" t="s">
        <v>108</v>
      </c>
      <c r="C35" s="75"/>
      <c r="D35" s="75"/>
      <c r="E35" s="75"/>
      <c r="F35" s="76"/>
      <c r="G35" s="76"/>
      <c r="H35" s="75"/>
      <c r="I35" s="77"/>
      <c r="J35" s="75"/>
      <c r="K35" s="75"/>
      <c r="L35" s="75"/>
      <c r="M35" s="75"/>
      <c r="N35" s="75"/>
      <c r="O35" s="75"/>
      <c r="P35" s="75"/>
      <c r="Q35" s="75"/>
      <c r="R35" s="75" t="s">
        <v>79</v>
      </c>
      <c r="S35" s="74"/>
      <c r="T35" s="75"/>
      <c r="U35" s="75"/>
      <c r="V35" s="75"/>
      <c r="W35" s="75"/>
      <c r="X35" s="75"/>
      <c r="Y35" s="75"/>
      <c r="Z35" s="75"/>
      <c r="AA35" s="75"/>
      <c r="AB35" s="76"/>
      <c r="AC35" s="76"/>
      <c r="AD35" s="75"/>
      <c r="AE35" s="77"/>
      <c r="AF35" s="75"/>
      <c r="AG35" s="75"/>
      <c r="AH35" s="75"/>
      <c r="AI35" s="75"/>
      <c r="AJ35" s="5"/>
      <c r="AK35" s="7"/>
      <c r="AL35" s="7"/>
      <c r="AM35" s="7"/>
      <c r="AN35" s="7"/>
    </row>
    <row r="36" spans="1:40" ht="30" customHeight="1" x14ac:dyDescent="0.25">
      <c r="A36" s="298"/>
      <c r="B36" s="78" t="s">
        <v>109</v>
      </c>
      <c r="C36" s="75"/>
      <c r="D36" s="75"/>
      <c r="E36" s="75"/>
      <c r="F36" s="76"/>
      <c r="G36" s="76"/>
      <c r="H36" s="75"/>
      <c r="I36" s="77"/>
      <c r="J36" s="75"/>
      <c r="K36" s="75"/>
      <c r="L36" s="75"/>
      <c r="M36" s="75"/>
      <c r="N36" s="75"/>
      <c r="O36" s="75" t="s">
        <v>79</v>
      </c>
      <c r="P36" s="75"/>
      <c r="Q36" s="75"/>
      <c r="R36" s="75"/>
      <c r="S36" s="74"/>
      <c r="T36" s="75"/>
      <c r="U36" s="75"/>
      <c r="V36" s="75"/>
      <c r="W36" s="75"/>
      <c r="X36" s="75"/>
      <c r="Y36" s="75"/>
      <c r="Z36" s="75"/>
      <c r="AA36" s="75"/>
      <c r="AB36" s="76"/>
      <c r="AC36" s="76"/>
      <c r="AD36" s="75"/>
      <c r="AE36" s="77"/>
      <c r="AF36" s="75"/>
      <c r="AG36" s="75"/>
      <c r="AH36" s="75"/>
      <c r="AI36" s="75"/>
      <c r="AJ36" s="5"/>
      <c r="AK36" s="7"/>
      <c r="AL36" s="7"/>
      <c r="AM36" s="7"/>
      <c r="AN36" s="7"/>
    </row>
    <row r="37" spans="1:40" ht="30" customHeight="1" x14ac:dyDescent="0.25">
      <c r="A37" s="293"/>
      <c r="B37" s="78" t="s">
        <v>110</v>
      </c>
      <c r="C37" s="75"/>
      <c r="D37" s="75"/>
      <c r="E37" s="75"/>
      <c r="F37" s="76"/>
      <c r="G37" s="76"/>
      <c r="H37" s="75"/>
      <c r="I37" s="77"/>
      <c r="J37" s="75"/>
      <c r="K37" s="75"/>
      <c r="L37" s="75"/>
      <c r="M37" s="75"/>
      <c r="N37" s="75"/>
      <c r="O37" s="75"/>
      <c r="P37" s="75"/>
      <c r="Q37" s="75"/>
      <c r="R37" s="75" t="s">
        <v>79</v>
      </c>
      <c r="S37" s="74"/>
      <c r="T37" s="75"/>
      <c r="U37" s="75"/>
      <c r="V37" s="75"/>
      <c r="W37" s="75"/>
      <c r="X37" s="75"/>
      <c r="Y37" s="75"/>
      <c r="Z37" s="75"/>
      <c r="AA37" s="75"/>
      <c r="AB37" s="76"/>
      <c r="AC37" s="76"/>
      <c r="AD37" s="75"/>
      <c r="AE37" s="77"/>
      <c r="AF37" s="75"/>
      <c r="AG37" s="75"/>
      <c r="AH37" s="75"/>
      <c r="AI37" s="75"/>
      <c r="AJ37" s="5"/>
      <c r="AK37" s="7"/>
      <c r="AL37" s="7"/>
      <c r="AM37" s="7"/>
      <c r="AN37" s="7"/>
    </row>
    <row r="38" spans="1:40" ht="30" customHeight="1" x14ac:dyDescent="0.25">
      <c r="A38" s="297" t="s">
        <v>111</v>
      </c>
      <c r="B38" s="78" t="s">
        <v>112</v>
      </c>
      <c r="C38" s="79" t="s">
        <v>113</v>
      </c>
      <c r="D38" s="79"/>
      <c r="E38" s="79"/>
      <c r="F38" s="80"/>
      <c r="G38" s="80"/>
      <c r="H38" s="79"/>
      <c r="I38" s="81"/>
      <c r="J38" s="79"/>
      <c r="K38" s="79"/>
      <c r="L38" s="79"/>
      <c r="M38" s="79"/>
      <c r="N38" s="75" t="s">
        <v>84</v>
      </c>
      <c r="O38" s="75"/>
      <c r="P38" s="75"/>
      <c r="Q38" s="75"/>
      <c r="R38" s="75"/>
      <c r="S38" s="74"/>
      <c r="T38" s="79"/>
      <c r="U38" s="79"/>
      <c r="V38" s="79"/>
      <c r="W38" s="79"/>
      <c r="X38" s="79"/>
      <c r="Y38" s="79"/>
      <c r="Z38" s="79"/>
      <c r="AA38" s="79"/>
      <c r="AB38" s="80"/>
      <c r="AC38" s="80"/>
      <c r="AD38" s="79"/>
      <c r="AE38" s="81"/>
      <c r="AF38" s="79"/>
      <c r="AG38" s="79"/>
      <c r="AH38" s="79"/>
      <c r="AI38" s="79"/>
      <c r="AJ38" s="5"/>
      <c r="AK38" s="7"/>
      <c r="AL38" s="7"/>
      <c r="AM38" s="7"/>
      <c r="AN38" s="7"/>
    </row>
    <row r="39" spans="1:40" ht="30" customHeight="1" x14ac:dyDescent="0.25">
      <c r="A39" s="298"/>
      <c r="B39" s="78" t="s">
        <v>114</v>
      </c>
      <c r="C39" s="79" t="s">
        <v>113</v>
      </c>
      <c r="D39" s="79"/>
      <c r="E39" s="79"/>
      <c r="F39" s="80"/>
      <c r="G39" s="80"/>
      <c r="H39" s="79"/>
      <c r="I39" s="81"/>
      <c r="J39" s="79"/>
      <c r="K39" s="79"/>
      <c r="L39" s="79"/>
      <c r="M39" s="79"/>
      <c r="N39" s="75"/>
      <c r="O39" s="75" t="s">
        <v>79</v>
      </c>
      <c r="P39" s="75"/>
      <c r="Q39" s="75"/>
      <c r="R39" s="75"/>
      <c r="S39" s="74"/>
      <c r="T39" s="79"/>
      <c r="U39" s="79"/>
      <c r="V39" s="79"/>
      <c r="W39" s="79"/>
      <c r="X39" s="79"/>
      <c r="Y39" s="79"/>
      <c r="Z39" s="79"/>
      <c r="AA39" s="79"/>
      <c r="AB39" s="80"/>
      <c r="AC39" s="80"/>
      <c r="AD39" s="79"/>
      <c r="AE39" s="81"/>
      <c r="AF39" s="79"/>
      <c r="AG39" s="79"/>
      <c r="AH39" s="79"/>
      <c r="AI39" s="79"/>
      <c r="AJ39" s="5"/>
      <c r="AK39" s="7"/>
      <c r="AL39" s="7"/>
      <c r="AM39" s="7"/>
      <c r="AN39" s="7"/>
    </row>
    <row r="40" spans="1:40" ht="30" customHeight="1" x14ac:dyDescent="0.25">
      <c r="A40" s="298"/>
      <c r="B40" s="78" t="s">
        <v>115</v>
      </c>
      <c r="C40" s="79" t="s">
        <v>113</v>
      </c>
      <c r="D40" s="79"/>
      <c r="E40" s="79"/>
      <c r="F40" s="80"/>
      <c r="G40" s="80"/>
      <c r="H40" s="79"/>
      <c r="I40" s="81"/>
      <c r="J40" s="79"/>
      <c r="K40" s="79"/>
      <c r="L40" s="79"/>
      <c r="M40" s="79"/>
      <c r="N40" s="75"/>
      <c r="O40" s="75" t="s">
        <v>79</v>
      </c>
      <c r="P40" s="75"/>
      <c r="Q40" s="75"/>
      <c r="R40" s="75"/>
      <c r="S40" s="74"/>
      <c r="T40" s="79"/>
      <c r="U40" s="79"/>
      <c r="V40" s="79"/>
      <c r="W40" s="79"/>
      <c r="X40" s="79"/>
      <c r="Y40" s="79"/>
      <c r="Z40" s="79"/>
      <c r="AA40" s="79"/>
      <c r="AB40" s="80"/>
      <c r="AC40" s="80"/>
      <c r="AD40" s="79"/>
      <c r="AE40" s="81"/>
      <c r="AF40" s="79"/>
      <c r="AG40" s="79"/>
      <c r="AH40" s="79"/>
      <c r="AI40" s="79"/>
      <c r="AJ40" s="5"/>
      <c r="AK40" s="7"/>
      <c r="AL40" s="7"/>
      <c r="AM40" s="7"/>
      <c r="AN40" s="7"/>
    </row>
    <row r="41" spans="1:40" ht="30" customHeight="1" x14ac:dyDescent="0.25">
      <c r="A41" s="298"/>
      <c r="B41" s="78" t="s">
        <v>116</v>
      </c>
      <c r="C41" s="79"/>
      <c r="D41" s="75"/>
      <c r="E41" s="75"/>
      <c r="F41" s="76"/>
      <c r="G41" s="76"/>
      <c r="H41" s="75"/>
      <c r="I41" s="77"/>
      <c r="J41" s="75"/>
      <c r="K41" s="75"/>
      <c r="L41" s="75"/>
      <c r="M41" s="75"/>
      <c r="N41" s="75"/>
      <c r="O41" s="75"/>
      <c r="P41" s="75"/>
      <c r="Q41" s="75" t="s">
        <v>79</v>
      </c>
      <c r="R41" s="75"/>
      <c r="S41" s="74"/>
      <c r="T41" s="75"/>
      <c r="U41" s="75"/>
      <c r="V41" s="75"/>
      <c r="W41" s="75"/>
      <c r="X41" s="75"/>
      <c r="Y41" s="75"/>
      <c r="Z41" s="75"/>
      <c r="AA41" s="75"/>
      <c r="AB41" s="76"/>
      <c r="AC41" s="76"/>
      <c r="AD41" s="75"/>
      <c r="AE41" s="77"/>
      <c r="AF41" s="75"/>
      <c r="AG41" s="75"/>
      <c r="AH41" s="75"/>
      <c r="AI41" s="75"/>
      <c r="AJ41" s="5"/>
      <c r="AK41" s="7"/>
      <c r="AL41" s="7"/>
      <c r="AM41" s="7"/>
      <c r="AN41" s="7"/>
    </row>
    <row r="42" spans="1:40" ht="30" customHeight="1" x14ac:dyDescent="0.25">
      <c r="A42" s="298"/>
      <c r="B42" s="78" t="s">
        <v>117</v>
      </c>
      <c r="C42" s="79"/>
      <c r="D42" s="75"/>
      <c r="E42" s="75"/>
      <c r="F42" s="76"/>
      <c r="G42" s="76"/>
      <c r="H42" s="75"/>
      <c r="I42" s="77"/>
      <c r="J42" s="75"/>
      <c r="K42" s="75"/>
      <c r="L42" s="75"/>
      <c r="M42" s="75"/>
      <c r="N42" s="75"/>
      <c r="O42" s="75" t="s">
        <v>79</v>
      </c>
      <c r="P42" s="75"/>
      <c r="Q42" s="75"/>
      <c r="R42" s="75"/>
      <c r="S42" s="74"/>
      <c r="T42" s="75"/>
      <c r="U42" s="75"/>
      <c r="V42" s="75"/>
      <c r="W42" s="75"/>
      <c r="X42" s="75"/>
      <c r="Y42" s="75"/>
      <c r="Z42" s="75"/>
      <c r="AA42" s="75"/>
      <c r="AB42" s="76"/>
      <c r="AC42" s="76"/>
      <c r="AD42" s="75"/>
      <c r="AE42" s="77"/>
      <c r="AF42" s="75"/>
      <c r="AG42" s="75"/>
      <c r="AH42" s="75"/>
      <c r="AI42" s="75"/>
      <c r="AJ42" s="5"/>
      <c r="AK42" s="7"/>
      <c r="AL42" s="7"/>
      <c r="AM42" s="7"/>
      <c r="AN42" s="7"/>
    </row>
    <row r="43" spans="1:40" ht="30" customHeight="1" x14ac:dyDescent="0.25">
      <c r="A43" s="298"/>
      <c r="B43" s="78" t="s">
        <v>118</v>
      </c>
      <c r="C43" s="79"/>
      <c r="D43" s="75"/>
      <c r="E43" s="75"/>
      <c r="F43" s="76"/>
      <c r="G43" s="76"/>
      <c r="H43" s="75"/>
      <c r="I43" s="77"/>
      <c r="J43" s="75"/>
      <c r="K43" s="75"/>
      <c r="L43" s="75"/>
      <c r="M43" s="75"/>
      <c r="N43" s="75"/>
      <c r="O43" s="75"/>
      <c r="P43" s="75"/>
      <c r="Q43" s="75" t="s">
        <v>79</v>
      </c>
      <c r="R43" s="75"/>
      <c r="S43" s="74"/>
      <c r="T43" s="75"/>
      <c r="U43" s="75"/>
      <c r="V43" s="75"/>
      <c r="W43" s="75"/>
      <c r="X43" s="75"/>
      <c r="Y43" s="75"/>
      <c r="Z43" s="75"/>
      <c r="AA43" s="75"/>
      <c r="AB43" s="76"/>
      <c r="AC43" s="76"/>
      <c r="AD43" s="75"/>
      <c r="AE43" s="77"/>
      <c r="AF43" s="75"/>
      <c r="AG43" s="75"/>
      <c r="AH43" s="75"/>
      <c r="AI43" s="75"/>
      <c r="AJ43" s="5"/>
      <c r="AK43" s="7"/>
      <c r="AL43" s="7"/>
      <c r="AM43" s="7"/>
      <c r="AN43" s="7"/>
    </row>
    <row r="44" spans="1:40" ht="30" customHeight="1" x14ac:dyDescent="0.25">
      <c r="A44" s="298"/>
      <c r="B44" s="78" t="s">
        <v>119</v>
      </c>
      <c r="C44" s="79"/>
      <c r="D44" s="75"/>
      <c r="E44" s="75"/>
      <c r="F44" s="76"/>
      <c r="G44" s="76"/>
      <c r="H44" s="75"/>
      <c r="I44" s="77"/>
      <c r="J44" s="75"/>
      <c r="K44" s="75"/>
      <c r="L44" s="75"/>
      <c r="M44" s="75"/>
      <c r="N44" s="75"/>
      <c r="O44" s="75" t="s">
        <v>79</v>
      </c>
      <c r="P44" s="75"/>
      <c r="Q44" s="75"/>
      <c r="R44" s="75"/>
      <c r="S44" s="74"/>
      <c r="T44" s="75"/>
      <c r="U44" s="75"/>
      <c r="V44" s="75"/>
      <c r="W44" s="75"/>
      <c r="X44" s="75"/>
      <c r="Y44" s="75"/>
      <c r="Z44" s="75"/>
      <c r="AA44" s="75"/>
      <c r="AB44" s="76"/>
      <c r="AC44" s="76"/>
      <c r="AD44" s="75"/>
      <c r="AE44" s="77"/>
      <c r="AF44" s="75"/>
      <c r="AG44" s="75"/>
      <c r="AH44" s="75"/>
      <c r="AI44" s="75"/>
      <c r="AJ44" s="5"/>
      <c r="AK44" s="7"/>
      <c r="AL44" s="7"/>
      <c r="AM44" s="7"/>
      <c r="AN44" s="7"/>
    </row>
    <row r="45" spans="1:40" ht="30" customHeight="1" x14ac:dyDescent="0.25">
      <c r="A45" s="298"/>
      <c r="B45" s="78" t="s">
        <v>120</v>
      </c>
      <c r="C45" s="79"/>
      <c r="D45" s="75"/>
      <c r="E45" s="75"/>
      <c r="F45" s="76"/>
      <c r="G45" s="76"/>
      <c r="H45" s="75"/>
      <c r="I45" s="77"/>
      <c r="J45" s="75"/>
      <c r="K45" s="75"/>
      <c r="L45" s="75"/>
      <c r="M45" s="75"/>
      <c r="N45" s="75"/>
      <c r="O45" s="75"/>
      <c r="P45" s="75"/>
      <c r="Q45" s="75" t="s">
        <v>79</v>
      </c>
      <c r="R45" s="75"/>
      <c r="S45" s="74"/>
      <c r="T45" s="75"/>
      <c r="U45" s="75"/>
      <c r="V45" s="75"/>
      <c r="W45" s="75"/>
      <c r="X45" s="75"/>
      <c r="Y45" s="75"/>
      <c r="Z45" s="75"/>
      <c r="AA45" s="75"/>
      <c r="AB45" s="76"/>
      <c r="AC45" s="76"/>
      <c r="AD45" s="75"/>
      <c r="AE45" s="77"/>
      <c r="AF45" s="75"/>
      <c r="AG45" s="75"/>
      <c r="AH45" s="75"/>
      <c r="AI45" s="75"/>
      <c r="AJ45" s="5"/>
      <c r="AK45" s="7"/>
      <c r="AL45" s="7"/>
      <c r="AM45" s="7"/>
      <c r="AN45" s="7"/>
    </row>
    <row r="46" spans="1:40" ht="30" customHeight="1" x14ac:dyDescent="0.25">
      <c r="A46" s="298"/>
      <c r="B46" s="78" t="s">
        <v>121</v>
      </c>
      <c r="C46" s="79" t="s">
        <v>113</v>
      </c>
      <c r="D46" s="75"/>
      <c r="E46" s="75"/>
      <c r="F46" s="76"/>
      <c r="G46" s="76"/>
      <c r="H46" s="75"/>
      <c r="I46" s="77"/>
      <c r="J46" s="75"/>
      <c r="K46" s="75"/>
      <c r="L46" s="75"/>
      <c r="M46" s="75"/>
      <c r="N46" s="75"/>
      <c r="O46" s="75" t="s">
        <v>84</v>
      </c>
      <c r="P46" s="75"/>
      <c r="Q46" s="75"/>
      <c r="R46" s="75"/>
      <c r="S46" s="74"/>
      <c r="T46" s="75"/>
      <c r="U46" s="75"/>
      <c r="V46" s="75"/>
      <c r="W46" s="75"/>
      <c r="X46" s="75"/>
      <c r="Y46" s="75"/>
      <c r="Z46" s="75"/>
      <c r="AA46" s="75"/>
      <c r="AB46" s="76"/>
      <c r="AC46" s="76"/>
      <c r="AD46" s="75"/>
      <c r="AE46" s="77"/>
      <c r="AF46" s="75"/>
      <c r="AG46" s="75"/>
      <c r="AH46" s="75"/>
      <c r="AI46" s="75"/>
      <c r="AJ46" s="5"/>
      <c r="AK46" s="7"/>
      <c r="AL46" s="7"/>
      <c r="AM46" s="7"/>
      <c r="AN46" s="7"/>
    </row>
    <row r="47" spans="1:40" ht="30" customHeight="1" x14ac:dyDescent="0.25">
      <c r="A47" s="298"/>
      <c r="B47" s="78" t="s">
        <v>122</v>
      </c>
      <c r="C47" s="79"/>
      <c r="D47" s="75"/>
      <c r="E47" s="75"/>
      <c r="F47" s="76"/>
      <c r="G47" s="76"/>
      <c r="H47" s="75"/>
      <c r="I47" s="77"/>
      <c r="J47" s="75"/>
      <c r="K47" s="75"/>
      <c r="L47" s="75"/>
      <c r="M47" s="75"/>
      <c r="N47" s="75"/>
      <c r="O47" s="75"/>
      <c r="P47" s="75"/>
      <c r="Q47" s="75" t="s">
        <v>79</v>
      </c>
      <c r="R47" s="75"/>
      <c r="S47" s="74"/>
      <c r="T47" s="75"/>
      <c r="U47" s="75"/>
      <c r="V47" s="75"/>
      <c r="W47" s="75"/>
      <c r="X47" s="75"/>
      <c r="Y47" s="75"/>
      <c r="Z47" s="75"/>
      <c r="AA47" s="75"/>
      <c r="AB47" s="76"/>
      <c r="AC47" s="76"/>
      <c r="AD47" s="75"/>
      <c r="AE47" s="77"/>
      <c r="AF47" s="75"/>
      <c r="AG47" s="75"/>
      <c r="AH47" s="75"/>
      <c r="AI47" s="75"/>
      <c r="AJ47" s="5"/>
      <c r="AK47" s="7"/>
      <c r="AL47" s="7"/>
      <c r="AM47" s="7"/>
      <c r="AN47" s="7"/>
    </row>
    <row r="48" spans="1:40" ht="30" customHeight="1" x14ac:dyDescent="0.25">
      <c r="A48" s="298"/>
      <c r="B48" s="78" t="s">
        <v>123</v>
      </c>
      <c r="C48" s="79"/>
      <c r="D48" s="75"/>
      <c r="E48" s="75"/>
      <c r="F48" s="76"/>
      <c r="G48" s="76"/>
      <c r="H48" s="75"/>
      <c r="I48" s="77"/>
      <c r="J48" s="75"/>
      <c r="K48" s="75"/>
      <c r="L48" s="75"/>
      <c r="M48" s="75"/>
      <c r="N48" s="75"/>
      <c r="O48" s="75"/>
      <c r="P48" s="75"/>
      <c r="Q48" s="75"/>
      <c r="R48" s="75" t="s">
        <v>79</v>
      </c>
      <c r="S48" s="74"/>
      <c r="T48" s="75"/>
      <c r="U48" s="75"/>
      <c r="V48" s="75"/>
      <c r="W48" s="75"/>
      <c r="X48" s="75"/>
      <c r="Y48" s="75"/>
      <c r="Z48" s="75"/>
      <c r="AA48" s="75"/>
      <c r="AB48" s="76"/>
      <c r="AC48" s="76"/>
      <c r="AD48" s="75"/>
      <c r="AE48" s="77"/>
      <c r="AF48" s="75"/>
      <c r="AG48" s="75"/>
      <c r="AH48" s="75"/>
      <c r="AI48" s="75"/>
      <c r="AJ48" s="5"/>
      <c r="AK48" s="7"/>
      <c r="AL48" s="7"/>
      <c r="AM48" s="7"/>
      <c r="AN48" s="7"/>
    </row>
    <row r="49" spans="1:40" ht="30" customHeight="1" x14ac:dyDescent="0.25">
      <c r="A49" s="298"/>
      <c r="B49" s="78" t="s">
        <v>124</v>
      </c>
      <c r="C49" s="79"/>
      <c r="D49" s="75"/>
      <c r="E49" s="75"/>
      <c r="F49" s="76"/>
      <c r="G49" s="76"/>
      <c r="H49" s="75"/>
      <c r="I49" s="77"/>
      <c r="J49" s="75"/>
      <c r="K49" s="75"/>
      <c r="L49" s="75"/>
      <c r="M49" s="75"/>
      <c r="N49" s="75"/>
      <c r="O49" s="75" t="s">
        <v>79</v>
      </c>
      <c r="P49" s="75"/>
      <c r="Q49" s="75"/>
      <c r="R49" s="75"/>
      <c r="S49" s="74"/>
      <c r="T49" s="75"/>
      <c r="U49" s="75"/>
      <c r="V49" s="75"/>
      <c r="W49" s="75"/>
      <c r="X49" s="75"/>
      <c r="Y49" s="75"/>
      <c r="Z49" s="75"/>
      <c r="AA49" s="75"/>
      <c r="AB49" s="76"/>
      <c r="AC49" s="76"/>
      <c r="AD49" s="75"/>
      <c r="AE49" s="77"/>
      <c r="AF49" s="75"/>
      <c r="AG49" s="75"/>
      <c r="AH49" s="75"/>
      <c r="AI49" s="75"/>
      <c r="AJ49" s="5"/>
      <c r="AK49" s="7"/>
      <c r="AL49" s="7"/>
      <c r="AM49" s="7"/>
      <c r="AN49" s="7"/>
    </row>
    <row r="50" spans="1:40" ht="30" customHeight="1" x14ac:dyDescent="0.25">
      <c r="A50" s="298"/>
      <c r="B50" s="78" t="s">
        <v>125</v>
      </c>
      <c r="C50" s="79"/>
      <c r="D50" s="75"/>
      <c r="E50" s="75"/>
      <c r="F50" s="76"/>
      <c r="G50" s="76"/>
      <c r="H50" s="75"/>
      <c r="I50" s="77"/>
      <c r="J50" s="75"/>
      <c r="K50" s="75"/>
      <c r="L50" s="75"/>
      <c r="M50" s="75"/>
      <c r="N50" s="75"/>
      <c r="O50" s="75"/>
      <c r="P50" s="75"/>
      <c r="Q50" s="75" t="s">
        <v>79</v>
      </c>
      <c r="R50" s="75"/>
      <c r="S50" s="74"/>
      <c r="T50" s="75"/>
      <c r="U50" s="75"/>
      <c r="V50" s="75"/>
      <c r="W50" s="75"/>
      <c r="X50" s="75"/>
      <c r="Y50" s="75"/>
      <c r="Z50" s="75"/>
      <c r="AA50" s="75"/>
      <c r="AB50" s="76"/>
      <c r="AC50" s="76"/>
      <c r="AD50" s="75"/>
      <c r="AE50" s="77"/>
      <c r="AF50" s="75"/>
      <c r="AG50" s="75"/>
      <c r="AH50" s="75"/>
      <c r="AI50" s="75"/>
      <c r="AJ50" s="5"/>
      <c r="AK50" s="7"/>
      <c r="AL50" s="7"/>
      <c r="AM50" s="7"/>
      <c r="AN50" s="7"/>
    </row>
    <row r="51" spans="1:40" ht="30" customHeight="1" x14ac:dyDescent="0.25">
      <c r="A51" s="298"/>
      <c r="B51" s="78" t="s">
        <v>126</v>
      </c>
      <c r="C51" s="79"/>
      <c r="D51" s="75"/>
      <c r="E51" s="75"/>
      <c r="F51" s="76"/>
      <c r="G51" s="76"/>
      <c r="H51" s="75"/>
      <c r="I51" s="77"/>
      <c r="J51" s="75"/>
      <c r="K51" s="75"/>
      <c r="L51" s="75"/>
      <c r="M51" s="75"/>
      <c r="N51" s="75"/>
      <c r="O51" s="75"/>
      <c r="P51" s="75"/>
      <c r="Q51" s="75"/>
      <c r="R51" s="75" t="s">
        <v>79</v>
      </c>
      <c r="S51" s="74"/>
      <c r="T51" s="75"/>
      <c r="U51" s="75"/>
      <c r="V51" s="75"/>
      <c r="W51" s="75"/>
      <c r="X51" s="75"/>
      <c r="Y51" s="75"/>
      <c r="Z51" s="75"/>
      <c r="AA51" s="75"/>
      <c r="AB51" s="76"/>
      <c r="AC51" s="76"/>
      <c r="AD51" s="75"/>
      <c r="AE51" s="77"/>
      <c r="AF51" s="75"/>
      <c r="AG51" s="75"/>
      <c r="AH51" s="75"/>
      <c r="AI51" s="75"/>
      <c r="AJ51" s="5"/>
      <c r="AK51" s="7"/>
      <c r="AL51" s="7"/>
      <c r="AM51" s="7"/>
      <c r="AN51" s="7"/>
    </row>
    <row r="52" spans="1:40" ht="30" customHeight="1" x14ac:dyDescent="0.25">
      <c r="A52" s="293"/>
      <c r="B52" s="78" t="s">
        <v>127</v>
      </c>
      <c r="C52" s="79"/>
      <c r="D52" s="75"/>
      <c r="E52" s="75"/>
      <c r="F52" s="76"/>
      <c r="G52" s="76"/>
      <c r="H52" s="75"/>
      <c r="I52" s="77"/>
      <c r="J52" s="75"/>
      <c r="K52" s="75"/>
      <c r="L52" s="75"/>
      <c r="M52" s="75"/>
      <c r="N52" s="75"/>
      <c r="O52" s="75"/>
      <c r="P52" s="75" t="s">
        <v>79</v>
      </c>
      <c r="Q52" s="75"/>
      <c r="R52" s="75"/>
      <c r="S52" s="74"/>
      <c r="T52" s="75"/>
      <c r="U52" s="75"/>
      <c r="V52" s="75"/>
      <c r="W52" s="75"/>
      <c r="X52" s="75"/>
      <c r="Y52" s="75"/>
      <c r="Z52" s="75"/>
      <c r="AA52" s="75"/>
      <c r="AB52" s="76"/>
      <c r="AC52" s="76"/>
      <c r="AD52" s="75"/>
      <c r="AE52" s="77"/>
      <c r="AF52" s="75"/>
      <c r="AG52" s="75"/>
      <c r="AH52" s="75"/>
      <c r="AI52" s="75"/>
      <c r="AJ52" s="5"/>
      <c r="AK52" s="7"/>
      <c r="AL52" s="7"/>
      <c r="AM52" s="7"/>
      <c r="AN52" s="7"/>
    </row>
    <row r="53" spans="1:40" ht="30" customHeight="1" x14ac:dyDescent="0.25">
      <c r="A53" s="297" t="s">
        <v>128</v>
      </c>
      <c r="B53" s="78" t="s">
        <v>129</v>
      </c>
      <c r="C53" s="79" t="s">
        <v>130</v>
      </c>
      <c r="D53" s="79"/>
      <c r="E53" s="79"/>
      <c r="F53" s="80"/>
      <c r="G53" s="80"/>
      <c r="H53" s="79"/>
      <c r="I53" s="81"/>
      <c r="J53" s="79"/>
      <c r="K53" s="79"/>
      <c r="L53" s="79"/>
      <c r="M53" s="79"/>
      <c r="N53" s="75"/>
      <c r="O53" s="75" t="s">
        <v>84</v>
      </c>
      <c r="P53" s="75"/>
      <c r="Q53" s="75"/>
      <c r="R53" s="75"/>
      <c r="S53" s="74"/>
      <c r="T53" s="79"/>
      <c r="U53" s="79"/>
      <c r="V53" s="79"/>
      <c r="W53" s="79"/>
      <c r="X53" s="79"/>
      <c r="Y53" s="79"/>
      <c r="Z53" s="79"/>
      <c r="AA53" s="79"/>
      <c r="AB53" s="80"/>
      <c r="AC53" s="80"/>
      <c r="AD53" s="79"/>
      <c r="AE53" s="81"/>
      <c r="AF53" s="79"/>
      <c r="AG53" s="79"/>
      <c r="AH53" s="79"/>
      <c r="AI53" s="79"/>
      <c r="AJ53" s="5"/>
      <c r="AK53" s="7"/>
      <c r="AL53" s="7"/>
      <c r="AM53" s="7"/>
      <c r="AN53" s="7"/>
    </row>
    <row r="54" spans="1:40" ht="30" customHeight="1" x14ac:dyDescent="0.25">
      <c r="A54" s="298"/>
      <c r="B54" s="78" t="s">
        <v>131</v>
      </c>
      <c r="C54" s="79" t="s">
        <v>130</v>
      </c>
      <c r="D54" s="79"/>
      <c r="E54" s="79"/>
      <c r="F54" s="80"/>
      <c r="G54" s="80"/>
      <c r="H54" s="79"/>
      <c r="I54" s="81"/>
      <c r="J54" s="79"/>
      <c r="K54" s="79"/>
      <c r="L54" s="79"/>
      <c r="M54" s="79"/>
      <c r="N54" s="75"/>
      <c r="O54" s="75" t="s">
        <v>84</v>
      </c>
      <c r="P54" s="75"/>
      <c r="Q54" s="75"/>
      <c r="R54" s="75"/>
      <c r="S54" s="74"/>
      <c r="T54" s="79"/>
      <c r="U54" s="79"/>
      <c r="V54" s="79"/>
      <c r="W54" s="79"/>
      <c r="X54" s="79"/>
      <c r="Y54" s="79"/>
      <c r="Z54" s="79"/>
      <c r="AA54" s="79"/>
      <c r="AB54" s="80"/>
      <c r="AC54" s="80"/>
      <c r="AD54" s="79"/>
      <c r="AE54" s="81"/>
      <c r="AF54" s="79"/>
      <c r="AG54" s="79"/>
      <c r="AH54" s="79"/>
      <c r="AI54" s="79"/>
      <c r="AJ54" s="5"/>
      <c r="AK54" s="7"/>
      <c r="AL54" s="7"/>
      <c r="AM54" s="7"/>
      <c r="AN54" s="7"/>
    </row>
    <row r="55" spans="1:40" ht="30" customHeight="1" x14ac:dyDescent="0.25">
      <c r="A55" s="298"/>
      <c r="B55" s="78" t="s">
        <v>132</v>
      </c>
      <c r="C55" s="79"/>
      <c r="D55" s="79"/>
      <c r="E55" s="79"/>
      <c r="F55" s="80"/>
      <c r="G55" s="80"/>
      <c r="H55" s="79"/>
      <c r="I55" s="81"/>
      <c r="J55" s="79"/>
      <c r="K55" s="79"/>
      <c r="L55" s="79"/>
      <c r="M55" s="79"/>
      <c r="N55" s="75"/>
      <c r="O55" s="75"/>
      <c r="P55" s="75"/>
      <c r="Q55" s="75"/>
      <c r="R55" s="75" t="s">
        <v>79</v>
      </c>
      <c r="S55" s="74"/>
      <c r="T55" s="79"/>
      <c r="U55" s="79"/>
      <c r="V55" s="79"/>
      <c r="W55" s="79"/>
      <c r="X55" s="79"/>
      <c r="Y55" s="79"/>
      <c r="Z55" s="79"/>
      <c r="AA55" s="79"/>
      <c r="AB55" s="80"/>
      <c r="AC55" s="80"/>
      <c r="AD55" s="79"/>
      <c r="AE55" s="81"/>
      <c r="AF55" s="79"/>
      <c r="AG55" s="79"/>
      <c r="AH55" s="79"/>
      <c r="AI55" s="79"/>
      <c r="AJ55" s="5"/>
      <c r="AK55" s="7"/>
      <c r="AL55" s="7"/>
      <c r="AM55" s="7"/>
      <c r="AN55" s="7"/>
    </row>
    <row r="56" spans="1:40" ht="30" customHeight="1" x14ac:dyDescent="0.25">
      <c r="A56" s="298"/>
      <c r="B56" s="78" t="s">
        <v>133</v>
      </c>
      <c r="C56" s="79"/>
      <c r="D56" s="79"/>
      <c r="E56" s="79"/>
      <c r="F56" s="80"/>
      <c r="G56" s="80"/>
      <c r="H56" s="79"/>
      <c r="I56" s="81"/>
      <c r="J56" s="79"/>
      <c r="K56" s="79"/>
      <c r="L56" s="79"/>
      <c r="M56" s="79"/>
      <c r="N56" s="75"/>
      <c r="O56" s="75" t="s">
        <v>79</v>
      </c>
      <c r="P56" s="75"/>
      <c r="Q56" s="75"/>
      <c r="R56" s="75"/>
      <c r="S56" s="74"/>
      <c r="T56" s="79"/>
      <c r="U56" s="79"/>
      <c r="V56" s="79"/>
      <c r="W56" s="79"/>
      <c r="X56" s="79"/>
      <c r="Y56" s="79"/>
      <c r="Z56" s="79"/>
      <c r="AA56" s="79"/>
      <c r="AB56" s="80"/>
      <c r="AC56" s="80"/>
      <c r="AD56" s="79"/>
      <c r="AE56" s="81"/>
      <c r="AF56" s="79"/>
      <c r="AG56" s="79"/>
      <c r="AH56" s="79"/>
      <c r="AI56" s="79"/>
      <c r="AJ56" s="5"/>
      <c r="AK56" s="7"/>
      <c r="AL56" s="7"/>
      <c r="AM56" s="7"/>
      <c r="AN56" s="7"/>
    </row>
    <row r="57" spans="1:40" ht="30" customHeight="1" x14ac:dyDescent="0.25">
      <c r="A57" s="298"/>
      <c r="B57" s="78" t="s">
        <v>134</v>
      </c>
      <c r="C57" s="79"/>
      <c r="D57" s="79"/>
      <c r="E57" s="79"/>
      <c r="F57" s="80"/>
      <c r="G57" s="80"/>
      <c r="H57" s="79"/>
      <c r="I57" s="81"/>
      <c r="J57" s="79"/>
      <c r="K57" s="79"/>
      <c r="L57" s="79"/>
      <c r="M57" s="79"/>
      <c r="N57" s="75"/>
      <c r="O57" s="75"/>
      <c r="P57" s="75"/>
      <c r="Q57" s="75" t="s">
        <v>79</v>
      </c>
      <c r="R57" s="75"/>
      <c r="S57" s="74"/>
      <c r="T57" s="79"/>
      <c r="U57" s="79"/>
      <c r="V57" s="79"/>
      <c r="W57" s="79"/>
      <c r="X57" s="79"/>
      <c r="Y57" s="79"/>
      <c r="Z57" s="79"/>
      <c r="AA57" s="79"/>
      <c r="AB57" s="80"/>
      <c r="AC57" s="80"/>
      <c r="AD57" s="79"/>
      <c r="AE57" s="81"/>
      <c r="AF57" s="79"/>
      <c r="AG57" s="79"/>
      <c r="AH57" s="79"/>
      <c r="AI57" s="79"/>
      <c r="AJ57" s="5"/>
      <c r="AK57" s="7"/>
      <c r="AL57" s="7"/>
      <c r="AM57" s="7"/>
      <c r="AN57" s="7"/>
    </row>
    <row r="58" spans="1:40" ht="30" customHeight="1" x14ac:dyDescent="0.25">
      <c r="A58" s="298"/>
      <c r="B58" s="78" t="s">
        <v>135</v>
      </c>
      <c r="C58" s="79"/>
      <c r="D58" s="79"/>
      <c r="E58" s="79"/>
      <c r="F58" s="80"/>
      <c r="G58" s="80"/>
      <c r="H58" s="79"/>
      <c r="I58" s="81"/>
      <c r="J58" s="79"/>
      <c r="K58" s="79"/>
      <c r="L58" s="79"/>
      <c r="M58" s="79"/>
      <c r="N58" s="75"/>
      <c r="O58" s="75" t="s">
        <v>79</v>
      </c>
      <c r="P58" s="75"/>
      <c r="Q58" s="75"/>
      <c r="R58" s="75"/>
      <c r="S58" s="74"/>
      <c r="T58" s="79"/>
      <c r="U58" s="79"/>
      <c r="V58" s="79"/>
      <c r="W58" s="79"/>
      <c r="X58" s="79"/>
      <c r="Y58" s="79"/>
      <c r="Z58" s="79"/>
      <c r="AA58" s="79"/>
      <c r="AB58" s="80"/>
      <c r="AC58" s="80"/>
      <c r="AD58" s="79"/>
      <c r="AE58" s="81"/>
      <c r="AF58" s="79"/>
      <c r="AG58" s="79"/>
      <c r="AH58" s="79"/>
      <c r="AI58" s="79"/>
      <c r="AJ58" s="5"/>
      <c r="AK58" s="7"/>
      <c r="AL58" s="7"/>
      <c r="AM58" s="7"/>
      <c r="AN58" s="7"/>
    </row>
    <row r="59" spans="1:40" ht="30" customHeight="1" x14ac:dyDescent="0.25">
      <c r="A59" s="298"/>
      <c r="B59" s="78" t="s">
        <v>136</v>
      </c>
      <c r="C59" s="79"/>
      <c r="D59" s="79"/>
      <c r="E59" s="79"/>
      <c r="F59" s="80"/>
      <c r="G59" s="80"/>
      <c r="H59" s="79"/>
      <c r="I59" s="81"/>
      <c r="J59" s="79"/>
      <c r="K59" s="79"/>
      <c r="L59" s="79"/>
      <c r="M59" s="79"/>
      <c r="N59" s="75"/>
      <c r="O59" s="75"/>
      <c r="P59" s="75"/>
      <c r="Q59" s="75" t="s">
        <v>79</v>
      </c>
      <c r="R59" s="75"/>
      <c r="S59" s="74"/>
      <c r="T59" s="79"/>
      <c r="U59" s="79"/>
      <c r="V59" s="79"/>
      <c r="W59" s="79"/>
      <c r="X59" s="79"/>
      <c r="Y59" s="79"/>
      <c r="Z59" s="79"/>
      <c r="AA59" s="79"/>
      <c r="AB59" s="80"/>
      <c r="AC59" s="80"/>
      <c r="AD59" s="79"/>
      <c r="AE59" s="81"/>
      <c r="AF59" s="79"/>
      <c r="AG59" s="79"/>
      <c r="AH59" s="79"/>
      <c r="AI59" s="79"/>
      <c r="AJ59" s="5"/>
      <c r="AK59" s="7"/>
      <c r="AL59" s="7"/>
      <c r="AM59" s="7"/>
      <c r="AN59" s="7"/>
    </row>
    <row r="60" spans="1:40" ht="30" customHeight="1" x14ac:dyDescent="0.25">
      <c r="A60" s="298"/>
      <c r="B60" s="78" t="s">
        <v>137</v>
      </c>
      <c r="C60" s="79" t="s">
        <v>130</v>
      </c>
      <c r="D60" s="79"/>
      <c r="E60" s="79"/>
      <c r="F60" s="80"/>
      <c r="G60" s="80"/>
      <c r="H60" s="79"/>
      <c r="I60" s="81"/>
      <c r="J60" s="79"/>
      <c r="K60" s="79"/>
      <c r="L60" s="79"/>
      <c r="M60" s="79"/>
      <c r="N60" s="75"/>
      <c r="O60" s="75"/>
      <c r="P60" s="75" t="s">
        <v>84</v>
      </c>
      <c r="Q60" s="75"/>
      <c r="R60" s="75"/>
      <c r="S60" s="74"/>
      <c r="T60" s="79"/>
      <c r="U60" s="79"/>
      <c r="V60" s="79"/>
      <c r="W60" s="79"/>
      <c r="X60" s="79"/>
      <c r="Y60" s="79"/>
      <c r="Z60" s="79"/>
      <c r="AA60" s="79"/>
      <c r="AB60" s="80"/>
      <c r="AC60" s="80"/>
      <c r="AD60" s="79"/>
      <c r="AE60" s="81"/>
      <c r="AF60" s="79"/>
      <c r="AG60" s="79"/>
      <c r="AH60" s="79"/>
      <c r="AI60" s="79"/>
      <c r="AJ60" s="5"/>
      <c r="AK60" s="7"/>
      <c r="AL60" s="7"/>
      <c r="AM60" s="7"/>
      <c r="AN60" s="7"/>
    </row>
    <row r="61" spans="1:40" ht="30" customHeight="1" x14ac:dyDescent="0.25">
      <c r="A61" s="298"/>
      <c r="B61" s="78" t="s">
        <v>138</v>
      </c>
      <c r="C61" s="75" t="s">
        <v>130</v>
      </c>
      <c r="D61" s="75"/>
      <c r="E61" s="75"/>
      <c r="F61" s="76"/>
      <c r="G61" s="76"/>
      <c r="H61" s="75"/>
      <c r="I61" s="77"/>
      <c r="J61" s="75"/>
      <c r="K61" s="75"/>
      <c r="L61" s="75"/>
      <c r="M61" s="75"/>
      <c r="N61" s="75"/>
      <c r="O61" s="75"/>
      <c r="P61" s="75"/>
      <c r="Q61" s="75" t="s">
        <v>84</v>
      </c>
      <c r="R61" s="75"/>
      <c r="S61" s="74"/>
      <c r="T61" s="75"/>
      <c r="U61" s="75"/>
      <c r="V61" s="75"/>
      <c r="W61" s="75"/>
      <c r="X61" s="75"/>
      <c r="Y61" s="75"/>
      <c r="Z61" s="75"/>
      <c r="AA61" s="75"/>
      <c r="AB61" s="76"/>
      <c r="AC61" s="76"/>
      <c r="AD61" s="75"/>
      <c r="AE61" s="77"/>
      <c r="AF61" s="75"/>
      <c r="AG61" s="75"/>
      <c r="AH61" s="75"/>
      <c r="AI61" s="75"/>
      <c r="AJ61" s="5"/>
      <c r="AK61" s="7"/>
      <c r="AL61" s="7"/>
      <c r="AM61" s="7"/>
      <c r="AN61" s="7"/>
    </row>
    <row r="62" spans="1:40" ht="30" customHeight="1" x14ac:dyDescent="0.25">
      <c r="A62" s="298"/>
      <c r="B62" s="78" t="s">
        <v>139</v>
      </c>
      <c r="C62" s="75"/>
      <c r="D62" s="75"/>
      <c r="E62" s="75"/>
      <c r="F62" s="76"/>
      <c r="G62" s="76"/>
      <c r="H62" s="75"/>
      <c r="I62" s="77"/>
      <c r="J62" s="75"/>
      <c r="K62" s="75"/>
      <c r="L62" s="75"/>
      <c r="M62" s="75"/>
      <c r="N62" s="75"/>
      <c r="O62" s="75" t="s">
        <v>79</v>
      </c>
      <c r="P62" s="75"/>
      <c r="Q62" s="75"/>
      <c r="R62" s="75"/>
      <c r="S62" s="74"/>
      <c r="T62" s="75"/>
      <c r="U62" s="75"/>
      <c r="V62" s="75"/>
      <c r="W62" s="75"/>
      <c r="X62" s="75"/>
      <c r="Y62" s="75"/>
      <c r="Z62" s="75"/>
      <c r="AA62" s="75"/>
      <c r="AB62" s="76"/>
      <c r="AC62" s="76"/>
      <c r="AD62" s="75"/>
      <c r="AE62" s="77"/>
      <c r="AF62" s="75"/>
      <c r="AG62" s="75"/>
      <c r="AH62" s="75"/>
      <c r="AI62" s="75"/>
      <c r="AJ62" s="5"/>
      <c r="AK62" s="7"/>
      <c r="AL62" s="7"/>
      <c r="AM62" s="7"/>
      <c r="AN62" s="7"/>
    </row>
    <row r="63" spans="1:40" ht="30" customHeight="1" x14ac:dyDescent="0.25">
      <c r="A63" s="298"/>
      <c r="B63" s="78" t="s">
        <v>140</v>
      </c>
      <c r="C63" s="75"/>
      <c r="D63" s="75"/>
      <c r="E63" s="75"/>
      <c r="F63" s="76"/>
      <c r="G63" s="76"/>
      <c r="H63" s="75"/>
      <c r="I63" s="77"/>
      <c r="J63" s="75"/>
      <c r="K63" s="75"/>
      <c r="L63" s="75"/>
      <c r="M63" s="75"/>
      <c r="N63" s="75"/>
      <c r="O63" s="75"/>
      <c r="P63" s="75"/>
      <c r="Q63" s="75"/>
      <c r="R63" s="75" t="s">
        <v>79</v>
      </c>
      <c r="S63" s="74"/>
      <c r="T63" s="75"/>
      <c r="U63" s="75"/>
      <c r="V63" s="75"/>
      <c r="W63" s="75"/>
      <c r="X63" s="75"/>
      <c r="Y63" s="75"/>
      <c r="Z63" s="75"/>
      <c r="AA63" s="75"/>
      <c r="AB63" s="76"/>
      <c r="AC63" s="76"/>
      <c r="AD63" s="75"/>
      <c r="AE63" s="77"/>
      <c r="AF63" s="75"/>
      <c r="AG63" s="75"/>
      <c r="AH63" s="75"/>
      <c r="AI63" s="75"/>
      <c r="AJ63" s="5"/>
      <c r="AK63" s="7"/>
      <c r="AL63" s="7"/>
      <c r="AM63" s="7"/>
      <c r="AN63" s="7"/>
    </row>
    <row r="64" spans="1:40" ht="30" customHeight="1" x14ac:dyDescent="0.25">
      <c r="A64" s="298"/>
      <c r="B64" s="78" t="s">
        <v>141</v>
      </c>
      <c r="C64" s="75"/>
      <c r="D64" s="75"/>
      <c r="E64" s="75"/>
      <c r="F64" s="76"/>
      <c r="G64" s="76"/>
      <c r="H64" s="75"/>
      <c r="I64" s="77"/>
      <c r="J64" s="75"/>
      <c r="K64" s="75"/>
      <c r="L64" s="75"/>
      <c r="M64" s="75"/>
      <c r="N64" s="75"/>
      <c r="O64" s="75" t="s">
        <v>79</v>
      </c>
      <c r="P64" s="75"/>
      <c r="Q64" s="75"/>
      <c r="R64" s="75"/>
      <c r="S64" s="74"/>
      <c r="T64" s="75"/>
      <c r="U64" s="75"/>
      <c r="V64" s="75"/>
      <c r="W64" s="75"/>
      <c r="X64" s="75"/>
      <c r="Y64" s="75"/>
      <c r="Z64" s="75"/>
      <c r="AA64" s="75"/>
      <c r="AB64" s="76"/>
      <c r="AC64" s="76"/>
      <c r="AD64" s="75"/>
      <c r="AE64" s="77"/>
      <c r="AF64" s="75"/>
      <c r="AG64" s="75"/>
      <c r="AH64" s="75"/>
      <c r="AI64" s="75"/>
      <c r="AJ64" s="5"/>
      <c r="AK64" s="7"/>
      <c r="AL64" s="7"/>
      <c r="AM64" s="7"/>
      <c r="AN64" s="7"/>
    </row>
    <row r="65" spans="1:40" ht="30" customHeight="1" x14ac:dyDescent="0.25">
      <c r="A65" s="298"/>
      <c r="B65" s="78" t="s">
        <v>142</v>
      </c>
      <c r="C65" s="75"/>
      <c r="D65" s="75"/>
      <c r="E65" s="75"/>
      <c r="F65" s="76"/>
      <c r="G65" s="76"/>
      <c r="H65" s="75"/>
      <c r="I65" s="77"/>
      <c r="J65" s="75"/>
      <c r="K65" s="75"/>
      <c r="L65" s="75"/>
      <c r="M65" s="75"/>
      <c r="N65" s="75"/>
      <c r="O65" s="75"/>
      <c r="P65" s="75" t="s">
        <v>79</v>
      </c>
      <c r="Q65" s="75"/>
      <c r="R65" s="75"/>
      <c r="S65" s="74"/>
      <c r="T65" s="75"/>
      <c r="U65" s="75"/>
      <c r="V65" s="75"/>
      <c r="W65" s="75"/>
      <c r="X65" s="75"/>
      <c r="Y65" s="75"/>
      <c r="Z65" s="75"/>
      <c r="AA65" s="75"/>
      <c r="AB65" s="76"/>
      <c r="AC65" s="76"/>
      <c r="AD65" s="75"/>
      <c r="AE65" s="77"/>
      <c r="AF65" s="75"/>
      <c r="AG65" s="75"/>
      <c r="AH65" s="75"/>
      <c r="AI65" s="75"/>
      <c r="AJ65" s="5"/>
      <c r="AK65" s="7"/>
      <c r="AL65" s="7"/>
      <c r="AM65" s="7"/>
      <c r="AN65" s="7"/>
    </row>
    <row r="66" spans="1:40" ht="30" customHeight="1" x14ac:dyDescent="0.25">
      <c r="A66" s="298"/>
      <c r="B66" s="78" t="s">
        <v>143</v>
      </c>
      <c r="C66" s="75"/>
      <c r="D66" s="75"/>
      <c r="E66" s="75"/>
      <c r="F66" s="76"/>
      <c r="G66" s="76"/>
      <c r="H66" s="75"/>
      <c r="I66" s="77"/>
      <c r="J66" s="75"/>
      <c r="K66" s="75"/>
      <c r="L66" s="75"/>
      <c r="M66" s="75"/>
      <c r="N66" s="75"/>
      <c r="O66" s="75"/>
      <c r="P66" s="75"/>
      <c r="Q66" s="75" t="s">
        <v>79</v>
      </c>
      <c r="R66" s="75"/>
      <c r="S66" s="74"/>
      <c r="T66" s="75"/>
      <c r="U66" s="75"/>
      <c r="V66" s="75"/>
      <c r="W66" s="75"/>
      <c r="X66" s="75"/>
      <c r="Y66" s="75"/>
      <c r="Z66" s="75"/>
      <c r="AA66" s="75"/>
      <c r="AB66" s="76"/>
      <c r="AC66" s="76"/>
      <c r="AD66" s="75"/>
      <c r="AE66" s="77"/>
      <c r="AF66" s="75"/>
      <c r="AG66" s="75"/>
      <c r="AH66" s="75"/>
      <c r="AI66" s="75"/>
      <c r="AJ66" s="5"/>
      <c r="AK66" s="7"/>
      <c r="AL66" s="7"/>
      <c r="AM66" s="7"/>
      <c r="AN66" s="7"/>
    </row>
    <row r="67" spans="1:40" ht="30" customHeight="1" x14ac:dyDescent="0.25">
      <c r="A67" s="293"/>
      <c r="B67" s="78" t="s">
        <v>144</v>
      </c>
      <c r="C67" s="75"/>
      <c r="D67" s="75"/>
      <c r="E67" s="75"/>
      <c r="F67" s="76"/>
      <c r="G67" s="76"/>
      <c r="H67" s="75"/>
      <c r="I67" s="77"/>
      <c r="J67" s="75"/>
      <c r="K67" s="75"/>
      <c r="L67" s="75"/>
      <c r="M67" s="75"/>
      <c r="N67" s="75"/>
      <c r="O67" s="75"/>
      <c r="P67" s="75"/>
      <c r="Q67" s="75" t="s">
        <v>79</v>
      </c>
      <c r="R67" s="75"/>
      <c r="S67" s="74"/>
      <c r="T67" s="75"/>
      <c r="U67" s="75"/>
      <c r="V67" s="75"/>
      <c r="W67" s="75"/>
      <c r="X67" s="75"/>
      <c r="Y67" s="75"/>
      <c r="Z67" s="75"/>
      <c r="AA67" s="75"/>
      <c r="AB67" s="76"/>
      <c r="AC67" s="76"/>
      <c r="AD67" s="75"/>
      <c r="AE67" s="77"/>
      <c r="AF67" s="75"/>
      <c r="AG67" s="75"/>
      <c r="AH67" s="75"/>
      <c r="AI67" s="75"/>
      <c r="AJ67" s="5"/>
      <c r="AK67" s="7"/>
      <c r="AL67" s="7"/>
      <c r="AM67" s="7"/>
      <c r="AN67" s="7"/>
    </row>
    <row r="68" spans="1:40" ht="30" customHeight="1" x14ac:dyDescent="0.25">
      <c r="A68" s="297" t="s">
        <v>145</v>
      </c>
      <c r="B68" s="78" t="s">
        <v>146</v>
      </c>
      <c r="C68" s="79" t="s">
        <v>147</v>
      </c>
      <c r="D68" s="79"/>
      <c r="E68" s="79"/>
      <c r="F68" s="80"/>
      <c r="G68" s="80"/>
      <c r="H68" s="79"/>
      <c r="I68" s="81"/>
      <c r="J68" s="79"/>
      <c r="K68" s="79"/>
      <c r="L68" s="79"/>
      <c r="M68" s="79"/>
      <c r="N68" s="75"/>
      <c r="O68" s="75"/>
      <c r="P68" s="75"/>
      <c r="Q68" s="75"/>
      <c r="R68" s="75" t="s">
        <v>84</v>
      </c>
      <c r="S68" s="74"/>
      <c r="T68" s="79"/>
      <c r="U68" s="79"/>
      <c r="V68" s="79"/>
      <c r="W68" s="79"/>
      <c r="X68" s="79"/>
      <c r="Y68" s="79"/>
      <c r="Z68" s="79"/>
      <c r="AA68" s="79"/>
      <c r="AB68" s="80"/>
      <c r="AC68" s="80"/>
      <c r="AD68" s="79"/>
      <c r="AE68" s="81"/>
      <c r="AF68" s="79"/>
      <c r="AG68" s="79"/>
      <c r="AH68" s="79"/>
      <c r="AI68" s="79"/>
      <c r="AJ68" s="5"/>
      <c r="AK68" s="7"/>
      <c r="AL68" s="7"/>
      <c r="AM68" s="7"/>
      <c r="AN68" s="7"/>
    </row>
    <row r="69" spans="1:40" ht="30" customHeight="1" x14ac:dyDescent="0.25">
      <c r="A69" s="298"/>
      <c r="B69" s="78" t="s">
        <v>148</v>
      </c>
      <c r="C69" s="79" t="s">
        <v>147</v>
      </c>
      <c r="D69" s="79"/>
      <c r="E69" s="79"/>
      <c r="F69" s="80"/>
      <c r="G69" s="80"/>
      <c r="H69" s="79"/>
      <c r="I69" s="81"/>
      <c r="J69" s="79"/>
      <c r="K69" s="79"/>
      <c r="L69" s="79"/>
      <c r="M69" s="79"/>
      <c r="N69" s="75"/>
      <c r="O69" s="75"/>
      <c r="P69" s="75"/>
      <c r="Q69" s="75"/>
      <c r="R69" s="75" t="s">
        <v>84</v>
      </c>
      <c r="S69" s="74"/>
      <c r="T69" s="79"/>
      <c r="U69" s="79"/>
      <c r="V69" s="79"/>
      <c r="W69" s="79"/>
      <c r="X69" s="79"/>
      <c r="Y69" s="79"/>
      <c r="Z69" s="79"/>
      <c r="AA69" s="79"/>
      <c r="AB69" s="80"/>
      <c r="AC69" s="80"/>
      <c r="AD69" s="79"/>
      <c r="AE69" s="81"/>
      <c r="AF69" s="79"/>
      <c r="AG69" s="79"/>
      <c r="AH69" s="79"/>
      <c r="AI69" s="79"/>
      <c r="AJ69" s="5"/>
      <c r="AK69" s="7"/>
      <c r="AL69" s="7"/>
      <c r="AM69" s="7"/>
      <c r="AN69" s="7"/>
    </row>
    <row r="70" spans="1:40" ht="30" customHeight="1" x14ac:dyDescent="0.25">
      <c r="A70" s="298"/>
      <c r="B70" s="78" t="s">
        <v>149</v>
      </c>
      <c r="C70" s="79" t="s">
        <v>147</v>
      </c>
      <c r="D70" s="79"/>
      <c r="E70" s="79"/>
      <c r="F70" s="80"/>
      <c r="G70" s="80"/>
      <c r="H70" s="79"/>
      <c r="I70" s="81"/>
      <c r="J70" s="79"/>
      <c r="K70" s="79"/>
      <c r="L70" s="79"/>
      <c r="M70" s="79"/>
      <c r="N70" s="75"/>
      <c r="O70" s="75"/>
      <c r="P70" s="75"/>
      <c r="Q70" s="75"/>
      <c r="R70" s="75" t="s">
        <v>84</v>
      </c>
      <c r="S70" s="74"/>
      <c r="T70" s="79"/>
      <c r="U70" s="79"/>
      <c r="V70" s="79"/>
      <c r="W70" s="79"/>
      <c r="X70" s="79"/>
      <c r="Y70" s="79"/>
      <c r="Z70" s="79"/>
      <c r="AA70" s="79"/>
      <c r="AB70" s="80"/>
      <c r="AC70" s="80"/>
      <c r="AD70" s="79"/>
      <c r="AE70" s="81"/>
      <c r="AF70" s="79"/>
      <c r="AG70" s="79"/>
      <c r="AH70" s="79"/>
      <c r="AI70" s="79"/>
      <c r="AJ70" s="5"/>
      <c r="AK70" s="7"/>
      <c r="AL70" s="7"/>
      <c r="AM70" s="7"/>
      <c r="AN70" s="7"/>
    </row>
    <row r="71" spans="1:40" ht="30" customHeight="1" x14ac:dyDescent="0.25">
      <c r="A71" s="298"/>
      <c r="B71" s="78" t="s">
        <v>150</v>
      </c>
      <c r="C71" s="79"/>
      <c r="D71" s="79"/>
      <c r="E71" s="79"/>
      <c r="F71" s="80"/>
      <c r="G71" s="80"/>
      <c r="H71" s="79"/>
      <c r="I71" s="81"/>
      <c r="J71" s="79"/>
      <c r="K71" s="79"/>
      <c r="L71" s="79"/>
      <c r="M71" s="79"/>
      <c r="N71" s="75"/>
      <c r="O71" s="75"/>
      <c r="P71" s="75" t="s">
        <v>79</v>
      </c>
      <c r="Q71" s="75"/>
      <c r="R71" s="75"/>
      <c r="S71" s="74"/>
      <c r="T71" s="79"/>
      <c r="U71" s="79"/>
      <c r="V71" s="79"/>
      <c r="W71" s="79"/>
      <c r="X71" s="79"/>
      <c r="Y71" s="79"/>
      <c r="Z71" s="79"/>
      <c r="AA71" s="79"/>
      <c r="AB71" s="80"/>
      <c r="AC71" s="80"/>
      <c r="AD71" s="79"/>
      <c r="AE71" s="81"/>
      <c r="AF71" s="79"/>
      <c r="AG71" s="79"/>
      <c r="AH71" s="79"/>
      <c r="AI71" s="79"/>
      <c r="AJ71" s="5"/>
      <c r="AK71" s="7"/>
      <c r="AL71" s="7"/>
      <c r="AM71" s="7"/>
      <c r="AN71" s="7"/>
    </row>
    <row r="72" spans="1:40" ht="30" customHeight="1" x14ac:dyDescent="0.25">
      <c r="A72" s="298"/>
      <c r="B72" s="78" t="s">
        <v>151</v>
      </c>
      <c r="C72" s="79"/>
      <c r="D72" s="79"/>
      <c r="E72" s="79"/>
      <c r="F72" s="80"/>
      <c r="G72" s="80"/>
      <c r="H72" s="79"/>
      <c r="I72" s="81"/>
      <c r="J72" s="79"/>
      <c r="K72" s="79"/>
      <c r="L72" s="79"/>
      <c r="M72" s="79"/>
      <c r="N72" s="75"/>
      <c r="O72" s="75"/>
      <c r="P72" s="75" t="s">
        <v>79</v>
      </c>
      <c r="Q72" s="75"/>
      <c r="R72" s="75"/>
      <c r="S72" s="74"/>
      <c r="T72" s="79"/>
      <c r="U72" s="79"/>
      <c r="V72" s="79"/>
      <c r="W72" s="79"/>
      <c r="X72" s="79"/>
      <c r="Y72" s="79"/>
      <c r="Z72" s="79"/>
      <c r="AA72" s="79"/>
      <c r="AB72" s="80"/>
      <c r="AC72" s="80"/>
      <c r="AD72" s="79"/>
      <c r="AE72" s="81"/>
      <c r="AF72" s="79"/>
      <c r="AG72" s="79"/>
      <c r="AH72" s="79"/>
      <c r="AI72" s="79"/>
      <c r="AJ72" s="5"/>
      <c r="AK72" s="7"/>
      <c r="AL72" s="7"/>
      <c r="AM72" s="7"/>
      <c r="AN72" s="7"/>
    </row>
    <row r="73" spans="1:40" ht="30" customHeight="1" x14ac:dyDescent="0.25">
      <c r="A73" s="298"/>
      <c r="B73" s="78" t="s">
        <v>152</v>
      </c>
      <c r="C73" s="79"/>
      <c r="D73" s="79"/>
      <c r="E73" s="79"/>
      <c r="F73" s="80"/>
      <c r="G73" s="80"/>
      <c r="H73" s="79"/>
      <c r="I73" s="81"/>
      <c r="J73" s="79"/>
      <c r="K73" s="79"/>
      <c r="L73" s="79"/>
      <c r="M73" s="79"/>
      <c r="N73" s="75"/>
      <c r="O73" s="75"/>
      <c r="P73" s="75" t="s">
        <v>79</v>
      </c>
      <c r="Q73" s="75"/>
      <c r="R73" s="75"/>
      <c r="S73" s="74"/>
      <c r="T73" s="79"/>
      <c r="U73" s="79"/>
      <c r="V73" s="79"/>
      <c r="W73" s="79"/>
      <c r="X73" s="79"/>
      <c r="Y73" s="79"/>
      <c r="Z73" s="79"/>
      <c r="AA73" s="79"/>
      <c r="AB73" s="80"/>
      <c r="AC73" s="80"/>
      <c r="AD73" s="79"/>
      <c r="AE73" s="81"/>
      <c r="AF73" s="79"/>
      <c r="AG73" s="79"/>
      <c r="AH73" s="79"/>
      <c r="AI73" s="79"/>
      <c r="AJ73" s="5"/>
      <c r="AK73" s="7"/>
      <c r="AL73" s="7"/>
      <c r="AM73" s="7"/>
      <c r="AN73" s="7"/>
    </row>
    <row r="74" spans="1:40" ht="30" customHeight="1" x14ac:dyDescent="0.25">
      <c r="A74" s="298"/>
      <c r="B74" s="78" t="s">
        <v>153</v>
      </c>
      <c r="C74" s="79"/>
      <c r="D74" s="79"/>
      <c r="E74" s="79"/>
      <c r="F74" s="80"/>
      <c r="G74" s="80"/>
      <c r="H74" s="79"/>
      <c r="I74" s="81"/>
      <c r="J74" s="79"/>
      <c r="K74" s="79"/>
      <c r="L74" s="79"/>
      <c r="M74" s="79"/>
      <c r="N74" s="75"/>
      <c r="O74" s="75"/>
      <c r="P74" s="75" t="s">
        <v>79</v>
      </c>
      <c r="Q74" s="75"/>
      <c r="R74" s="75"/>
      <c r="S74" s="74"/>
      <c r="T74" s="79"/>
      <c r="U74" s="79"/>
      <c r="V74" s="79"/>
      <c r="W74" s="79"/>
      <c r="X74" s="79"/>
      <c r="Y74" s="79"/>
      <c r="Z74" s="79"/>
      <c r="AA74" s="79"/>
      <c r="AB74" s="80"/>
      <c r="AC74" s="80"/>
      <c r="AD74" s="79"/>
      <c r="AE74" s="81"/>
      <c r="AF74" s="79"/>
      <c r="AG74" s="79"/>
      <c r="AH74" s="79"/>
      <c r="AI74" s="79"/>
      <c r="AJ74" s="5"/>
      <c r="AK74" s="7"/>
      <c r="AL74" s="7"/>
      <c r="AM74" s="7"/>
      <c r="AN74" s="7"/>
    </row>
    <row r="75" spans="1:40" ht="30" customHeight="1" x14ac:dyDescent="0.25">
      <c r="A75" s="298"/>
      <c r="B75" s="78" t="s">
        <v>154</v>
      </c>
      <c r="C75" s="79"/>
      <c r="D75" s="79"/>
      <c r="E75" s="79"/>
      <c r="F75" s="80"/>
      <c r="G75" s="80"/>
      <c r="H75" s="79"/>
      <c r="I75" s="81"/>
      <c r="J75" s="79"/>
      <c r="K75" s="79"/>
      <c r="L75" s="79"/>
      <c r="M75" s="79"/>
      <c r="N75" s="75"/>
      <c r="O75" s="75"/>
      <c r="P75" s="75" t="s">
        <v>79</v>
      </c>
      <c r="Q75" s="75"/>
      <c r="R75" s="75"/>
      <c r="S75" s="74"/>
      <c r="T75" s="79"/>
      <c r="U75" s="79"/>
      <c r="V75" s="79"/>
      <c r="W75" s="79"/>
      <c r="X75" s="79"/>
      <c r="Y75" s="79"/>
      <c r="Z75" s="79"/>
      <c r="AA75" s="79"/>
      <c r="AB75" s="80"/>
      <c r="AC75" s="80"/>
      <c r="AD75" s="79"/>
      <c r="AE75" s="81"/>
      <c r="AF75" s="79"/>
      <c r="AG75" s="79"/>
      <c r="AH75" s="79"/>
      <c r="AI75" s="79"/>
      <c r="AJ75" s="5"/>
      <c r="AK75" s="7"/>
      <c r="AL75" s="7"/>
      <c r="AM75" s="7"/>
      <c r="AN75" s="7"/>
    </row>
    <row r="76" spans="1:40" ht="30" customHeight="1" x14ac:dyDescent="0.25">
      <c r="A76" s="298"/>
      <c r="B76" s="78" t="s">
        <v>155</v>
      </c>
      <c r="C76" s="79"/>
      <c r="D76" s="79"/>
      <c r="E76" s="79"/>
      <c r="F76" s="80"/>
      <c r="G76" s="80"/>
      <c r="H76" s="79"/>
      <c r="I76" s="81"/>
      <c r="J76" s="79"/>
      <c r="K76" s="79"/>
      <c r="L76" s="79"/>
      <c r="M76" s="79"/>
      <c r="N76" s="75"/>
      <c r="O76" s="75"/>
      <c r="P76" s="75" t="s">
        <v>79</v>
      </c>
      <c r="Q76" s="75"/>
      <c r="R76" s="75"/>
      <c r="S76" s="74"/>
      <c r="T76" s="79"/>
      <c r="U76" s="79"/>
      <c r="V76" s="79"/>
      <c r="W76" s="79"/>
      <c r="X76" s="79"/>
      <c r="Y76" s="79"/>
      <c r="Z76" s="79"/>
      <c r="AA76" s="79"/>
      <c r="AB76" s="80"/>
      <c r="AC76" s="80"/>
      <c r="AD76" s="79"/>
      <c r="AE76" s="81"/>
      <c r="AF76" s="79"/>
      <c r="AG76" s="79"/>
      <c r="AH76" s="79"/>
      <c r="AI76" s="79"/>
      <c r="AJ76" s="5"/>
      <c r="AK76" s="7"/>
      <c r="AL76" s="7"/>
      <c r="AM76" s="7"/>
      <c r="AN76" s="7"/>
    </row>
    <row r="77" spans="1:40" ht="30" customHeight="1" x14ac:dyDescent="0.25">
      <c r="A77" s="298"/>
      <c r="B77" s="78" t="s">
        <v>156</v>
      </c>
      <c r="C77" s="79"/>
      <c r="D77" s="79"/>
      <c r="E77" s="79"/>
      <c r="F77" s="80"/>
      <c r="G77" s="80"/>
      <c r="H77" s="79"/>
      <c r="I77" s="81"/>
      <c r="J77" s="79"/>
      <c r="K77" s="79"/>
      <c r="L77" s="79"/>
      <c r="M77" s="79"/>
      <c r="N77" s="75"/>
      <c r="O77" s="75"/>
      <c r="P77" s="75" t="s">
        <v>79</v>
      </c>
      <c r="Q77" s="75"/>
      <c r="R77" s="75"/>
      <c r="S77" s="74"/>
      <c r="T77" s="79"/>
      <c r="U77" s="79"/>
      <c r="V77" s="79"/>
      <c r="W77" s="79"/>
      <c r="X77" s="79"/>
      <c r="Y77" s="79"/>
      <c r="Z77" s="79"/>
      <c r="AA77" s="79"/>
      <c r="AB77" s="80"/>
      <c r="AC77" s="80"/>
      <c r="AD77" s="79"/>
      <c r="AE77" s="81"/>
      <c r="AF77" s="79"/>
      <c r="AG77" s="79"/>
      <c r="AH77" s="79"/>
      <c r="AI77" s="79"/>
      <c r="AJ77" s="5"/>
      <c r="AK77" s="7"/>
      <c r="AL77" s="7"/>
      <c r="AM77" s="7"/>
      <c r="AN77" s="7"/>
    </row>
    <row r="78" spans="1:40" ht="30" customHeight="1" x14ac:dyDescent="0.25">
      <c r="A78" s="298"/>
      <c r="B78" s="78" t="s">
        <v>157</v>
      </c>
      <c r="C78" s="79"/>
      <c r="D78" s="79"/>
      <c r="E78" s="79"/>
      <c r="F78" s="80"/>
      <c r="G78" s="80"/>
      <c r="H78" s="79"/>
      <c r="I78" s="81"/>
      <c r="J78" s="79"/>
      <c r="K78" s="79"/>
      <c r="L78" s="79"/>
      <c r="M78" s="79"/>
      <c r="N78" s="75"/>
      <c r="O78" s="75"/>
      <c r="P78" s="75" t="s">
        <v>79</v>
      </c>
      <c r="Q78" s="75"/>
      <c r="R78" s="75"/>
      <c r="S78" s="74"/>
      <c r="T78" s="79"/>
      <c r="U78" s="79"/>
      <c r="V78" s="79"/>
      <c r="W78" s="79"/>
      <c r="X78" s="79"/>
      <c r="Y78" s="79"/>
      <c r="Z78" s="79"/>
      <c r="AA78" s="79"/>
      <c r="AB78" s="80"/>
      <c r="AC78" s="80"/>
      <c r="AD78" s="79"/>
      <c r="AE78" s="81"/>
      <c r="AF78" s="79"/>
      <c r="AG78" s="79"/>
      <c r="AH78" s="79"/>
      <c r="AI78" s="79"/>
      <c r="AJ78" s="5"/>
      <c r="AK78" s="7"/>
      <c r="AL78" s="7"/>
      <c r="AM78" s="7"/>
      <c r="AN78" s="7"/>
    </row>
    <row r="79" spans="1:40" ht="30" customHeight="1" x14ac:dyDescent="0.25">
      <c r="A79" s="298"/>
      <c r="B79" s="78" t="s">
        <v>158</v>
      </c>
      <c r="C79" s="79"/>
      <c r="D79" s="79"/>
      <c r="E79" s="79"/>
      <c r="F79" s="80"/>
      <c r="G79" s="80"/>
      <c r="H79" s="79"/>
      <c r="I79" s="81"/>
      <c r="J79" s="79"/>
      <c r="K79" s="79"/>
      <c r="L79" s="79"/>
      <c r="M79" s="79"/>
      <c r="N79" s="75"/>
      <c r="O79" s="75"/>
      <c r="P79" s="75" t="s">
        <v>79</v>
      </c>
      <c r="Q79" s="75"/>
      <c r="R79" s="75"/>
      <c r="S79" s="74"/>
      <c r="T79" s="79"/>
      <c r="U79" s="79"/>
      <c r="V79" s="79"/>
      <c r="W79" s="79"/>
      <c r="X79" s="79"/>
      <c r="Y79" s="79"/>
      <c r="Z79" s="79"/>
      <c r="AA79" s="79"/>
      <c r="AB79" s="80"/>
      <c r="AC79" s="80"/>
      <c r="AD79" s="79"/>
      <c r="AE79" s="81"/>
      <c r="AF79" s="79"/>
      <c r="AG79" s="79"/>
      <c r="AH79" s="79"/>
      <c r="AI79" s="79"/>
      <c r="AJ79" s="5"/>
      <c r="AK79" s="7"/>
      <c r="AL79" s="7"/>
      <c r="AM79" s="7"/>
      <c r="AN79" s="7"/>
    </row>
    <row r="80" spans="1:40" ht="30" customHeight="1" x14ac:dyDescent="0.25">
      <c r="A80" s="298"/>
      <c r="B80" s="78" t="s">
        <v>159</v>
      </c>
      <c r="C80" s="79"/>
      <c r="D80" s="79"/>
      <c r="E80" s="79"/>
      <c r="F80" s="80"/>
      <c r="G80" s="80"/>
      <c r="H80" s="79"/>
      <c r="I80" s="81"/>
      <c r="J80" s="79"/>
      <c r="K80" s="79"/>
      <c r="L80" s="79"/>
      <c r="M80" s="79"/>
      <c r="N80" s="75"/>
      <c r="O80" s="75"/>
      <c r="P80" s="75" t="s">
        <v>79</v>
      </c>
      <c r="Q80" s="75"/>
      <c r="R80" s="75"/>
      <c r="S80" s="74"/>
      <c r="T80" s="79"/>
      <c r="U80" s="79"/>
      <c r="V80" s="79"/>
      <c r="W80" s="79"/>
      <c r="X80" s="79"/>
      <c r="Y80" s="79"/>
      <c r="Z80" s="79"/>
      <c r="AA80" s="79"/>
      <c r="AB80" s="80"/>
      <c r="AC80" s="80"/>
      <c r="AD80" s="79"/>
      <c r="AE80" s="81"/>
      <c r="AF80" s="79"/>
      <c r="AG80" s="79"/>
      <c r="AH80" s="79"/>
      <c r="AI80" s="79"/>
      <c r="AJ80" s="5"/>
      <c r="AK80" s="7"/>
      <c r="AL80" s="7"/>
      <c r="AM80" s="7"/>
      <c r="AN80" s="7"/>
    </row>
    <row r="81" spans="1:40" ht="30" customHeight="1" x14ac:dyDescent="0.25">
      <c r="A81" s="298"/>
      <c r="B81" s="78" t="s">
        <v>160</v>
      </c>
      <c r="C81" s="79"/>
      <c r="D81" s="79"/>
      <c r="E81" s="79"/>
      <c r="F81" s="80"/>
      <c r="G81" s="80"/>
      <c r="H81" s="79"/>
      <c r="I81" s="81"/>
      <c r="J81" s="79"/>
      <c r="K81" s="79"/>
      <c r="L81" s="79"/>
      <c r="M81" s="79"/>
      <c r="N81" s="75"/>
      <c r="O81" s="75"/>
      <c r="P81" s="75" t="s">
        <v>79</v>
      </c>
      <c r="Q81" s="75"/>
      <c r="R81" s="75"/>
      <c r="S81" s="74"/>
      <c r="T81" s="79"/>
      <c r="U81" s="79"/>
      <c r="V81" s="79"/>
      <c r="W81" s="79"/>
      <c r="X81" s="79"/>
      <c r="Y81" s="79"/>
      <c r="Z81" s="79"/>
      <c r="AA81" s="79"/>
      <c r="AB81" s="80"/>
      <c r="AC81" s="80"/>
      <c r="AD81" s="79"/>
      <c r="AE81" s="81"/>
      <c r="AF81" s="79"/>
      <c r="AG81" s="79"/>
      <c r="AH81" s="79"/>
      <c r="AI81" s="79"/>
      <c r="AJ81" s="5"/>
      <c r="AK81" s="7"/>
      <c r="AL81" s="7"/>
      <c r="AM81" s="7"/>
      <c r="AN81" s="7"/>
    </row>
    <row r="82" spans="1:40" ht="30" customHeight="1" x14ac:dyDescent="0.25">
      <c r="A82" s="293"/>
      <c r="B82" s="78" t="s">
        <v>161</v>
      </c>
      <c r="C82" s="79"/>
      <c r="D82" s="79"/>
      <c r="E82" s="79"/>
      <c r="F82" s="80"/>
      <c r="G82" s="80"/>
      <c r="H82" s="79"/>
      <c r="I82" s="81"/>
      <c r="J82" s="79"/>
      <c r="K82" s="79"/>
      <c r="L82" s="79"/>
      <c r="M82" s="79"/>
      <c r="N82" s="75"/>
      <c r="O82" s="75"/>
      <c r="P82" s="75" t="s">
        <v>79</v>
      </c>
      <c r="Q82" s="75"/>
      <c r="R82" s="75"/>
      <c r="S82" s="74"/>
      <c r="T82" s="79"/>
      <c r="U82" s="79"/>
      <c r="V82" s="79"/>
      <c r="W82" s="79"/>
      <c r="X82" s="79"/>
      <c r="Y82" s="79"/>
      <c r="Z82" s="79"/>
      <c r="AA82" s="79"/>
      <c r="AB82" s="80"/>
      <c r="AC82" s="80"/>
      <c r="AD82" s="79"/>
      <c r="AE82" s="81"/>
      <c r="AF82" s="79"/>
      <c r="AG82" s="79"/>
      <c r="AH82" s="79"/>
      <c r="AI82" s="79"/>
      <c r="AJ82" s="5"/>
      <c r="AK82" s="7"/>
      <c r="AL82" s="7"/>
      <c r="AM82" s="7"/>
      <c r="AN82" s="7"/>
    </row>
    <row r="83" spans="1:40" ht="30" customHeight="1" x14ac:dyDescent="0.25">
      <c r="A83" s="297" t="s">
        <v>162</v>
      </c>
      <c r="B83" s="78" t="s">
        <v>163</v>
      </c>
      <c r="C83" s="79" t="s">
        <v>164</v>
      </c>
      <c r="D83" s="79"/>
      <c r="E83" s="79"/>
      <c r="F83" s="80"/>
      <c r="G83" s="80"/>
      <c r="H83" s="79"/>
      <c r="I83" s="81"/>
      <c r="J83" s="79"/>
      <c r="K83" s="79"/>
      <c r="L83" s="79"/>
      <c r="M83" s="79"/>
      <c r="N83" s="75"/>
      <c r="O83" s="75"/>
      <c r="P83" s="75"/>
      <c r="Q83" s="75"/>
      <c r="R83" s="75" t="s">
        <v>84</v>
      </c>
      <c r="S83" s="74"/>
      <c r="T83" s="79"/>
      <c r="U83" s="79"/>
      <c r="V83" s="79"/>
      <c r="W83" s="79"/>
      <c r="X83" s="79"/>
      <c r="Y83" s="79"/>
      <c r="Z83" s="79"/>
      <c r="AA83" s="79"/>
      <c r="AB83" s="80"/>
      <c r="AC83" s="80"/>
      <c r="AD83" s="79"/>
      <c r="AE83" s="81"/>
      <c r="AF83" s="79"/>
      <c r="AG83" s="79"/>
      <c r="AH83" s="79"/>
      <c r="AI83" s="79"/>
      <c r="AJ83" s="5"/>
      <c r="AK83" s="7"/>
      <c r="AL83" s="7"/>
      <c r="AM83" s="7"/>
      <c r="AN83" s="7"/>
    </row>
    <row r="84" spans="1:40" ht="30" customHeight="1" x14ac:dyDescent="0.25">
      <c r="A84" s="298"/>
      <c r="B84" s="78" t="s">
        <v>165</v>
      </c>
      <c r="C84" s="79" t="s">
        <v>164</v>
      </c>
      <c r="D84" s="79"/>
      <c r="E84" s="79"/>
      <c r="F84" s="80"/>
      <c r="G84" s="80"/>
      <c r="H84" s="79"/>
      <c r="I84" s="81"/>
      <c r="J84" s="79"/>
      <c r="K84" s="79"/>
      <c r="L84" s="79"/>
      <c r="M84" s="79"/>
      <c r="N84" s="75"/>
      <c r="O84" s="75"/>
      <c r="P84" s="75"/>
      <c r="Q84" s="75"/>
      <c r="R84" s="75" t="s">
        <v>84</v>
      </c>
      <c r="S84" s="74"/>
      <c r="T84" s="79"/>
      <c r="U84" s="79"/>
      <c r="V84" s="79"/>
      <c r="W84" s="79"/>
      <c r="X84" s="79"/>
      <c r="Y84" s="79"/>
      <c r="Z84" s="79"/>
      <c r="AA84" s="79"/>
      <c r="AB84" s="80"/>
      <c r="AC84" s="80"/>
      <c r="AD84" s="79"/>
      <c r="AE84" s="81"/>
      <c r="AF84" s="79"/>
      <c r="AG84" s="79"/>
      <c r="AH84" s="79"/>
      <c r="AI84" s="79"/>
      <c r="AJ84" s="5"/>
      <c r="AK84" s="7"/>
      <c r="AL84" s="7"/>
      <c r="AM84" s="7"/>
      <c r="AN84" s="7"/>
    </row>
    <row r="85" spans="1:40" ht="30" customHeight="1" x14ac:dyDescent="0.25">
      <c r="A85" s="298"/>
      <c r="B85" s="78" t="s">
        <v>166</v>
      </c>
      <c r="C85" s="79" t="s">
        <v>164</v>
      </c>
      <c r="D85" s="79"/>
      <c r="E85" s="79"/>
      <c r="F85" s="80"/>
      <c r="G85" s="80"/>
      <c r="H85" s="79"/>
      <c r="I85" s="81"/>
      <c r="J85" s="79"/>
      <c r="K85" s="79"/>
      <c r="L85" s="79"/>
      <c r="M85" s="79"/>
      <c r="N85" s="75"/>
      <c r="O85" s="75"/>
      <c r="P85" s="75"/>
      <c r="Q85" s="75"/>
      <c r="R85" s="75" t="s">
        <v>84</v>
      </c>
      <c r="S85" s="74"/>
      <c r="T85" s="79"/>
      <c r="U85" s="79"/>
      <c r="V85" s="79"/>
      <c r="W85" s="79"/>
      <c r="X85" s="79"/>
      <c r="Y85" s="79"/>
      <c r="Z85" s="79"/>
      <c r="AA85" s="79"/>
      <c r="AB85" s="80"/>
      <c r="AC85" s="80"/>
      <c r="AD85" s="79"/>
      <c r="AE85" s="81"/>
      <c r="AF85" s="79"/>
      <c r="AG85" s="79"/>
      <c r="AH85" s="79"/>
      <c r="AI85" s="79"/>
      <c r="AJ85" s="5"/>
      <c r="AK85" s="7"/>
      <c r="AL85" s="7"/>
      <c r="AM85" s="7"/>
      <c r="AN85" s="7"/>
    </row>
    <row r="86" spans="1:40" ht="30" customHeight="1" x14ac:dyDescent="0.25">
      <c r="A86" s="298"/>
      <c r="B86" s="78" t="s">
        <v>167</v>
      </c>
      <c r="C86" s="79"/>
      <c r="D86" s="79"/>
      <c r="E86" s="79"/>
      <c r="F86" s="80"/>
      <c r="G86" s="80"/>
      <c r="H86" s="79"/>
      <c r="I86" s="81"/>
      <c r="J86" s="79"/>
      <c r="K86" s="79"/>
      <c r="L86" s="79"/>
      <c r="M86" s="79"/>
      <c r="N86" s="75"/>
      <c r="O86" s="75"/>
      <c r="P86" s="75"/>
      <c r="Q86" s="75"/>
      <c r="R86" s="75" t="s">
        <v>79</v>
      </c>
      <c r="S86" s="74"/>
      <c r="T86" s="79"/>
      <c r="U86" s="79"/>
      <c r="V86" s="79"/>
      <c r="W86" s="79"/>
      <c r="X86" s="79"/>
      <c r="Y86" s="79"/>
      <c r="Z86" s="79"/>
      <c r="AA86" s="79"/>
      <c r="AB86" s="80"/>
      <c r="AC86" s="80"/>
      <c r="AD86" s="79"/>
      <c r="AE86" s="81"/>
      <c r="AF86" s="79"/>
      <c r="AG86" s="79"/>
      <c r="AH86" s="79"/>
      <c r="AI86" s="79"/>
      <c r="AJ86" s="5"/>
      <c r="AK86" s="7"/>
      <c r="AL86" s="7"/>
      <c r="AM86" s="7"/>
      <c r="AN86" s="7"/>
    </row>
    <row r="87" spans="1:40" ht="30" customHeight="1" x14ac:dyDescent="0.25">
      <c r="A87" s="298"/>
      <c r="B87" s="78" t="s">
        <v>168</v>
      </c>
      <c r="C87" s="79"/>
      <c r="D87" s="79"/>
      <c r="E87" s="79"/>
      <c r="F87" s="80"/>
      <c r="G87" s="80"/>
      <c r="H87" s="79"/>
      <c r="I87" s="81"/>
      <c r="J87" s="79"/>
      <c r="K87" s="79"/>
      <c r="L87" s="79"/>
      <c r="M87" s="79"/>
      <c r="N87" s="75"/>
      <c r="O87" s="75"/>
      <c r="P87" s="75"/>
      <c r="Q87" s="75"/>
      <c r="R87" s="75" t="s">
        <v>79</v>
      </c>
      <c r="S87" s="74"/>
      <c r="T87" s="79"/>
      <c r="U87" s="79"/>
      <c r="V87" s="79"/>
      <c r="W87" s="79"/>
      <c r="X87" s="79"/>
      <c r="Y87" s="79"/>
      <c r="Z87" s="79"/>
      <c r="AA87" s="79"/>
      <c r="AB87" s="80"/>
      <c r="AC87" s="80"/>
      <c r="AD87" s="79"/>
      <c r="AE87" s="81"/>
      <c r="AF87" s="79"/>
      <c r="AG87" s="79"/>
      <c r="AH87" s="79"/>
      <c r="AI87" s="79"/>
      <c r="AJ87" s="5"/>
      <c r="AK87" s="7"/>
      <c r="AL87" s="7"/>
      <c r="AM87" s="7"/>
      <c r="AN87" s="7"/>
    </row>
    <row r="88" spans="1:40" ht="30" customHeight="1" x14ac:dyDescent="0.25">
      <c r="A88" s="298"/>
      <c r="B88" s="78" t="s">
        <v>169</v>
      </c>
      <c r="C88" s="79"/>
      <c r="D88" s="79"/>
      <c r="E88" s="79"/>
      <c r="F88" s="80"/>
      <c r="G88" s="80"/>
      <c r="H88" s="79"/>
      <c r="I88" s="81"/>
      <c r="J88" s="79"/>
      <c r="K88" s="79"/>
      <c r="L88" s="79"/>
      <c r="M88" s="79"/>
      <c r="N88" s="75"/>
      <c r="O88" s="75"/>
      <c r="P88" s="75"/>
      <c r="Q88" s="75"/>
      <c r="R88" s="75" t="s">
        <v>79</v>
      </c>
      <c r="S88" s="74"/>
      <c r="T88" s="79"/>
      <c r="U88" s="79"/>
      <c r="V88" s="79"/>
      <c r="W88" s="79"/>
      <c r="X88" s="79"/>
      <c r="Y88" s="79"/>
      <c r="Z88" s="79"/>
      <c r="AA88" s="79"/>
      <c r="AB88" s="80"/>
      <c r="AC88" s="80"/>
      <c r="AD88" s="79"/>
      <c r="AE88" s="81"/>
      <c r="AF88" s="79"/>
      <c r="AG88" s="79"/>
      <c r="AH88" s="79"/>
      <c r="AI88" s="79"/>
      <c r="AJ88" s="5"/>
      <c r="AK88" s="7"/>
      <c r="AL88" s="7"/>
      <c r="AM88" s="7"/>
      <c r="AN88" s="7"/>
    </row>
    <row r="89" spans="1:40" ht="30" customHeight="1" x14ac:dyDescent="0.25">
      <c r="A89" s="298"/>
      <c r="B89" s="78" t="s">
        <v>170</v>
      </c>
      <c r="C89" s="79"/>
      <c r="D89" s="79"/>
      <c r="E89" s="79"/>
      <c r="F89" s="80"/>
      <c r="G89" s="80"/>
      <c r="H89" s="79"/>
      <c r="I89" s="81"/>
      <c r="J89" s="79"/>
      <c r="K89" s="79"/>
      <c r="L89" s="79"/>
      <c r="M89" s="79"/>
      <c r="N89" s="75"/>
      <c r="O89" s="75"/>
      <c r="P89" s="75"/>
      <c r="Q89" s="75"/>
      <c r="R89" s="75" t="s">
        <v>79</v>
      </c>
      <c r="S89" s="74"/>
      <c r="T89" s="79"/>
      <c r="U89" s="79"/>
      <c r="V89" s="79"/>
      <c r="W89" s="79"/>
      <c r="X89" s="79"/>
      <c r="Y89" s="79"/>
      <c r="Z89" s="79"/>
      <c r="AA89" s="79"/>
      <c r="AB89" s="80"/>
      <c r="AC89" s="80"/>
      <c r="AD89" s="79"/>
      <c r="AE89" s="81"/>
      <c r="AF89" s="79"/>
      <c r="AG89" s="79"/>
      <c r="AH89" s="79"/>
      <c r="AI89" s="79"/>
      <c r="AJ89" s="5"/>
      <c r="AK89" s="7"/>
      <c r="AL89" s="7"/>
      <c r="AM89" s="7"/>
      <c r="AN89" s="7"/>
    </row>
    <row r="90" spans="1:40" ht="30" customHeight="1" x14ac:dyDescent="0.25">
      <c r="A90" s="298"/>
      <c r="B90" s="78" t="s">
        <v>171</v>
      </c>
      <c r="C90" s="79"/>
      <c r="D90" s="79"/>
      <c r="E90" s="79"/>
      <c r="F90" s="80"/>
      <c r="G90" s="80"/>
      <c r="H90" s="79"/>
      <c r="I90" s="81"/>
      <c r="J90" s="79"/>
      <c r="K90" s="79"/>
      <c r="L90" s="79"/>
      <c r="M90" s="79"/>
      <c r="N90" s="75"/>
      <c r="O90" s="75"/>
      <c r="P90" s="75"/>
      <c r="Q90" s="75"/>
      <c r="R90" s="75" t="s">
        <v>79</v>
      </c>
      <c r="S90" s="74"/>
      <c r="T90" s="79"/>
      <c r="U90" s="79"/>
      <c r="V90" s="79"/>
      <c r="W90" s="79"/>
      <c r="X90" s="79"/>
      <c r="Y90" s="79"/>
      <c r="Z90" s="79"/>
      <c r="AA90" s="79"/>
      <c r="AB90" s="80"/>
      <c r="AC90" s="80"/>
      <c r="AD90" s="79"/>
      <c r="AE90" s="81"/>
      <c r="AF90" s="79"/>
      <c r="AG90" s="79"/>
      <c r="AH90" s="79"/>
      <c r="AI90" s="79"/>
      <c r="AJ90" s="5"/>
      <c r="AK90" s="7"/>
      <c r="AL90" s="7"/>
      <c r="AM90" s="7"/>
      <c r="AN90" s="7"/>
    </row>
    <row r="91" spans="1:40" ht="30" customHeight="1" x14ac:dyDescent="0.25">
      <c r="A91" s="298"/>
      <c r="B91" s="78" t="s">
        <v>172</v>
      </c>
      <c r="C91" s="79"/>
      <c r="D91" s="79"/>
      <c r="E91" s="79"/>
      <c r="F91" s="80"/>
      <c r="G91" s="80"/>
      <c r="H91" s="79"/>
      <c r="I91" s="81"/>
      <c r="J91" s="79"/>
      <c r="K91" s="79"/>
      <c r="L91" s="79"/>
      <c r="M91" s="79"/>
      <c r="N91" s="75"/>
      <c r="O91" s="75"/>
      <c r="P91" s="75"/>
      <c r="Q91" s="75"/>
      <c r="R91" s="75" t="s">
        <v>79</v>
      </c>
      <c r="S91" s="74"/>
      <c r="T91" s="79"/>
      <c r="U91" s="79"/>
      <c r="V91" s="79"/>
      <c r="W91" s="79"/>
      <c r="X91" s="79"/>
      <c r="Y91" s="79"/>
      <c r="Z91" s="79"/>
      <c r="AA91" s="79"/>
      <c r="AB91" s="80"/>
      <c r="AC91" s="80"/>
      <c r="AD91" s="79"/>
      <c r="AE91" s="81"/>
      <c r="AF91" s="79"/>
      <c r="AG91" s="79"/>
      <c r="AH91" s="79"/>
      <c r="AI91" s="79"/>
      <c r="AJ91" s="5"/>
      <c r="AK91" s="7"/>
      <c r="AL91" s="7"/>
      <c r="AM91" s="7"/>
      <c r="AN91" s="7"/>
    </row>
    <row r="92" spans="1:40" ht="30" customHeight="1" x14ac:dyDescent="0.25">
      <c r="A92" s="298"/>
      <c r="B92" s="78" t="s">
        <v>173</v>
      </c>
      <c r="C92" s="79"/>
      <c r="D92" s="79"/>
      <c r="E92" s="79"/>
      <c r="F92" s="80"/>
      <c r="G92" s="80"/>
      <c r="H92" s="79"/>
      <c r="I92" s="81"/>
      <c r="J92" s="79"/>
      <c r="K92" s="79"/>
      <c r="L92" s="79"/>
      <c r="M92" s="79"/>
      <c r="N92" s="75"/>
      <c r="O92" s="75"/>
      <c r="P92" s="75"/>
      <c r="Q92" s="75"/>
      <c r="R92" s="75" t="s">
        <v>79</v>
      </c>
      <c r="S92" s="74"/>
      <c r="T92" s="79"/>
      <c r="U92" s="79"/>
      <c r="V92" s="79"/>
      <c r="W92" s="79"/>
      <c r="X92" s="79"/>
      <c r="Y92" s="79"/>
      <c r="Z92" s="79"/>
      <c r="AA92" s="79"/>
      <c r="AB92" s="80"/>
      <c r="AC92" s="80"/>
      <c r="AD92" s="79"/>
      <c r="AE92" s="81"/>
      <c r="AF92" s="79"/>
      <c r="AG92" s="79"/>
      <c r="AH92" s="79"/>
      <c r="AI92" s="79"/>
      <c r="AJ92" s="5"/>
      <c r="AK92" s="7"/>
      <c r="AL92" s="7"/>
      <c r="AM92" s="7"/>
      <c r="AN92" s="7"/>
    </row>
    <row r="93" spans="1:40" ht="30" customHeight="1" x14ac:dyDescent="0.25">
      <c r="A93" s="298"/>
      <c r="B93" s="78" t="s">
        <v>174</v>
      </c>
      <c r="C93" s="79"/>
      <c r="D93" s="79"/>
      <c r="E93" s="79"/>
      <c r="F93" s="80"/>
      <c r="G93" s="80"/>
      <c r="H93" s="79"/>
      <c r="I93" s="81"/>
      <c r="J93" s="79"/>
      <c r="K93" s="79"/>
      <c r="L93" s="79"/>
      <c r="M93" s="79"/>
      <c r="N93" s="75"/>
      <c r="O93" s="75"/>
      <c r="P93" s="75"/>
      <c r="Q93" s="75"/>
      <c r="R93" s="75" t="s">
        <v>79</v>
      </c>
      <c r="S93" s="74"/>
      <c r="T93" s="79"/>
      <c r="U93" s="79"/>
      <c r="V93" s="79"/>
      <c r="W93" s="79"/>
      <c r="X93" s="79"/>
      <c r="Y93" s="79"/>
      <c r="Z93" s="79"/>
      <c r="AA93" s="79"/>
      <c r="AB93" s="80"/>
      <c r="AC93" s="80"/>
      <c r="AD93" s="79"/>
      <c r="AE93" s="81"/>
      <c r="AF93" s="79"/>
      <c r="AG93" s="79"/>
      <c r="AH93" s="79"/>
      <c r="AI93" s="79"/>
      <c r="AJ93" s="5"/>
      <c r="AK93" s="7"/>
      <c r="AL93" s="7"/>
      <c r="AM93" s="7"/>
      <c r="AN93" s="7"/>
    </row>
    <row r="94" spans="1:40" ht="30" customHeight="1" x14ac:dyDescent="0.25">
      <c r="A94" s="298"/>
      <c r="B94" s="78" t="s">
        <v>175</v>
      </c>
      <c r="C94" s="79"/>
      <c r="D94" s="79"/>
      <c r="E94" s="79"/>
      <c r="F94" s="80"/>
      <c r="G94" s="80"/>
      <c r="H94" s="79"/>
      <c r="I94" s="81"/>
      <c r="J94" s="79"/>
      <c r="K94" s="79"/>
      <c r="L94" s="79"/>
      <c r="M94" s="79"/>
      <c r="N94" s="75"/>
      <c r="O94" s="75"/>
      <c r="P94" s="75"/>
      <c r="Q94" s="75"/>
      <c r="R94" s="75" t="s">
        <v>79</v>
      </c>
      <c r="S94" s="74"/>
      <c r="T94" s="79"/>
      <c r="U94" s="79"/>
      <c r="V94" s="79"/>
      <c r="W94" s="79"/>
      <c r="X94" s="79"/>
      <c r="Y94" s="79"/>
      <c r="Z94" s="79"/>
      <c r="AA94" s="79"/>
      <c r="AB94" s="80"/>
      <c r="AC94" s="80"/>
      <c r="AD94" s="79"/>
      <c r="AE94" s="81"/>
      <c r="AF94" s="79"/>
      <c r="AG94" s="79"/>
      <c r="AH94" s="79"/>
      <c r="AI94" s="79"/>
      <c r="AJ94" s="5"/>
      <c r="AK94" s="7"/>
      <c r="AL94" s="7"/>
      <c r="AM94" s="7"/>
      <c r="AN94" s="7"/>
    </row>
    <row r="95" spans="1:40" ht="30" customHeight="1" x14ac:dyDescent="0.25">
      <c r="A95" s="298"/>
      <c r="B95" s="78" t="s">
        <v>176</v>
      </c>
      <c r="C95" s="79"/>
      <c r="D95" s="79"/>
      <c r="E95" s="79"/>
      <c r="F95" s="80"/>
      <c r="G95" s="80"/>
      <c r="H95" s="79"/>
      <c r="I95" s="81"/>
      <c r="J95" s="79"/>
      <c r="K95" s="79"/>
      <c r="L95" s="79"/>
      <c r="M95" s="79"/>
      <c r="N95" s="75"/>
      <c r="O95" s="75"/>
      <c r="P95" s="75"/>
      <c r="Q95" s="75"/>
      <c r="R95" s="75" t="s">
        <v>79</v>
      </c>
      <c r="S95" s="74"/>
      <c r="T95" s="79"/>
      <c r="U95" s="79"/>
      <c r="V95" s="79"/>
      <c r="W95" s="79"/>
      <c r="X95" s="79"/>
      <c r="Y95" s="79"/>
      <c r="Z95" s="79"/>
      <c r="AA95" s="79"/>
      <c r="AB95" s="80"/>
      <c r="AC95" s="80"/>
      <c r="AD95" s="79"/>
      <c r="AE95" s="81"/>
      <c r="AF95" s="79"/>
      <c r="AG95" s="79"/>
      <c r="AH95" s="79"/>
      <c r="AI95" s="79"/>
      <c r="AJ95" s="5"/>
      <c r="AK95" s="7"/>
      <c r="AL95" s="7"/>
      <c r="AM95" s="7"/>
      <c r="AN95" s="7"/>
    </row>
    <row r="96" spans="1:40" ht="30" customHeight="1" x14ac:dyDescent="0.25">
      <c r="A96" s="298"/>
      <c r="B96" s="78" t="s">
        <v>177</v>
      </c>
      <c r="C96" s="79"/>
      <c r="D96" s="79"/>
      <c r="E96" s="79"/>
      <c r="F96" s="80"/>
      <c r="G96" s="80"/>
      <c r="H96" s="79"/>
      <c r="I96" s="81"/>
      <c r="J96" s="79"/>
      <c r="K96" s="79"/>
      <c r="L96" s="79"/>
      <c r="M96" s="79"/>
      <c r="N96" s="75"/>
      <c r="O96" s="75"/>
      <c r="P96" s="75"/>
      <c r="Q96" s="75"/>
      <c r="R96" s="75" t="s">
        <v>79</v>
      </c>
      <c r="S96" s="74"/>
      <c r="T96" s="79"/>
      <c r="U96" s="79"/>
      <c r="V96" s="79"/>
      <c r="W96" s="79"/>
      <c r="X96" s="79"/>
      <c r="Y96" s="79"/>
      <c r="Z96" s="79"/>
      <c r="AA96" s="79"/>
      <c r="AB96" s="80"/>
      <c r="AC96" s="80"/>
      <c r="AD96" s="79"/>
      <c r="AE96" s="81"/>
      <c r="AF96" s="79"/>
      <c r="AG96" s="79"/>
      <c r="AH96" s="79"/>
      <c r="AI96" s="79"/>
      <c r="AJ96" s="5"/>
      <c r="AK96" s="7"/>
      <c r="AL96" s="7"/>
      <c r="AM96" s="7"/>
      <c r="AN96" s="7"/>
    </row>
    <row r="97" spans="1:40" ht="30" customHeight="1" x14ac:dyDescent="0.25">
      <c r="A97" s="293"/>
      <c r="B97" s="78" t="s">
        <v>178</v>
      </c>
      <c r="C97" s="79"/>
      <c r="D97" s="79"/>
      <c r="E97" s="79"/>
      <c r="F97" s="80"/>
      <c r="G97" s="80"/>
      <c r="H97" s="79"/>
      <c r="I97" s="81"/>
      <c r="J97" s="79"/>
      <c r="K97" s="79"/>
      <c r="L97" s="79"/>
      <c r="M97" s="79"/>
      <c r="N97" s="75"/>
      <c r="O97" s="75"/>
      <c r="P97" s="75"/>
      <c r="Q97" s="75"/>
      <c r="R97" s="75" t="s">
        <v>79</v>
      </c>
      <c r="S97" s="74"/>
      <c r="T97" s="79"/>
      <c r="U97" s="79"/>
      <c r="V97" s="79"/>
      <c r="W97" s="79"/>
      <c r="X97" s="79"/>
      <c r="Y97" s="79"/>
      <c r="Z97" s="79"/>
      <c r="AA97" s="79"/>
      <c r="AB97" s="80"/>
      <c r="AC97" s="80"/>
      <c r="AD97" s="79"/>
      <c r="AE97" s="81"/>
      <c r="AF97" s="79"/>
      <c r="AG97" s="79"/>
      <c r="AH97" s="79"/>
      <c r="AI97" s="79"/>
      <c r="AJ97" s="5"/>
      <c r="AK97" s="7"/>
      <c r="AL97" s="7"/>
      <c r="AM97" s="7"/>
      <c r="AN97" s="7"/>
    </row>
    <row r="98" spans="1:40" ht="30" customHeight="1" x14ac:dyDescent="0.25">
      <c r="A98" s="297" t="s">
        <v>179</v>
      </c>
      <c r="B98" s="78" t="s">
        <v>180</v>
      </c>
      <c r="C98" s="79" t="s">
        <v>181</v>
      </c>
      <c r="D98" s="79"/>
      <c r="E98" s="79"/>
      <c r="F98" s="80"/>
      <c r="G98" s="80"/>
      <c r="H98" s="79"/>
      <c r="I98" s="81"/>
      <c r="J98" s="79"/>
      <c r="K98" s="79"/>
      <c r="L98" s="79"/>
      <c r="M98" s="79"/>
      <c r="N98" s="75"/>
      <c r="O98" s="75"/>
      <c r="P98" s="75"/>
      <c r="Q98" s="75"/>
      <c r="R98" s="75" t="s">
        <v>84</v>
      </c>
      <c r="S98" s="74"/>
      <c r="T98" s="79"/>
      <c r="U98" s="79"/>
      <c r="V98" s="79"/>
      <c r="W98" s="79"/>
      <c r="X98" s="79"/>
      <c r="Y98" s="79"/>
      <c r="Z98" s="79"/>
      <c r="AA98" s="79"/>
      <c r="AB98" s="80"/>
      <c r="AC98" s="80"/>
      <c r="AD98" s="79"/>
      <c r="AE98" s="81"/>
      <c r="AF98" s="79"/>
      <c r="AG98" s="79"/>
      <c r="AH98" s="79"/>
      <c r="AI98" s="79"/>
      <c r="AJ98" s="5"/>
      <c r="AK98" s="7"/>
      <c r="AL98" s="7"/>
      <c r="AM98" s="7"/>
      <c r="AN98" s="7"/>
    </row>
    <row r="99" spans="1:40" ht="30" customHeight="1" x14ac:dyDescent="0.25">
      <c r="A99" s="298"/>
      <c r="B99" s="78" t="s">
        <v>182</v>
      </c>
      <c r="C99" s="79" t="s">
        <v>181</v>
      </c>
      <c r="D99" s="79"/>
      <c r="E99" s="79"/>
      <c r="F99" s="80"/>
      <c r="G99" s="80"/>
      <c r="H99" s="79"/>
      <c r="I99" s="81"/>
      <c r="J99" s="79"/>
      <c r="K99" s="79"/>
      <c r="L99" s="79"/>
      <c r="M99" s="79"/>
      <c r="N99" s="75"/>
      <c r="O99" s="75"/>
      <c r="P99" s="75"/>
      <c r="Q99" s="75"/>
      <c r="R99" s="75" t="s">
        <v>84</v>
      </c>
      <c r="S99" s="74"/>
      <c r="T99" s="79"/>
      <c r="U99" s="79"/>
      <c r="V99" s="79"/>
      <c r="W99" s="79"/>
      <c r="X99" s="79"/>
      <c r="Y99" s="79"/>
      <c r="Z99" s="79"/>
      <c r="AA99" s="79"/>
      <c r="AB99" s="80"/>
      <c r="AC99" s="80"/>
      <c r="AD99" s="79"/>
      <c r="AE99" s="81"/>
      <c r="AF99" s="79"/>
      <c r="AG99" s="79"/>
      <c r="AH99" s="79"/>
      <c r="AI99" s="79"/>
      <c r="AJ99" s="5"/>
      <c r="AK99" s="7"/>
      <c r="AL99" s="7"/>
      <c r="AM99" s="7"/>
      <c r="AN99" s="7"/>
    </row>
    <row r="100" spans="1:40" ht="30" customHeight="1" x14ac:dyDescent="0.25">
      <c r="A100" s="298"/>
      <c r="B100" s="78" t="s">
        <v>183</v>
      </c>
      <c r="C100" s="79" t="s">
        <v>181</v>
      </c>
      <c r="D100" s="79"/>
      <c r="E100" s="79"/>
      <c r="F100" s="80"/>
      <c r="G100" s="80"/>
      <c r="H100" s="79"/>
      <c r="I100" s="81"/>
      <c r="J100" s="79"/>
      <c r="K100" s="79"/>
      <c r="L100" s="79"/>
      <c r="M100" s="79"/>
      <c r="N100" s="75"/>
      <c r="O100" s="75"/>
      <c r="P100" s="75"/>
      <c r="Q100" s="75"/>
      <c r="R100" s="75" t="s">
        <v>84</v>
      </c>
      <c r="S100" s="74"/>
      <c r="T100" s="79"/>
      <c r="U100" s="79"/>
      <c r="V100" s="79"/>
      <c r="W100" s="79"/>
      <c r="X100" s="79"/>
      <c r="Y100" s="79"/>
      <c r="Z100" s="79"/>
      <c r="AA100" s="79"/>
      <c r="AB100" s="80"/>
      <c r="AC100" s="80"/>
      <c r="AD100" s="79"/>
      <c r="AE100" s="81"/>
      <c r="AF100" s="79"/>
      <c r="AG100" s="79"/>
      <c r="AH100" s="79"/>
      <c r="AI100" s="79"/>
      <c r="AJ100" s="5"/>
      <c r="AK100" s="7"/>
      <c r="AL100" s="7"/>
      <c r="AM100" s="7"/>
      <c r="AN100" s="7"/>
    </row>
    <row r="101" spans="1:40" ht="30" customHeight="1" x14ac:dyDescent="0.25">
      <c r="A101" s="298"/>
      <c r="B101" s="78" t="s">
        <v>184</v>
      </c>
      <c r="C101" s="79"/>
      <c r="D101" s="79"/>
      <c r="E101" s="79"/>
      <c r="F101" s="80"/>
      <c r="G101" s="80"/>
      <c r="H101" s="79"/>
      <c r="I101" s="81"/>
      <c r="J101" s="79"/>
      <c r="K101" s="79"/>
      <c r="L101" s="79"/>
      <c r="M101" s="79"/>
      <c r="N101" s="75"/>
      <c r="O101" s="75"/>
      <c r="P101" s="75"/>
      <c r="Q101" s="75" t="s">
        <v>79</v>
      </c>
      <c r="R101" s="75"/>
      <c r="S101" s="74"/>
      <c r="T101" s="79"/>
      <c r="U101" s="79"/>
      <c r="V101" s="79"/>
      <c r="W101" s="79"/>
      <c r="X101" s="79"/>
      <c r="Y101" s="79"/>
      <c r="Z101" s="79"/>
      <c r="AA101" s="79"/>
      <c r="AB101" s="80"/>
      <c r="AC101" s="80"/>
      <c r="AD101" s="79"/>
      <c r="AE101" s="81"/>
      <c r="AF101" s="79"/>
      <c r="AG101" s="79"/>
      <c r="AH101" s="79"/>
      <c r="AI101" s="79"/>
      <c r="AJ101" s="5"/>
      <c r="AK101" s="7"/>
      <c r="AL101" s="7"/>
      <c r="AM101" s="7"/>
      <c r="AN101" s="7"/>
    </row>
    <row r="102" spans="1:40" ht="30" customHeight="1" x14ac:dyDescent="0.25">
      <c r="A102" s="298"/>
      <c r="B102" s="78" t="s">
        <v>185</v>
      </c>
      <c r="C102" s="79"/>
      <c r="D102" s="79"/>
      <c r="E102" s="79"/>
      <c r="F102" s="80"/>
      <c r="G102" s="80"/>
      <c r="H102" s="79"/>
      <c r="I102" s="81"/>
      <c r="J102" s="79"/>
      <c r="K102" s="79"/>
      <c r="L102" s="79"/>
      <c r="M102" s="79"/>
      <c r="N102" s="75"/>
      <c r="O102" s="75" t="s">
        <v>79</v>
      </c>
      <c r="P102" s="75"/>
      <c r="Q102" s="75"/>
      <c r="R102" s="75"/>
      <c r="S102" s="74"/>
      <c r="T102" s="79"/>
      <c r="U102" s="79"/>
      <c r="V102" s="79"/>
      <c r="W102" s="79"/>
      <c r="X102" s="79"/>
      <c r="Y102" s="79"/>
      <c r="Z102" s="79"/>
      <c r="AA102" s="79"/>
      <c r="AB102" s="80"/>
      <c r="AC102" s="80"/>
      <c r="AD102" s="79"/>
      <c r="AE102" s="81"/>
      <c r="AF102" s="79"/>
      <c r="AG102" s="79"/>
      <c r="AH102" s="79"/>
      <c r="AI102" s="79"/>
      <c r="AJ102" s="5"/>
      <c r="AK102" s="7"/>
      <c r="AL102" s="7"/>
      <c r="AM102" s="7"/>
      <c r="AN102" s="7"/>
    </row>
    <row r="103" spans="1:40" ht="30" customHeight="1" x14ac:dyDescent="0.25">
      <c r="A103" s="298"/>
      <c r="B103" s="78" t="s">
        <v>186</v>
      </c>
      <c r="C103" s="79"/>
      <c r="D103" s="79"/>
      <c r="E103" s="79"/>
      <c r="F103" s="80"/>
      <c r="G103" s="80"/>
      <c r="H103" s="79"/>
      <c r="I103" s="81"/>
      <c r="J103" s="79"/>
      <c r="K103" s="79"/>
      <c r="L103" s="79"/>
      <c r="M103" s="79"/>
      <c r="N103" s="75"/>
      <c r="O103" s="75" t="s">
        <v>79</v>
      </c>
      <c r="P103" s="75"/>
      <c r="Q103" s="75"/>
      <c r="R103" s="75"/>
      <c r="S103" s="74"/>
      <c r="T103" s="79"/>
      <c r="U103" s="79"/>
      <c r="V103" s="79"/>
      <c r="W103" s="79"/>
      <c r="X103" s="79"/>
      <c r="Y103" s="79"/>
      <c r="Z103" s="79"/>
      <c r="AA103" s="79"/>
      <c r="AB103" s="80"/>
      <c r="AC103" s="80"/>
      <c r="AD103" s="79"/>
      <c r="AE103" s="81"/>
      <c r="AF103" s="79"/>
      <c r="AG103" s="79"/>
      <c r="AH103" s="79"/>
      <c r="AI103" s="79"/>
      <c r="AJ103" s="5"/>
      <c r="AK103" s="7"/>
      <c r="AL103" s="7"/>
      <c r="AM103" s="7"/>
      <c r="AN103" s="7"/>
    </row>
    <row r="104" spans="1:40" ht="30" customHeight="1" x14ac:dyDescent="0.25">
      <c r="A104" s="298"/>
      <c r="B104" s="78" t="s">
        <v>187</v>
      </c>
      <c r="C104" s="79"/>
      <c r="D104" s="79"/>
      <c r="E104" s="79"/>
      <c r="F104" s="80"/>
      <c r="G104" s="80"/>
      <c r="H104" s="79"/>
      <c r="I104" s="81"/>
      <c r="J104" s="79"/>
      <c r="K104" s="79"/>
      <c r="L104" s="79"/>
      <c r="M104" s="79"/>
      <c r="N104" s="75"/>
      <c r="O104" s="75" t="s">
        <v>79</v>
      </c>
      <c r="P104" s="75"/>
      <c r="Q104" s="75"/>
      <c r="R104" s="75"/>
      <c r="S104" s="74"/>
      <c r="T104" s="79"/>
      <c r="U104" s="79"/>
      <c r="V104" s="79"/>
      <c r="W104" s="79"/>
      <c r="X104" s="79"/>
      <c r="Y104" s="79"/>
      <c r="Z104" s="79"/>
      <c r="AA104" s="79"/>
      <c r="AB104" s="80"/>
      <c r="AC104" s="80"/>
      <c r="AD104" s="79"/>
      <c r="AE104" s="81"/>
      <c r="AF104" s="79"/>
      <c r="AG104" s="79"/>
      <c r="AH104" s="79"/>
      <c r="AI104" s="79"/>
      <c r="AJ104" s="5"/>
      <c r="AK104" s="7"/>
      <c r="AL104" s="7"/>
      <c r="AM104" s="7"/>
      <c r="AN104" s="7"/>
    </row>
    <row r="105" spans="1:40" ht="30" customHeight="1" x14ac:dyDescent="0.25">
      <c r="A105" s="298"/>
      <c r="B105" s="78" t="s">
        <v>188</v>
      </c>
      <c r="C105" s="79"/>
      <c r="D105" s="79"/>
      <c r="E105" s="79"/>
      <c r="F105" s="80"/>
      <c r="G105" s="80"/>
      <c r="H105" s="79"/>
      <c r="I105" s="81"/>
      <c r="J105" s="79"/>
      <c r="K105" s="79"/>
      <c r="L105" s="79"/>
      <c r="M105" s="79"/>
      <c r="N105" s="75"/>
      <c r="O105" s="75" t="s">
        <v>79</v>
      </c>
      <c r="P105" s="75"/>
      <c r="Q105" s="75"/>
      <c r="R105" s="75"/>
      <c r="S105" s="74"/>
      <c r="T105" s="79"/>
      <c r="U105" s="79"/>
      <c r="V105" s="79"/>
      <c r="W105" s="79"/>
      <c r="X105" s="79"/>
      <c r="Y105" s="79"/>
      <c r="Z105" s="79"/>
      <c r="AA105" s="79"/>
      <c r="AB105" s="80"/>
      <c r="AC105" s="80"/>
      <c r="AD105" s="79"/>
      <c r="AE105" s="81"/>
      <c r="AF105" s="79"/>
      <c r="AG105" s="79"/>
      <c r="AH105" s="79"/>
      <c r="AI105" s="79"/>
      <c r="AJ105" s="5"/>
      <c r="AK105" s="7"/>
      <c r="AL105" s="7"/>
      <c r="AM105" s="7"/>
      <c r="AN105" s="7"/>
    </row>
    <row r="106" spans="1:40" ht="30" customHeight="1" x14ac:dyDescent="0.25">
      <c r="A106" s="298"/>
      <c r="B106" s="78" t="s">
        <v>189</v>
      </c>
      <c r="C106" s="79"/>
      <c r="D106" s="79"/>
      <c r="E106" s="79"/>
      <c r="F106" s="80"/>
      <c r="G106" s="80"/>
      <c r="H106" s="79"/>
      <c r="I106" s="81"/>
      <c r="J106" s="79"/>
      <c r="K106" s="79"/>
      <c r="L106" s="79"/>
      <c r="M106" s="79"/>
      <c r="N106" s="75"/>
      <c r="O106" s="75" t="s">
        <v>79</v>
      </c>
      <c r="P106" s="75"/>
      <c r="Q106" s="75"/>
      <c r="R106" s="75"/>
      <c r="S106" s="74"/>
      <c r="T106" s="79"/>
      <c r="U106" s="79"/>
      <c r="V106" s="79"/>
      <c r="W106" s="79"/>
      <c r="X106" s="79"/>
      <c r="Y106" s="79"/>
      <c r="Z106" s="79"/>
      <c r="AA106" s="79"/>
      <c r="AB106" s="80"/>
      <c r="AC106" s="80"/>
      <c r="AD106" s="79"/>
      <c r="AE106" s="81"/>
      <c r="AF106" s="79"/>
      <c r="AG106" s="79"/>
      <c r="AH106" s="79"/>
      <c r="AI106" s="79"/>
      <c r="AJ106" s="5"/>
      <c r="AK106" s="7"/>
      <c r="AL106" s="7"/>
      <c r="AM106" s="7"/>
      <c r="AN106" s="7"/>
    </row>
    <row r="107" spans="1:40" ht="30" customHeight="1" x14ac:dyDescent="0.25">
      <c r="A107" s="298"/>
      <c r="B107" s="78" t="s">
        <v>190</v>
      </c>
      <c r="C107" s="79"/>
      <c r="D107" s="79"/>
      <c r="E107" s="79"/>
      <c r="F107" s="80"/>
      <c r="G107" s="80"/>
      <c r="H107" s="79"/>
      <c r="I107" s="81"/>
      <c r="J107" s="79"/>
      <c r="K107" s="79"/>
      <c r="L107" s="79"/>
      <c r="M107" s="79"/>
      <c r="N107" s="75"/>
      <c r="O107" s="75" t="s">
        <v>79</v>
      </c>
      <c r="P107" s="75"/>
      <c r="Q107" s="75"/>
      <c r="R107" s="75"/>
      <c r="S107" s="74"/>
      <c r="T107" s="79"/>
      <c r="U107" s="79"/>
      <c r="V107" s="79"/>
      <c r="W107" s="79"/>
      <c r="X107" s="79"/>
      <c r="Y107" s="79"/>
      <c r="Z107" s="79"/>
      <c r="AA107" s="79"/>
      <c r="AB107" s="80"/>
      <c r="AC107" s="80"/>
      <c r="AD107" s="79"/>
      <c r="AE107" s="81"/>
      <c r="AF107" s="79"/>
      <c r="AG107" s="79"/>
      <c r="AH107" s="79"/>
      <c r="AI107" s="79"/>
      <c r="AJ107" s="5"/>
      <c r="AK107" s="7"/>
      <c r="AL107" s="7"/>
      <c r="AM107" s="7"/>
      <c r="AN107" s="7"/>
    </row>
    <row r="108" spans="1:40" ht="30" customHeight="1" x14ac:dyDescent="0.25">
      <c r="A108" s="298"/>
      <c r="B108" s="78" t="s">
        <v>191</v>
      </c>
      <c r="C108" s="79"/>
      <c r="D108" s="79"/>
      <c r="E108" s="79"/>
      <c r="F108" s="80"/>
      <c r="G108" s="80"/>
      <c r="H108" s="79"/>
      <c r="I108" s="81"/>
      <c r="J108" s="79"/>
      <c r="K108" s="79"/>
      <c r="L108" s="79"/>
      <c r="M108" s="79"/>
      <c r="N108" s="75"/>
      <c r="O108" s="75" t="s">
        <v>79</v>
      </c>
      <c r="P108" s="75"/>
      <c r="Q108" s="75"/>
      <c r="R108" s="75"/>
      <c r="S108" s="74"/>
      <c r="T108" s="79"/>
      <c r="U108" s="79"/>
      <c r="V108" s="79"/>
      <c r="W108" s="79"/>
      <c r="X108" s="79"/>
      <c r="Y108" s="79"/>
      <c r="Z108" s="79"/>
      <c r="AA108" s="79"/>
      <c r="AB108" s="80"/>
      <c r="AC108" s="80"/>
      <c r="AD108" s="79"/>
      <c r="AE108" s="81"/>
      <c r="AF108" s="79"/>
      <c r="AG108" s="79"/>
      <c r="AH108" s="79"/>
      <c r="AI108" s="79"/>
      <c r="AJ108" s="5"/>
      <c r="AK108" s="7"/>
      <c r="AL108" s="7"/>
      <c r="AM108" s="7"/>
      <c r="AN108" s="7"/>
    </row>
    <row r="109" spans="1:40" ht="30" customHeight="1" x14ac:dyDescent="0.25">
      <c r="A109" s="298"/>
      <c r="B109" s="78" t="s">
        <v>192</v>
      </c>
      <c r="C109" s="79"/>
      <c r="D109" s="79"/>
      <c r="E109" s="79"/>
      <c r="F109" s="80"/>
      <c r="G109" s="80"/>
      <c r="H109" s="79"/>
      <c r="I109" s="81"/>
      <c r="J109" s="79"/>
      <c r="K109" s="79"/>
      <c r="L109" s="79"/>
      <c r="M109" s="79"/>
      <c r="N109" s="75"/>
      <c r="O109" s="75" t="s">
        <v>79</v>
      </c>
      <c r="P109" s="75"/>
      <c r="Q109" s="75"/>
      <c r="R109" s="75"/>
      <c r="S109" s="74"/>
      <c r="T109" s="79"/>
      <c r="U109" s="79"/>
      <c r="V109" s="79"/>
      <c r="W109" s="79"/>
      <c r="X109" s="79"/>
      <c r="Y109" s="79"/>
      <c r="Z109" s="79"/>
      <c r="AA109" s="79"/>
      <c r="AB109" s="80"/>
      <c r="AC109" s="80"/>
      <c r="AD109" s="79"/>
      <c r="AE109" s="81"/>
      <c r="AF109" s="79"/>
      <c r="AG109" s="79"/>
      <c r="AH109" s="79"/>
      <c r="AI109" s="79"/>
      <c r="AJ109" s="5"/>
      <c r="AK109" s="7"/>
      <c r="AL109" s="7"/>
      <c r="AM109" s="7"/>
      <c r="AN109" s="7"/>
    </row>
    <row r="110" spans="1:40" ht="30" customHeight="1" x14ac:dyDescent="0.25">
      <c r="A110" s="298"/>
      <c r="B110" s="78" t="s">
        <v>193</v>
      </c>
      <c r="C110" s="79"/>
      <c r="D110" s="79"/>
      <c r="E110" s="79"/>
      <c r="F110" s="80"/>
      <c r="G110" s="80"/>
      <c r="H110" s="79"/>
      <c r="I110" s="81"/>
      <c r="J110" s="79"/>
      <c r="K110" s="79"/>
      <c r="L110" s="79"/>
      <c r="M110" s="79"/>
      <c r="N110" s="75"/>
      <c r="O110" s="75" t="s">
        <v>79</v>
      </c>
      <c r="P110" s="75"/>
      <c r="Q110" s="75"/>
      <c r="R110" s="75"/>
      <c r="S110" s="74"/>
      <c r="T110" s="79"/>
      <c r="U110" s="79"/>
      <c r="V110" s="79"/>
      <c r="W110" s="79"/>
      <c r="X110" s="79"/>
      <c r="Y110" s="79"/>
      <c r="Z110" s="79"/>
      <c r="AA110" s="79"/>
      <c r="AB110" s="80"/>
      <c r="AC110" s="80"/>
      <c r="AD110" s="79"/>
      <c r="AE110" s="81"/>
      <c r="AF110" s="79"/>
      <c r="AG110" s="79"/>
      <c r="AH110" s="79"/>
      <c r="AI110" s="79"/>
      <c r="AJ110" s="5"/>
      <c r="AK110" s="7"/>
      <c r="AL110" s="7"/>
      <c r="AM110" s="7"/>
      <c r="AN110" s="7"/>
    </row>
    <row r="111" spans="1:40" ht="30" customHeight="1" x14ac:dyDescent="0.25">
      <c r="A111" s="298"/>
      <c r="B111" s="78" t="s">
        <v>194</v>
      </c>
      <c r="C111" s="79"/>
      <c r="D111" s="79"/>
      <c r="E111" s="79"/>
      <c r="F111" s="80"/>
      <c r="G111" s="80"/>
      <c r="H111" s="79"/>
      <c r="I111" s="81"/>
      <c r="J111" s="79"/>
      <c r="K111" s="79"/>
      <c r="L111" s="79"/>
      <c r="M111" s="79"/>
      <c r="N111" s="75"/>
      <c r="O111" s="75" t="s">
        <v>79</v>
      </c>
      <c r="P111" s="75"/>
      <c r="Q111" s="75"/>
      <c r="R111" s="75"/>
      <c r="S111" s="74"/>
      <c r="T111" s="79"/>
      <c r="U111" s="79"/>
      <c r="V111" s="79"/>
      <c r="W111" s="79"/>
      <c r="X111" s="79"/>
      <c r="Y111" s="79"/>
      <c r="Z111" s="79"/>
      <c r="AA111" s="79"/>
      <c r="AB111" s="80"/>
      <c r="AC111" s="80"/>
      <c r="AD111" s="79"/>
      <c r="AE111" s="81"/>
      <c r="AF111" s="79"/>
      <c r="AG111" s="79"/>
      <c r="AH111" s="79"/>
      <c r="AI111" s="79"/>
      <c r="AJ111" s="5"/>
      <c r="AK111" s="7"/>
      <c r="AL111" s="7"/>
      <c r="AM111" s="7"/>
      <c r="AN111" s="7"/>
    </row>
    <row r="112" spans="1:40" ht="30" customHeight="1" x14ac:dyDescent="0.25">
      <c r="A112" s="293"/>
      <c r="B112" s="78" t="s">
        <v>195</v>
      </c>
      <c r="C112" s="79"/>
      <c r="D112" s="79"/>
      <c r="E112" s="79"/>
      <c r="F112" s="80"/>
      <c r="G112" s="80"/>
      <c r="H112" s="79"/>
      <c r="I112" s="81"/>
      <c r="J112" s="79"/>
      <c r="K112" s="79"/>
      <c r="L112" s="79"/>
      <c r="M112" s="79"/>
      <c r="N112" s="75"/>
      <c r="O112" s="75" t="s">
        <v>79</v>
      </c>
      <c r="P112" s="75"/>
      <c r="Q112" s="75"/>
      <c r="R112" s="75"/>
      <c r="S112" s="74"/>
      <c r="T112" s="79"/>
      <c r="U112" s="79"/>
      <c r="V112" s="79"/>
      <c r="W112" s="79"/>
      <c r="X112" s="79"/>
      <c r="Y112" s="79"/>
      <c r="Z112" s="79"/>
      <c r="AA112" s="79"/>
      <c r="AB112" s="80"/>
      <c r="AC112" s="80"/>
      <c r="AD112" s="79"/>
      <c r="AE112" s="81"/>
      <c r="AF112" s="79"/>
      <c r="AG112" s="79"/>
      <c r="AH112" s="79"/>
      <c r="AI112" s="79"/>
      <c r="AJ112" s="5"/>
      <c r="AK112" s="7"/>
      <c r="AL112" s="7"/>
      <c r="AM112" s="7"/>
      <c r="AN112" s="7"/>
    </row>
    <row r="113" spans="1:40" ht="30" customHeight="1" x14ac:dyDescent="0.25">
      <c r="A113" s="297" t="s">
        <v>196</v>
      </c>
      <c r="B113" s="78" t="s">
        <v>197</v>
      </c>
      <c r="C113" s="79" t="s">
        <v>198</v>
      </c>
      <c r="D113" s="79"/>
      <c r="E113" s="79"/>
      <c r="F113" s="80"/>
      <c r="G113" s="80"/>
      <c r="H113" s="79"/>
      <c r="I113" s="81"/>
      <c r="J113" s="79"/>
      <c r="K113" s="79"/>
      <c r="L113" s="79"/>
      <c r="M113" s="79"/>
      <c r="N113" s="75"/>
      <c r="O113" s="75"/>
      <c r="P113" s="75"/>
      <c r="Q113" s="75"/>
      <c r="R113" s="75" t="s">
        <v>84</v>
      </c>
      <c r="S113" s="74"/>
      <c r="T113" s="79"/>
      <c r="U113" s="79"/>
      <c r="V113" s="79"/>
      <c r="W113" s="79"/>
      <c r="X113" s="79"/>
      <c r="Y113" s="79"/>
      <c r="Z113" s="79"/>
      <c r="AA113" s="79"/>
      <c r="AB113" s="80"/>
      <c r="AC113" s="80"/>
      <c r="AD113" s="79"/>
      <c r="AE113" s="81"/>
      <c r="AF113" s="79"/>
      <c r="AG113" s="79"/>
      <c r="AH113" s="79"/>
      <c r="AI113" s="79"/>
      <c r="AJ113" s="5"/>
      <c r="AK113" s="7"/>
      <c r="AL113" s="7"/>
      <c r="AM113" s="7"/>
      <c r="AN113" s="7"/>
    </row>
    <row r="114" spans="1:40" ht="30" customHeight="1" x14ac:dyDescent="0.25">
      <c r="A114" s="298"/>
      <c r="B114" s="78" t="s">
        <v>199</v>
      </c>
      <c r="C114" s="79" t="s">
        <v>198</v>
      </c>
      <c r="D114" s="79"/>
      <c r="E114" s="79"/>
      <c r="F114" s="80"/>
      <c r="G114" s="80"/>
      <c r="H114" s="79"/>
      <c r="I114" s="81"/>
      <c r="J114" s="79"/>
      <c r="K114" s="79"/>
      <c r="L114" s="79"/>
      <c r="M114" s="79"/>
      <c r="N114" s="75"/>
      <c r="O114" s="75"/>
      <c r="P114" s="75"/>
      <c r="Q114" s="75"/>
      <c r="R114" s="75" t="s">
        <v>84</v>
      </c>
      <c r="S114" s="74"/>
      <c r="T114" s="79"/>
      <c r="U114" s="79"/>
      <c r="V114" s="79"/>
      <c r="W114" s="79"/>
      <c r="X114" s="79"/>
      <c r="Y114" s="79"/>
      <c r="Z114" s="79"/>
      <c r="AA114" s="79"/>
      <c r="AB114" s="80"/>
      <c r="AC114" s="80"/>
      <c r="AD114" s="79"/>
      <c r="AE114" s="81"/>
      <c r="AF114" s="79"/>
      <c r="AG114" s="79"/>
      <c r="AH114" s="79"/>
      <c r="AI114" s="79"/>
      <c r="AJ114" s="5"/>
      <c r="AK114" s="7"/>
      <c r="AL114" s="7"/>
      <c r="AM114" s="7"/>
      <c r="AN114" s="7"/>
    </row>
    <row r="115" spans="1:40" ht="30" customHeight="1" x14ac:dyDescent="0.25">
      <c r="A115" s="298"/>
      <c r="B115" s="78" t="s">
        <v>200</v>
      </c>
      <c r="C115" s="79" t="s">
        <v>198</v>
      </c>
      <c r="D115" s="79"/>
      <c r="E115" s="79"/>
      <c r="F115" s="80"/>
      <c r="G115" s="80"/>
      <c r="H115" s="79"/>
      <c r="I115" s="81"/>
      <c r="J115" s="79"/>
      <c r="K115" s="79"/>
      <c r="L115" s="79"/>
      <c r="M115" s="79"/>
      <c r="N115" s="75"/>
      <c r="O115" s="75"/>
      <c r="P115" s="75"/>
      <c r="Q115" s="75"/>
      <c r="R115" s="75" t="s">
        <v>84</v>
      </c>
      <c r="S115" s="74"/>
      <c r="T115" s="79"/>
      <c r="U115" s="79"/>
      <c r="V115" s="79"/>
      <c r="W115" s="79"/>
      <c r="X115" s="79"/>
      <c r="Y115" s="79"/>
      <c r="Z115" s="79"/>
      <c r="AA115" s="79"/>
      <c r="AB115" s="80"/>
      <c r="AC115" s="80"/>
      <c r="AD115" s="79"/>
      <c r="AE115" s="81"/>
      <c r="AF115" s="79"/>
      <c r="AG115" s="79"/>
      <c r="AH115" s="79"/>
      <c r="AI115" s="79"/>
      <c r="AJ115" s="5"/>
      <c r="AK115" s="7"/>
      <c r="AL115" s="7"/>
      <c r="AM115" s="7"/>
      <c r="AN115" s="7"/>
    </row>
    <row r="116" spans="1:40" ht="30" customHeight="1" x14ac:dyDescent="0.25">
      <c r="A116" s="298"/>
      <c r="B116" s="78" t="s">
        <v>201</v>
      </c>
      <c r="C116" s="79"/>
      <c r="D116" s="79"/>
      <c r="E116" s="79"/>
      <c r="F116" s="80"/>
      <c r="G116" s="80"/>
      <c r="H116" s="79"/>
      <c r="I116" s="81"/>
      <c r="J116" s="79"/>
      <c r="K116" s="79"/>
      <c r="L116" s="79"/>
      <c r="M116" s="79"/>
      <c r="N116" s="75"/>
      <c r="O116" s="75"/>
      <c r="P116" s="75"/>
      <c r="Q116" s="75" t="s">
        <v>79</v>
      </c>
      <c r="R116" s="75"/>
      <c r="S116" s="74"/>
      <c r="T116" s="79"/>
      <c r="U116" s="79"/>
      <c r="V116" s="79"/>
      <c r="W116" s="79"/>
      <c r="X116" s="79"/>
      <c r="Y116" s="79"/>
      <c r="Z116" s="79"/>
      <c r="AA116" s="79"/>
      <c r="AB116" s="80"/>
      <c r="AC116" s="80"/>
      <c r="AD116" s="79"/>
      <c r="AE116" s="81"/>
      <c r="AF116" s="79"/>
      <c r="AG116" s="79"/>
      <c r="AH116" s="79"/>
      <c r="AI116" s="79"/>
      <c r="AJ116" s="5"/>
      <c r="AK116" s="7"/>
      <c r="AL116" s="7"/>
      <c r="AM116" s="7"/>
      <c r="AN116" s="7"/>
    </row>
    <row r="117" spans="1:40" ht="30" customHeight="1" x14ac:dyDescent="0.25">
      <c r="A117" s="298"/>
      <c r="B117" s="78" t="s">
        <v>202</v>
      </c>
      <c r="C117" s="79"/>
      <c r="D117" s="79"/>
      <c r="E117" s="79"/>
      <c r="F117" s="80"/>
      <c r="G117" s="80"/>
      <c r="H117" s="79"/>
      <c r="I117" s="81"/>
      <c r="J117" s="79"/>
      <c r="K117" s="79"/>
      <c r="L117" s="79"/>
      <c r="M117" s="79"/>
      <c r="N117" s="75"/>
      <c r="O117" s="75"/>
      <c r="P117" s="75" t="s">
        <v>79</v>
      </c>
      <c r="Q117" s="75"/>
      <c r="R117" s="75"/>
      <c r="S117" s="74"/>
      <c r="T117" s="79"/>
      <c r="U117" s="79"/>
      <c r="V117" s="79"/>
      <c r="W117" s="79"/>
      <c r="X117" s="79"/>
      <c r="Y117" s="79"/>
      <c r="Z117" s="79"/>
      <c r="AA117" s="79"/>
      <c r="AB117" s="80"/>
      <c r="AC117" s="80"/>
      <c r="AD117" s="79"/>
      <c r="AE117" s="81"/>
      <c r="AF117" s="79"/>
      <c r="AG117" s="79"/>
      <c r="AH117" s="79"/>
      <c r="AI117" s="79"/>
      <c r="AJ117" s="5"/>
      <c r="AK117" s="7"/>
      <c r="AL117" s="7"/>
      <c r="AM117" s="7"/>
      <c r="AN117" s="7"/>
    </row>
    <row r="118" spans="1:40" ht="30" customHeight="1" x14ac:dyDescent="0.25">
      <c r="A118" s="298"/>
      <c r="B118" s="78" t="s">
        <v>203</v>
      </c>
      <c r="C118" s="79"/>
      <c r="D118" s="79"/>
      <c r="E118" s="79"/>
      <c r="F118" s="80"/>
      <c r="G118" s="80"/>
      <c r="H118" s="79"/>
      <c r="I118" s="81"/>
      <c r="J118" s="79"/>
      <c r="K118" s="79"/>
      <c r="L118" s="79"/>
      <c r="M118" s="79"/>
      <c r="N118" s="75"/>
      <c r="O118" s="75"/>
      <c r="P118" s="75"/>
      <c r="Q118" s="75" t="s">
        <v>79</v>
      </c>
      <c r="R118" s="75"/>
      <c r="S118" s="74"/>
      <c r="T118" s="79"/>
      <c r="U118" s="79"/>
      <c r="V118" s="79"/>
      <c r="W118" s="79"/>
      <c r="X118" s="79"/>
      <c r="Y118" s="79"/>
      <c r="Z118" s="79"/>
      <c r="AA118" s="79"/>
      <c r="AB118" s="80"/>
      <c r="AC118" s="80"/>
      <c r="AD118" s="79"/>
      <c r="AE118" s="81"/>
      <c r="AF118" s="79"/>
      <c r="AG118" s="79"/>
      <c r="AH118" s="79"/>
      <c r="AI118" s="79"/>
      <c r="AJ118" s="5"/>
      <c r="AK118" s="7"/>
      <c r="AL118" s="7"/>
      <c r="AM118" s="7"/>
      <c r="AN118" s="7"/>
    </row>
    <row r="119" spans="1:40" ht="30" customHeight="1" x14ac:dyDescent="0.25">
      <c r="A119" s="298"/>
      <c r="B119" s="78" t="s">
        <v>204</v>
      </c>
      <c r="C119" s="79"/>
      <c r="D119" s="79"/>
      <c r="E119" s="79"/>
      <c r="F119" s="80"/>
      <c r="G119" s="80"/>
      <c r="H119" s="79"/>
      <c r="I119" s="81"/>
      <c r="J119" s="79"/>
      <c r="K119" s="79"/>
      <c r="L119" s="79"/>
      <c r="M119" s="79"/>
      <c r="N119" s="75"/>
      <c r="O119" s="75"/>
      <c r="P119" s="75" t="s">
        <v>79</v>
      </c>
      <c r="Q119" s="75"/>
      <c r="R119" s="75"/>
      <c r="S119" s="74"/>
      <c r="T119" s="79"/>
      <c r="U119" s="79"/>
      <c r="V119" s="79"/>
      <c r="W119" s="79"/>
      <c r="X119" s="79"/>
      <c r="Y119" s="79"/>
      <c r="Z119" s="79"/>
      <c r="AA119" s="79"/>
      <c r="AB119" s="80"/>
      <c r="AC119" s="80"/>
      <c r="AD119" s="79"/>
      <c r="AE119" s="81"/>
      <c r="AF119" s="79"/>
      <c r="AG119" s="79"/>
      <c r="AH119" s="79"/>
      <c r="AI119" s="79"/>
      <c r="AJ119" s="5"/>
      <c r="AK119" s="7"/>
      <c r="AL119" s="7"/>
      <c r="AM119" s="7"/>
      <c r="AN119" s="7"/>
    </row>
    <row r="120" spans="1:40" ht="30" customHeight="1" x14ac:dyDescent="0.25">
      <c r="A120" s="298"/>
      <c r="B120" s="78" t="s">
        <v>205</v>
      </c>
      <c r="C120" s="79"/>
      <c r="D120" s="79"/>
      <c r="E120" s="79"/>
      <c r="F120" s="80"/>
      <c r="G120" s="80"/>
      <c r="H120" s="79"/>
      <c r="I120" s="81"/>
      <c r="J120" s="79"/>
      <c r="K120" s="79"/>
      <c r="L120" s="79"/>
      <c r="M120" s="79"/>
      <c r="N120" s="75"/>
      <c r="O120" s="75"/>
      <c r="P120" s="75"/>
      <c r="Q120" s="75" t="s">
        <v>79</v>
      </c>
      <c r="R120" s="75"/>
      <c r="S120" s="74"/>
      <c r="T120" s="79"/>
      <c r="U120" s="79"/>
      <c r="V120" s="79"/>
      <c r="W120" s="79"/>
      <c r="X120" s="79"/>
      <c r="Y120" s="79"/>
      <c r="Z120" s="79"/>
      <c r="AA120" s="79"/>
      <c r="AB120" s="80"/>
      <c r="AC120" s="80"/>
      <c r="AD120" s="79"/>
      <c r="AE120" s="81"/>
      <c r="AF120" s="79"/>
      <c r="AG120" s="79"/>
      <c r="AH120" s="79"/>
      <c r="AI120" s="79"/>
      <c r="AJ120" s="5"/>
      <c r="AK120" s="7"/>
      <c r="AL120" s="7"/>
      <c r="AM120" s="7"/>
      <c r="AN120" s="7"/>
    </row>
    <row r="121" spans="1:40" ht="30" customHeight="1" x14ac:dyDescent="0.25">
      <c r="A121" s="298"/>
      <c r="B121" s="78" t="s">
        <v>206</v>
      </c>
      <c r="C121" s="79"/>
      <c r="D121" s="79"/>
      <c r="E121" s="79"/>
      <c r="F121" s="80"/>
      <c r="G121" s="80"/>
      <c r="H121" s="79"/>
      <c r="I121" s="81"/>
      <c r="J121" s="79"/>
      <c r="K121" s="79"/>
      <c r="L121" s="79"/>
      <c r="M121" s="79"/>
      <c r="N121" s="75"/>
      <c r="O121" s="75"/>
      <c r="P121" s="75" t="s">
        <v>79</v>
      </c>
      <c r="Q121" s="75"/>
      <c r="R121" s="75"/>
      <c r="S121" s="74"/>
      <c r="T121" s="79"/>
      <c r="U121" s="79"/>
      <c r="V121" s="79"/>
      <c r="W121" s="79"/>
      <c r="X121" s="79"/>
      <c r="Y121" s="79"/>
      <c r="Z121" s="79"/>
      <c r="AA121" s="79"/>
      <c r="AB121" s="80"/>
      <c r="AC121" s="80"/>
      <c r="AD121" s="79"/>
      <c r="AE121" s="81"/>
      <c r="AF121" s="79"/>
      <c r="AG121" s="79"/>
      <c r="AH121" s="79"/>
      <c r="AI121" s="79"/>
      <c r="AJ121" s="5"/>
      <c r="AK121" s="7"/>
      <c r="AL121" s="7"/>
      <c r="AM121" s="7"/>
      <c r="AN121" s="7"/>
    </row>
    <row r="122" spans="1:40" ht="30" customHeight="1" x14ac:dyDescent="0.25">
      <c r="A122" s="298"/>
      <c r="B122" s="78" t="s">
        <v>207</v>
      </c>
      <c r="C122" s="79"/>
      <c r="D122" s="79"/>
      <c r="E122" s="79"/>
      <c r="F122" s="80"/>
      <c r="G122" s="80"/>
      <c r="H122" s="79"/>
      <c r="I122" s="81"/>
      <c r="J122" s="79"/>
      <c r="K122" s="79"/>
      <c r="L122" s="79"/>
      <c r="M122" s="79"/>
      <c r="N122" s="75"/>
      <c r="O122" s="75"/>
      <c r="P122" s="75"/>
      <c r="Q122" s="75" t="s">
        <v>79</v>
      </c>
      <c r="R122" s="75"/>
      <c r="S122" s="74"/>
      <c r="T122" s="79"/>
      <c r="U122" s="79"/>
      <c r="V122" s="79"/>
      <c r="W122" s="79"/>
      <c r="X122" s="79"/>
      <c r="Y122" s="79"/>
      <c r="Z122" s="79"/>
      <c r="AA122" s="79"/>
      <c r="AB122" s="80"/>
      <c r="AC122" s="80"/>
      <c r="AD122" s="79"/>
      <c r="AE122" s="81"/>
      <c r="AF122" s="79"/>
      <c r="AG122" s="79"/>
      <c r="AH122" s="79"/>
      <c r="AI122" s="79"/>
      <c r="AJ122" s="5"/>
      <c r="AK122" s="7"/>
      <c r="AL122" s="7"/>
      <c r="AM122" s="7"/>
      <c r="AN122" s="7"/>
    </row>
    <row r="123" spans="1:40" ht="30" customHeight="1" x14ac:dyDescent="0.25">
      <c r="A123" s="298"/>
      <c r="B123" s="78" t="s">
        <v>208</v>
      </c>
      <c r="C123" s="79"/>
      <c r="D123" s="79"/>
      <c r="E123" s="79"/>
      <c r="F123" s="80"/>
      <c r="G123" s="80"/>
      <c r="H123" s="79"/>
      <c r="I123" s="81"/>
      <c r="J123" s="79"/>
      <c r="K123" s="79"/>
      <c r="L123" s="79"/>
      <c r="M123" s="79"/>
      <c r="N123" s="75"/>
      <c r="O123" s="75"/>
      <c r="P123" s="75" t="s">
        <v>79</v>
      </c>
      <c r="Q123" s="75"/>
      <c r="R123" s="75"/>
      <c r="S123" s="74"/>
      <c r="T123" s="79"/>
      <c r="U123" s="79"/>
      <c r="V123" s="79"/>
      <c r="W123" s="79"/>
      <c r="X123" s="79"/>
      <c r="Y123" s="79"/>
      <c r="Z123" s="79"/>
      <c r="AA123" s="79"/>
      <c r="AB123" s="80"/>
      <c r="AC123" s="80"/>
      <c r="AD123" s="79"/>
      <c r="AE123" s="81"/>
      <c r="AF123" s="79"/>
      <c r="AG123" s="79"/>
      <c r="AH123" s="79"/>
      <c r="AI123" s="79"/>
      <c r="AJ123" s="5"/>
      <c r="AK123" s="7"/>
      <c r="AL123" s="7"/>
      <c r="AM123" s="7"/>
      <c r="AN123" s="7"/>
    </row>
    <row r="124" spans="1:40" ht="30" customHeight="1" x14ac:dyDescent="0.25">
      <c r="A124" s="298"/>
      <c r="B124" s="78" t="s">
        <v>209</v>
      </c>
      <c r="C124" s="79"/>
      <c r="D124" s="79"/>
      <c r="E124" s="79"/>
      <c r="F124" s="80"/>
      <c r="G124" s="80"/>
      <c r="H124" s="79"/>
      <c r="I124" s="81"/>
      <c r="J124" s="79"/>
      <c r="K124" s="79"/>
      <c r="L124" s="79"/>
      <c r="M124" s="79"/>
      <c r="N124" s="75"/>
      <c r="O124" s="75"/>
      <c r="P124" s="75"/>
      <c r="Q124" s="75" t="s">
        <v>79</v>
      </c>
      <c r="R124" s="75"/>
      <c r="S124" s="74"/>
      <c r="T124" s="79"/>
      <c r="U124" s="79"/>
      <c r="V124" s="79"/>
      <c r="W124" s="79"/>
      <c r="X124" s="79"/>
      <c r="Y124" s="79"/>
      <c r="Z124" s="79"/>
      <c r="AA124" s="79"/>
      <c r="AB124" s="80"/>
      <c r="AC124" s="80"/>
      <c r="AD124" s="79"/>
      <c r="AE124" s="81"/>
      <c r="AF124" s="79"/>
      <c r="AG124" s="79"/>
      <c r="AH124" s="79"/>
      <c r="AI124" s="79"/>
      <c r="AJ124" s="5"/>
      <c r="AK124" s="7"/>
      <c r="AL124" s="7"/>
      <c r="AM124" s="7"/>
      <c r="AN124" s="7"/>
    </row>
    <row r="125" spans="1:40" ht="30" customHeight="1" x14ac:dyDescent="0.25">
      <c r="A125" s="298"/>
      <c r="B125" s="78" t="s">
        <v>210</v>
      </c>
      <c r="C125" s="79"/>
      <c r="D125" s="79"/>
      <c r="E125" s="79"/>
      <c r="F125" s="80"/>
      <c r="G125" s="80"/>
      <c r="H125" s="79"/>
      <c r="I125" s="81"/>
      <c r="J125" s="79"/>
      <c r="K125" s="79"/>
      <c r="L125" s="79"/>
      <c r="M125" s="79"/>
      <c r="N125" s="75"/>
      <c r="O125" s="75"/>
      <c r="P125" s="75" t="s">
        <v>79</v>
      </c>
      <c r="Q125" s="75"/>
      <c r="R125" s="75"/>
      <c r="S125" s="74"/>
      <c r="T125" s="79"/>
      <c r="U125" s="79"/>
      <c r="V125" s="79"/>
      <c r="W125" s="79"/>
      <c r="X125" s="79"/>
      <c r="Y125" s="79"/>
      <c r="Z125" s="79"/>
      <c r="AA125" s="79"/>
      <c r="AB125" s="80"/>
      <c r="AC125" s="80"/>
      <c r="AD125" s="79"/>
      <c r="AE125" s="81"/>
      <c r="AF125" s="79"/>
      <c r="AG125" s="79"/>
      <c r="AH125" s="79"/>
      <c r="AI125" s="79"/>
      <c r="AJ125" s="5"/>
      <c r="AK125" s="7"/>
      <c r="AL125" s="7"/>
      <c r="AM125" s="7"/>
      <c r="AN125" s="7"/>
    </row>
    <row r="126" spans="1:40" ht="30" customHeight="1" x14ac:dyDescent="0.25">
      <c r="A126" s="298"/>
      <c r="B126" s="78" t="s">
        <v>211</v>
      </c>
      <c r="C126" s="79"/>
      <c r="D126" s="79"/>
      <c r="E126" s="79"/>
      <c r="F126" s="80"/>
      <c r="G126" s="80"/>
      <c r="H126" s="79"/>
      <c r="I126" s="81"/>
      <c r="J126" s="79"/>
      <c r="K126" s="79"/>
      <c r="L126" s="79"/>
      <c r="M126" s="79"/>
      <c r="N126" s="75"/>
      <c r="O126" s="75"/>
      <c r="P126" s="75"/>
      <c r="Q126" s="75" t="s">
        <v>79</v>
      </c>
      <c r="R126" s="75"/>
      <c r="S126" s="74"/>
      <c r="T126" s="79"/>
      <c r="U126" s="79"/>
      <c r="V126" s="79"/>
      <c r="W126" s="79"/>
      <c r="X126" s="79"/>
      <c r="Y126" s="79"/>
      <c r="Z126" s="79"/>
      <c r="AA126" s="79"/>
      <c r="AB126" s="80"/>
      <c r="AC126" s="80"/>
      <c r="AD126" s="79"/>
      <c r="AE126" s="81"/>
      <c r="AF126" s="79"/>
      <c r="AG126" s="79"/>
      <c r="AH126" s="79"/>
      <c r="AI126" s="79"/>
      <c r="AJ126" s="5"/>
      <c r="AK126" s="7"/>
      <c r="AL126" s="7"/>
      <c r="AM126" s="7"/>
      <c r="AN126" s="7"/>
    </row>
    <row r="127" spans="1:40" ht="30" customHeight="1" x14ac:dyDescent="0.25">
      <c r="A127" s="293"/>
      <c r="B127" s="78" t="s">
        <v>212</v>
      </c>
      <c r="C127" s="79"/>
      <c r="D127" s="79"/>
      <c r="E127" s="79"/>
      <c r="F127" s="80"/>
      <c r="G127" s="80"/>
      <c r="H127" s="79"/>
      <c r="I127" s="81"/>
      <c r="J127" s="79"/>
      <c r="K127" s="79"/>
      <c r="L127" s="79"/>
      <c r="M127" s="79"/>
      <c r="N127" s="75"/>
      <c r="O127" s="75"/>
      <c r="P127" s="75"/>
      <c r="Q127" s="75" t="s">
        <v>79</v>
      </c>
      <c r="R127" s="75"/>
      <c r="S127" s="74"/>
      <c r="T127" s="79"/>
      <c r="U127" s="79"/>
      <c r="V127" s="79"/>
      <c r="W127" s="79"/>
      <c r="X127" s="79"/>
      <c r="Y127" s="79"/>
      <c r="Z127" s="79"/>
      <c r="AA127" s="79"/>
      <c r="AB127" s="80"/>
      <c r="AC127" s="80"/>
      <c r="AD127" s="79"/>
      <c r="AE127" s="81"/>
      <c r="AF127" s="79"/>
      <c r="AG127" s="79"/>
      <c r="AH127" s="79"/>
      <c r="AI127" s="79"/>
      <c r="AJ127" s="5"/>
      <c r="AK127" s="7"/>
      <c r="AL127" s="7"/>
      <c r="AM127" s="7"/>
      <c r="AN127" s="7"/>
    </row>
    <row r="128" spans="1:40" ht="30" customHeight="1" x14ac:dyDescent="0.25">
      <c r="A128" s="297" t="s">
        <v>213</v>
      </c>
      <c r="B128" s="78" t="s">
        <v>214</v>
      </c>
      <c r="C128" s="79" t="s">
        <v>215</v>
      </c>
      <c r="D128" s="79"/>
      <c r="E128" s="79"/>
      <c r="F128" s="80"/>
      <c r="G128" s="80"/>
      <c r="H128" s="79"/>
      <c r="I128" s="81"/>
      <c r="J128" s="79"/>
      <c r="K128" s="79"/>
      <c r="L128" s="79"/>
      <c r="M128" s="79"/>
      <c r="N128" s="75"/>
      <c r="O128" s="75"/>
      <c r="P128" s="75"/>
      <c r="Q128" s="75"/>
      <c r="R128" s="75" t="s">
        <v>84</v>
      </c>
      <c r="S128" s="74"/>
      <c r="T128" s="79"/>
      <c r="U128" s="79"/>
      <c r="V128" s="79"/>
      <c r="W128" s="79"/>
      <c r="X128" s="79"/>
      <c r="Y128" s="79"/>
      <c r="Z128" s="79"/>
      <c r="AA128" s="79"/>
      <c r="AB128" s="80"/>
      <c r="AC128" s="80"/>
      <c r="AD128" s="79"/>
      <c r="AE128" s="81"/>
      <c r="AF128" s="79"/>
      <c r="AG128" s="79"/>
      <c r="AH128" s="79"/>
      <c r="AI128" s="79"/>
      <c r="AJ128" s="5"/>
      <c r="AK128" s="7"/>
      <c r="AL128" s="7"/>
      <c r="AM128" s="7"/>
      <c r="AN128" s="7"/>
    </row>
    <row r="129" spans="1:40" ht="30" customHeight="1" x14ac:dyDescent="0.25">
      <c r="A129" s="298"/>
      <c r="B129" s="78" t="s">
        <v>216</v>
      </c>
      <c r="C129" s="79" t="s">
        <v>215</v>
      </c>
      <c r="D129" s="79"/>
      <c r="E129" s="79"/>
      <c r="F129" s="80"/>
      <c r="G129" s="80"/>
      <c r="H129" s="79"/>
      <c r="I129" s="81"/>
      <c r="J129" s="79"/>
      <c r="K129" s="79"/>
      <c r="L129" s="79"/>
      <c r="M129" s="79"/>
      <c r="N129" s="75"/>
      <c r="O129" s="75"/>
      <c r="P129" s="75"/>
      <c r="Q129" s="75"/>
      <c r="R129" s="75" t="s">
        <v>84</v>
      </c>
      <c r="S129" s="74"/>
      <c r="T129" s="79"/>
      <c r="U129" s="79"/>
      <c r="V129" s="79"/>
      <c r="W129" s="79"/>
      <c r="X129" s="79"/>
      <c r="Y129" s="79"/>
      <c r="Z129" s="79"/>
      <c r="AA129" s="79"/>
      <c r="AB129" s="80"/>
      <c r="AC129" s="80"/>
      <c r="AD129" s="79"/>
      <c r="AE129" s="81"/>
      <c r="AF129" s="79"/>
      <c r="AG129" s="79"/>
      <c r="AH129" s="79"/>
      <c r="AI129" s="79"/>
      <c r="AJ129" s="5"/>
      <c r="AK129" s="7"/>
      <c r="AL129" s="7"/>
      <c r="AM129" s="7"/>
      <c r="AN129" s="7"/>
    </row>
    <row r="130" spans="1:40" ht="30" customHeight="1" x14ac:dyDescent="0.25">
      <c r="A130" s="298"/>
      <c r="B130" s="78" t="s">
        <v>217</v>
      </c>
      <c r="C130" s="79" t="s">
        <v>215</v>
      </c>
      <c r="D130" s="79"/>
      <c r="E130" s="79"/>
      <c r="F130" s="80"/>
      <c r="G130" s="80"/>
      <c r="H130" s="79"/>
      <c r="I130" s="81"/>
      <c r="J130" s="79"/>
      <c r="K130" s="79"/>
      <c r="L130" s="79"/>
      <c r="M130" s="79"/>
      <c r="N130" s="75"/>
      <c r="O130" s="75"/>
      <c r="P130" s="75"/>
      <c r="Q130" s="75"/>
      <c r="R130" s="75" t="s">
        <v>84</v>
      </c>
      <c r="S130" s="74"/>
      <c r="T130" s="79"/>
      <c r="U130" s="79"/>
      <c r="V130" s="79"/>
      <c r="W130" s="79"/>
      <c r="X130" s="79"/>
      <c r="Y130" s="79"/>
      <c r="Z130" s="79"/>
      <c r="AA130" s="79"/>
      <c r="AB130" s="80"/>
      <c r="AC130" s="80"/>
      <c r="AD130" s="79"/>
      <c r="AE130" s="81"/>
      <c r="AF130" s="79"/>
      <c r="AG130" s="79"/>
      <c r="AH130" s="79"/>
      <c r="AI130" s="79"/>
      <c r="AJ130" s="5"/>
      <c r="AK130" s="7"/>
      <c r="AL130" s="7"/>
      <c r="AM130" s="7"/>
      <c r="AN130" s="7"/>
    </row>
    <row r="131" spans="1:40" ht="30" customHeight="1" x14ac:dyDescent="0.25">
      <c r="A131" s="298"/>
      <c r="B131" s="78" t="s">
        <v>218</v>
      </c>
      <c r="C131" s="79"/>
      <c r="D131" s="79"/>
      <c r="E131" s="79"/>
      <c r="F131" s="80"/>
      <c r="G131" s="80"/>
      <c r="H131" s="79"/>
      <c r="I131" s="81"/>
      <c r="J131" s="79"/>
      <c r="K131" s="79"/>
      <c r="L131" s="79"/>
      <c r="M131" s="79"/>
      <c r="N131" s="75"/>
      <c r="O131" s="75"/>
      <c r="P131" s="75" t="s">
        <v>79</v>
      </c>
      <c r="Q131" s="75"/>
      <c r="R131" s="75"/>
      <c r="S131" s="74"/>
      <c r="T131" s="79"/>
      <c r="U131" s="79"/>
      <c r="V131" s="79"/>
      <c r="W131" s="79"/>
      <c r="X131" s="79"/>
      <c r="Y131" s="79"/>
      <c r="Z131" s="79"/>
      <c r="AA131" s="79"/>
      <c r="AB131" s="80"/>
      <c r="AC131" s="80"/>
      <c r="AD131" s="79"/>
      <c r="AE131" s="81"/>
      <c r="AF131" s="79"/>
      <c r="AG131" s="79"/>
      <c r="AH131" s="79"/>
      <c r="AI131" s="79"/>
      <c r="AJ131" s="5"/>
      <c r="AK131" s="7"/>
      <c r="AL131" s="7"/>
      <c r="AM131" s="7"/>
      <c r="AN131" s="7"/>
    </row>
    <row r="132" spans="1:40" ht="30" customHeight="1" x14ac:dyDescent="0.25">
      <c r="A132" s="298"/>
      <c r="B132" s="78" t="s">
        <v>219</v>
      </c>
      <c r="C132" s="79"/>
      <c r="D132" s="79"/>
      <c r="E132" s="79"/>
      <c r="F132" s="80"/>
      <c r="G132" s="80"/>
      <c r="H132" s="79"/>
      <c r="I132" s="81"/>
      <c r="J132" s="79"/>
      <c r="K132" s="79"/>
      <c r="L132" s="79"/>
      <c r="M132" s="79"/>
      <c r="N132" s="75"/>
      <c r="O132" s="75"/>
      <c r="P132" s="75"/>
      <c r="Q132" s="75" t="s">
        <v>79</v>
      </c>
      <c r="R132" s="75"/>
      <c r="S132" s="74"/>
      <c r="T132" s="79"/>
      <c r="U132" s="79"/>
      <c r="V132" s="79"/>
      <c r="W132" s="79"/>
      <c r="X132" s="79"/>
      <c r="Y132" s="79"/>
      <c r="Z132" s="79"/>
      <c r="AA132" s="79"/>
      <c r="AB132" s="80"/>
      <c r="AC132" s="80"/>
      <c r="AD132" s="79"/>
      <c r="AE132" s="81"/>
      <c r="AF132" s="79"/>
      <c r="AG132" s="79"/>
      <c r="AH132" s="79"/>
      <c r="AI132" s="79"/>
      <c r="AJ132" s="5"/>
      <c r="AK132" s="7"/>
      <c r="AL132" s="7"/>
      <c r="AM132" s="7"/>
      <c r="AN132" s="7"/>
    </row>
    <row r="133" spans="1:40" ht="30" customHeight="1" x14ac:dyDescent="0.25">
      <c r="A133" s="298"/>
      <c r="B133" s="78" t="s">
        <v>220</v>
      </c>
      <c r="C133" s="79"/>
      <c r="D133" s="79"/>
      <c r="E133" s="79"/>
      <c r="F133" s="80"/>
      <c r="G133" s="80"/>
      <c r="H133" s="79"/>
      <c r="I133" s="81"/>
      <c r="J133" s="79"/>
      <c r="K133" s="79"/>
      <c r="L133" s="79"/>
      <c r="M133" s="79"/>
      <c r="N133" s="75"/>
      <c r="O133" s="75"/>
      <c r="P133" s="75" t="s">
        <v>79</v>
      </c>
      <c r="Q133" s="75"/>
      <c r="R133" s="75"/>
      <c r="S133" s="74"/>
      <c r="T133" s="79"/>
      <c r="U133" s="79"/>
      <c r="V133" s="79"/>
      <c r="W133" s="79"/>
      <c r="X133" s="79"/>
      <c r="Y133" s="79"/>
      <c r="Z133" s="79"/>
      <c r="AA133" s="79"/>
      <c r="AB133" s="80"/>
      <c r="AC133" s="80"/>
      <c r="AD133" s="79"/>
      <c r="AE133" s="81"/>
      <c r="AF133" s="79"/>
      <c r="AG133" s="79"/>
      <c r="AH133" s="79"/>
      <c r="AI133" s="79"/>
      <c r="AJ133" s="5"/>
      <c r="AK133" s="7"/>
      <c r="AL133" s="7"/>
      <c r="AM133" s="7"/>
      <c r="AN133" s="7"/>
    </row>
    <row r="134" spans="1:40" ht="30" customHeight="1" x14ac:dyDescent="0.25">
      <c r="A134" s="298"/>
      <c r="B134" s="78" t="s">
        <v>221</v>
      </c>
      <c r="C134" s="79"/>
      <c r="D134" s="79"/>
      <c r="E134" s="79"/>
      <c r="F134" s="80"/>
      <c r="G134" s="80"/>
      <c r="H134" s="79"/>
      <c r="I134" s="81"/>
      <c r="J134" s="79"/>
      <c r="K134" s="79"/>
      <c r="L134" s="79"/>
      <c r="M134" s="79"/>
      <c r="N134" s="75"/>
      <c r="O134" s="75"/>
      <c r="P134" s="75"/>
      <c r="Q134" s="75" t="s">
        <v>79</v>
      </c>
      <c r="R134" s="75"/>
      <c r="S134" s="74"/>
      <c r="T134" s="79"/>
      <c r="U134" s="79"/>
      <c r="V134" s="79"/>
      <c r="W134" s="79"/>
      <c r="X134" s="79"/>
      <c r="Y134" s="79"/>
      <c r="Z134" s="79"/>
      <c r="AA134" s="79"/>
      <c r="AB134" s="80"/>
      <c r="AC134" s="80"/>
      <c r="AD134" s="79"/>
      <c r="AE134" s="81"/>
      <c r="AF134" s="79"/>
      <c r="AG134" s="79"/>
      <c r="AH134" s="79"/>
      <c r="AI134" s="79"/>
      <c r="AJ134" s="5"/>
      <c r="AK134" s="7"/>
      <c r="AL134" s="7"/>
      <c r="AM134" s="7"/>
      <c r="AN134" s="7"/>
    </row>
    <row r="135" spans="1:40" ht="30" customHeight="1" x14ac:dyDescent="0.25">
      <c r="A135" s="298"/>
      <c r="B135" s="78" t="s">
        <v>222</v>
      </c>
      <c r="C135" s="79"/>
      <c r="D135" s="79"/>
      <c r="E135" s="79"/>
      <c r="F135" s="80"/>
      <c r="G135" s="80"/>
      <c r="H135" s="79"/>
      <c r="I135" s="81"/>
      <c r="J135" s="79"/>
      <c r="K135" s="79"/>
      <c r="L135" s="79"/>
      <c r="M135" s="79"/>
      <c r="N135" s="75"/>
      <c r="O135" s="75"/>
      <c r="P135" s="75" t="s">
        <v>79</v>
      </c>
      <c r="Q135" s="75"/>
      <c r="R135" s="75"/>
      <c r="S135" s="74"/>
      <c r="T135" s="79"/>
      <c r="U135" s="79"/>
      <c r="V135" s="79"/>
      <c r="W135" s="79"/>
      <c r="X135" s="79"/>
      <c r="Y135" s="79"/>
      <c r="Z135" s="79"/>
      <c r="AA135" s="79"/>
      <c r="AB135" s="80"/>
      <c r="AC135" s="80"/>
      <c r="AD135" s="79"/>
      <c r="AE135" s="81"/>
      <c r="AF135" s="79"/>
      <c r="AG135" s="79"/>
      <c r="AH135" s="79"/>
      <c r="AI135" s="79"/>
      <c r="AJ135" s="5"/>
      <c r="AK135" s="7"/>
      <c r="AL135" s="7"/>
      <c r="AM135" s="7"/>
      <c r="AN135" s="7"/>
    </row>
    <row r="136" spans="1:40" ht="30" customHeight="1" x14ac:dyDescent="0.25">
      <c r="A136" s="298"/>
      <c r="B136" s="78" t="s">
        <v>223</v>
      </c>
      <c r="C136" s="79"/>
      <c r="D136" s="79"/>
      <c r="E136" s="79"/>
      <c r="F136" s="80"/>
      <c r="G136" s="80"/>
      <c r="H136" s="79"/>
      <c r="I136" s="81"/>
      <c r="J136" s="79"/>
      <c r="K136" s="79"/>
      <c r="L136" s="79"/>
      <c r="M136" s="79"/>
      <c r="N136" s="75"/>
      <c r="O136" s="75"/>
      <c r="P136" s="75"/>
      <c r="Q136" s="75" t="s">
        <v>79</v>
      </c>
      <c r="R136" s="75"/>
      <c r="S136" s="74"/>
      <c r="T136" s="79"/>
      <c r="U136" s="79"/>
      <c r="V136" s="79"/>
      <c r="W136" s="79"/>
      <c r="X136" s="79"/>
      <c r="Y136" s="79"/>
      <c r="Z136" s="79"/>
      <c r="AA136" s="79"/>
      <c r="AB136" s="80"/>
      <c r="AC136" s="80"/>
      <c r="AD136" s="79"/>
      <c r="AE136" s="81"/>
      <c r="AF136" s="79"/>
      <c r="AG136" s="79"/>
      <c r="AH136" s="79"/>
      <c r="AI136" s="79"/>
      <c r="AJ136" s="5"/>
      <c r="AK136" s="7"/>
      <c r="AL136" s="7"/>
      <c r="AM136" s="7"/>
      <c r="AN136" s="7"/>
    </row>
    <row r="137" spans="1:40" ht="30" customHeight="1" x14ac:dyDescent="0.25">
      <c r="A137" s="298"/>
      <c r="B137" s="78" t="s">
        <v>224</v>
      </c>
      <c r="C137" s="79"/>
      <c r="D137" s="79"/>
      <c r="E137" s="79"/>
      <c r="F137" s="80"/>
      <c r="G137" s="80"/>
      <c r="H137" s="79"/>
      <c r="I137" s="81"/>
      <c r="J137" s="79"/>
      <c r="K137" s="79"/>
      <c r="L137" s="79"/>
      <c r="M137" s="79"/>
      <c r="N137" s="75"/>
      <c r="O137" s="75"/>
      <c r="P137" s="75" t="s">
        <v>79</v>
      </c>
      <c r="Q137" s="75"/>
      <c r="R137" s="75"/>
      <c r="S137" s="74"/>
      <c r="T137" s="79"/>
      <c r="U137" s="79"/>
      <c r="V137" s="79"/>
      <c r="W137" s="79"/>
      <c r="X137" s="79"/>
      <c r="Y137" s="79"/>
      <c r="Z137" s="79"/>
      <c r="AA137" s="79"/>
      <c r="AB137" s="80"/>
      <c r="AC137" s="80"/>
      <c r="AD137" s="79"/>
      <c r="AE137" s="81"/>
      <c r="AF137" s="79"/>
      <c r="AG137" s="79"/>
      <c r="AH137" s="79"/>
      <c r="AI137" s="79"/>
      <c r="AJ137" s="5"/>
      <c r="AK137" s="7"/>
      <c r="AL137" s="7"/>
      <c r="AM137" s="7"/>
      <c r="AN137" s="7"/>
    </row>
    <row r="138" spans="1:40" ht="30" customHeight="1" x14ac:dyDescent="0.25">
      <c r="A138" s="298"/>
      <c r="B138" s="78" t="s">
        <v>225</v>
      </c>
      <c r="C138" s="79"/>
      <c r="D138" s="79"/>
      <c r="E138" s="79"/>
      <c r="F138" s="80"/>
      <c r="G138" s="80"/>
      <c r="H138" s="79"/>
      <c r="I138" s="81"/>
      <c r="J138" s="79"/>
      <c r="K138" s="79"/>
      <c r="L138" s="79"/>
      <c r="M138" s="79"/>
      <c r="N138" s="75"/>
      <c r="O138" s="75"/>
      <c r="P138" s="75"/>
      <c r="Q138" s="75" t="s">
        <v>79</v>
      </c>
      <c r="R138" s="75"/>
      <c r="S138" s="74"/>
      <c r="T138" s="79"/>
      <c r="U138" s="79"/>
      <c r="V138" s="79"/>
      <c r="W138" s="79"/>
      <c r="X138" s="79"/>
      <c r="Y138" s="79"/>
      <c r="Z138" s="79"/>
      <c r="AA138" s="79"/>
      <c r="AB138" s="80"/>
      <c r="AC138" s="80"/>
      <c r="AD138" s="79"/>
      <c r="AE138" s="81"/>
      <c r="AF138" s="79"/>
      <c r="AG138" s="79"/>
      <c r="AH138" s="79"/>
      <c r="AI138" s="79"/>
      <c r="AJ138" s="5"/>
      <c r="AK138" s="7"/>
      <c r="AL138" s="7"/>
      <c r="AM138" s="7"/>
      <c r="AN138" s="7"/>
    </row>
    <row r="139" spans="1:40" ht="30" customHeight="1" x14ac:dyDescent="0.25">
      <c r="A139" s="298"/>
      <c r="B139" s="78" t="s">
        <v>226</v>
      </c>
      <c r="C139" s="79"/>
      <c r="D139" s="79"/>
      <c r="E139" s="79"/>
      <c r="F139" s="80"/>
      <c r="G139" s="80"/>
      <c r="H139" s="79"/>
      <c r="I139" s="81"/>
      <c r="J139" s="79"/>
      <c r="K139" s="79"/>
      <c r="L139" s="79"/>
      <c r="M139" s="79"/>
      <c r="N139" s="75"/>
      <c r="O139" s="75" t="s">
        <v>79</v>
      </c>
      <c r="P139" s="75"/>
      <c r="Q139" s="75"/>
      <c r="R139" s="75"/>
      <c r="S139" s="74"/>
      <c r="T139" s="79"/>
      <c r="U139" s="79"/>
      <c r="V139" s="79"/>
      <c r="W139" s="79"/>
      <c r="X139" s="79"/>
      <c r="Y139" s="79"/>
      <c r="Z139" s="79"/>
      <c r="AA139" s="79"/>
      <c r="AB139" s="80"/>
      <c r="AC139" s="80"/>
      <c r="AD139" s="79"/>
      <c r="AE139" s="81"/>
      <c r="AF139" s="79"/>
      <c r="AG139" s="79"/>
      <c r="AH139" s="79"/>
      <c r="AI139" s="79"/>
      <c r="AJ139" s="5"/>
      <c r="AK139" s="7"/>
      <c r="AL139" s="7"/>
      <c r="AM139" s="7"/>
      <c r="AN139" s="7"/>
    </row>
    <row r="140" spans="1:40" ht="30" customHeight="1" x14ac:dyDescent="0.25">
      <c r="A140" s="298"/>
      <c r="B140" s="78" t="s">
        <v>227</v>
      </c>
      <c r="C140" s="79"/>
      <c r="D140" s="79"/>
      <c r="E140" s="79"/>
      <c r="F140" s="80"/>
      <c r="G140" s="80"/>
      <c r="H140" s="79"/>
      <c r="I140" s="81"/>
      <c r="J140" s="79"/>
      <c r="K140" s="79"/>
      <c r="L140" s="79"/>
      <c r="M140" s="79"/>
      <c r="N140" s="75"/>
      <c r="O140" s="75" t="s">
        <v>79</v>
      </c>
      <c r="P140" s="75"/>
      <c r="Q140" s="75"/>
      <c r="R140" s="75"/>
      <c r="S140" s="74"/>
      <c r="T140" s="79"/>
      <c r="U140" s="79"/>
      <c r="V140" s="79"/>
      <c r="W140" s="79"/>
      <c r="X140" s="79"/>
      <c r="Y140" s="79"/>
      <c r="Z140" s="79"/>
      <c r="AA140" s="79"/>
      <c r="AB140" s="80"/>
      <c r="AC140" s="80"/>
      <c r="AD140" s="79"/>
      <c r="AE140" s="81"/>
      <c r="AF140" s="79"/>
      <c r="AG140" s="79"/>
      <c r="AH140" s="79"/>
      <c r="AI140" s="79"/>
      <c r="AJ140" s="5"/>
      <c r="AK140" s="7"/>
      <c r="AL140" s="7"/>
      <c r="AM140" s="7"/>
      <c r="AN140" s="7"/>
    </row>
    <row r="141" spans="1:40" ht="30" customHeight="1" x14ac:dyDescent="0.25">
      <c r="A141" s="298"/>
      <c r="B141" s="78" t="s">
        <v>228</v>
      </c>
      <c r="C141" s="79"/>
      <c r="D141" s="79"/>
      <c r="E141" s="79"/>
      <c r="F141" s="80"/>
      <c r="G141" s="80"/>
      <c r="H141" s="79"/>
      <c r="I141" s="81"/>
      <c r="J141" s="79"/>
      <c r="K141" s="79"/>
      <c r="L141" s="79"/>
      <c r="M141" s="79"/>
      <c r="N141" s="75"/>
      <c r="O141" s="75" t="s">
        <v>79</v>
      </c>
      <c r="P141" s="75"/>
      <c r="Q141" s="75"/>
      <c r="R141" s="75"/>
      <c r="S141" s="74"/>
      <c r="T141" s="79"/>
      <c r="U141" s="79"/>
      <c r="V141" s="79"/>
      <c r="W141" s="79"/>
      <c r="X141" s="79"/>
      <c r="Y141" s="79"/>
      <c r="Z141" s="79"/>
      <c r="AA141" s="79"/>
      <c r="AB141" s="80"/>
      <c r="AC141" s="80"/>
      <c r="AD141" s="79"/>
      <c r="AE141" s="81"/>
      <c r="AF141" s="79"/>
      <c r="AG141" s="79"/>
      <c r="AH141" s="79"/>
      <c r="AI141" s="79"/>
      <c r="AJ141" s="5"/>
      <c r="AK141" s="7"/>
      <c r="AL141" s="7"/>
      <c r="AM141" s="7"/>
      <c r="AN141" s="7"/>
    </row>
    <row r="142" spans="1:40" ht="30" customHeight="1" x14ac:dyDescent="0.25">
      <c r="A142" s="293"/>
      <c r="B142" s="78" t="s">
        <v>229</v>
      </c>
      <c r="C142" s="79"/>
      <c r="D142" s="79"/>
      <c r="E142" s="79"/>
      <c r="F142" s="80"/>
      <c r="G142" s="80"/>
      <c r="H142" s="79"/>
      <c r="I142" s="81"/>
      <c r="J142" s="79"/>
      <c r="K142" s="79"/>
      <c r="L142" s="79"/>
      <c r="M142" s="79"/>
      <c r="N142" s="75"/>
      <c r="O142" s="75" t="s">
        <v>79</v>
      </c>
      <c r="P142" s="75"/>
      <c r="Q142" s="75"/>
      <c r="R142" s="75"/>
      <c r="S142" s="74"/>
      <c r="T142" s="79"/>
      <c r="U142" s="79"/>
      <c r="V142" s="79"/>
      <c r="W142" s="79"/>
      <c r="X142" s="79"/>
      <c r="Y142" s="79"/>
      <c r="Z142" s="79"/>
      <c r="AA142" s="79"/>
      <c r="AB142" s="80"/>
      <c r="AC142" s="80"/>
      <c r="AD142" s="79"/>
      <c r="AE142" s="81"/>
      <c r="AF142" s="79"/>
      <c r="AG142" s="79"/>
      <c r="AH142" s="79"/>
      <c r="AI142" s="79"/>
      <c r="AJ142" s="5"/>
      <c r="AK142" s="7"/>
      <c r="AL142" s="7"/>
      <c r="AM142" s="7"/>
      <c r="AN142" s="7"/>
    </row>
    <row r="143" spans="1:40" ht="30" customHeight="1" x14ac:dyDescent="0.25">
      <c r="A143" s="297" t="s">
        <v>230</v>
      </c>
      <c r="B143" s="78" t="s">
        <v>231</v>
      </c>
      <c r="C143" s="79" t="s">
        <v>232</v>
      </c>
      <c r="D143" s="79"/>
      <c r="E143" s="79"/>
      <c r="F143" s="80"/>
      <c r="G143" s="80"/>
      <c r="H143" s="79"/>
      <c r="I143" s="81"/>
      <c r="J143" s="79"/>
      <c r="K143" s="79"/>
      <c r="L143" s="79"/>
      <c r="M143" s="79"/>
      <c r="N143" s="75"/>
      <c r="O143" s="75"/>
      <c r="P143" s="75"/>
      <c r="Q143" s="75"/>
      <c r="R143" s="75" t="s">
        <v>84</v>
      </c>
      <c r="S143" s="74"/>
      <c r="T143" s="79"/>
      <c r="U143" s="79"/>
      <c r="V143" s="79"/>
      <c r="W143" s="79"/>
      <c r="X143" s="79"/>
      <c r="Y143" s="79"/>
      <c r="Z143" s="79"/>
      <c r="AA143" s="79"/>
      <c r="AB143" s="80"/>
      <c r="AC143" s="80"/>
      <c r="AD143" s="79"/>
      <c r="AE143" s="81"/>
      <c r="AF143" s="79"/>
      <c r="AG143" s="79"/>
      <c r="AH143" s="79"/>
      <c r="AI143" s="79"/>
      <c r="AJ143" s="5"/>
      <c r="AK143" s="7"/>
      <c r="AL143" s="7"/>
      <c r="AM143" s="7"/>
      <c r="AN143" s="7"/>
    </row>
    <row r="144" spans="1:40" ht="30" customHeight="1" x14ac:dyDescent="0.25">
      <c r="A144" s="298"/>
      <c r="B144" s="78" t="s">
        <v>233</v>
      </c>
      <c r="C144" s="79" t="s">
        <v>232</v>
      </c>
      <c r="D144" s="79"/>
      <c r="E144" s="79"/>
      <c r="F144" s="80"/>
      <c r="G144" s="80"/>
      <c r="H144" s="79"/>
      <c r="I144" s="81"/>
      <c r="J144" s="79"/>
      <c r="K144" s="79"/>
      <c r="L144" s="79"/>
      <c r="M144" s="79"/>
      <c r="N144" s="75"/>
      <c r="O144" s="75"/>
      <c r="P144" s="75"/>
      <c r="Q144" s="75"/>
      <c r="R144" s="75" t="s">
        <v>84</v>
      </c>
      <c r="S144" s="74"/>
      <c r="T144" s="79"/>
      <c r="U144" s="79"/>
      <c r="V144" s="79"/>
      <c r="W144" s="79"/>
      <c r="X144" s="79"/>
      <c r="Y144" s="79"/>
      <c r="Z144" s="79"/>
      <c r="AA144" s="79"/>
      <c r="AB144" s="80"/>
      <c r="AC144" s="80"/>
      <c r="AD144" s="79"/>
      <c r="AE144" s="81"/>
      <c r="AF144" s="79"/>
      <c r="AG144" s="79"/>
      <c r="AH144" s="79"/>
      <c r="AI144" s="79"/>
      <c r="AJ144" s="5"/>
      <c r="AK144" s="7"/>
      <c r="AL144" s="7"/>
      <c r="AM144" s="7"/>
      <c r="AN144" s="7"/>
    </row>
    <row r="145" spans="1:40" ht="30" customHeight="1" x14ac:dyDescent="0.25">
      <c r="A145" s="298"/>
      <c r="B145" s="78" t="s">
        <v>234</v>
      </c>
      <c r="C145" s="79" t="s">
        <v>232</v>
      </c>
      <c r="D145" s="79"/>
      <c r="E145" s="79"/>
      <c r="F145" s="80"/>
      <c r="G145" s="80"/>
      <c r="H145" s="79"/>
      <c r="I145" s="81"/>
      <c r="J145" s="79"/>
      <c r="K145" s="79"/>
      <c r="L145" s="79"/>
      <c r="M145" s="79"/>
      <c r="N145" s="75"/>
      <c r="O145" s="75"/>
      <c r="P145" s="75"/>
      <c r="Q145" s="75"/>
      <c r="R145" s="75" t="s">
        <v>84</v>
      </c>
      <c r="S145" s="74"/>
      <c r="T145" s="79"/>
      <c r="U145" s="79"/>
      <c r="V145" s="79"/>
      <c r="W145" s="79"/>
      <c r="X145" s="79"/>
      <c r="Y145" s="79"/>
      <c r="Z145" s="79"/>
      <c r="AA145" s="79"/>
      <c r="AB145" s="80"/>
      <c r="AC145" s="80"/>
      <c r="AD145" s="79"/>
      <c r="AE145" s="81"/>
      <c r="AF145" s="79"/>
      <c r="AG145" s="79"/>
      <c r="AH145" s="79"/>
      <c r="AI145" s="79"/>
      <c r="AJ145" s="5"/>
      <c r="AK145" s="7"/>
      <c r="AL145" s="7"/>
      <c r="AM145" s="7"/>
      <c r="AN145" s="7"/>
    </row>
    <row r="146" spans="1:40" ht="30" customHeight="1" x14ac:dyDescent="0.25">
      <c r="A146" s="298"/>
      <c r="B146" s="78" t="s">
        <v>235</v>
      </c>
      <c r="C146" s="79"/>
      <c r="D146" s="79"/>
      <c r="E146" s="79"/>
      <c r="F146" s="80"/>
      <c r="G146" s="80"/>
      <c r="H146" s="79"/>
      <c r="I146" s="81"/>
      <c r="J146" s="79"/>
      <c r="K146" s="79"/>
      <c r="L146" s="79"/>
      <c r="M146" s="79"/>
      <c r="N146" s="75"/>
      <c r="O146" s="75"/>
      <c r="P146" s="75"/>
      <c r="Q146" s="75" t="s">
        <v>79</v>
      </c>
      <c r="R146" s="75"/>
      <c r="S146" s="74"/>
      <c r="T146" s="79"/>
      <c r="U146" s="79"/>
      <c r="V146" s="79"/>
      <c r="W146" s="79"/>
      <c r="X146" s="79"/>
      <c r="Y146" s="79"/>
      <c r="Z146" s="79"/>
      <c r="AA146" s="79"/>
      <c r="AB146" s="80"/>
      <c r="AC146" s="80"/>
      <c r="AD146" s="79"/>
      <c r="AE146" s="81"/>
      <c r="AF146" s="79"/>
      <c r="AG146" s="79"/>
      <c r="AH146" s="79"/>
      <c r="AI146" s="79"/>
      <c r="AJ146" s="5"/>
      <c r="AK146" s="7"/>
      <c r="AL146" s="7"/>
      <c r="AM146" s="7"/>
      <c r="AN146" s="7"/>
    </row>
    <row r="147" spans="1:40" ht="30" customHeight="1" x14ac:dyDescent="0.25">
      <c r="A147" s="298"/>
      <c r="B147" s="78" t="s">
        <v>236</v>
      </c>
      <c r="C147" s="79"/>
      <c r="D147" s="79"/>
      <c r="E147" s="79"/>
      <c r="F147" s="80"/>
      <c r="G147" s="80"/>
      <c r="H147" s="79"/>
      <c r="I147" s="81"/>
      <c r="J147" s="79"/>
      <c r="K147" s="79"/>
      <c r="L147" s="79"/>
      <c r="M147" s="79"/>
      <c r="N147" s="75"/>
      <c r="O147" s="75"/>
      <c r="P147" s="75"/>
      <c r="Q147" s="75" t="s">
        <v>79</v>
      </c>
      <c r="R147" s="75"/>
      <c r="S147" s="74"/>
      <c r="T147" s="79"/>
      <c r="U147" s="79"/>
      <c r="V147" s="79"/>
      <c r="W147" s="79"/>
      <c r="X147" s="79"/>
      <c r="Y147" s="79"/>
      <c r="Z147" s="79"/>
      <c r="AA147" s="79"/>
      <c r="AB147" s="80"/>
      <c r="AC147" s="80"/>
      <c r="AD147" s="79"/>
      <c r="AE147" s="81"/>
      <c r="AF147" s="79"/>
      <c r="AG147" s="79"/>
      <c r="AH147" s="79"/>
      <c r="AI147" s="79"/>
      <c r="AJ147" s="5"/>
      <c r="AK147" s="7"/>
      <c r="AL147" s="7"/>
      <c r="AM147" s="7"/>
      <c r="AN147" s="7"/>
    </row>
    <row r="148" spans="1:40" ht="30" customHeight="1" x14ac:dyDescent="0.25">
      <c r="A148" s="298"/>
      <c r="B148" s="78" t="s">
        <v>237</v>
      </c>
      <c r="C148" s="79"/>
      <c r="D148" s="79"/>
      <c r="E148" s="79"/>
      <c r="F148" s="80"/>
      <c r="G148" s="80"/>
      <c r="H148" s="79"/>
      <c r="I148" s="81"/>
      <c r="J148" s="79"/>
      <c r="K148" s="79"/>
      <c r="L148" s="79"/>
      <c r="M148" s="79"/>
      <c r="N148" s="75"/>
      <c r="O148" s="75"/>
      <c r="P148" s="75"/>
      <c r="Q148" s="75" t="s">
        <v>79</v>
      </c>
      <c r="R148" s="75"/>
      <c r="S148" s="74"/>
      <c r="T148" s="79"/>
      <c r="U148" s="79"/>
      <c r="V148" s="79"/>
      <c r="W148" s="79"/>
      <c r="X148" s="79"/>
      <c r="Y148" s="79"/>
      <c r="Z148" s="79"/>
      <c r="AA148" s="79"/>
      <c r="AB148" s="80"/>
      <c r="AC148" s="80"/>
      <c r="AD148" s="79"/>
      <c r="AE148" s="81"/>
      <c r="AF148" s="79"/>
      <c r="AG148" s="79"/>
      <c r="AH148" s="79"/>
      <c r="AI148" s="79"/>
      <c r="AJ148" s="5"/>
      <c r="AK148" s="7"/>
      <c r="AL148" s="7"/>
      <c r="AM148" s="7"/>
      <c r="AN148" s="7"/>
    </row>
    <row r="149" spans="1:40" ht="30" customHeight="1" x14ac:dyDescent="0.25">
      <c r="A149" s="298"/>
      <c r="B149" s="78" t="s">
        <v>238</v>
      </c>
      <c r="C149" s="79"/>
      <c r="D149" s="79"/>
      <c r="E149" s="79"/>
      <c r="F149" s="80"/>
      <c r="G149" s="80"/>
      <c r="H149" s="79"/>
      <c r="I149" s="81"/>
      <c r="J149" s="79"/>
      <c r="K149" s="79"/>
      <c r="L149" s="79"/>
      <c r="M149" s="79"/>
      <c r="N149" s="75"/>
      <c r="O149" s="75"/>
      <c r="P149" s="75"/>
      <c r="Q149" s="75" t="s">
        <v>79</v>
      </c>
      <c r="R149" s="75"/>
      <c r="S149" s="74"/>
      <c r="T149" s="79"/>
      <c r="U149" s="79"/>
      <c r="V149" s="79"/>
      <c r="W149" s="79"/>
      <c r="X149" s="79"/>
      <c r="Y149" s="79"/>
      <c r="Z149" s="79"/>
      <c r="AA149" s="79"/>
      <c r="AB149" s="80"/>
      <c r="AC149" s="80"/>
      <c r="AD149" s="79"/>
      <c r="AE149" s="81"/>
      <c r="AF149" s="79"/>
      <c r="AG149" s="79"/>
      <c r="AH149" s="79"/>
      <c r="AI149" s="79"/>
      <c r="AJ149" s="5"/>
      <c r="AK149" s="7"/>
      <c r="AL149" s="7"/>
      <c r="AM149" s="7"/>
      <c r="AN149" s="7"/>
    </row>
    <row r="150" spans="1:40" ht="30" customHeight="1" x14ac:dyDescent="0.25">
      <c r="A150" s="298"/>
      <c r="B150" s="78" t="s">
        <v>239</v>
      </c>
      <c r="C150" s="79"/>
      <c r="D150" s="79"/>
      <c r="E150" s="79"/>
      <c r="F150" s="80"/>
      <c r="G150" s="80"/>
      <c r="H150" s="79"/>
      <c r="I150" s="81"/>
      <c r="J150" s="79"/>
      <c r="K150" s="79"/>
      <c r="L150" s="79"/>
      <c r="M150" s="79"/>
      <c r="N150" s="75"/>
      <c r="O150" s="75"/>
      <c r="P150" s="75"/>
      <c r="Q150" s="75" t="s">
        <v>79</v>
      </c>
      <c r="R150" s="75"/>
      <c r="S150" s="74"/>
      <c r="T150" s="79"/>
      <c r="U150" s="79"/>
      <c r="V150" s="79"/>
      <c r="W150" s="79"/>
      <c r="X150" s="79"/>
      <c r="Y150" s="79"/>
      <c r="Z150" s="79"/>
      <c r="AA150" s="79"/>
      <c r="AB150" s="80"/>
      <c r="AC150" s="80"/>
      <c r="AD150" s="79"/>
      <c r="AE150" s="81"/>
      <c r="AF150" s="79"/>
      <c r="AG150" s="79"/>
      <c r="AH150" s="79"/>
      <c r="AI150" s="79"/>
      <c r="AJ150" s="5"/>
      <c r="AK150" s="7"/>
      <c r="AL150" s="7"/>
      <c r="AM150" s="7"/>
      <c r="AN150" s="7"/>
    </row>
    <row r="151" spans="1:40" ht="30" customHeight="1" x14ac:dyDescent="0.25">
      <c r="A151" s="298"/>
      <c r="B151" s="78" t="s">
        <v>240</v>
      </c>
      <c r="C151" s="79"/>
      <c r="D151" s="79"/>
      <c r="E151" s="79"/>
      <c r="F151" s="80"/>
      <c r="G151" s="80"/>
      <c r="H151" s="79"/>
      <c r="I151" s="81"/>
      <c r="J151" s="79"/>
      <c r="K151" s="79"/>
      <c r="L151" s="79"/>
      <c r="M151" s="79"/>
      <c r="N151" s="75"/>
      <c r="O151" s="75"/>
      <c r="P151" s="75"/>
      <c r="Q151" s="75" t="s">
        <v>79</v>
      </c>
      <c r="R151" s="75"/>
      <c r="S151" s="74"/>
      <c r="T151" s="79"/>
      <c r="U151" s="79"/>
      <c r="V151" s="79"/>
      <c r="W151" s="79"/>
      <c r="X151" s="79"/>
      <c r="Y151" s="79"/>
      <c r="Z151" s="79"/>
      <c r="AA151" s="79"/>
      <c r="AB151" s="80"/>
      <c r="AC151" s="80"/>
      <c r="AD151" s="79"/>
      <c r="AE151" s="81"/>
      <c r="AF151" s="79"/>
      <c r="AG151" s="79"/>
      <c r="AH151" s="79"/>
      <c r="AI151" s="79"/>
      <c r="AJ151" s="5"/>
      <c r="AK151" s="7"/>
      <c r="AL151" s="7"/>
      <c r="AM151" s="7"/>
      <c r="AN151" s="7"/>
    </row>
    <row r="152" spans="1:40" ht="30" customHeight="1" x14ac:dyDescent="0.25">
      <c r="A152" s="298"/>
      <c r="B152" s="78" t="s">
        <v>241</v>
      </c>
      <c r="C152" s="79"/>
      <c r="D152" s="79"/>
      <c r="E152" s="79"/>
      <c r="F152" s="80"/>
      <c r="G152" s="80"/>
      <c r="H152" s="79"/>
      <c r="I152" s="81"/>
      <c r="J152" s="79"/>
      <c r="K152" s="79"/>
      <c r="L152" s="79"/>
      <c r="M152" s="79"/>
      <c r="N152" s="75"/>
      <c r="O152" s="75"/>
      <c r="P152" s="75"/>
      <c r="Q152" s="75" t="s">
        <v>79</v>
      </c>
      <c r="R152" s="75"/>
      <c r="S152" s="74"/>
      <c r="T152" s="79"/>
      <c r="U152" s="79"/>
      <c r="V152" s="79"/>
      <c r="W152" s="79"/>
      <c r="X152" s="79"/>
      <c r="Y152" s="79"/>
      <c r="Z152" s="79"/>
      <c r="AA152" s="79"/>
      <c r="AB152" s="80"/>
      <c r="AC152" s="80"/>
      <c r="AD152" s="79"/>
      <c r="AE152" s="81"/>
      <c r="AF152" s="79"/>
      <c r="AG152" s="79"/>
      <c r="AH152" s="79"/>
      <c r="AI152" s="79"/>
      <c r="AJ152" s="5"/>
      <c r="AK152" s="7"/>
      <c r="AL152" s="7"/>
      <c r="AM152" s="7"/>
      <c r="AN152" s="7"/>
    </row>
    <row r="153" spans="1:40" ht="30" customHeight="1" x14ac:dyDescent="0.25">
      <c r="A153" s="298"/>
      <c r="B153" s="78" t="s">
        <v>242</v>
      </c>
      <c r="C153" s="79"/>
      <c r="D153" s="79"/>
      <c r="E153" s="79"/>
      <c r="F153" s="80"/>
      <c r="G153" s="80"/>
      <c r="H153" s="79"/>
      <c r="I153" s="81"/>
      <c r="J153" s="79"/>
      <c r="K153" s="79"/>
      <c r="L153" s="79"/>
      <c r="M153" s="79"/>
      <c r="N153" s="75"/>
      <c r="O153" s="75"/>
      <c r="P153" s="75"/>
      <c r="Q153" s="75" t="s">
        <v>79</v>
      </c>
      <c r="R153" s="75"/>
      <c r="S153" s="74"/>
      <c r="T153" s="79"/>
      <c r="U153" s="79"/>
      <c r="V153" s="79"/>
      <c r="W153" s="79"/>
      <c r="X153" s="79"/>
      <c r="Y153" s="79"/>
      <c r="Z153" s="79"/>
      <c r="AA153" s="79"/>
      <c r="AB153" s="80"/>
      <c r="AC153" s="80"/>
      <c r="AD153" s="79"/>
      <c r="AE153" s="81"/>
      <c r="AF153" s="79"/>
      <c r="AG153" s="79"/>
      <c r="AH153" s="79"/>
      <c r="AI153" s="79"/>
      <c r="AJ153" s="5"/>
      <c r="AK153" s="7"/>
      <c r="AL153" s="7"/>
      <c r="AM153" s="7"/>
      <c r="AN153" s="7"/>
    </row>
    <row r="154" spans="1:40" ht="30" customHeight="1" x14ac:dyDescent="0.25">
      <c r="A154" s="298"/>
      <c r="B154" s="78" t="s">
        <v>243</v>
      </c>
      <c r="C154" s="79"/>
      <c r="D154" s="79"/>
      <c r="E154" s="79"/>
      <c r="F154" s="80"/>
      <c r="G154" s="80"/>
      <c r="H154" s="79"/>
      <c r="I154" s="81"/>
      <c r="J154" s="79"/>
      <c r="K154" s="79"/>
      <c r="L154" s="79"/>
      <c r="M154" s="79"/>
      <c r="N154" s="75"/>
      <c r="O154" s="75"/>
      <c r="P154" s="75"/>
      <c r="Q154" s="75" t="s">
        <v>79</v>
      </c>
      <c r="R154" s="75"/>
      <c r="S154" s="74"/>
      <c r="T154" s="79"/>
      <c r="U154" s="79"/>
      <c r="V154" s="79"/>
      <c r="W154" s="79"/>
      <c r="X154" s="79"/>
      <c r="Y154" s="79"/>
      <c r="Z154" s="79"/>
      <c r="AA154" s="79"/>
      <c r="AB154" s="80"/>
      <c r="AC154" s="80"/>
      <c r="AD154" s="79"/>
      <c r="AE154" s="81"/>
      <c r="AF154" s="79"/>
      <c r="AG154" s="79"/>
      <c r="AH154" s="79"/>
      <c r="AI154" s="79"/>
      <c r="AJ154" s="5"/>
      <c r="AK154" s="7"/>
      <c r="AL154" s="7"/>
      <c r="AM154" s="7"/>
      <c r="AN154" s="7"/>
    </row>
    <row r="155" spans="1:40" ht="30" customHeight="1" x14ac:dyDescent="0.25">
      <c r="A155" s="298"/>
      <c r="B155" s="78" t="s">
        <v>244</v>
      </c>
      <c r="C155" s="79"/>
      <c r="D155" s="79"/>
      <c r="E155" s="79"/>
      <c r="F155" s="80"/>
      <c r="G155" s="80"/>
      <c r="H155" s="79"/>
      <c r="I155" s="81"/>
      <c r="J155" s="79"/>
      <c r="K155" s="79"/>
      <c r="L155" s="79"/>
      <c r="M155" s="79"/>
      <c r="N155" s="75"/>
      <c r="O155" s="75"/>
      <c r="P155" s="75"/>
      <c r="Q155" s="75" t="s">
        <v>79</v>
      </c>
      <c r="R155" s="75"/>
      <c r="S155" s="74"/>
      <c r="T155" s="79"/>
      <c r="U155" s="79"/>
      <c r="V155" s="79"/>
      <c r="W155" s="79"/>
      <c r="X155" s="79"/>
      <c r="Y155" s="79"/>
      <c r="Z155" s="79"/>
      <c r="AA155" s="79"/>
      <c r="AB155" s="80"/>
      <c r="AC155" s="80"/>
      <c r="AD155" s="79"/>
      <c r="AE155" s="81"/>
      <c r="AF155" s="79"/>
      <c r="AG155" s="79"/>
      <c r="AH155" s="79"/>
      <c r="AI155" s="79"/>
      <c r="AJ155" s="5"/>
      <c r="AK155" s="7"/>
      <c r="AL155" s="7"/>
      <c r="AM155" s="7"/>
      <c r="AN155" s="7"/>
    </row>
    <row r="156" spans="1:40" ht="30" customHeight="1" x14ac:dyDescent="0.25">
      <c r="A156" s="298"/>
      <c r="B156" s="78" t="s">
        <v>245</v>
      </c>
      <c r="C156" s="79"/>
      <c r="D156" s="79"/>
      <c r="E156" s="79"/>
      <c r="F156" s="80"/>
      <c r="G156" s="80"/>
      <c r="H156" s="79"/>
      <c r="I156" s="81"/>
      <c r="J156" s="79"/>
      <c r="K156" s="79"/>
      <c r="L156" s="79"/>
      <c r="M156" s="79"/>
      <c r="N156" s="75"/>
      <c r="O156" s="75"/>
      <c r="P156" s="75"/>
      <c r="Q156" s="75" t="s">
        <v>79</v>
      </c>
      <c r="R156" s="75"/>
      <c r="S156" s="74"/>
      <c r="T156" s="79"/>
      <c r="U156" s="79"/>
      <c r="V156" s="79"/>
      <c r="W156" s="79"/>
      <c r="X156" s="79"/>
      <c r="Y156" s="79"/>
      <c r="Z156" s="79"/>
      <c r="AA156" s="79"/>
      <c r="AB156" s="80"/>
      <c r="AC156" s="80"/>
      <c r="AD156" s="79"/>
      <c r="AE156" s="81"/>
      <c r="AF156" s="79"/>
      <c r="AG156" s="79"/>
      <c r="AH156" s="79"/>
      <c r="AI156" s="79"/>
      <c r="AJ156" s="5"/>
      <c r="AK156" s="7"/>
      <c r="AL156" s="7"/>
      <c r="AM156" s="7"/>
      <c r="AN156" s="7"/>
    </row>
    <row r="157" spans="1:40" ht="30" customHeight="1" x14ac:dyDescent="0.25">
      <c r="A157" s="293"/>
      <c r="B157" s="78" t="s">
        <v>246</v>
      </c>
      <c r="C157" s="79"/>
      <c r="D157" s="79"/>
      <c r="E157" s="79"/>
      <c r="F157" s="80"/>
      <c r="G157" s="80"/>
      <c r="H157" s="79"/>
      <c r="I157" s="81"/>
      <c r="J157" s="79"/>
      <c r="K157" s="79"/>
      <c r="L157" s="79"/>
      <c r="M157" s="79"/>
      <c r="N157" s="75"/>
      <c r="O157" s="75"/>
      <c r="P157" s="75"/>
      <c r="Q157" s="75" t="s">
        <v>79</v>
      </c>
      <c r="R157" s="75"/>
      <c r="S157" s="74"/>
      <c r="T157" s="79"/>
      <c r="U157" s="79"/>
      <c r="V157" s="79"/>
      <c r="W157" s="79"/>
      <c r="X157" s="79"/>
      <c r="Y157" s="79"/>
      <c r="Z157" s="79"/>
      <c r="AA157" s="79"/>
      <c r="AB157" s="80"/>
      <c r="AC157" s="80"/>
      <c r="AD157" s="79"/>
      <c r="AE157" s="81"/>
      <c r="AF157" s="79"/>
      <c r="AG157" s="79"/>
      <c r="AH157" s="79"/>
      <c r="AI157" s="79"/>
      <c r="AJ157" s="5"/>
      <c r="AK157" s="7"/>
      <c r="AL157" s="7"/>
      <c r="AM157" s="7"/>
      <c r="AN157" s="7"/>
    </row>
    <row r="158" spans="1:40" x14ac:dyDescent="0.25">
      <c r="A158" s="7"/>
      <c r="B158" s="7"/>
      <c r="C158" s="7"/>
      <c r="D158" s="7"/>
      <c r="E158" s="7"/>
      <c r="F158" s="82"/>
      <c r="G158" s="82"/>
      <c r="H158" s="7"/>
      <c r="I158" s="7"/>
      <c r="J158" s="7"/>
      <c r="K158" s="7"/>
      <c r="L158" s="7"/>
      <c r="M158" s="7"/>
      <c r="N158" s="71"/>
      <c r="O158" s="71"/>
      <c r="P158" s="71"/>
      <c r="Q158" s="71"/>
      <c r="R158" s="71"/>
      <c r="S158" s="71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5"/>
      <c r="AK158" s="7"/>
      <c r="AL158" s="7"/>
      <c r="AM158" s="7"/>
      <c r="AN158" s="7"/>
    </row>
    <row r="159" spans="1:40" x14ac:dyDescent="0.25">
      <c r="A159" s="7"/>
      <c r="B159" s="83"/>
      <c r="C159" s="7"/>
      <c r="D159" s="7"/>
      <c r="E159" s="7"/>
      <c r="F159" s="82"/>
      <c r="G159" s="82"/>
      <c r="H159" s="7"/>
      <c r="I159" s="7"/>
      <c r="J159" s="7"/>
      <c r="K159" s="7"/>
      <c r="L159" s="7"/>
      <c r="M159" s="7"/>
      <c r="N159" s="71"/>
      <c r="O159" s="71"/>
      <c r="P159" s="71"/>
      <c r="Q159" s="71"/>
      <c r="R159" s="71"/>
      <c r="S159" s="71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5"/>
      <c r="AK159" s="7"/>
      <c r="AL159" s="7"/>
      <c r="AM159" s="7"/>
      <c r="AN159" s="7"/>
    </row>
    <row r="160" spans="1:40" x14ac:dyDescent="0.25">
      <c r="A160" s="7"/>
      <c r="B160" s="7"/>
      <c r="C160" s="7"/>
      <c r="D160" s="7"/>
      <c r="E160" s="7"/>
      <c r="F160" s="82"/>
      <c r="G160" s="82"/>
      <c r="H160" s="7"/>
      <c r="I160" s="7"/>
      <c r="J160" s="7"/>
      <c r="K160" s="7"/>
      <c r="L160" s="84"/>
      <c r="M160" s="7"/>
      <c r="N160" s="71"/>
      <c r="O160" s="71"/>
      <c r="P160" s="71"/>
      <c r="Q160" s="71"/>
      <c r="R160" s="71"/>
      <c r="S160" s="71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5"/>
      <c r="AK160" s="7"/>
      <c r="AL160" s="7"/>
      <c r="AM160" s="7"/>
      <c r="AN160" s="7"/>
    </row>
    <row r="161" spans="1:40" ht="26.25" customHeight="1" x14ac:dyDescent="0.25">
      <c r="A161" s="85" t="s">
        <v>247</v>
      </c>
      <c r="B161" s="86"/>
      <c r="C161" s="86"/>
      <c r="D161" s="86"/>
      <c r="E161" s="86"/>
      <c r="F161" s="87"/>
      <c r="G161" s="87"/>
      <c r="H161" s="86"/>
      <c r="I161" s="86"/>
      <c r="J161" s="86"/>
      <c r="K161" s="86"/>
      <c r="L161" s="88"/>
      <c r="M161" s="89"/>
      <c r="N161" s="71"/>
      <c r="O161" s="71"/>
      <c r="P161" s="71"/>
      <c r="Q161" s="71"/>
      <c r="R161" s="71"/>
      <c r="S161" s="71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5"/>
      <c r="AK161" s="7"/>
      <c r="AL161" s="7"/>
      <c r="AM161" s="7"/>
      <c r="AN161" s="7"/>
    </row>
    <row r="162" spans="1:40" ht="26.25" customHeight="1" x14ac:dyDescent="0.25">
      <c r="A162" s="90"/>
      <c r="B162" s="91"/>
      <c r="C162" s="91"/>
      <c r="D162" s="92"/>
      <c r="E162" s="92"/>
      <c r="F162" s="93"/>
      <c r="G162" s="93"/>
      <c r="H162" s="92"/>
      <c r="I162" s="92"/>
      <c r="J162" s="92"/>
      <c r="K162" s="92"/>
      <c r="L162" s="92"/>
      <c r="M162" s="92"/>
      <c r="N162" s="92"/>
      <c r="O162" s="71"/>
      <c r="P162" s="71"/>
      <c r="Q162" s="71"/>
      <c r="R162" s="71"/>
      <c r="S162" s="71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5"/>
      <c r="AK162" s="7"/>
      <c r="AL162" s="7"/>
      <c r="AM162" s="7"/>
      <c r="AN162" s="7"/>
    </row>
    <row r="163" spans="1:40" ht="43.5" customHeight="1" x14ac:dyDescent="0.25">
      <c r="A163" s="94" t="s">
        <v>248</v>
      </c>
      <c r="B163" s="95"/>
      <c r="C163" s="96">
        <f>COUNTA(C167:C175,C179:C187,C191:C199)</f>
        <v>3</v>
      </c>
      <c r="D163" s="7"/>
      <c r="E163" s="7"/>
      <c r="F163" s="82"/>
      <c r="G163" s="82"/>
      <c r="H163" s="7"/>
      <c r="I163" s="7"/>
      <c r="J163" s="7"/>
      <c r="K163" s="7"/>
      <c r="L163" s="7"/>
      <c r="M163" s="7"/>
      <c r="N163" s="71"/>
      <c r="O163" s="71"/>
      <c r="P163" s="71"/>
      <c r="Q163" s="71"/>
      <c r="R163" s="71"/>
      <c r="S163" s="71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5"/>
      <c r="AK163" s="7"/>
      <c r="AL163" s="7"/>
      <c r="AM163" s="7"/>
      <c r="AN163" s="7"/>
    </row>
    <row r="164" spans="1:40" x14ac:dyDescent="0.25">
      <c r="A164" s="7"/>
      <c r="B164" s="7"/>
      <c r="C164" s="7"/>
      <c r="D164" s="7"/>
      <c r="E164" s="7"/>
      <c r="F164" s="82"/>
      <c r="G164" s="82"/>
      <c r="H164" s="7"/>
      <c r="I164" s="7"/>
      <c r="J164" s="7"/>
      <c r="K164" s="7"/>
      <c r="L164" s="7"/>
      <c r="M164" s="7"/>
      <c r="N164" s="71"/>
      <c r="O164" s="71"/>
      <c r="P164" s="71"/>
      <c r="Q164" s="71"/>
      <c r="R164" s="71"/>
      <c r="S164" s="71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5"/>
      <c r="AK164" s="7"/>
      <c r="AL164" s="7"/>
      <c r="AM164" s="7"/>
      <c r="AN164" s="7"/>
    </row>
    <row r="165" spans="1:40" ht="15.75" x14ac:dyDescent="0.25">
      <c r="A165" s="292" t="s">
        <v>249</v>
      </c>
      <c r="B165" s="294" t="s">
        <v>41</v>
      </c>
      <c r="C165" s="294" t="s">
        <v>42</v>
      </c>
      <c r="D165" s="294" t="s">
        <v>43</v>
      </c>
      <c r="E165" s="295" t="s">
        <v>44</v>
      </c>
      <c r="F165" s="290" t="s">
        <v>45</v>
      </c>
      <c r="G165" s="291"/>
      <c r="H165" s="294" t="s">
        <v>46</v>
      </c>
      <c r="I165" s="294" t="s">
        <v>47</v>
      </c>
      <c r="J165" s="310" t="s">
        <v>48</v>
      </c>
      <c r="K165" s="296" t="s">
        <v>49</v>
      </c>
      <c r="L165" s="291"/>
      <c r="M165" s="310" t="s">
        <v>50</v>
      </c>
      <c r="N165" s="97"/>
      <c r="O165" s="71"/>
      <c r="P165" s="71"/>
      <c r="Q165" s="71"/>
      <c r="R165" s="71"/>
      <c r="S165" s="71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5"/>
      <c r="AK165" s="7"/>
      <c r="AL165" s="7"/>
      <c r="AM165" s="7"/>
      <c r="AN165" s="7"/>
    </row>
    <row r="166" spans="1:40" ht="15.75" x14ac:dyDescent="0.25">
      <c r="A166" s="293"/>
      <c r="B166" s="293"/>
      <c r="C166" s="293"/>
      <c r="D166" s="293"/>
      <c r="E166" s="293"/>
      <c r="F166" s="98" t="s">
        <v>73</v>
      </c>
      <c r="G166" s="98" t="s">
        <v>74</v>
      </c>
      <c r="H166" s="293"/>
      <c r="I166" s="293"/>
      <c r="J166" s="293"/>
      <c r="K166" s="99" t="s">
        <v>75</v>
      </c>
      <c r="L166" s="99" t="s">
        <v>76</v>
      </c>
      <c r="M166" s="293"/>
      <c r="N166" s="7"/>
      <c r="O166" s="71"/>
      <c r="P166" s="71"/>
      <c r="Q166" s="71"/>
      <c r="R166" s="71"/>
      <c r="S166" s="71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5"/>
      <c r="AK166" s="7"/>
      <c r="AL166" s="7"/>
      <c r="AM166" s="7"/>
      <c r="AN166" s="7"/>
    </row>
    <row r="167" spans="1:40" x14ac:dyDescent="0.25">
      <c r="A167" s="100" t="s">
        <v>250</v>
      </c>
      <c r="B167" s="100"/>
      <c r="C167" s="101" t="s">
        <v>251</v>
      </c>
      <c r="D167" s="101"/>
      <c r="E167" s="101"/>
      <c r="F167" s="102"/>
      <c r="G167" s="102"/>
      <c r="H167" s="101"/>
      <c r="I167" s="103"/>
      <c r="J167" s="104"/>
      <c r="K167" s="104"/>
      <c r="L167" s="104"/>
      <c r="M167" s="104"/>
      <c r="N167" s="7"/>
      <c r="O167" s="71"/>
      <c r="P167" s="71"/>
      <c r="Q167" s="71"/>
      <c r="R167" s="71"/>
      <c r="S167" s="71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5"/>
      <c r="AK167" s="7"/>
      <c r="AL167" s="7"/>
      <c r="AM167" s="7"/>
      <c r="AN167" s="7"/>
    </row>
    <row r="168" spans="1:40" x14ac:dyDescent="0.25">
      <c r="A168" s="100"/>
      <c r="B168" s="100"/>
      <c r="C168" s="101"/>
      <c r="D168" s="101"/>
      <c r="E168" s="101"/>
      <c r="F168" s="102"/>
      <c r="G168" s="102"/>
      <c r="H168" s="101"/>
      <c r="I168" s="103"/>
      <c r="J168" s="101"/>
      <c r="K168" s="101"/>
      <c r="L168" s="101"/>
      <c r="M168" s="101"/>
      <c r="N168" s="7"/>
      <c r="O168" s="71"/>
      <c r="P168" s="71"/>
      <c r="Q168" s="71"/>
      <c r="R168" s="71"/>
      <c r="S168" s="71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5"/>
      <c r="AK168" s="7"/>
      <c r="AL168" s="7"/>
      <c r="AM168" s="7"/>
      <c r="AN168" s="7"/>
    </row>
    <row r="169" spans="1:40" x14ac:dyDescent="0.25">
      <c r="A169" s="100"/>
      <c r="B169" s="100"/>
      <c r="C169" s="101"/>
      <c r="D169" s="101"/>
      <c r="E169" s="101"/>
      <c r="F169" s="102"/>
      <c r="G169" s="102"/>
      <c r="H169" s="101"/>
      <c r="I169" s="103"/>
      <c r="J169" s="101"/>
      <c r="K169" s="101"/>
      <c r="L169" s="101"/>
      <c r="M169" s="101"/>
      <c r="N169" s="7"/>
      <c r="O169" s="71"/>
      <c r="P169" s="71"/>
      <c r="Q169" s="71"/>
      <c r="R169" s="71"/>
      <c r="S169" s="71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5"/>
      <c r="AK169" s="7"/>
      <c r="AL169" s="7"/>
      <c r="AM169" s="7"/>
      <c r="AN169" s="7"/>
    </row>
    <row r="170" spans="1:40" x14ac:dyDescent="0.25">
      <c r="A170" s="100"/>
      <c r="B170" s="100"/>
      <c r="C170" s="101"/>
      <c r="D170" s="101"/>
      <c r="E170" s="101"/>
      <c r="F170" s="102"/>
      <c r="G170" s="102"/>
      <c r="H170" s="101"/>
      <c r="I170" s="103"/>
      <c r="J170" s="101"/>
      <c r="K170" s="101"/>
      <c r="L170" s="101"/>
      <c r="M170" s="101"/>
      <c r="N170" s="7"/>
      <c r="O170" s="71"/>
      <c r="P170" s="71"/>
      <c r="Q170" s="71"/>
      <c r="R170" s="71"/>
      <c r="S170" s="71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5"/>
      <c r="AK170" s="7"/>
      <c r="AL170" s="7"/>
      <c r="AM170" s="7"/>
      <c r="AN170" s="7"/>
    </row>
    <row r="171" spans="1:40" x14ac:dyDescent="0.25">
      <c r="A171" s="100"/>
      <c r="B171" s="100"/>
      <c r="C171" s="101"/>
      <c r="D171" s="101"/>
      <c r="E171" s="101"/>
      <c r="F171" s="102"/>
      <c r="G171" s="102"/>
      <c r="H171" s="101"/>
      <c r="I171" s="103"/>
      <c r="J171" s="101"/>
      <c r="K171" s="101"/>
      <c r="L171" s="101"/>
      <c r="M171" s="101"/>
      <c r="N171" s="7"/>
      <c r="O171" s="71"/>
      <c r="P171" s="71"/>
      <c r="Q171" s="71"/>
      <c r="R171" s="71"/>
      <c r="S171" s="71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5"/>
      <c r="AK171" s="7"/>
      <c r="AL171" s="7"/>
      <c r="AM171" s="7"/>
      <c r="AN171" s="7"/>
    </row>
    <row r="172" spans="1:40" x14ac:dyDescent="0.25">
      <c r="A172" s="100"/>
      <c r="B172" s="100"/>
      <c r="C172" s="101"/>
      <c r="D172" s="101"/>
      <c r="E172" s="101"/>
      <c r="F172" s="102"/>
      <c r="G172" s="102"/>
      <c r="H172" s="101"/>
      <c r="I172" s="103"/>
      <c r="J172" s="101"/>
      <c r="K172" s="101"/>
      <c r="L172" s="101"/>
      <c r="M172" s="101"/>
      <c r="N172" s="7"/>
      <c r="O172" s="71"/>
      <c r="P172" s="71"/>
      <c r="Q172" s="71"/>
      <c r="R172" s="71"/>
      <c r="S172" s="71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5"/>
      <c r="AK172" s="7"/>
      <c r="AL172" s="7"/>
      <c r="AM172" s="7"/>
      <c r="AN172" s="7"/>
    </row>
    <row r="173" spans="1:40" x14ac:dyDescent="0.25">
      <c r="A173" s="100"/>
      <c r="B173" s="100"/>
      <c r="C173" s="101"/>
      <c r="D173" s="101"/>
      <c r="E173" s="101"/>
      <c r="F173" s="102"/>
      <c r="G173" s="102"/>
      <c r="H173" s="101"/>
      <c r="I173" s="103"/>
      <c r="J173" s="101"/>
      <c r="K173" s="101"/>
      <c r="L173" s="101"/>
      <c r="M173" s="101"/>
      <c r="N173" s="7"/>
      <c r="O173" s="71"/>
      <c r="P173" s="71"/>
      <c r="Q173" s="71"/>
      <c r="R173" s="71"/>
      <c r="S173" s="71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5"/>
      <c r="AK173" s="7"/>
      <c r="AL173" s="7"/>
      <c r="AM173" s="7"/>
      <c r="AN173" s="7"/>
    </row>
    <row r="174" spans="1:40" x14ac:dyDescent="0.25">
      <c r="A174" s="100"/>
      <c r="B174" s="100"/>
      <c r="C174" s="101"/>
      <c r="D174" s="101"/>
      <c r="E174" s="101"/>
      <c r="F174" s="102"/>
      <c r="G174" s="102"/>
      <c r="H174" s="101"/>
      <c r="I174" s="103"/>
      <c r="J174" s="101"/>
      <c r="K174" s="101"/>
      <c r="L174" s="101"/>
      <c r="M174" s="101"/>
      <c r="N174" s="7"/>
      <c r="O174" s="71"/>
      <c r="P174" s="71"/>
      <c r="Q174" s="71"/>
      <c r="R174" s="71"/>
      <c r="S174" s="71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5"/>
      <c r="AK174" s="7"/>
      <c r="AL174" s="7"/>
      <c r="AM174" s="7"/>
      <c r="AN174" s="7"/>
    </row>
    <row r="175" spans="1:40" x14ac:dyDescent="0.25">
      <c r="A175" s="100"/>
      <c r="B175" s="100"/>
      <c r="C175" s="101"/>
      <c r="D175" s="101"/>
      <c r="E175" s="101"/>
      <c r="F175" s="102"/>
      <c r="G175" s="102"/>
      <c r="H175" s="101"/>
      <c r="I175" s="103"/>
      <c r="J175" s="101"/>
      <c r="K175" s="101"/>
      <c r="L175" s="101"/>
      <c r="M175" s="101"/>
      <c r="N175" s="7"/>
      <c r="O175" s="71"/>
      <c r="P175" s="71"/>
      <c r="Q175" s="71"/>
      <c r="R175" s="71"/>
      <c r="S175" s="71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5"/>
      <c r="AK175" s="7"/>
      <c r="AL175" s="7"/>
      <c r="AM175" s="7"/>
      <c r="AN175" s="7"/>
    </row>
    <row r="176" spans="1:40" x14ac:dyDescent="0.25">
      <c r="A176" s="7"/>
      <c r="B176" s="7"/>
      <c r="C176" s="7"/>
      <c r="D176" s="7"/>
      <c r="E176" s="7"/>
      <c r="F176" s="82"/>
      <c r="G176" s="82"/>
      <c r="H176" s="7"/>
      <c r="I176" s="7"/>
      <c r="J176" s="7"/>
      <c r="K176" s="7"/>
      <c r="L176" s="7"/>
      <c r="M176" s="7"/>
      <c r="N176" s="71"/>
      <c r="O176" s="71"/>
      <c r="P176" s="71"/>
      <c r="Q176" s="71"/>
      <c r="R176" s="71"/>
      <c r="S176" s="71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5"/>
      <c r="AK176" s="7"/>
      <c r="AL176" s="7"/>
      <c r="AM176" s="7"/>
      <c r="AN176" s="7"/>
    </row>
    <row r="177" spans="1:40" ht="15.75" x14ac:dyDescent="0.25">
      <c r="A177" s="292" t="s">
        <v>249</v>
      </c>
      <c r="B177" s="294" t="s">
        <v>41</v>
      </c>
      <c r="C177" s="294" t="s">
        <v>42</v>
      </c>
      <c r="D177" s="294" t="s">
        <v>43</v>
      </c>
      <c r="E177" s="295" t="s">
        <v>44</v>
      </c>
      <c r="F177" s="290" t="s">
        <v>45</v>
      </c>
      <c r="G177" s="291"/>
      <c r="H177" s="294" t="s">
        <v>46</v>
      </c>
      <c r="I177" s="294" t="s">
        <v>47</v>
      </c>
      <c r="J177" s="294" t="s">
        <v>48</v>
      </c>
      <c r="K177" s="296" t="s">
        <v>49</v>
      </c>
      <c r="L177" s="291"/>
      <c r="M177" s="294" t="s">
        <v>50</v>
      </c>
      <c r="N177" s="97"/>
      <c r="O177" s="71"/>
      <c r="P177" s="71"/>
      <c r="Q177" s="71"/>
      <c r="R177" s="71"/>
      <c r="S177" s="71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5"/>
      <c r="AK177" s="7"/>
      <c r="AL177" s="7"/>
      <c r="AM177" s="7"/>
      <c r="AN177" s="7"/>
    </row>
    <row r="178" spans="1:40" ht="15.75" x14ac:dyDescent="0.25">
      <c r="A178" s="293"/>
      <c r="B178" s="293"/>
      <c r="C178" s="293"/>
      <c r="D178" s="293"/>
      <c r="E178" s="293"/>
      <c r="F178" s="98" t="s">
        <v>73</v>
      </c>
      <c r="G178" s="98" t="s">
        <v>74</v>
      </c>
      <c r="H178" s="293"/>
      <c r="I178" s="293"/>
      <c r="J178" s="293"/>
      <c r="K178" s="99" t="s">
        <v>75</v>
      </c>
      <c r="L178" s="99" t="s">
        <v>76</v>
      </c>
      <c r="M178" s="293"/>
      <c r="N178" s="7"/>
      <c r="O178" s="71"/>
      <c r="P178" s="71"/>
      <c r="Q178" s="71"/>
      <c r="R178" s="71"/>
      <c r="S178" s="71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5"/>
      <c r="AK178" s="7"/>
      <c r="AL178" s="7"/>
      <c r="AM178" s="7"/>
      <c r="AN178" s="7"/>
    </row>
    <row r="179" spans="1:40" x14ac:dyDescent="0.25">
      <c r="A179" s="100" t="s">
        <v>250</v>
      </c>
      <c r="B179" s="100"/>
      <c r="C179" s="101" t="s">
        <v>251</v>
      </c>
      <c r="D179" s="101"/>
      <c r="E179" s="101"/>
      <c r="F179" s="102"/>
      <c r="G179" s="102"/>
      <c r="H179" s="101"/>
      <c r="I179" s="103"/>
      <c r="J179" s="104"/>
      <c r="K179" s="104"/>
      <c r="L179" s="104"/>
      <c r="M179" s="104"/>
      <c r="N179" s="7"/>
      <c r="O179" s="71"/>
      <c r="P179" s="71"/>
      <c r="Q179" s="71"/>
      <c r="R179" s="71"/>
      <c r="S179" s="71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5"/>
      <c r="AK179" s="7"/>
      <c r="AL179" s="7"/>
      <c r="AM179" s="7"/>
      <c r="AN179" s="7"/>
    </row>
    <row r="180" spans="1:40" x14ac:dyDescent="0.25">
      <c r="A180" s="100"/>
      <c r="B180" s="100"/>
      <c r="C180" s="101"/>
      <c r="D180" s="101"/>
      <c r="E180" s="101"/>
      <c r="F180" s="102"/>
      <c r="G180" s="102"/>
      <c r="H180" s="101"/>
      <c r="I180" s="103"/>
      <c r="J180" s="101"/>
      <c r="K180" s="101"/>
      <c r="L180" s="101"/>
      <c r="M180" s="101"/>
      <c r="N180" s="7"/>
      <c r="O180" s="71"/>
      <c r="P180" s="71"/>
      <c r="Q180" s="71"/>
      <c r="R180" s="71"/>
      <c r="S180" s="71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5"/>
      <c r="AK180" s="7"/>
      <c r="AL180" s="7"/>
      <c r="AM180" s="7"/>
      <c r="AN180" s="7"/>
    </row>
    <row r="181" spans="1:40" x14ac:dyDescent="0.25">
      <c r="A181" s="100"/>
      <c r="B181" s="100"/>
      <c r="C181" s="101"/>
      <c r="D181" s="101"/>
      <c r="E181" s="101"/>
      <c r="F181" s="102"/>
      <c r="G181" s="102"/>
      <c r="H181" s="101"/>
      <c r="I181" s="103"/>
      <c r="J181" s="101"/>
      <c r="K181" s="101"/>
      <c r="L181" s="101"/>
      <c r="M181" s="101"/>
      <c r="N181" s="7"/>
      <c r="O181" s="71"/>
      <c r="P181" s="71"/>
      <c r="Q181" s="71"/>
      <c r="R181" s="71"/>
      <c r="S181" s="71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5"/>
      <c r="AK181" s="7"/>
      <c r="AL181" s="7"/>
      <c r="AM181" s="7"/>
      <c r="AN181" s="7"/>
    </row>
    <row r="182" spans="1:40" x14ac:dyDescent="0.25">
      <c r="A182" s="100"/>
      <c r="B182" s="100"/>
      <c r="C182" s="101"/>
      <c r="D182" s="101"/>
      <c r="E182" s="101"/>
      <c r="F182" s="102"/>
      <c r="G182" s="102"/>
      <c r="H182" s="101"/>
      <c r="I182" s="103"/>
      <c r="J182" s="101"/>
      <c r="K182" s="101"/>
      <c r="L182" s="101"/>
      <c r="M182" s="101"/>
      <c r="N182" s="7"/>
      <c r="O182" s="71"/>
      <c r="P182" s="71"/>
      <c r="Q182" s="71"/>
      <c r="R182" s="71"/>
      <c r="S182" s="71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5"/>
      <c r="AK182" s="7"/>
      <c r="AL182" s="7"/>
      <c r="AM182" s="7"/>
      <c r="AN182" s="7"/>
    </row>
    <row r="183" spans="1:40" x14ac:dyDescent="0.25">
      <c r="A183" s="100"/>
      <c r="B183" s="100"/>
      <c r="C183" s="101"/>
      <c r="D183" s="101"/>
      <c r="E183" s="101"/>
      <c r="F183" s="102"/>
      <c r="G183" s="102"/>
      <c r="H183" s="101"/>
      <c r="I183" s="103"/>
      <c r="J183" s="101"/>
      <c r="K183" s="101"/>
      <c r="L183" s="101"/>
      <c r="M183" s="101"/>
      <c r="N183" s="7"/>
      <c r="O183" s="71"/>
      <c r="P183" s="71"/>
      <c r="Q183" s="71"/>
      <c r="R183" s="71"/>
      <c r="S183" s="71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5"/>
      <c r="AK183" s="7"/>
      <c r="AL183" s="7"/>
      <c r="AM183" s="7"/>
      <c r="AN183" s="7"/>
    </row>
    <row r="184" spans="1:40" x14ac:dyDescent="0.25">
      <c r="A184" s="100"/>
      <c r="B184" s="100"/>
      <c r="C184" s="101"/>
      <c r="D184" s="101"/>
      <c r="E184" s="101"/>
      <c r="F184" s="102"/>
      <c r="G184" s="102"/>
      <c r="H184" s="101"/>
      <c r="I184" s="103"/>
      <c r="J184" s="101"/>
      <c r="K184" s="101"/>
      <c r="L184" s="101"/>
      <c r="M184" s="101"/>
      <c r="N184" s="7"/>
      <c r="O184" s="71"/>
      <c r="P184" s="71"/>
      <c r="Q184" s="71"/>
      <c r="R184" s="71"/>
      <c r="S184" s="71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5"/>
      <c r="AK184" s="7"/>
      <c r="AL184" s="7"/>
      <c r="AM184" s="7"/>
      <c r="AN184" s="7"/>
    </row>
    <row r="185" spans="1:40" x14ac:dyDescent="0.25">
      <c r="A185" s="100"/>
      <c r="B185" s="100"/>
      <c r="C185" s="101"/>
      <c r="D185" s="101"/>
      <c r="E185" s="101"/>
      <c r="F185" s="102"/>
      <c r="G185" s="102"/>
      <c r="H185" s="101"/>
      <c r="I185" s="103"/>
      <c r="J185" s="101"/>
      <c r="K185" s="101"/>
      <c r="L185" s="101"/>
      <c r="M185" s="101"/>
      <c r="N185" s="7"/>
      <c r="O185" s="71"/>
      <c r="P185" s="71"/>
      <c r="Q185" s="71"/>
      <c r="R185" s="71"/>
      <c r="S185" s="71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5"/>
      <c r="AK185" s="7"/>
      <c r="AL185" s="7"/>
      <c r="AM185" s="7"/>
      <c r="AN185" s="7"/>
    </row>
    <row r="186" spans="1:40" x14ac:dyDescent="0.25">
      <c r="A186" s="100"/>
      <c r="B186" s="100"/>
      <c r="C186" s="101"/>
      <c r="D186" s="101"/>
      <c r="E186" s="101"/>
      <c r="F186" s="102"/>
      <c r="G186" s="102"/>
      <c r="H186" s="101"/>
      <c r="I186" s="103"/>
      <c r="J186" s="101"/>
      <c r="K186" s="101"/>
      <c r="L186" s="101"/>
      <c r="M186" s="101"/>
      <c r="N186" s="7"/>
      <c r="O186" s="71"/>
      <c r="P186" s="71"/>
      <c r="Q186" s="71"/>
      <c r="R186" s="71"/>
      <c r="S186" s="71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5"/>
      <c r="AK186" s="7"/>
      <c r="AL186" s="7"/>
      <c r="AM186" s="7"/>
      <c r="AN186" s="7"/>
    </row>
    <row r="187" spans="1:40" x14ac:dyDescent="0.25">
      <c r="A187" s="100"/>
      <c r="B187" s="100"/>
      <c r="C187" s="101"/>
      <c r="D187" s="101"/>
      <c r="E187" s="101"/>
      <c r="F187" s="102"/>
      <c r="G187" s="102"/>
      <c r="H187" s="101"/>
      <c r="I187" s="103"/>
      <c r="J187" s="101"/>
      <c r="K187" s="101"/>
      <c r="L187" s="101"/>
      <c r="M187" s="101"/>
      <c r="N187" s="7"/>
      <c r="O187" s="71"/>
      <c r="P187" s="71"/>
      <c r="Q187" s="71"/>
      <c r="R187" s="71"/>
      <c r="S187" s="71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5"/>
      <c r="AK187" s="7"/>
      <c r="AL187" s="7"/>
      <c r="AM187" s="7"/>
      <c r="AN187" s="7"/>
    </row>
    <row r="188" spans="1:40" x14ac:dyDescent="0.25">
      <c r="A188" s="7"/>
      <c r="B188" s="7"/>
      <c r="C188" s="7"/>
      <c r="D188" s="7"/>
      <c r="E188" s="7"/>
      <c r="F188" s="82"/>
      <c r="G188" s="82"/>
      <c r="H188" s="7"/>
      <c r="I188" s="7"/>
      <c r="J188" s="7"/>
      <c r="K188" s="7"/>
      <c r="L188" s="7"/>
      <c r="M188" s="7"/>
      <c r="N188" s="71"/>
      <c r="O188" s="71"/>
      <c r="P188" s="71"/>
      <c r="Q188" s="71"/>
      <c r="R188" s="71"/>
      <c r="S188" s="71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5"/>
      <c r="AK188" s="7"/>
      <c r="AL188" s="7"/>
      <c r="AM188" s="7"/>
      <c r="AN188" s="7"/>
    </row>
    <row r="189" spans="1:40" ht="15.75" x14ac:dyDescent="0.25">
      <c r="A189" s="292" t="s">
        <v>249</v>
      </c>
      <c r="B189" s="294" t="s">
        <v>41</v>
      </c>
      <c r="C189" s="294" t="s">
        <v>42</v>
      </c>
      <c r="D189" s="294" t="s">
        <v>43</v>
      </c>
      <c r="E189" s="295" t="s">
        <v>44</v>
      </c>
      <c r="F189" s="290" t="s">
        <v>45</v>
      </c>
      <c r="G189" s="291"/>
      <c r="H189" s="294" t="s">
        <v>46</v>
      </c>
      <c r="I189" s="294" t="s">
        <v>47</v>
      </c>
      <c r="J189" s="294" t="s">
        <v>48</v>
      </c>
      <c r="K189" s="296" t="s">
        <v>49</v>
      </c>
      <c r="L189" s="291"/>
      <c r="M189" s="294" t="s">
        <v>50</v>
      </c>
      <c r="N189" s="97"/>
      <c r="O189" s="71"/>
      <c r="P189" s="71"/>
      <c r="Q189" s="71"/>
      <c r="R189" s="71"/>
      <c r="S189" s="71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5"/>
      <c r="AK189" s="7"/>
      <c r="AL189" s="7"/>
      <c r="AM189" s="7"/>
      <c r="AN189" s="7"/>
    </row>
    <row r="190" spans="1:40" ht="15.75" x14ac:dyDescent="0.25">
      <c r="A190" s="293"/>
      <c r="B190" s="293"/>
      <c r="C190" s="293"/>
      <c r="D190" s="293"/>
      <c r="E190" s="293"/>
      <c r="F190" s="98" t="s">
        <v>73</v>
      </c>
      <c r="G190" s="98" t="s">
        <v>74</v>
      </c>
      <c r="H190" s="293"/>
      <c r="I190" s="293"/>
      <c r="J190" s="293"/>
      <c r="K190" s="99" t="s">
        <v>75</v>
      </c>
      <c r="L190" s="99" t="s">
        <v>76</v>
      </c>
      <c r="M190" s="293"/>
      <c r="N190" s="7"/>
      <c r="O190" s="71"/>
      <c r="P190" s="71"/>
      <c r="Q190" s="71"/>
      <c r="R190" s="71"/>
      <c r="S190" s="71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5"/>
      <c r="AK190" s="7"/>
      <c r="AL190" s="7"/>
      <c r="AM190" s="7"/>
      <c r="AN190" s="7"/>
    </row>
    <row r="191" spans="1:40" x14ac:dyDescent="0.25">
      <c r="A191" s="100"/>
      <c r="B191" s="100"/>
      <c r="C191" s="101" t="s">
        <v>251</v>
      </c>
      <c r="D191" s="101"/>
      <c r="E191" s="101"/>
      <c r="F191" s="102"/>
      <c r="G191" s="102"/>
      <c r="H191" s="101"/>
      <c r="I191" s="103"/>
      <c r="J191" s="104"/>
      <c r="K191" s="104"/>
      <c r="L191" s="104"/>
      <c r="M191" s="104"/>
      <c r="N191" s="7"/>
      <c r="O191" s="71"/>
      <c r="P191" s="71"/>
      <c r="Q191" s="71"/>
      <c r="R191" s="71"/>
      <c r="S191" s="71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5"/>
      <c r="AK191" s="7"/>
      <c r="AL191" s="7"/>
      <c r="AM191" s="7"/>
      <c r="AN191" s="7"/>
    </row>
    <row r="192" spans="1:40" x14ac:dyDescent="0.25">
      <c r="A192" s="100"/>
      <c r="B192" s="100"/>
      <c r="C192" s="101"/>
      <c r="D192" s="101"/>
      <c r="E192" s="101"/>
      <c r="F192" s="102"/>
      <c r="G192" s="102"/>
      <c r="H192" s="101"/>
      <c r="I192" s="103"/>
      <c r="J192" s="101"/>
      <c r="K192" s="101"/>
      <c r="L192" s="101"/>
      <c r="M192" s="101"/>
      <c r="N192" s="7"/>
      <c r="O192" s="71"/>
      <c r="P192" s="71"/>
      <c r="Q192" s="71"/>
      <c r="R192" s="71"/>
      <c r="S192" s="71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5"/>
      <c r="AK192" s="7"/>
      <c r="AL192" s="7"/>
      <c r="AM192" s="7"/>
      <c r="AN192" s="7"/>
    </row>
    <row r="193" spans="1:40" x14ac:dyDescent="0.25">
      <c r="A193" s="100"/>
      <c r="B193" s="100"/>
      <c r="C193" s="101"/>
      <c r="D193" s="101"/>
      <c r="E193" s="101"/>
      <c r="F193" s="102"/>
      <c r="G193" s="102"/>
      <c r="H193" s="101"/>
      <c r="I193" s="103"/>
      <c r="J193" s="101"/>
      <c r="K193" s="101"/>
      <c r="L193" s="101"/>
      <c r="M193" s="101"/>
      <c r="N193" s="7"/>
      <c r="O193" s="71"/>
      <c r="P193" s="71"/>
      <c r="Q193" s="71"/>
      <c r="R193" s="71"/>
      <c r="S193" s="71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5"/>
      <c r="AK193" s="7"/>
      <c r="AL193" s="7"/>
      <c r="AM193" s="7"/>
      <c r="AN193" s="7"/>
    </row>
    <row r="194" spans="1:40" x14ac:dyDescent="0.25">
      <c r="A194" s="100"/>
      <c r="B194" s="100"/>
      <c r="C194" s="101"/>
      <c r="D194" s="101"/>
      <c r="E194" s="101"/>
      <c r="F194" s="102"/>
      <c r="G194" s="102"/>
      <c r="H194" s="101"/>
      <c r="I194" s="103"/>
      <c r="J194" s="101"/>
      <c r="K194" s="101"/>
      <c r="L194" s="101"/>
      <c r="M194" s="101"/>
      <c r="N194" s="7"/>
      <c r="O194" s="71"/>
      <c r="P194" s="71"/>
      <c r="Q194" s="71"/>
      <c r="R194" s="71"/>
      <c r="S194" s="71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5"/>
      <c r="AK194" s="7"/>
      <c r="AL194" s="7"/>
      <c r="AM194" s="7"/>
      <c r="AN194" s="7"/>
    </row>
    <row r="195" spans="1:40" x14ac:dyDescent="0.25">
      <c r="A195" s="100"/>
      <c r="B195" s="100"/>
      <c r="C195" s="101"/>
      <c r="D195" s="101"/>
      <c r="E195" s="101"/>
      <c r="F195" s="102"/>
      <c r="G195" s="102"/>
      <c r="H195" s="101"/>
      <c r="I195" s="103"/>
      <c r="J195" s="101"/>
      <c r="K195" s="101"/>
      <c r="L195" s="101"/>
      <c r="M195" s="101"/>
      <c r="N195" s="7"/>
      <c r="O195" s="71"/>
      <c r="P195" s="71"/>
      <c r="Q195" s="71"/>
      <c r="R195" s="71"/>
      <c r="S195" s="71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5"/>
      <c r="AK195" s="7"/>
      <c r="AL195" s="7"/>
      <c r="AM195" s="7"/>
      <c r="AN195" s="7"/>
    </row>
    <row r="196" spans="1:40" x14ac:dyDescent="0.25">
      <c r="A196" s="100"/>
      <c r="B196" s="100"/>
      <c r="C196" s="101"/>
      <c r="D196" s="101"/>
      <c r="E196" s="101"/>
      <c r="F196" s="102"/>
      <c r="G196" s="102"/>
      <c r="H196" s="101"/>
      <c r="I196" s="103"/>
      <c r="J196" s="101"/>
      <c r="K196" s="101"/>
      <c r="L196" s="101"/>
      <c r="M196" s="101"/>
      <c r="N196" s="7"/>
      <c r="O196" s="71"/>
      <c r="P196" s="71"/>
      <c r="Q196" s="71"/>
      <c r="R196" s="71"/>
      <c r="S196" s="71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5"/>
      <c r="AK196" s="7"/>
      <c r="AL196" s="7"/>
      <c r="AM196" s="7"/>
      <c r="AN196" s="7"/>
    </row>
    <row r="197" spans="1:40" x14ac:dyDescent="0.25">
      <c r="A197" s="100"/>
      <c r="B197" s="100"/>
      <c r="C197" s="101"/>
      <c r="D197" s="101"/>
      <c r="E197" s="101"/>
      <c r="F197" s="102"/>
      <c r="G197" s="102"/>
      <c r="H197" s="101"/>
      <c r="I197" s="103"/>
      <c r="J197" s="101"/>
      <c r="K197" s="101"/>
      <c r="L197" s="101"/>
      <c r="M197" s="101"/>
      <c r="N197" s="7"/>
      <c r="O197" s="71"/>
      <c r="P197" s="71"/>
      <c r="Q197" s="71"/>
      <c r="R197" s="71"/>
      <c r="S197" s="71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5"/>
      <c r="AK197" s="7"/>
      <c r="AL197" s="7"/>
      <c r="AM197" s="7"/>
      <c r="AN197" s="7"/>
    </row>
    <row r="198" spans="1:40" x14ac:dyDescent="0.25">
      <c r="A198" s="100"/>
      <c r="B198" s="100"/>
      <c r="C198" s="101"/>
      <c r="D198" s="101"/>
      <c r="E198" s="101"/>
      <c r="F198" s="102"/>
      <c r="G198" s="102"/>
      <c r="H198" s="101"/>
      <c r="I198" s="103"/>
      <c r="J198" s="101"/>
      <c r="K198" s="101"/>
      <c r="L198" s="101"/>
      <c r="M198" s="101"/>
      <c r="N198" s="7"/>
      <c r="O198" s="71"/>
      <c r="P198" s="71"/>
      <c r="Q198" s="71"/>
      <c r="R198" s="71"/>
      <c r="S198" s="71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5"/>
      <c r="AK198" s="7"/>
      <c r="AL198" s="7"/>
      <c r="AM198" s="7"/>
      <c r="AN198" s="7"/>
    </row>
    <row r="199" spans="1:40" x14ac:dyDescent="0.25">
      <c r="A199" s="100"/>
      <c r="B199" s="100"/>
      <c r="C199" s="101"/>
      <c r="D199" s="101"/>
      <c r="E199" s="101"/>
      <c r="F199" s="102"/>
      <c r="G199" s="102"/>
      <c r="H199" s="101"/>
      <c r="I199" s="103"/>
      <c r="J199" s="101"/>
      <c r="K199" s="101"/>
      <c r="L199" s="101"/>
      <c r="M199" s="101"/>
      <c r="N199" s="7"/>
      <c r="O199" s="71"/>
      <c r="P199" s="71"/>
      <c r="Q199" s="71"/>
      <c r="R199" s="71"/>
      <c r="S199" s="71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5"/>
      <c r="AK199" s="7"/>
      <c r="AL199" s="7"/>
      <c r="AM199" s="7"/>
      <c r="AN199" s="7"/>
    </row>
    <row r="200" spans="1:40" x14ac:dyDescent="0.25">
      <c r="A200" s="7"/>
      <c r="B200" s="7"/>
      <c r="C200" s="7"/>
      <c r="D200" s="7"/>
      <c r="E200" s="7"/>
      <c r="F200" s="82"/>
      <c r="G200" s="82"/>
      <c r="H200" s="7"/>
      <c r="I200" s="7"/>
      <c r="J200" s="7"/>
      <c r="K200" s="7"/>
      <c r="L200" s="7"/>
      <c r="M200" s="7"/>
      <c r="N200" s="71"/>
      <c r="O200" s="71"/>
      <c r="P200" s="71"/>
      <c r="Q200" s="71"/>
      <c r="R200" s="71"/>
      <c r="S200" s="71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5"/>
      <c r="AK200" s="7"/>
      <c r="AL200" s="7"/>
      <c r="AM200" s="7"/>
      <c r="AN200" s="7"/>
    </row>
    <row r="201" spans="1:40" x14ac:dyDescent="0.25">
      <c r="A201" s="5"/>
      <c r="B201" s="5"/>
      <c r="C201" s="5"/>
      <c r="D201" s="5"/>
      <c r="E201" s="5"/>
      <c r="F201" s="105"/>
      <c r="G201" s="105"/>
      <c r="H201" s="5"/>
      <c r="I201" s="5"/>
      <c r="J201" s="5"/>
      <c r="K201" s="5"/>
      <c r="L201" s="5"/>
      <c r="M201" s="5"/>
      <c r="N201" s="106"/>
      <c r="O201" s="106"/>
      <c r="P201" s="106"/>
      <c r="Q201" s="106"/>
      <c r="R201" s="106"/>
      <c r="S201" s="106"/>
      <c r="T201" s="106"/>
      <c r="U201" s="106"/>
      <c r="V201" s="106"/>
      <c r="W201" s="106"/>
      <c r="X201" s="106"/>
      <c r="Y201" s="106"/>
      <c r="Z201" s="106"/>
      <c r="AA201" s="106"/>
      <c r="AB201" s="106"/>
      <c r="AC201" s="106"/>
      <c r="AD201" s="106"/>
      <c r="AE201" s="106"/>
      <c r="AF201" s="106"/>
      <c r="AG201" s="106"/>
      <c r="AH201" s="106"/>
      <c r="AI201" s="106"/>
      <c r="AJ201" s="5"/>
      <c r="AK201" s="7"/>
      <c r="AL201" s="7"/>
      <c r="AM201" s="7"/>
      <c r="AN201" s="7"/>
    </row>
    <row r="202" spans="1:40" x14ac:dyDescent="0.25">
      <c r="A202" s="5"/>
      <c r="B202" s="5"/>
      <c r="C202" s="5"/>
      <c r="D202" s="5"/>
      <c r="E202" s="5"/>
      <c r="F202" s="105"/>
      <c r="G202" s="105"/>
      <c r="H202" s="5"/>
      <c r="I202" s="5"/>
      <c r="J202" s="5"/>
      <c r="K202" s="5"/>
      <c r="L202" s="5"/>
      <c r="M202" s="5"/>
      <c r="N202" s="106"/>
      <c r="O202" s="106"/>
      <c r="P202" s="106"/>
      <c r="Q202" s="106"/>
      <c r="R202" s="106"/>
      <c r="S202" s="106"/>
      <c r="T202" s="106"/>
      <c r="U202" s="106"/>
      <c r="V202" s="106"/>
      <c r="W202" s="106"/>
      <c r="X202" s="106"/>
      <c r="Y202" s="106"/>
      <c r="Z202" s="106"/>
      <c r="AA202" s="106"/>
      <c r="AB202" s="106"/>
      <c r="AC202" s="106"/>
      <c r="AD202" s="106"/>
      <c r="AE202" s="106"/>
      <c r="AF202" s="106"/>
      <c r="AG202" s="106"/>
      <c r="AH202" s="106"/>
      <c r="AI202" s="106"/>
      <c r="AJ202" s="5"/>
      <c r="AK202" s="7"/>
      <c r="AL202" s="7"/>
      <c r="AM202" s="7"/>
      <c r="AN202" s="7"/>
    </row>
    <row r="203" spans="1:40" x14ac:dyDescent="0.25">
      <c r="A203" s="7"/>
      <c r="B203" s="7"/>
      <c r="C203" s="7"/>
      <c r="D203" s="7"/>
      <c r="E203" s="7"/>
      <c r="F203" s="82"/>
      <c r="G203" s="82"/>
      <c r="H203" s="7"/>
      <c r="I203" s="7"/>
      <c r="J203" s="7"/>
      <c r="K203" s="7"/>
      <c r="L203" s="7"/>
      <c r="M203" s="7"/>
      <c r="N203" s="71"/>
      <c r="O203" s="71"/>
      <c r="P203" s="71"/>
      <c r="Q203" s="71"/>
      <c r="R203" s="71"/>
      <c r="S203" s="71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</row>
    <row r="204" spans="1:40" x14ac:dyDescent="0.25">
      <c r="A204" s="7"/>
      <c r="B204" s="7"/>
      <c r="C204" s="7"/>
      <c r="D204" s="7"/>
      <c r="E204" s="7"/>
      <c r="F204" s="82"/>
      <c r="G204" s="82"/>
      <c r="H204" s="7"/>
      <c r="I204" s="7"/>
      <c r="J204" s="7"/>
      <c r="K204" s="7"/>
      <c r="L204" s="7"/>
      <c r="M204" s="7"/>
      <c r="N204" s="71"/>
      <c r="O204" s="71"/>
      <c r="P204" s="71"/>
      <c r="Q204" s="71"/>
      <c r="R204" s="71"/>
      <c r="S204" s="71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</row>
    <row r="205" spans="1:40" x14ac:dyDescent="0.25">
      <c r="A205" s="7"/>
      <c r="B205" s="7"/>
      <c r="C205" s="7"/>
      <c r="D205" s="7"/>
      <c r="E205" s="7"/>
      <c r="F205" s="82"/>
      <c r="G205" s="82"/>
      <c r="H205" s="7"/>
      <c r="I205" s="7"/>
      <c r="J205" s="7"/>
      <c r="K205" s="7"/>
      <c r="L205" s="7"/>
      <c r="M205" s="7"/>
      <c r="N205" s="71"/>
      <c r="O205" s="71"/>
      <c r="P205" s="71"/>
      <c r="Q205" s="71"/>
      <c r="R205" s="71"/>
      <c r="S205" s="71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</row>
    <row r="206" spans="1:40" x14ac:dyDescent="0.25">
      <c r="A206" s="7"/>
      <c r="B206" s="7"/>
      <c r="C206" s="7"/>
      <c r="D206" s="7"/>
      <c r="E206" s="7"/>
      <c r="F206" s="82"/>
      <c r="G206" s="82"/>
      <c r="H206" s="7"/>
      <c r="I206" s="7"/>
      <c r="J206" s="7"/>
      <c r="K206" s="7"/>
      <c r="L206" s="7"/>
      <c r="M206" s="7"/>
      <c r="N206" s="71"/>
      <c r="O206" s="71"/>
      <c r="P206" s="71"/>
      <c r="Q206" s="71"/>
      <c r="R206" s="71"/>
      <c r="S206" s="71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</row>
    <row r="207" spans="1:40" x14ac:dyDescent="0.25">
      <c r="A207" s="7"/>
      <c r="B207" s="7"/>
      <c r="C207" s="7"/>
      <c r="D207" s="7"/>
      <c r="E207" s="7"/>
      <c r="F207" s="82"/>
      <c r="G207" s="82"/>
      <c r="H207" s="7"/>
      <c r="I207" s="7"/>
      <c r="J207" s="7"/>
      <c r="K207" s="7"/>
      <c r="L207" s="7"/>
      <c r="M207" s="7"/>
      <c r="N207" s="71"/>
      <c r="O207" s="71"/>
      <c r="P207" s="71"/>
      <c r="Q207" s="71"/>
      <c r="R207" s="71"/>
      <c r="S207" s="71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</row>
    <row r="208" spans="1:40" x14ac:dyDescent="0.25">
      <c r="A208" s="7"/>
      <c r="B208" s="7"/>
      <c r="C208" s="7"/>
      <c r="D208" s="7"/>
      <c r="E208" s="7"/>
      <c r="F208" s="82"/>
      <c r="G208" s="82"/>
      <c r="H208" s="7"/>
      <c r="I208" s="7"/>
      <c r="J208" s="7"/>
      <c r="K208" s="7"/>
      <c r="L208" s="7"/>
      <c r="M208" s="7"/>
      <c r="N208" s="71"/>
      <c r="O208" s="71"/>
      <c r="P208" s="71"/>
      <c r="Q208" s="71"/>
      <c r="R208" s="71"/>
      <c r="S208" s="71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</row>
    <row r="209" spans="1:40" x14ac:dyDescent="0.25">
      <c r="A209" s="7"/>
      <c r="B209" s="7"/>
      <c r="C209" s="7"/>
      <c r="D209" s="7"/>
      <c r="E209" s="7"/>
      <c r="F209" s="82"/>
      <c r="G209" s="82"/>
      <c r="H209" s="7"/>
      <c r="I209" s="7"/>
      <c r="J209" s="7"/>
      <c r="K209" s="7"/>
      <c r="L209" s="7"/>
      <c r="M209" s="7"/>
      <c r="N209" s="71"/>
      <c r="O209" s="71"/>
      <c r="P209" s="71"/>
      <c r="Q209" s="71"/>
      <c r="R209" s="71"/>
      <c r="S209" s="71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</row>
    <row r="210" spans="1:40" x14ac:dyDescent="0.25">
      <c r="A210" s="7"/>
      <c r="B210" s="7"/>
      <c r="C210" s="7"/>
      <c r="D210" s="7"/>
      <c r="E210" s="7"/>
      <c r="F210" s="82"/>
      <c r="G210" s="82"/>
      <c r="H210" s="7"/>
      <c r="I210" s="7"/>
      <c r="J210" s="7"/>
      <c r="K210" s="7"/>
      <c r="L210" s="7"/>
      <c r="M210" s="7"/>
      <c r="N210" s="71"/>
      <c r="O210" s="71"/>
      <c r="P210" s="71"/>
      <c r="Q210" s="71"/>
      <c r="R210" s="71"/>
      <c r="S210" s="71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</row>
    <row r="211" spans="1:40" x14ac:dyDescent="0.25">
      <c r="A211" s="7"/>
      <c r="B211" s="7"/>
      <c r="C211" s="7"/>
      <c r="D211" s="7"/>
      <c r="E211" s="7"/>
      <c r="F211" s="82"/>
      <c r="G211" s="82"/>
      <c r="H211" s="7"/>
      <c r="I211" s="7"/>
      <c r="J211" s="7"/>
      <c r="K211" s="7"/>
      <c r="L211" s="7"/>
      <c r="M211" s="7"/>
      <c r="N211" s="71"/>
      <c r="O211" s="71"/>
      <c r="P211" s="71"/>
      <c r="Q211" s="71"/>
      <c r="R211" s="71"/>
      <c r="S211" s="71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</row>
    <row r="212" spans="1:40" x14ac:dyDescent="0.25">
      <c r="A212" s="7"/>
      <c r="B212" s="7"/>
      <c r="C212" s="7"/>
      <c r="D212" s="7"/>
      <c r="E212" s="7"/>
      <c r="F212" s="82"/>
      <c r="G212" s="82"/>
      <c r="H212" s="7"/>
      <c r="I212" s="7"/>
      <c r="J212" s="7"/>
      <c r="K212" s="7"/>
      <c r="L212" s="7"/>
      <c r="M212" s="7"/>
      <c r="N212" s="71"/>
      <c r="O212" s="71"/>
      <c r="P212" s="71"/>
      <c r="Q212" s="71"/>
      <c r="R212" s="71"/>
      <c r="S212" s="71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</row>
    <row r="213" spans="1:40" x14ac:dyDescent="0.25">
      <c r="A213" s="7"/>
      <c r="B213" s="7"/>
      <c r="C213" s="7"/>
      <c r="D213" s="7"/>
      <c r="E213" s="7"/>
      <c r="F213" s="82"/>
      <c r="G213" s="82"/>
      <c r="H213" s="7"/>
      <c r="I213" s="7"/>
      <c r="J213" s="7"/>
      <c r="K213" s="7"/>
      <c r="L213" s="7"/>
      <c r="M213" s="7"/>
      <c r="N213" s="71"/>
      <c r="O213" s="71"/>
      <c r="P213" s="71"/>
      <c r="Q213" s="71"/>
      <c r="R213" s="71"/>
      <c r="S213" s="71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</row>
    <row r="214" spans="1:40" x14ac:dyDescent="0.25">
      <c r="A214" s="7"/>
      <c r="B214" s="7"/>
      <c r="C214" s="7"/>
      <c r="D214" s="7"/>
      <c r="E214" s="7"/>
      <c r="F214" s="82"/>
      <c r="G214" s="82"/>
      <c r="H214" s="7"/>
      <c r="I214" s="7"/>
      <c r="J214" s="7"/>
      <c r="K214" s="7"/>
      <c r="L214" s="7"/>
      <c r="M214" s="7"/>
      <c r="N214" s="71"/>
      <c r="O214" s="71"/>
      <c r="P214" s="71"/>
      <c r="Q214" s="71"/>
      <c r="R214" s="71"/>
      <c r="S214" s="71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</row>
    <row r="215" spans="1:40" x14ac:dyDescent="0.25">
      <c r="A215" s="7"/>
      <c r="B215" s="7"/>
      <c r="C215" s="7"/>
      <c r="D215" s="7"/>
      <c r="E215" s="7"/>
      <c r="F215" s="82"/>
      <c r="G215" s="82"/>
      <c r="H215" s="7"/>
      <c r="I215" s="7"/>
      <c r="J215" s="7"/>
      <c r="K215" s="7"/>
      <c r="L215" s="7"/>
      <c r="M215" s="7"/>
      <c r="N215" s="71"/>
      <c r="O215" s="71"/>
      <c r="P215" s="71"/>
      <c r="Q215" s="71"/>
      <c r="R215" s="71"/>
      <c r="S215" s="71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</row>
    <row r="216" spans="1:40" x14ac:dyDescent="0.25">
      <c r="A216" s="7"/>
      <c r="B216" s="7"/>
      <c r="C216" s="7"/>
      <c r="D216" s="7"/>
      <c r="E216" s="7"/>
      <c r="F216" s="82"/>
      <c r="G216" s="82"/>
      <c r="H216" s="7"/>
      <c r="I216" s="7"/>
      <c r="J216" s="7"/>
      <c r="K216" s="7"/>
      <c r="L216" s="7"/>
      <c r="M216" s="7"/>
      <c r="N216" s="71"/>
      <c r="O216" s="71"/>
      <c r="P216" s="71"/>
      <c r="Q216" s="71"/>
      <c r="R216" s="71"/>
      <c r="S216" s="71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</row>
    <row r="217" spans="1:40" x14ac:dyDescent="0.25">
      <c r="A217" s="7"/>
      <c r="B217" s="7"/>
      <c r="C217" s="7"/>
      <c r="D217" s="7"/>
      <c r="E217" s="7"/>
      <c r="F217" s="82"/>
      <c r="G217" s="82"/>
      <c r="H217" s="7"/>
      <c r="I217" s="7"/>
      <c r="J217" s="7"/>
      <c r="K217" s="7"/>
      <c r="L217" s="7"/>
      <c r="M217" s="7"/>
      <c r="N217" s="71"/>
      <c r="O217" s="71"/>
      <c r="P217" s="71"/>
      <c r="Q217" s="71"/>
      <c r="R217" s="71"/>
      <c r="S217" s="71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</row>
    <row r="218" spans="1:40" x14ac:dyDescent="0.25">
      <c r="A218" s="7"/>
      <c r="B218" s="7"/>
      <c r="C218" s="7"/>
      <c r="D218" s="7"/>
      <c r="E218" s="7"/>
      <c r="F218" s="82"/>
      <c r="G218" s="82"/>
      <c r="H218" s="7"/>
      <c r="I218" s="7"/>
      <c r="J218" s="7"/>
      <c r="K218" s="7"/>
      <c r="L218" s="7"/>
      <c r="M218" s="7"/>
      <c r="N218" s="71"/>
      <c r="O218" s="71"/>
      <c r="P218" s="71"/>
      <c r="Q218" s="71"/>
      <c r="R218" s="71"/>
      <c r="S218" s="71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</row>
    <row r="219" spans="1:40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1"/>
      <c r="O219" s="71"/>
      <c r="P219" s="71"/>
      <c r="Q219" s="71"/>
      <c r="R219" s="71"/>
      <c r="S219" s="71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</row>
    <row r="220" spans="1:40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1"/>
      <c r="O220" s="71"/>
      <c r="P220" s="71"/>
      <c r="Q220" s="71"/>
      <c r="R220" s="71"/>
      <c r="S220" s="71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</row>
    <row r="221" spans="1:40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1"/>
      <c r="O221" s="71"/>
      <c r="P221" s="71"/>
      <c r="Q221" s="71"/>
      <c r="R221" s="71"/>
      <c r="S221" s="71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</row>
    <row r="222" spans="1:40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1"/>
      <c r="O222" s="71"/>
      <c r="P222" s="71"/>
      <c r="Q222" s="71"/>
      <c r="R222" s="71"/>
      <c r="S222" s="71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</row>
    <row r="223" spans="1:40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1"/>
      <c r="O223" s="71"/>
      <c r="P223" s="71"/>
      <c r="Q223" s="71"/>
      <c r="R223" s="71"/>
      <c r="S223" s="71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</row>
    <row r="224" spans="1:40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1"/>
      <c r="O224" s="71"/>
      <c r="P224" s="71"/>
      <c r="Q224" s="71"/>
      <c r="R224" s="71"/>
      <c r="S224" s="71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</row>
    <row r="225" spans="1:40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1"/>
      <c r="O225" s="71"/>
      <c r="P225" s="71"/>
      <c r="Q225" s="71"/>
      <c r="R225" s="71"/>
      <c r="S225" s="71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</row>
    <row r="226" spans="1:40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1"/>
      <c r="O226" s="71"/>
      <c r="P226" s="71"/>
      <c r="Q226" s="71"/>
      <c r="R226" s="71"/>
      <c r="S226" s="71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</row>
    <row r="227" spans="1:40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1"/>
      <c r="O227" s="71"/>
      <c r="P227" s="71"/>
      <c r="Q227" s="71"/>
      <c r="R227" s="71"/>
      <c r="S227" s="71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</row>
    <row r="228" spans="1:40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1"/>
      <c r="O228" s="71"/>
      <c r="P228" s="71"/>
      <c r="Q228" s="71"/>
      <c r="R228" s="71"/>
      <c r="S228" s="71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</row>
    <row r="229" spans="1:40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1"/>
      <c r="O229" s="71"/>
      <c r="P229" s="71"/>
      <c r="Q229" s="71"/>
      <c r="R229" s="71"/>
      <c r="S229" s="71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</row>
    <row r="230" spans="1:40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1"/>
      <c r="O230" s="71"/>
      <c r="P230" s="71"/>
      <c r="Q230" s="71"/>
      <c r="R230" s="71"/>
      <c r="S230" s="71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</row>
    <row r="231" spans="1:40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1"/>
      <c r="O231" s="71"/>
      <c r="P231" s="71"/>
      <c r="Q231" s="71"/>
      <c r="R231" s="71"/>
      <c r="S231" s="71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</row>
    <row r="232" spans="1:40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1"/>
      <c r="O232" s="71"/>
      <c r="P232" s="71"/>
      <c r="Q232" s="71"/>
      <c r="R232" s="71"/>
      <c r="S232" s="71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</row>
    <row r="233" spans="1:40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1"/>
      <c r="O233" s="71"/>
      <c r="P233" s="71"/>
      <c r="Q233" s="71"/>
      <c r="R233" s="71"/>
      <c r="S233" s="71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</row>
    <row r="234" spans="1:40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1"/>
      <c r="O234" s="71"/>
      <c r="P234" s="71"/>
      <c r="Q234" s="71"/>
      <c r="R234" s="71"/>
      <c r="S234" s="71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</row>
    <row r="235" spans="1:40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1"/>
      <c r="O235" s="71"/>
      <c r="P235" s="71"/>
      <c r="Q235" s="71"/>
      <c r="R235" s="71"/>
      <c r="S235" s="71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</row>
    <row r="236" spans="1:40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1"/>
      <c r="O236" s="71"/>
      <c r="P236" s="71"/>
      <c r="Q236" s="71"/>
      <c r="R236" s="71"/>
      <c r="S236" s="71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</row>
    <row r="237" spans="1:40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1"/>
      <c r="O237" s="71"/>
      <c r="P237" s="71"/>
      <c r="Q237" s="71"/>
      <c r="R237" s="71"/>
      <c r="S237" s="71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</row>
    <row r="238" spans="1:40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1"/>
      <c r="O238" s="71"/>
      <c r="P238" s="71"/>
      <c r="Q238" s="71"/>
      <c r="R238" s="71"/>
      <c r="S238" s="71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</row>
    <row r="239" spans="1:40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1"/>
      <c r="O239" s="71"/>
      <c r="P239" s="71"/>
      <c r="Q239" s="71"/>
      <c r="R239" s="71"/>
      <c r="S239" s="71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</row>
    <row r="240" spans="1:40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1"/>
      <c r="O240" s="71"/>
      <c r="P240" s="71"/>
      <c r="Q240" s="71"/>
      <c r="R240" s="71"/>
      <c r="S240" s="71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</row>
    <row r="241" spans="1:40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1"/>
      <c r="O241" s="71"/>
      <c r="P241" s="71"/>
      <c r="Q241" s="71"/>
      <c r="R241" s="71"/>
      <c r="S241" s="71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</row>
    <row r="242" spans="1:40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1"/>
      <c r="O242" s="71"/>
      <c r="P242" s="71"/>
      <c r="Q242" s="71"/>
      <c r="R242" s="71"/>
      <c r="S242" s="71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</row>
    <row r="243" spans="1:40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1"/>
      <c r="O243" s="71"/>
      <c r="P243" s="71"/>
      <c r="Q243" s="71"/>
      <c r="R243" s="71"/>
      <c r="S243" s="71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</row>
    <row r="244" spans="1:40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1"/>
      <c r="O244" s="71"/>
      <c r="P244" s="71"/>
      <c r="Q244" s="71"/>
      <c r="R244" s="71"/>
      <c r="S244" s="71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</row>
    <row r="245" spans="1:40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1"/>
      <c r="O245" s="71"/>
      <c r="P245" s="71"/>
      <c r="Q245" s="71"/>
      <c r="R245" s="71"/>
      <c r="S245" s="71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</row>
    <row r="246" spans="1:40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1"/>
      <c r="O246" s="71"/>
      <c r="P246" s="71"/>
      <c r="Q246" s="71"/>
      <c r="R246" s="71"/>
      <c r="S246" s="71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</row>
    <row r="247" spans="1:40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1"/>
      <c r="O247" s="71"/>
      <c r="P247" s="71"/>
      <c r="Q247" s="71"/>
      <c r="R247" s="71"/>
      <c r="S247" s="71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</row>
    <row r="248" spans="1:40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1"/>
      <c r="O248" s="71"/>
      <c r="P248" s="71"/>
      <c r="Q248" s="71"/>
      <c r="R248" s="71"/>
      <c r="S248" s="71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</row>
    <row r="249" spans="1:40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1"/>
      <c r="O249" s="71"/>
      <c r="P249" s="71"/>
      <c r="Q249" s="71"/>
      <c r="R249" s="71"/>
      <c r="S249" s="71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</row>
    <row r="250" spans="1:40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1"/>
      <c r="O250" s="71"/>
      <c r="P250" s="71"/>
      <c r="Q250" s="71"/>
      <c r="R250" s="71"/>
      <c r="S250" s="71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</row>
    <row r="251" spans="1:40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1"/>
      <c r="O251" s="71"/>
      <c r="P251" s="71"/>
      <c r="Q251" s="71"/>
      <c r="R251" s="71"/>
      <c r="S251" s="71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</row>
    <row r="252" spans="1:40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1"/>
      <c r="O252" s="71"/>
      <c r="P252" s="71"/>
      <c r="Q252" s="71"/>
      <c r="R252" s="71"/>
      <c r="S252" s="71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</row>
    <row r="253" spans="1:40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1"/>
      <c r="O253" s="71"/>
      <c r="P253" s="71"/>
      <c r="Q253" s="71"/>
      <c r="R253" s="71"/>
      <c r="S253" s="71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</row>
    <row r="254" spans="1:40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1"/>
      <c r="O254" s="71"/>
      <c r="P254" s="71"/>
      <c r="Q254" s="71"/>
      <c r="R254" s="71"/>
      <c r="S254" s="71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</row>
    <row r="255" spans="1:40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1"/>
      <c r="O255" s="71"/>
      <c r="P255" s="71"/>
      <c r="Q255" s="71"/>
      <c r="R255" s="71"/>
      <c r="S255" s="71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</row>
    <row r="256" spans="1:40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1"/>
      <c r="O256" s="71"/>
      <c r="P256" s="71"/>
      <c r="Q256" s="71"/>
      <c r="R256" s="71"/>
      <c r="S256" s="71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</row>
    <row r="257" spans="1:40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1"/>
      <c r="O257" s="71"/>
      <c r="P257" s="71"/>
      <c r="Q257" s="71"/>
      <c r="R257" s="71"/>
      <c r="S257" s="71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</row>
    <row r="258" spans="1:40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1"/>
      <c r="O258" s="71"/>
      <c r="P258" s="71"/>
      <c r="Q258" s="71"/>
      <c r="R258" s="71"/>
      <c r="S258" s="71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</row>
    <row r="259" spans="1:40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1"/>
      <c r="O259" s="71"/>
      <c r="P259" s="71"/>
      <c r="Q259" s="71"/>
      <c r="R259" s="71"/>
      <c r="S259" s="71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</row>
    <row r="260" spans="1:40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1"/>
      <c r="O260" s="71"/>
      <c r="P260" s="71"/>
      <c r="Q260" s="71"/>
      <c r="R260" s="71"/>
      <c r="S260" s="71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</row>
    <row r="261" spans="1:40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1"/>
      <c r="O261" s="71"/>
      <c r="P261" s="71"/>
      <c r="Q261" s="71"/>
      <c r="R261" s="71"/>
      <c r="S261" s="71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</row>
    <row r="262" spans="1:40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1"/>
      <c r="O262" s="71"/>
      <c r="P262" s="71"/>
      <c r="Q262" s="71"/>
      <c r="R262" s="71"/>
      <c r="S262" s="71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</row>
    <row r="263" spans="1:40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1"/>
      <c r="O263" s="71"/>
      <c r="P263" s="71"/>
      <c r="Q263" s="71"/>
      <c r="R263" s="71"/>
      <c r="S263" s="71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</row>
    <row r="264" spans="1:40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1"/>
      <c r="O264" s="71"/>
      <c r="P264" s="71"/>
      <c r="Q264" s="71"/>
      <c r="R264" s="71"/>
      <c r="S264" s="71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</row>
    <row r="265" spans="1:40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1"/>
      <c r="O265" s="71"/>
      <c r="P265" s="71"/>
      <c r="Q265" s="71"/>
      <c r="R265" s="71"/>
      <c r="S265" s="71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</row>
    <row r="266" spans="1:40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1"/>
      <c r="O266" s="71"/>
      <c r="P266" s="71"/>
      <c r="Q266" s="71"/>
      <c r="R266" s="71"/>
      <c r="S266" s="71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</row>
    <row r="267" spans="1:40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1"/>
      <c r="O267" s="71"/>
      <c r="P267" s="71"/>
      <c r="Q267" s="71"/>
      <c r="R267" s="71"/>
      <c r="S267" s="71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</row>
    <row r="268" spans="1:40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1"/>
      <c r="O268" s="71"/>
      <c r="P268" s="71"/>
      <c r="Q268" s="71"/>
      <c r="R268" s="71"/>
      <c r="S268" s="71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</row>
    <row r="269" spans="1:40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1"/>
      <c r="O269" s="71"/>
      <c r="P269" s="71"/>
      <c r="Q269" s="71"/>
      <c r="R269" s="71"/>
      <c r="S269" s="71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</row>
    <row r="270" spans="1:40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1"/>
      <c r="O270" s="71"/>
      <c r="P270" s="71"/>
      <c r="Q270" s="71"/>
      <c r="R270" s="71"/>
      <c r="S270" s="71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</row>
    <row r="271" spans="1:40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1"/>
      <c r="O271" s="71"/>
      <c r="P271" s="71"/>
      <c r="Q271" s="71"/>
      <c r="R271" s="71"/>
      <c r="S271" s="71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</row>
    <row r="272" spans="1:40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1"/>
      <c r="O272" s="71"/>
      <c r="P272" s="71"/>
      <c r="Q272" s="71"/>
      <c r="R272" s="71"/>
      <c r="S272" s="71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</row>
    <row r="273" spans="1:40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1"/>
      <c r="O273" s="71"/>
      <c r="P273" s="71"/>
      <c r="Q273" s="71"/>
      <c r="R273" s="71"/>
      <c r="S273" s="71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</row>
    <row r="274" spans="1:40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1"/>
      <c r="O274" s="71"/>
      <c r="P274" s="71"/>
      <c r="Q274" s="71"/>
      <c r="R274" s="71"/>
      <c r="S274" s="71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</row>
    <row r="275" spans="1:40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1"/>
      <c r="O275" s="71"/>
      <c r="P275" s="71"/>
      <c r="Q275" s="71"/>
      <c r="R275" s="71"/>
      <c r="S275" s="71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</row>
    <row r="276" spans="1:40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1"/>
      <c r="O276" s="71"/>
      <c r="P276" s="71"/>
      <c r="Q276" s="71"/>
      <c r="R276" s="71"/>
      <c r="S276" s="71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</row>
    <row r="277" spans="1:40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1"/>
      <c r="O277" s="71"/>
      <c r="P277" s="71"/>
      <c r="Q277" s="71"/>
      <c r="R277" s="71"/>
      <c r="S277" s="71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</row>
    <row r="278" spans="1:40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1"/>
      <c r="O278" s="71"/>
      <c r="P278" s="71"/>
      <c r="Q278" s="71"/>
      <c r="R278" s="71"/>
      <c r="S278" s="71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</row>
    <row r="279" spans="1:40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1"/>
      <c r="O279" s="71"/>
      <c r="P279" s="71"/>
      <c r="Q279" s="71"/>
      <c r="R279" s="71"/>
      <c r="S279" s="71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</row>
    <row r="280" spans="1:40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1"/>
      <c r="O280" s="71"/>
      <c r="P280" s="71"/>
      <c r="Q280" s="71"/>
      <c r="R280" s="71"/>
      <c r="S280" s="71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</row>
    <row r="281" spans="1:40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1"/>
      <c r="O281" s="71"/>
      <c r="P281" s="71"/>
      <c r="Q281" s="71"/>
      <c r="R281" s="71"/>
      <c r="S281" s="71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</row>
    <row r="282" spans="1:40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1"/>
      <c r="O282" s="71"/>
      <c r="P282" s="71"/>
      <c r="Q282" s="71"/>
      <c r="R282" s="71"/>
      <c r="S282" s="71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</row>
    <row r="283" spans="1:40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1"/>
      <c r="O283" s="71"/>
      <c r="P283" s="71"/>
      <c r="Q283" s="71"/>
      <c r="R283" s="71"/>
      <c r="S283" s="71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</row>
    <row r="284" spans="1:40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1"/>
      <c r="O284" s="71"/>
      <c r="P284" s="71"/>
      <c r="Q284" s="71"/>
      <c r="R284" s="71"/>
      <c r="S284" s="71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</row>
    <row r="285" spans="1:40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1"/>
      <c r="O285" s="71"/>
      <c r="P285" s="71"/>
      <c r="Q285" s="71"/>
      <c r="R285" s="71"/>
      <c r="S285" s="71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</row>
    <row r="286" spans="1:40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1"/>
      <c r="O286" s="71"/>
      <c r="P286" s="71"/>
      <c r="Q286" s="71"/>
      <c r="R286" s="71"/>
      <c r="S286" s="71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</row>
    <row r="287" spans="1:40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1"/>
      <c r="O287" s="71"/>
      <c r="P287" s="71"/>
      <c r="Q287" s="71"/>
      <c r="R287" s="71"/>
      <c r="S287" s="71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</row>
    <row r="288" spans="1:40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1"/>
      <c r="O288" s="71"/>
      <c r="P288" s="71"/>
      <c r="Q288" s="71"/>
      <c r="R288" s="71"/>
      <c r="S288" s="71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</row>
    <row r="289" spans="1:40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1"/>
      <c r="O289" s="71"/>
      <c r="P289" s="71"/>
      <c r="Q289" s="71"/>
      <c r="R289" s="71"/>
      <c r="S289" s="71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</row>
    <row r="290" spans="1:40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1"/>
      <c r="O290" s="71"/>
      <c r="P290" s="71"/>
      <c r="Q290" s="71"/>
      <c r="R290" s="71"/>
      <c r="S290" s="71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</row>
    <row r="291" spans="1:40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1"/>
      <c r="O291" s="71"/>
      <c r="P291" s="71"/>
      <c r="Q291" s="71"/>
      <c r="R291" s="71"/>
      <c r="S291" s="71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</row>
    <row r="292" spans="1:40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1"/>
      <c r="O292" s="71"/>
      <c r="P292" s="71"/>
      <c r="Q292" s="71"/>
      <c r="R292" s="71"/>
      <c r="S292" s="71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</row>
    <row r="293" spans="1:40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1"/>
      <c r="O293" s="71"/>
      <c r="P293" s="71"/>
      <c r="Q293" s="71"/>
      <c r="R293" s="71"/>
      <c r="S293" s="71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</row>
    <row r="294" spans="1:40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1"/>
      <c r="O294" s="71"/>
      <c r="P294" s="71"/>
      <c r="Q294" s="71"/>
      <c r="R294" s="71"/>
      <c r="S294" s="71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</row>
    <row r="295" spans="1:40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1"/>
      <c r="O295" s="71"/>
      <c r="P295" s="71"/>
      <c r="Q295" s="71"/>
      <c r="R295" s="71"/>
      <c r="S295" s="71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</row>
    <row r="296" spans="1:40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1"/>
      <c r="O296" s="71"/>
      <c r="P296" s="71"/>
      <c r="Q296" s="71"/>
      <c r="R296" s="71"/>
      <c r="S296" s="71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</row>
    <row r="297" spans="1:40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1"/>
      <c r="O297" s="71"/>
      <c r="P297" s="71"/>
      <c r="Q297" s="71"/>
      <c r="R297" s="71"/>
      <c r="S297" s="71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</row>
    <row r="298" spans="1:40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1"/>
      <c r="O298" s="71"/>
      <c r="P298" s="71"/>
      <c r="Q298" s="71"/>
      <c r="R298" s="71"/>
      <c r="S298" s="71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</row>
    <row r="299" spans="1:40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1"/>
      <c r="O299" s="71"/>
      <c r="P299" s="71"/>
      <c r="Q299" s="71"/>
      <c r="R299" s="71"/>
      <c r="S299" s="71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</row>
    <row r="300" spans="1:40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1"/>
      <c r="O300" s="71"/>
      <c r="P300" s="71"/>
      <c r="Q300" s="71"/>
      <c r="R300" s="71"/>
      <c r="S300" s="71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</row>
    <row r="301" spans="1:40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1"/>
      <c r="O301" s="71"/>
      <c r="P301" s="71"/>
      <c r="Q301" s="71"/>
      <c r="R301" s="71"/>
      <c r="S301" s="71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</row>
    <row r="302" spans="1:40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1"/>
      <c r="O302" s="71"/>
      <c r="P302" s="71"/>
      <c r="Q302" s="71"/>
      <c r="R302" s="71"/>
      <c r="S302" s="71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</row>
    <row r="303" spans="1:40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1"/>
      <c r="O303" s="71"/>
      <c r="P303" s="71"/>
      <c r="Q303" s="71"/>
      <c r="R303" s="71"/>
      <c r="S303" s="71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</row>
    <row r="304" spans="1:40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1"/>
      <c r="O304" s="71"/>
      <c r="P304" s="71"/>
      <c r="Q304" s="71"/>
      <c r="R304" s="71"/>
      <c r="S304" s="71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</row>
    <row r="305" spans="1:40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1"/>
      <c r="O305" s="71"/>
      <c r="P305" s="71"/>
      <c r="Q305" s="71"/>
      <c r="R305" s="71"/>
      <c r="S305" s="71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</row>
    <row r="306" spans="1:40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1"/>
      <c r="O306" s="71"/>
      <c r="P306" s="71"/>
      <c r="Q306" s="71"/>
      <c r="R306" s="71"/>
      <c r="S306" s="71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</row>
    <row r="307" spans="1:40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1"/>
      <c r="O307" s="71"/>
      <c r="P307" s="71"/>
      <c r="Q307" s="71"/>
      <c r="R307" s="71"/>
      <c r="S307" s="71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</row>
    <row r="308" spans="1:40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1"/>
      <c r="O308" s="71"/>
      <c r="P308" s="71"/>
      <c r="Q308" s="71"/>
      <c r="R308" s="71"/>
      <c r="S308" s="71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</row>
    <row r="309" spans="1:40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1"/>
      <c r="O309" s="71"/>
      <c r="P309" s="71"/>
      <c r="Q309" s="71"/>
      <c r="R309" s="71"/>
      <c r="S309" s="71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</row>
    <row r="310" spans="1:40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1"/>
      <c r="O310" s="71"/>
      <c r="P310" s="71"/>
      <c r="Q310" s="71"/>
      <c r="R310" s="71"/>
      <c r="S310" s="71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</row>
    <row r="311" spans="1:40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1"/>
      <c r="O311" s="71"/>
      <c r="P311" s="71"/>
      <c r="Q311" s="71"/>
      <c r="R311" s="71"/>
      <c r="S311" s="71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</row>
    <row r="312" spans="1:40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1"/>
      <c r="O312" s="71"/>
      <c r="P312" s="71"/>
      <c r="Q312" s="71"/>
      <c r="R312" s="71"/>
      <c r="S312" s="71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</row>
    <row r="313" spans="1:40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1"/>
      <c r="O313" s="71"/>
      <c r="P313" s="71"/>
      <c r="Q313" s="71"/>
      <c r="R313" s="71"/>
      <c r="S313" s="71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</row>
    <row r="314" spans="1:40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1"/>
      <c r="O314" s="71"/>
      <c r="P314" s="71"/>
      <c r="Q314" s="71"/>
      <c r="R314" s="71"/>
      <c r="S314" s="71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</row>
    <row r="315" spans="1:40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1"/>
      <c r="O315" s="71"/>
      <c r="P315" s="71"/>
      <c r="Q315" s="71"/>
      <c r="R315" s="71"/>
      <c r="S315" s="71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</row>
    <row r="316" spans="1:40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1"/>
      <c r="O316" s="71"/>
      <c r="P316" s="71"/>
      <c r="Q316" s="71"/>
      <c r="R316" s="71"/>
      <c r="S316" s="71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</row>
    <row r="317" spans="1:40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1"/>
      <c r="O317" s="71"/>
      <c r="P317" s="71"/>
      <c r="Q317" s="71"/>
      <c r="R317" s="71"/>
      <c r="S317" s="71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</row>
    <row r="318" spans="1:40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1"/>
      <c r="O318" s="71"/>
      <c r="P318" s="71"/>
      <c r="Q318" s="71"/>
      <c r="R318" s="71"/>
      <c r="S318" s="71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</row>
    <row r="319" spans="1:40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1"/>
      <c r="O319" s="71"/>
      <c r="P319" s="71"/>
      <c r="Q319" s="71"/>
      <c r="R319" s="71"/>
      <c r="S319" s="71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</row>
    <row r="320" spans="1:40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1"/>
      <c r="O320" s="71"/>
      <c r="P320" s="71"/>
      <c r="Q320" s="71"/>
      <c r="R320" s="71"/>
      <c r="S320" s="71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</row>
    <row r="321" spans="1:40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1"/>
      <c r="O321" s="71"/>
      <c r="P321" s="71"/>
      <c r="Q321" s="71"/>
      <c r="R321" s="71"/>
      <c r="S321" s="71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</row>
    <row r="322" spans="1:40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1"/>
      <c r="O322" s="71"/>
      <c r="P322" s="71"/>
      <c r="Q322" s="71"/>
      <c r="R322" s="71"/>
      <c r="S322" s="71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</row>
    <row r="323" spans="1:40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1"/>
      <c r="O323" s="71"/>
      <c r="P323" s="71"/>
      <c r="Q323" s="71"/>
      <c r="R323" s="71"/>
      <c r="S323" s="71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</row>
    <row r="324" spans="1:40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1"/>
      <c r="O324" s="71"/>
      <c r="P324" s="71"/>
      <c r="Q324" s="71"/>
      <c r="R324" s="71"/>
      <c r="S324" s="71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</row>
    <row r="325" spans="1:40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1"/>
      <c r="O325" s="71"/>
      <c r="P325" s="71"/>
      <c r="Q325" s="71"/>
      <c r="R325" s="71"/>
      <c r="S325" s="71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</row>
    <row r="326" spans="1:40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1"/>
      <c r="O326" s="71"/>
      <c r="P326" s="71"/>
      <c r="Q326" s="71"/>
      <c r="R326" s="71"/>
      <c r="S326" s="71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</row>
    <row r="327" spans="1:40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1"/>
      <c r="O327" s="71"/>
      <c r="P327" s="71"/>
      <c r="Q327" s="71"/>
      <c r="R327" s="71"/>
      <c r="S327" s="71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</row>
    <row r="328" spans="1:40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1"/>
      <c r="O328" s="71"/>
      <c r="P328" s="71"/>
      <c r="Q328" s="71"/>
      <c r="R328" s="71"/>
      <c r="S328" s="71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</row>
    <row r="329" spans="1:40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1"/>
      <c r="O329" s="71"/>
      <c r="P329" s="71"/>
      <c r="Q329" s="71"/>
      <c r="R329" s="71"/>
      <c r="S329" s="71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</row>
    <row r="330" spans="1:40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1"/>
      <c r="O330" s="71"/>
      <c r="P330" s="71"/>
      <c r="Q330" s="71"/>
      <c r="R330" s="71"/>
      <c r="S330" s="71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</row>
    <row r="331" spans="1:40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1"/>
      <c r="O331" s="71"/>
      <c r="P331" s="71"/>
      <c r="Q331" s="71"/>
      <c r="R331" s="71"/>
      <c r="S331" s="71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</row>
    <row r="332" spans="1:40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1"/>
      <c r="O332" s="71"/>
      <c r="P332" s="71"/>
      <c r="Q332" s="71"/>
      <c r="R332" s="71"/>
      <c r="S332" s="71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</row>
    <row r="333" spans="1:40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1"/>
      <c r="O333" s="71"/>
      <c r="P333" s="71"/>
      <c r="Q333" s="71"/>
      <c r="R333" s="71"/>
      <c r="S333" s="71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</row>
    <row r="334" spans="1:40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1"/>
      <c r="O334" s="71"/>
      <c r="P334" s="71"/>
      <c r="Q334" s="71"/>
      <c r="R334" s="71"/>
      <c r="S334" s="71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</row>
    <row r="335" spans="1:40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1"/>
      <c r="O335" s="71"/>
      <c r="P335" s="71"/>
      <c r="Q335" s="71"/>
      <c r="R335" s="71"/>
      <c r="S335" s="71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</row>
    <row r="336" spans="1:40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1"/>
      <c r="O336" s="71"/>
      <c r="P336" s="71"/>
      <c r="Q336" s="71"/>
      <c r="R336" s="71"/>
      <c r="S336" s="71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</row>
    <row r="337" spans="1:40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1"/>
      <c r="O337" s="71"/>
      <c r="P337" s="71"/>
      <c r="Q337" s="71"/>
      <c r="R337" s="71"/>
      <c r="S337" s="71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</row>
    <row r="338" spans="1:40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1"/>
      <c r="O338" s="71"/>
      <c r="P338" s="71"/>
      <c r="Q338" s="71"/>
      <c r="R338" s="71"/>
      <c r="S338" s="71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</row>
    <row r="339" spans="1:40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1"/>
      <c r="O339" s="71"/>
      <c r="P339" s="71"/>
      <c r="Q339" s="71"/>
      <c r="R339" s="71"/>
      <c r="S339" s="71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</row>
    <row r="340" spans="1:40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1"/>
      <c r="O340" s="71"/>
      <c r="P340" s="71"/>
      <c r="Q340" s="71"/>
      <c r="R340" s="71"/>
      <c r="S340" s="71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</row>
    <row r="341" spans="1:40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1"/>
      <c r="O341" s="71"/>
      <c r="P341" s="71"/>
      <c r="Q341" s="71"/>
      <c r="R341" s="71"/>
      <c r="S341" s="71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</row>
    <row r="342" spans="1:40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1"/>
      <c r="O342" s="71"/>
      <c r="P342" s="71"/>
      <c r="Q342" s="71"/>
      <c r="R342" s="71"/>
      <c r="S342" s="71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</row>
    <row r="343" spans="1:40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1"/>
      <c r="O343" s="71"/>
      <c r="P343" s="71"/>
      <c r="Q343" s="71"/>
      <c r="R343" s="71"/>
      <c r="S343" s="71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</row>
    <row r="344" spans="1:40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1"/>
      <c r="O344" s="71"/>
      <c r="P344" s="71"/>
      <c r="Q344" s="71"/>
      <c r="R344" s="71"/>
      <c r="S344" s="71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</row>
    <row r="345" spans="1:40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1"/>
      <c r="O345" s="71"/>
      <c r="P345" s="71"/>
      <c r="Q345" s="71"/>
      <c r="R345" s="71"/>
      <c r="S345" s="71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</row>
    <row r="346" spans="1:40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1"/>
      <c r="O346" s="71"/>
      <c r="P346" s="71"/>
      <c r="Q346" s="71"/>
      <c r="R346" s="71"/>
      <c r="S346" s="71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</row>
    <row r="347" spans="1:40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1"/>
      <c r="O347" s="71"/>
      <c r="P347" s="71"/>
      <c r="Q347" s="71"/>
      <c r="R347" s="71"/>
      <c r="S347" s="71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</row>
    <row r="348" spans="1:40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1"/>
      <c r="O348" s="71"/>
      <c r="P348" s="71"/>
      <c r="Q348" s="71"/>
      <c r="R348" s="71"/>
      <c r="S348" s="71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</row>
    <row r="349" spans="1:40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1"/>
      <c r="O349" s="71"/>
      <c r="P349" s="71"/>
      <c r="Q349" s="71"/>
      <c r="R349" s="71"/>
      <c r="S349" s="71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</row>
    <row r="350" spans="1:40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1"/>
      <c r="O350" s="71"/>
      <c r="P350" s="71"/>
      <c r="Q350" s="71"/>
      <c r="R350" s="71"/>
      <c r="S350" s="71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</row>
    <row r="351" spans="1:40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1"/>
      <c r="O351" s="71"/>
      <c r="P351" s="71"/>
      <c r="Q351" s="71"/>
      <c r="R351" s="71"/>
      <c r="S351" s="71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</row>
    <row r="352" spans="1:40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1"/>
      <c r="O352" s="71"/>
      <c r="P352" s="71"/>
      <c r="Q352" s="71"/>
      <c r="R352" s="71"/>
      <c r="S352" s="71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</row>
    <row r="353" spans="1:40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1"/>
      <c r="O353" s="71"/>
      <c r="P353" s="71"/>
      <c r="Q353" s="71"/>
      <c r="R353" s="71"/>
      <c r="S353" s="71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</row>
    <row r="354" spans="1:40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1"/>
      <c r="O354" s="71"/>
      <c r="P354" s="71"/>
      <c r="Q354" s="71"/>
      <c r="R354" s="71"/>
      <c r="S354" s="71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</row>
    <row r="355" spans="1:40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1"/>
      <c r="O355" s="71"/>
      <c r="P355" s="71"/>
      <c r="Q355" s="71"/>
      <c r="R355" s="71"/>
      <c r="S355" s="71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</row>
    <row r="356" spans="1:40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1"/>
      <c r="O356" s="71"/>
      <c r="P356" s="71"/>
      <c r="Q356" s="71"/>
      <c r="R356" s="71"/>
      <c r="S356" s="71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</row>
    <row r="357" spans="1:40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1"/>
      <c r="O357" s="71"/>
      <c r="P357" s="71"/>
      <c r="Q357" s="71"/>
      <c r="R357" s="71"/>
      <c r="S357" s="71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</row>
    <row r="358" spans="1:40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1"/>
      <c r="O358" s="71"/>
      <c r="P358" s="71"/>
      <c r="Q358" s="71"/>
      <c r="R358" s="71"/>
      <c r="S358" s="71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</row>
    <row r="359" spans="1:40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1"/>
      <c r="O359" s="71"/>
      <c r="P359" s="71"/>
      <c r="Q359" s="71"/>
      <c r="R359" s="71"/>
      <c r="S359" s="71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</row>
    <row r="360" spans="1:40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1"/>
      <c r="O360" s="71"/>
      <c r="P360" s="71"/>
      <c r="Q360" s="71"/>
      <c r="R360" s="71"/>
      <c r="S360" s="71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</row>
    <row r="361" spans="1:40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1"/>
      <c r="O361" s="71"/>
      <c r="P361" s="71"/>
      <c r="Q361" s="71"/>
      <c r="R361" s="71"/>
      <c r="S361" s="71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</row>
    <row r="362" spans="1:40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1"/>
      <c r="O362" s="71"/>
      <c r="P362" s="71"/>
      <c r="Q362" s="71"/>
      <c r="R362" s="71"/>
      <c r="S362" s="71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</row>
    <row r="363" spans="1:40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1"/>
      <c r="O363" s="71"/>
      <c r="P363" s="71"/>
      <c r="Q363" s="71"/>
      <c r="R363" s="71"/>
      <c r="S363" s="71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</row>
    <row r="364" spans="1:40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1"/>
      <c r="O364" s="71"/>
      <c r="P364" s="71"/>
      <c r="Q364" s="71"/>
      <c r="R364" s="71"/>
      <c r="S364" s="71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</row>
    <row r="365" spans="1:40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1"/>
      <c r="O365" s="71"/>
      <c r="P365" s="71"/>
      <c r="Q365" s="71"/>
      <c r="R365" s="71"/>
      <c r="S365" s="71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</row>
    <row r="366" spans="1:40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1"/>
      <c r="O366" s="71"/>
      <c r="P366" s="71"/>
      <c r="Q366" s="71"/>
      <c r="R366" s="71"/>
      <c r="S366" s="71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</row>
    <row r="367" spans="1:40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1"/>
      <c r="O367" s="71"/>
      <c r="P367" s="71"/>
      <c r="Q367" s="71"/>
      <c r="R367" s="71"/>
      <c r="S367" s="71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</row>
    <row r="368" spans="1:40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1"/>
      <c r="O368" s="71"/>
      <c r="P368" s="71"/>
      <c r="Q368" s="71"/>
      <c r="R368" s="71"/>
      <c r="S368" s="71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</row>
    <row r="369" spans="1:40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1"/>
      <c r="O369" s="71"/>
      <c r="P369" s="71"/>
      <c r="Q369" s="71"/>
      <c r="R369" s="71"/>
      <c r="S369" s="71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</row>
    <row r="370" spans="1:40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1"/>
      <c r="O370" s="71"/>
      <c r="P370" s="71"/>
      <c r="Q370" s="71"/>
      <c r="R370" s="71"/>
      <c r="S370" s="71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</row>
    <row r="371" spans="1:40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1"/>
      <c r="O371" s="71"/>
      <c r="P371" s="71"/>
      <c r="Q371" s="71"/>
      <c r="R371" s="71"/>
      <c r="S371" s="71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</row>
    <row r="372" spans="1:40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1"/>
      <c r="O372" s="71"/>
      <c r="P372" s="71"/>
      <c r="Q372" s="71"/>
      <c r="R372" s="71"/>
      <c r="S372" s="71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</row>
    <row r="373" spans="1:40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1"/>
      <c r="O373" s="71"/>
      <c r="P373" s="71"/>
      <c r="Q373" s="71"/>
      <c r="R373" s="71"/>
      <c r="S373" s="71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</row>
    <row r="374" spans="1:40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1"/>
      <c r="O374" s="71"/>
      <c r="P374" s="71"/>
      <c r="Q374" s="71"/>
      <c r="R374" s="71"/>
      <c r="S374" s="71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</row>
    <row r="375" spans="1:40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1"/>
      <c r="O375" s="71"/>
      <c r="P375" s="71"/>
      <c r="Q375" s="71"/>
      <c r="R375" s="71"/>
      <c r="S375" s="71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</row>
    <row r="376" spans="1:40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1"/>
      <c r="O376" s="71"/>
      <c r="P376" s="71"/>
      <c r="Q376" s="71"/>
      <c r="R376" s="71"/>
      <c r="S376" s="71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</row>
    <row r="377" spans="1:40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1"/>
      <c r="O377" s="71"/>
      <c r="P377" s="71"/>
      <c r="Q377" s="71"/>
      <c r="R377" s="71"/>
      <c r="S377" s="71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</row>
    <row r="378" spans="1:40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1"/>
      <c r="O378" s="71"/>
      <c r="P378" s="71"/>
      <c r="Q378" s="71"/>
      <c r="R378" s="71"/>
      <c r="S378" s="71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</row>
    <row r="379" spans="1:40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1"/>
      <c r="O379" s="71"/>
      <c r="P379" s="71"/>
      <c r="Q379" s="71"/>
      <c r="R379" s="71"/>
      <c r="S379" s="71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</row>
    <row r="380" spans="1:40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1"/>
      <c r="O380" s="71"/>
      <c r="P380" s="71"/>
      <c r="Q380" s="71"/>
      <c r="R380" s="71"/>
      <c r="S380" s="71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</row>
    <row r="381" spans="1:40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1"/>
      <c r="O381" s="71"/>
      <c r="P381" s="71"/>
      <c r="Q381" s="71"/>
      <c r="R381" s="71"/>
      <c r="S381" s="71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</row>
    <row r="382" spans="1:40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1"/>
      <c r="O382" s="71"/>
      <c r="P382" s="71"/>
      <c r="Q382" s="71"/>
      <c r="R382" s="71"/>
      <c r="S382" s="71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</row>
    <row r="383" spans="1:40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1"/>
      <c r="O383" s="71"/>
      <c r="P383" s="71"/>
      <c r="Q383" s="71"/>
      <c r="R383" s="71"/>
      <c r="S383" s="71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</row>
    <row r="384" spans="1:40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1"/>
      <c r="O384" s="71"/>
      <c r="P384" s="71"/>
      <c r="Q384" s="71"/>
      <c r="R384" s="71"/>
      <c r="S384" s="71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</row>
    <row r="385" spans="1:40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1"/>
      <c r="O385" s="71"/>
      <c r="P385" s="71"/>
      <c r="Q385" s="71"/>
      <c r="R385" s="71"/>
      <c r="S385" s="71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</row>
    <row r="386" spans="1:40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1"/>
      <c r="O386" s="71"/>
      <c r="P386" s="71"/>
      <c r="Q386" s="71"/>
      <c r="R386" s="71"/>
      <c r="S386" s="71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</row>
    <row r="387" spans="1:40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1"/>
      <c r="O387" s="71"/>
      <c r="P387" s="71"/>
      <c r="Q387" s="71"/>
      <c r="R387" s="71"/>
      <c r="S387" s="71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</row>
    <row r="388" spans="1:40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1"/>
      <c r="O388" s="71"/>
      <c r="P388" s="71"/>
      <c r="Q388" s="71"/>
      <c r="R388" s="71"/>
      <c r="S388" s="71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</row>
    <row r="389" spans="1:40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1"/>
      <c r="O389" s="71"/>
      <c r="P389" s="71"/>
      <c r="Q389" s="71"/>
      <c r="R389" s="71"/>
      <c r="S389" s="71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</row>
    <row r="390" spans="1:40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1"/>
      <c r="O390" s="71"/>
      <c r="P390" s="71"/>
      <c r="Q390" s="71"/>
      <c r="R390" s="71"/>
      <c r="S390" s="71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</row>
    <row r="391" spans="1:40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1"/>
      <c r="O391" s="71"/>
      <c r="P391" s="71"/>
      <c r="Q391" s="71"/>
      <c r="R391" s="71"/>
      <c r="S391" s="71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</row>
    <row r="392" spans="1:40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1"/>
      <c r="O392" s="71"/>
      <c r="P392" s="71"/>
      <c r="Q392" s="71"/>
      <c r="R392" s="71"/>
      <c r="S392" s="71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</row>
    <row r="393" spans="1:40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1"/>
      <c r="O393" s="71"/>
      <c r="P393" s="71"/>
      <c r="Q393" s="71"/>
      <c r="R393" s="71"/>
      <c r="S393" s="71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</row>
    <row r="394" spans="1:40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1"/>
      <c r="O394" s="71"/>
      <c r="P394" s="71"/>
      <c r="Q394" s="71"/>
      <c r="R394" s="71"/>
      <c r="S394" s="71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</row>
    <row r="395" spans="1:40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1"/>
      <c r="O395" s="71"/>
      <c r="P395" s="71"/>
      <c r="Q395" s="71"/>
      <c r="R395" s="71"/>
      <c r="S395" s="71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</row>
    <row r="396" spans="1:40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1"/>
      <c r="O396" s="71"/>
      <c r="P396" s="71"/>
      <c r="Q396" s="71"/>
      <c r="R396" s="71"/>
      <c r="S396" s="71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</row>
    <row r="397" spans="1:40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1"/>
      <c r="O397" s="71"/>
      <c r="P397" s="71"/>
      <c r="Q397" s="71"/>
      <c r="R397" s="71"/>
      <c r="S397" s="71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</row>
    <row r="398" spans="1:40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1"/>
      <c r="O398" s="71"/>
      <c r="P398" s="71"/>
      <c r="Q398" s="71"/>
      <c r="R398" s="71"/>
      <c r="S398" s="71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</row>
    <row r="399" spans="1:40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1"/>
      <c r="O399" s="71"/>
      <c r="P399" s="71"/>
      <c r="Q399" s="71"/>
      <c r="R399" s="71"/>
      <c r="S399" s="71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</row>
    <row r="400" spans="1:40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1"/>
      <c r="O400" s="71"/>
      <c r="P400" s="71"/>
      <c r="Q400" s="71"/>
      <c r="R400" s="71"/>
      <c r="S400" s="71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</row>
    <row r="401" spans="1:40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1"/>
      <c r="O401" s="71"/>
      <c r="P401" s="71"/>
      <c r="Q401" s="71"/>
      <c r="R401" s="71"/>
      <c r="S401" s="71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</row>
    <row r="402" spans="1:40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1"/>
      <c r="O402" s="71"/>
      <c r="P402" s="71"/>
      <c r="Q402" s="71"/>
      <c r="R402" s="71"/>
      <c r="S402" s="71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</row>
    <row r="403" spans="1:40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1"/>
      <c r="O403" s="71"/>
      <c r="P403" s="71"/>
      <c r="Q403" s="71"/>
      <c r="R403" s="71"/>
      <c r="S403" s="71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</row>
    <row r="404" spans="1:40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1"/>
      <c r="O404" s="71"/>
      <c r="P404" s="71"/>
      <c r="Q404" s="71"/>
      <c r="R404" s="71"/>
      <c r="S404" s="71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</row>
    <row r="405" spans="1:40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1"/>
      <c r="O405" s="71"/>
      <c r="P405" s="71"/>
      <c r="Q405" s="71"/>
      <c r="R405" s="71"/>
      <c r="S405" s="71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</row>
    <row r="406" spans="1:40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1"/>
      <c r="O406" s="71"/>
      <c r="P406" s="71"/>
      <c r="Q406" s="71"/>
      <c r="R406" s="71"/>
      <c r="S406" s="71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</row>
    <row r="407" spans="1:40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1"/>
      <c r="O407" s="71"/>
      <c r="P407" s="71"/>
      <c r="Q407" s="71"/>
      <c r="R407" s="71"/>
      <c r="S407" s="71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</row>
    <row r="408" spans="1:40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1"/>
      <c r="O408" s="71"/>
      <c r="P408" s="71"/>
      <c r="Q408" s="71"/>
      <c r="R408" s="71"/>
      <c r="S408" s="71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</row>
    <row r="409" spans="1:40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1"/>
      <c r="O409" s="71"/>
      <c r="P409" s="71"/>
      <c r="Q409" s="71"/>
      <c r="R409" s="71"/>
      <c r="S409" s="71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</row>
    <row r="410" spans="1:40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1"/>
      <c r="O410" s="71"/>
      <c r="P410" s="71"/>
      <c r="Q410" s="71"/>
      <c r="R410" s="71"/>
      <c r="S410" s="71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</row>
    <row r="411" spans="1:40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1"/>
      <c r="O411" s="71"/>
      <c r="P411" s="71"/>
      <c r="Q411" s="71"/>
      <c r="R411" s="71"/>
      <c r="S411" s="71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</row>
    <row r="412" spans="1:40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1"/>
      <c r="O412" s="71"/>
      <c r="P412" s="71"/>
      <c r="Q412" s="71"/>
      <c r="R412" s="71"/>
      <c r="S412" s="71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</row>
    <row r="413" spans="1:40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1"/>
      <c r="O413" s="71"/>
      <c r="P413" s="71"/>
      <c r="Q413" s="71"/>
      <c r="R413" s="71"/>
      <c r="S413" s="71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</row>
    <row r="414" spans="1:40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1"/>
      <c r="O414" s="71"/>
      <c r="P414" s="71"/>
      <c r="Q414" s="71"/>
      <c r="R414" s="71"/>
      <c r="S414" s="71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</row>
    <row r="415" spans="1:40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1"/>
      <c r="O415" s="71"/>
      <c r="P415" s="71"/>
      <c r="Q415" s="71"/>
      <c r="R415" s="71"/>
      <c r="S415" s="71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</row>
    <row r="416" spans="1:40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1"/>
      <c r="O416" s="71"/>
      <c r="P416" s="71"/>
      <c r="Q416" s="71"/>
      <c r="R416" s="71"/>
      <c r="S416" s="71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</row>
    <row r="417" spans="1:40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1"/>
      <c r="O417" s="71"/>
      <c r="P417" s="71"/>
      <c r="Q417" s="71"/>
      <c r="R417" s="71"/>
      <c r="S417" s="71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</row>
    <row r="418" spans="1:40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1"/>
      <c r="O418" s="71"/>
      <c r="P418" s="71"/>
      <c r="Q418" s="71"/>
      <c r="R418" s="71"/>
      <c r="S418" s="71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</row>
    <row r="419" spans="1:40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1"/>
      <c r="O419" s="71"/>
      <c r="P419" s="71"/>
      <c r="Q419" s="71"/>
      <c r="R419" s="71"/>
      <c r="S419" s="71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</row>
    <row r="420" spans="1:40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1"/>
      <c r="O420" s="71"/>
      <c r="P420" s="71"/>
      <c r="Q420" s="71"/>
      <c r="R420" s="71"/>
      <c r="S420" s="71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</row>
    <row r="421" spans="1:40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1"/>
      <c r="O421" s="71"/>
      <c r="P421" s="71"/>
      <c r="Q421" s="71"/>
      <c r="R421" s="71"/>
      <c r="S421" s="71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</row>
    <row r="422" spans="1:40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1"/>
      <c r="O422" s="71"/>
      <c r="P422" s="71"/>
      <c r="Q422" s="71"/>
      <c r="R422" s="71"/>
      <c r="S422" s="71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</row>
    <row r="423" spans="1:40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1"/>
      <c r="O423" s="71"/>
      <c r="P423" s="71"/>
      <c r="Q423" s="71"/>
      <c r="R423" s="71"/>
      <c r="S423" s="71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</row>
    <row r="424" spans="1:40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1"/>
      <c r="O424" s="71"/>
      <c r="P424" s="71"/>
      <c r="Q424" s="71"/>
      <c r="R424" s="71"/>
      <c r="S424" s="71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</row>
    <row r="425" spans="1:40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1"/>
      <c r="O425" s="71"/>
      <c r="P425" s="71"/>
      <c r="Q425" s="71"/>
      <c r="R425" s="71"/>
      <c r="S425" s="71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</row>
    <row r="426" spans="1:40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1"/>
      <c r="O426" s="71"/>
      <c r="P426" s="71"/>
      <c r="Q426" s="71"/>
      <c r="R426" s="71"/>
      <c r="S426" s="71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</row>
    <row r="427" spans="1:40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1"/>
      <c r="O427" s="71"/>
      <c r="P427" s="71"/>
      <c r="Q427" s="71"/>
      <c r="R427" s="71"/>
      <c r="S427" s="71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</row>
    <row r="428" spans="1:40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1"/>
      <c r="O428" s="71"/>
      <c r="P428" s="71"/>
      <c r="Q428" s="71"/>
      <c r="R428" s="71"/>
      <c r="S428" s="71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</row>
    <row r="429" spans="1:40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1"/>
      <c r="O429" s="71"/>
      <c r="P429" s="71"/>
      <c r="Q429" s="71"/>
      <c r="R429" s="71"/>
      <c r="S429" s="71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</row>
    <row r="430" spans="1:40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1"/>
      <c r="O430" s="71"/>
      <c r="P430" s="71"/>
      <c r="Q430" s="71"/>
      <c r="R430" s="71"/>
      <c r="S430" s="71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</row>
    <row r="431" spans="1:40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1"/>
      <c r="O431" s="71"/>
      <c r="P431" s="71"/>
      <c r="Q431" s="71"/>
      <c r="R431" s="71"/>
      <c r="S431" s="71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</row>
    <row r="432" spans="1:40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1"/>
      <c r="O432" s="71"/>
      <c r="P432" s="71"/>
      <c r="Q432" s="71"/>
      <c r="R432" s="71"/>
      <c r="S432" s="71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</row>
    <row r="433" spans="1:40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1"/>
      <c r="O433" s="71"/>
      <c r="P433" s="71"/>
      <c r="Q433" s="71"/>
      <c r="R433" s="71"/>
      <c r="S433" s="71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</row>
    <row r="434" spans="1:40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1"/>
      <c r="O434" s="71"/>
      <c r="P434" s="71"/>
      <c r="Q434" s="71"/>
      <c r="R434" s="71"/>
      <c r="S434" s="71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</row>
    <row r="435" spans="1:40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1"/>
      <c r="O435" s="71"/>
      <c r="P435" s="71"/>
      <c r="Q435" s="71"/>
      <c r="R435" s="71"/>
      <c r="S435" s="71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</row>
    <row r="436" spans="1:40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1"/>
      <c r="O436" s="71"/>
      <c r="P436" s="71"/>
      <c r="Q436" s="71"/>
      <c r="R436" s="71"/>
      <c r="S436" s="71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</row>
    <row r="437" spans="1:40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1"/>
      <c r="O437" s="71"/>
      <c r="P437" s="71"/>
      <c r="Q437" s="71"/>
      <c r="R437" s="71"/>
      <c r="S437" s="71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</row>
    <row r="438" spans="1:40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1"/>
      <c r="O438" s="71"/>
      <c r="P438" s="71"/>
      <c r="Q438" s="71"/>
      <c r="R438" s="71"/>
      <c r="S438" s="71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</row>
    <row r="439" spans="1:40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1"/>
      <c r="O439" s="71"/>
      <c r="P439" s="71"/>
      <c r="Q439" s="71"/>
      <c r="R439" s="71"/>
      <c r="S439" s="71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</row>
    <row r="440" spans="1:40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1"/>
      <c r="O440" s="71"/>
      <c r="P440" s="71"/>
      <c r="Q440" s="71"/>
      <c r="R440" s="71"/>
      <c r="S440" s="71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</row>
    <row r="441" spans="1:40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1"/>
      <c r="O441" s="71"/>
      <c r="P441" s="71"/>
      <c r="Q441" s="71"/>
      <c r="R441" s="71"/>
      <c r="S441" s="71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</row>
    <row r="442" spans="1:40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1"/>
      <c r="O442" s="71"/>
      <c r="P442" s="71"/>
      <c r="Q442" s="71"/>
      <c r="R442" s="71"/>
      <c r="S442" s="71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</row>
    <row r="443" spans="1:40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1"/>
      <c r="O443" s="71"/>
      <c r="P443" s="71"/>
      <c r="Q443" s="71"/>
      <c r="R443" s="71"/>
      <c r="S443" s="71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</row>
    <row r="444" spans="1:40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1"/>
      <c r="O444" s="71"/>
      <c r="P444" s="71"/>
      <c r="Q444" s="71"/>
      <c r="R444" s="71"/>
      <c r="S444" s="71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</row>
    <row r="445" spans="1:40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1"/>
      <c r="O445" s="71"/>
      <c r="P445" s="71"/>
      <c r="Q445" s="71"/>
      <c r="R445" s="71"/>
      <c r="S445" s="71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</row>
    <row r="446" spans="1:40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1"/>
      <c r="O446" s="71"/>
      <c r="P446" s="71"/>
      <c r="Q446" s="71"/>
      <c r="R446" s="71"/>
      <c r="S446" s="71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</row>
    <row r="447" spans="1:40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1"/>
      <c r="O447" s="71"/>
      <c r="P447" s="71"/>
      <c r="Q447" s="71"/>
      <c r="R447" s="71"/>
      <c r="S447" s="71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</row>
    <row r="448" spans="1:40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1"/>
      <c r="O448" s="71"/>
      <c r="P448" s="71"/>
      <c r="Q448" s="71"/>
      <c r="R448" s="71"/>
      <c r="S448" s="71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</row>
    <row r="449" spans="1:40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1"/>
      <c r="O449" s="71"/>
      <c r="P449" s="71"/>
      <c r="Q449" s="71"/>
      <c r="R449" s="71"/>
      <c r="S449" s="71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</row>
    <row r="450" spans="1:40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1"/>
      <c r="O450" s="71"/>
      <c r="P450" s="71"/>
      <c r="Q450" s="71"/>
      <c r="R450" s="71"/>
      <c r="S450" s="71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</row>
    <row r="451" spans="1:40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1"/>
      <c r="O451" s="71"/>
      <c r="P451" s="71"/>
      <c r="Q451" s="71"/>
      <c r="R451" s="71"/>
      <c r="S451" s="71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</row>
    <row r="452" spans="1:40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1"/>
      <c r="O452" s="71"/>
      <c r="P452" s="71"/>
      <c r="Q452" s="71"/>
      <c r="R452" s="71"/>
      <c r="S452" s="71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</row>
    <row r="453" spans="1:40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1"/>
      <c r="O453" s="71"/>
      <c r="P453" s="71"/>
      <c r="Q453" s="71"/>
      <c r="R453" s="71"/>
      <c r="S453" s="71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</row>
    <row r="454" spans="1:40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1"/>
      <c r="O454" s="71"/>
      <c r="P454" s="71"/>
      <c r="Q454" s="71"/>
      <c r="R454" s="71"/>
      <c r="S454" s="71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</row>
    <row r="455" spans="1:40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1"/>
      <c r="O455" s="71"/>
      <c r="P455" s="71"/>
      <c r="Q455" s="71"/>
      <c r="R455" s="71"/>
      <c r="S455" s="71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</row>
    <row r="456" spans="1:40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1"/>
      <c r="O456" s="71"/>
      <c r="P456" s="71"/>
      <c r="Q456" s="71"/>
      <c r="R456" s="71"/>
      <c r="S456" s="71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</row>
    <row r="457" spans="1:40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1"/>
      <c r="O457" s="71"/>
      <c r="P457" s="71"/>
      <c r="Q457" s="71"/>
      <c r="R457" s="71"/>
      <c r="S457" s="71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</row>
    <row r="458" spans="1:40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1"/>
      <c r="O458" s="71"/>
      <c r="P458" s="71"/>
      <c r="Q458" s="71"/>
      <c r="R458" s="71"/>
      <c r="S458" s="71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</row>
    <row r="459" spans="1:40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1"/>
      <c r="O459" s="71"/>
      <c r="P459" s="71"/>
      <c r="Q459" s="71"/>
      <c r="R459" s="71"/>
      <c r="S459" s="71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</row>
    <row r="460" spans="1:40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1"/>
      <c r="O460" s="71"/>
      <c r="P460" s="71"/>
      <c r="Q460" s="71"/>
      <c r="R460" s="71"/>
      <c r="S460" s="71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</row>
    <row r="461" spans="1:40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1"/>
      <c r="O461" s="71"/>
      <c r="P461" s="71"/>
      <c r="Q461" s="71"/>
      <c r="R461" s="71"/>
      <c r="S461" s="71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</row>
    <row r="462" spans="1:40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1"/>
      <c r="O462" s="71"/>
      <c r="P462" s="71"/>
      <c r="Q462" s="71"/>
      <c r="R462" s="71"/>
      <c r="S462" s="71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</row>
    <row r="463" spans="1:40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1"/>
      <c r="O463" s="71"/>
      <c r="P463" s="71"/>
      <c r="Q463" s="71"/>
      <c r="R463" s="71"/>
      <c r="S463" s="71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</row>
    <row r="464" spans="1:40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1"/>
      <c r="O464" s="71"/>
      <c r="P464" s="71"/>
      <c r="Q464" s="71"/>
      <c r="R464" s="71"/>
      <c r="S464" s="71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</row>
    <row r="465" spans="1:40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1"/>
      <c r="O465" s="71"/>
      <c r="P465" s="71"/>
      <c r="Q465" s="71"/>
      <c r="R465" s="71"/>
      <c r="S465" s="71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</row>
    <row r="466" spans="1:40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1"/>
      <c r="O466" s="71"/>
      <c r="P466" s="71"/>
      <c r="Q466" s="71"/>
      <c r="R466" s="71"/>
      <c r="S466" s="71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</row>
    <row r="467" spans="1:40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1"/>
      <c r="O467" s="71"/>
      <c r="P467" s="71"/>
      <c r="Q467" s="71"/>
      <c r="R467" s="71"/>
      <c r="S467" s="71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</row>
    <row r="468" spans="1:40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1"/>
      <c r="O468" s="71"/>
      <c r="P468" s="71"/>
      <c r="Q468" s="71"/>
      <c r="R468" s="71"/>
      <c r="S468" s="71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</row>
    <row r="469" spans="1:40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1"/>
      <c r="O469" s="71"/>
      <c r="P469" s="71"/>
      <c r="Q469" s="71"/>
      <c r="R469" s="71"/>
      <c r="S469" s="71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</row>
    <row r="470" spans="1:40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1"/>
      <c r="O470" s="71"/>
      <c r="P470" s="71"/>
      <c r="Q470" s="71"/>
      <c r="R470" s="71"/>
      <c r="S470" s="71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</row>
    <row r="471" spans="1:40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1"/>
      <c r="O471" s="71"/>
      <c r="P471" s="71"/>
      <c r="Q471" s="71"/>
      <c r="R471" s="71"/>
      <c r="S471" s="71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</row>
    <row r="472" spans="1:40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1"/>
      <c r="O472" s="71"/>
      <c r="P472" s="71"/>
      <c r="Q472" s="71"/>
      <c r="R472" s="71"/>
      <c r="S472" s="71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</row>
    <row r="473" spans="1:40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1"/>
      <c r="O473" s="71"/>
      <c r="P473" s="71"/>
      <c r="Q473" s="71"/>
      <c r="R473" s="71"/>
      <c r="S473" s="71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</row>
    <row r="474" spans="1:40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1"/>
      <c r="O474" s="71"/>
      <c r="P474" s="71"/>
      <c r="Q474" s="71"/>
      <c r="R474" s="71"/>
      <c r="S474" s="71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</row>
    <row r="475" spans="1:40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1"/>
      <c r="O475" s="71"/>
      <c r="P475" s="71"/>
      <c r="Q475" s="71"/>
      <c r="R475" s="71"/>
      <c r="S475" s="71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</row>
    <row r="476" spans="1:40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1"/>
      <c r="O476" s="71"/>
      <c r="P476" s="71"/>
      <c r="Q476" s="71"/>
      <c r="R476" s="71"/>
      <c r="S476" s="71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</row>
    <row r="477" spans="1:40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1"/>
      <c r="O477" s="71"/>
      <c r="P477" s="71"/>
      <c r="Q477" s="71"/>
      <c r="R477" s="71"/>
      <c r="S477" s="71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</row>
    <row r="478" spans="1:40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1"/>
      <c r="O478" s="71"/>
      <c r="P478" s="71"/>
      <c r="Q478" s="71"/>
      <c r="R478" s="71"/>
      <c r="S478" s="71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</row>
    <row r="479" spans="1:40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1"/>
      <c r="O479" s="71"/>
      <c r="P479" s="71"/>
      <c r="Q479" s="71"/>
      <c r="R479" s="71"/>
      <c r="S479" s="71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</row>
    <row r="480" spans="1:40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1"/>
      <c r="O480" s="71"/>
      <c r="P480" s="71"/>
      <c r="Q480" s="71"/>
      <c r="R480" s="71"/>
      <c r="S480" s="71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</row>
    <row r="481" spans="1:40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1"/>
      <c r="O481" s="71"/>
      <c r="P481" s="71"/>
      <c r="Q481" s="71"/>
      <c r="R481" s="71"/>
      <c r="S481" s="71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</row>
    <row r="482" spans="1:40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1"/>
      <c r="O482" s="71"/>
      <c r="P482" s="71"/>
      <c r="Q482" s="71"/>
      <c r="R482" s="71"/>
      <c r="S482" s="71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</row>
    <row r="483" spans="1:40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1"/>
      <c r="O483" s="71"/>
      <c r="P483" s="71"/>
      <c r="Q483" s="71"/>
      <c r="R483" s="71"/>
      <c r="S483" s="71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</row>
    <row r="484" spans="1:40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1"/>
      <c r="O484" s="71"/>
      <c r="P484" s="71"/>
      <c r="Q484" s="71"/>
      <c r="R484" s="71"/>
      <c r="S484" s="71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</row>
    <row r="485" spans="1:40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1"/>
      <c r="O485" s="71"/>
      <c r="P485" s="71"/>
      <c r="Q485" s="71"/>
      <c r="R485" s="71"/>
      <c r="S485" s="71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</row>
    <row r="486" spans="1:40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1"/>
      <c r="O486" s="71"/>
      <c r="P486" s="71"/>
      <c r="Q486" s="71"/>
      <c r="R486" s="71"/>
      <c r="S486" s="71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</row>
    <row r="487" spans="1:40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1"/>
      <c r="O487" s="71"/>
      <c r="P487" s="71"/>
      <c r="Q487" s="71"/>
      <c r="R487" s="71"/>
      <c r="S487" s="71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</row>
    <row r="488" spans="1:40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1"/>
      <c r="O488" s="71"/>
      <c r="P488" s="71"/>
      <c r="Q488" s="71"/>
      <c r="R488" s="71"/>
      <c r="S488" s="71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</row>
    <row r="489" spans="1:40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1"/>
      <c r="O489" s="71"/>
      <c r="P489" s="71"/>
      <c r="Q489" s="71"/>
      <c r="R489" s="71"/>
      <c r="S489" s="71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</row>
    <row r="490" spans="1:40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1"/>
      <c r="O490" s="71"/>
      <c r="P490" s="71"/>
      <c r="Q490" s="71"/>
      <c r="R490" s="71"/>
      <c r="S490" s="71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</row>
    <row r="491" spans="1:40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1"/>
      <c r="O491" s="71"/>
      <c r="P491" s="71"/>
      <c r="Q491" s="71"/>
      <c r="R491" s="71"/>
      <c r="S491" s="71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</row>
    <row r="492" spans="1:40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1"/>
      <c r="O492" s="71"/>
      <c r="P492" s="71"/>
      <c r="Q492" s="71"/>
      <c r="R492" s="71"/>
      <c r="S492" s="71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</row>
    <row r="493" spans="1:40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1"/>
      <c r="O493" s="71"/>
      <c r="P493" s="71"/>
      <c r="Q493" s="71"/>
      <c r="R493" s="71"/>
      <c r="S493" s="71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</row>
    <row r="494" spans="1:40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1"/>
      <c r="O494" s="71"/>
      <c r="P494" s="71"/>
      <c r="Q494" s="71"/>
      <c r="R494" s="71"/>
      <c r="S494" s="71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</row>
    <row r="495" spans="1:40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1"/>
      <c r="O495" s="71"/>
      <c r="P495" s="71"/>
      <c r="Q495" s="71"/>
      <c r="R495" s="71"/>
      <c r="S495" s="71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</row>
    <row r="496" spans="1:40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1"/>
      <c r="O496" s="71"/>
      <c r="P496" s="71"/>
      <c r="Q496" s="71"/>
      <c r="R496" s="71"/>
      <c r="S496" s="71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</row>
    <row r="497" spans="1:40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1"/>
      <c r="O497" s="71"/>
      <c r="P497" s="71"/>
      <c r="Q497" s="71"/>
      <c r="R497" s="71"/>
      <c r="S497" s="71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</row>
    <row r="498" spans="1:40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1"/>
      <c r="O498" s="71"/>
      <c r="P498" s="71"/>
      <c r="Q498" s="71"/>
      <c r="R498" s="71"/>
      <c r="S498" s="71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</row>
    <row r="499" spans="1:40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1"/>
      <c r="O499" s="71"/>
      <c r="P499" s="71"/>
      <c r="Q499" s="71"/>
      <c r="R499" s="71"/>
      <c r="S499" s="71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</row>
    <row r="500" spans="1:40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1"/>
      <c r="O500" s="71"/>
      <c r="P500" s="71"/>
      <c r="Q500" s="71"/>
      <c r="R500" s="71"/>
      <c r="S500" s="71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</row>
    <row r="501" spans="1:40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1"/>
      <c r="O501" s="71"/>
      <c r="P501" s="71"/>
      <c r="Q501" s="71"/>
      <c r="R501" s="71"/>
      <c r="S501" s="71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</row>
    <row r="502" spans="1:40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1"/>
      <c r="O502" s="71"/>
      <c r="P502" s="71"/>
      <c r="Q502" s="71"/>
      <c r="R502" s="71"/>
      <c r="S502" s="71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</row>
    <row r="503" spans="1:40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1"/>
      <c r="O503" s="71"/>
      <c r="P503" s="71"/>
      <c r="Q503" s="71"/>
      <c r="R503" s="71"/>
      <c r="S503" s="71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</row>
    <row r="504" spans="1:40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1"/>
      <c r="O504" s="71"/>
      <c r="P504" s="71"/>
      <c r="Q504" s="71"/>
      <c r="R504" s="71"/>
      <c r="S504" s="71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</row>
    <row r="505" spans="1:40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1"/>
      <c r="O505" s="71"/>
      <c r="P505" s="71"/>
      <c r="Q505" s="71"/>
      <c r="R505" s="71"/>
      <c r="S505" s="71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</row>
    <row r="506" spans="1:40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1"/>
      <c r="O506" s="71"/>
      <c r="P506" s="71"/>
      <c r="Q506" s="71"/>
      <c r="R506" s="71"/>
      <c r="S506" s="71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</row>
    <row r="507" spans="1:40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1"/>
      <c r="O507" s="71"/>
      <c r="P507" s="71"/>
      <c r="Q507" s="71"/>
      <c r="R507" s="71"/>
      <c r="S507" s="71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</row>
    <row r="508" spans="1:40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1"/>
      <c r="O508" s="71"/>
      <c r="P508" s="71"/>
      <c r="Q508" s="71"/>
      <c r="R508" s="71"/>
      <c r="S508" s="71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</row>
    <row r="509" spans="1:40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1"/>
      <c r="O509" s="71"/>
      <c r="P509" s="71"/>
      <c r="Q509" s="71"/>
      <c r="R509" s="71"/>
      <c r="S509" s="71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</row>
    <row r="510" spans="1:40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1"/>
      <c r="O510" s="71"/>
      <c r="P510" s="71"/>
      <c r="Q510" s="71"/>
      <c r="R510" s="71"/>
      <c r="S510" s="71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</row>
    <row r="511" spans="1:40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1"/>
      <c r="O511" s="71"/>
      <c r="P511" s="71"/>
      <c r="Q511" s="71"/>
      <c r="R511" s="71"/>
      <c r="S511" s="71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</row>
    <row r="512" spans="1:40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1"/>
      <c r="O512" s="71"/>
      <c r="P512" s="71"/>
      <c r="Q512" s="71"/>
      <c r="R512" s="71"/>
      <c r="S512" s="71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</row>
    <row r="513" spans="1:40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1"/>
      <c r="O513" s="71"/>
      <c r="P513" s="71"/>
      <c r="Q513" s="71"/>
      <c r="R513" s="71"/>
      <c r="S513" s="71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</row>
    <row r="514" spans="1:40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1"/>
      <c r="O514" s="71"/>
      <c r="P514" s="71"/>
      <c r="Q514" s="71"/>
      <c r="R514" s="71"/>
      <c r="S514" s="71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</row>
    <row r="515" spans="1:40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1"/>
      <c r="O515" s="71"/>
      <c r="P515" s="71"/>
      <c r="Q515" s="71"/>
      <c r="R515" s="71"/>
      <c r="S515" s="71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</row>
    <row r="516" spans="1:40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1"/>
      <c r="O516" s="71"/>
      <c r="P516" s="71"/>
      <c r="Q516" s="71"/>
      <c r="R516" s="71"/>
      <c r="S516" s="71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</row>
    <row r="517" spans="1:40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1"/>
      <c r="O517" s="71"/>
      <c r="P517" s="71"/>
      <c r="Q517" s="71"/>
      <c r="R517" s="71"/>
      <c r="S517" s="71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</row>
    <row r="518" spans="1:40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1"/>
      <c r="O518" s="71"/>
      <c r="P518" s="71"/>
      <c r="Q518" s="71"/>
      <c r="R518" s="71"/>
      <c r="S518" s="71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</row>
    <row r="519" spans="1:40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1"/>
      <c r="O519" s="71"/>
      <c r="P519" s="71"/>
      <c r="Q519" s="71"/>
      <c r="R519" s="71"/>
      <c r="S519" s="71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</row>
    <row r="520" spans="1:40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1"/>
      <c r="O520" s="71"/>
      <c r="P520" s="71"/>
      <c r="Q520" s="71"/>
      <c r="R520" s="71"/>
      <c r="S520" s="71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</row>
    <row r="521" spans="1:40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1"/>
      <c r="O521" s="71"/>
      <c r="P521" s="71"/>
      <c r="Q521" s="71"/>
      <c r="R521" s="71"/>
      <c r="S521" s="71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</row>
    <row r="522" spans="1:40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1"/>
      <c r="O522" s="71"/>
      <c r="P522" s="71"/>
      <c r="Q522" s="71"/>
      <c r="R522" s="71"/>
      <c r="S522" s="71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</row>
    <row r="523" spans="1:40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1"/>
      <c r="O523" s="71"/>
      <c r="P523" s="71"/>
      <c r="Q523" s="71"/>
      <c r="R523" s="71"/>
      <c r="S523" s="71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</row>
    <row r="524" spans="1:40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1"/>
      <c r="O524" s="71"/>
      <c r="P524" s="71"/>
      <c r="Q524" s="71"/>
      <c r="R524" s="71"/>
      <c r="S524" s="71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</row>
    <row r="525" spans="1:40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1"/>
      <c r="O525" s="71"/>
      <c r="P525" s="71"/>
      <c r="Q525" s="71"/>
      <c r="R525" s="71"/>
      <c r="S525" s="71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</row>
    <row r="526" spans="1:40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1"/>
      <c r="O526" s="71"/>
      <c r="P526" s="71"/>
      <c r="Q526" s="71"/>
      <c r="R526" s="71"/>
      <c r="S526" s="71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</row>
    <row r="527" spans="1:40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1"/>
      <c r="O527" s="71"/>
      <c r="P527" s="71"/>
      <c r="Q527" s="71"/>
      <c r="R527" s="71"/>
      <c r="S527" s="71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</row>
    <row r="528" spans="1:40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1"/>
      <c r="O528" s="71"/>
      <c r="P528" s="71"/>
      <c r="Q528" s="71"/>
      <c r="R528" s="71"/>
      <c r="S528" s="71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</row>
    <row r="529" spans="1:40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1"/>
      <c r="O529" s="71"/>
      <c r="P529" s="71"/>
      <c r="Q529" s="71"/>
      <c r="R529" s="71"/>
      <c r="S529" s="71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</row>
    <row r="530" spans="1:40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1"/>
      <c r="O530" s="71"/>
      <c r="P530" s="71"/>
      <c r="Q530" s="71"/>
      <c r="R530" s="71"/>
      <c r="S530" s="71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</row>
    <row r="531" spans="1:40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1"/>
      <c r="O531" s="71"/>
      <c r="P531" s="71"/>
      <c r="Q531" s="71"/>
      <c r="R531" s="71"/>
      <c r="S531" s="71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</row>
    <row r="532" spans="1:40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1"/>
      <c r="O532" s="71"/>
      <c r="P532" s="71"/>
      <c r="Q532" s="71"/>
      <c r="R532" s="71"/>
      <c r="S532" s="71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</row>
    <row r="533" spans="1:40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1"/>
      <c r="O533" s="71"/>
      <c r="P533" s="71"/>
      <c r="Q533" s="71"/>
      <c r="R533" s="71"/>
      <c r="S533" s="71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</row>
    <row r="534" spans="1:40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1"/>
      <c r="O534" s="71"/>
      <c r="P534" s="71"/>
      <c r="Q534" s="71"/>
      <c r="R534" s="71"/>
      <c r="S534" s="71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</row>
    <row r="535" spans="1:40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1"/>
      <c r="O535" s="71"/>
      <c r="P535" s="71"/>
      <c r="Q535" s="71"/>
      <c r="R535" s="71"/>
      <c r="S535" s="71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</row>
    <row r="536" spans="1:40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1"/>
      <c r="O536" s="71"/>
      <c r="P536" s="71"/>
      <c r="Q536" s="71"/>
      <c r="R536" s="71"/>
      <c r="S536" s="71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</row>
    <row r="537" spans="1:40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1"/>
      <c r="O537" s="71"/>
      <c r="P537" s="71"/>
      <c r="Q537" s="71"/>
      <c r="R537" s="71"/>
      <c r="S537" s="71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</row>
    <row r="538" spans="1:40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1"/>
      <c r="O538" s="71"/>
      <c r="P538" s="71"/>
      <c r="Q538" s="71"/>
      <c r="R538" s="71"/>
      <c r="S538" s="71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</row>
    <row r="539" spans="1:40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1"/>
      <c r="O539" s="71"/>
      <c r="P539" s="71"/>
      <c r="Q539" s="71"/>
      <c r="R539" s="71"/>
      <c r="S539" s="71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</row>
    <row r="540" spans="1:40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1"/>
      <c r="O540" s="71"/>
      <c r="P540" s="71"/>
      <c r="Q540" s="71"/>
      <c r="R540" s="71"/>
      <c r="S540" s="71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</row>
    <row r="541" spans="1:40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1"/>
      <c r="O541" s="71"/>
      <c r="P541" s="71"/>
      <c r="Q541" s="71"/>
      <c r="R541" s="71"/>
      <c r="S541" s="71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</row>
    <row r="542" spans="1:40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1"/>
      <c r="O542" s="71"/>
      <c r="P542" s="71"/>
      <c r="Q542" s="71"/>
      <c r="R542" s="71"/>
      <c r="S542" s="71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</row>
    <row r="543" spans="1:40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1"/>
      <c r="O543" s="71"/>
      <c r="P543" s="71"/>
      <c r="Q543" s="71"/>
      <c r="R543" s="71"/>
      <c r="S543" s="71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</row>
    <row r="544" spans="1:40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1"/>
      <c r="O544" s="71"/>
      <c r="P544" s="71"/>
      <c r="Q544" s="71"/>
      <c r="R544" s="71"/>
      <c r="S544" s="71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</row>
    <row r="545" spans="1:40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1"/>
      <c r="O545" s="71"/>
      <c r="P545" s="71"/>
      <c r="Q545" s="71"/>
      <c r="R545" s="71"/>
      <c r="S545" s="71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</row>
    <row r="546" spans="1:40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1"/>
      <c r="O546" s="71"/>
      <c r="P546" s="71"/>
      <c r="Q546" s="71"/>
      <c r="R546" s="71"/>
      <c r="S546" s="71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</row>
    <row r="547" spans="1:40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1"/>
      <c r="O547" s="71"/>
      <c r="P547" s="71"/>
      <c r="Q547" s="71"/>
      <c r="R547" s="71"/>
      <c r="S547" s="71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</row>
    <row r="548" spans="1:40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1"/>
      <c r="O548" s="71"/>
      <c r="P548" s="71"/>
      <c r="Q548" s="71"/>
      <c r="R548" s="71"/>
      <c r="S548" s="71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</row>
    <row r="549" spans="1:40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1"/>
      <c r="O549" s="71"/>
      <c r="P549" s="71"/>
      <c r="Q549" s="71"/>
      <c r="R549" s="71"/>
      <c r="S549" s="71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</row>
    <row r="550" spans="1:40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1"/>
      <c r="O550" s="71"/>
      <c r="P550" s="71"/>
      <c r="Q550" s="71"/>
      <c r="R550" s="71"/>
      <c r="S550" s="71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</row>
    <row r="551" spans="1:40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1"/>
      <c r="O551" s="71"/>
      <c r="P551" s="71"/>
      <c r="Q551" s="71"/>
      <c r="R551" s="71"/>
      <c r="S551" s="71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</row>
    <row r="552" spans="1:40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1"/>
      <c r="O552" s="71"/>
      <c r="P552" s="71"/>
      <c r="Q552" s="71"/>
      <c r="R552" s="71"/>
      <c r="S552" s="71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</row>
    <row r="553" spans="1:40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1"/>
      <c r="O553" s="71"/>
      <c r="P553" s="71"/>
      <c r="Q553" s="71"/>
      <c r="R553" s="71"/>
      <c r="S553" s="71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</row>
    <row r="554" spans="1:40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1"/>
      <c r="O554" s="71"/>
      <c r="P554" s="71"/>
      <c r="Q554" s="71"/>
      <c r="R554" s="71"/>
      <c r="S554" s="71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</row>
    <row r="555" spans="1:40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1"/>
      <c r="O555" s="71"/>
      <c r="P555" s="71"/>
      <c r="Q555" s="71"/>
      <c r="R555" s="71"/>
      <c r="S555" s="71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</row>
    <row r="556" spans="1:40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1"/>
      <c r="O556" s="71"/>
      <c r="P556" s="71"/>
      <c r="Q556" s="71"/>
      <c r="R556" s="71"/>
      <c r="S556" s="71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</row>
    <row r="557" spans="1:40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1"/>
      <c r="O557" s="71"/>
      <c r="P557" s="71"/>
      <c r="Q557" s="71"/>
      <c r="R557" s="71"/>
      <c r="S557" s="71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</row>
    <row r="558" spans="1:40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1"/>
      <c r="O558" s="71"/>
      <c r="P558" s="71"/>
      <c r="Q558" s="71"/>
      <c r="R558" s="71"/>
      <c r="S558" s="71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</row>
    <row r="559" spans="1:40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1"/>
      <c r="O559" s="71"/>
      <c r="P559" s="71"/>
      <c r="Q559" s="71"/>
      <c r="R559" s="71"/>
      <c r="S559" s="71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</row>
    <row r="560" spans="1:40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1"/>
      <c r="O560" s="71"/>
      <c r="P560" s="71"/>
      <c r="Q560" s="71"/>
      <c r="R560" s="71"/>
      <c r="S560" s="71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</row>
    <row r="561" spans="1:40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1"/>
      <c r="O561" s="71"/>
      <c r="P561" s="71"/>
      <c r="Q561" s="71"/>
      <c r="R561" s="71"/>
      <c r="S561" s="71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</row>
    <row r="562" spans="1:40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1"/>
      <c r="O562" s="71"/>
      <c r="P562" s="71"/>
      <c r="Q562" s="71"/>
      <c r="R562" s="71"/>
      <c r="S562" s="71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</row>
    <row r="563" spans="1:40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1"/>
      <c r="O563" s="71"/>
      <c r="P563" s="71"/>
      <c r="Q563" s="71"/>
      <c r="R563" s="71"/>
      <c r="S563" s="71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</row>
    <row r="564" spans="1:40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1"/>
      <c r="O564" s="71"/>
      <c r="P564" s="71"/>
      <c r="Q564" s="71"/>
      <c r="R564" s="71"/>
      <c r="S564" s="71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</row>
    <row r="565" spans="1:40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1"/>
      <c r="O565" s="71"/>
      <c r="P565" s="71"/>
      <c r="Q565" s="71"/>
      <c r="R565" s="71"/>
      <c r="S565" s="71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</row>
    <row r="566" spans="1:40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1"/>
      <c r="O566" s="71"/>
      <c r="P566" s="71"/>
      <c r="Q566" s="71"/>
      <c r="R566" s="71"/>
      <c r="S566" s="71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</row>
    <row r="567" spans="1:40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1"/>
      <c r="O567" s="71"/>
      <c r="P567" s="71"/>
      <c r="Q567" s="71"/>
      <c r="R567" s="71"/>
      <c r="S567" s="71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</row>
    <row r="568" spans="1:40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1"/>
      <c r="O568" s="71"/>
      <c r="P568" s="71"/>
      <c r="Q568" s="71"/>
      <c r="R568" s="71"/>
      <c r="S568" s="71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</row>
    <row r="569" spans="1:40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1"/>
      <c r="O569" s="71"/>
      <c r="P569" s="71"/>
      <c r="Q569" s="71"/>
      <c r="R569" s="71"/>
      <c r="S569" s="71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</row>
    <row r="570" spans="1:40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1"/>
      <c r="O570" s="71"/>
      <c r="P570" s="71"/>
      <c r="Q570" s="71"/>
      <c r="R570" s="71"/>
      <c r="S570" s="71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</row>
    <row r="571" spans="1:40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1"/>
      <c r="O571" s="71"/>
      <c r="P571" s="71"/>
      <c r="Q571" s="71"/>
      <c r="R571" s="71"/>
      <c r="S571" s="71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</row>
    <row r="572" spans="1:40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1"/>
      <c r="O572" s="71"/>
      <c r="P572" s="71"/>
      <c r="Q572" s="71"/>
      <c r="R572" s="71"/>
      <c r="S572" s="71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</row>
    <row r="573" spans="1:40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1"/>
      <c r="O573" s="71"/>
      <c r="P573" s="71"/>
      <c r="Q573" s="71"/>
      <c r="R573" s="71"/>
      <c r="S573" s="71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</row>
    <row r="574" spans="1:40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1"/>
      <c r="O574" s="71"/>
      <c r="P574" s="71"/>
      <c r="Q574" s="71"/>
      <c r="R574" s="71"/>
      <c r="S574" s="71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</row>
    <row r="575" spans="1:40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1"/>
      <c r="O575" s="71"/>
      <c r="P575" s="71"/>
      <c r="Q575" s="71"/>
      <c r="R575" s="71"/>
      <c r="S575" s="71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</row>
    <row r="576" spans="1:40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1"/>
      <c r="O576" s="71"/>
      <c r="P576" s="71"/>
      <c r="Q576" s="71"/>
      <c r="R576" s="71"/>
      <c r="S576" s="71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</row>
    <row r="577" spans="1:40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1"/>
      <c r="O577" s="71"/>
      <c r="P577" s="71"/>
      <c r="Q577" s="71"/>
      <c r="R577" s="71"/>
      <c r="S577" s="71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</row>
    <row r="578" spans="1:40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1"/>
      <c r="O578" s="71"/>
      <c r="P578" s="71"/>
      <c r="Q578" s="71"/>
      <c r="R578" s="71"/>
      <c r="S578" s="71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</row>
    <row r="579" spans="1:40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1"/>
      <c r="O579" s="71"/>
      <c r="P579" s="71"/>
      <c r="Q579" s="71"/>
      <c r="R579" s="71"/>
      <c r="S579" s="71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</row>
    <row r="580" spans="1:40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1"/>
      <c r="O580" s="71"/>
      <c r="P580" s="71"/>
      <c r="Q580" s="71"/>
      <c r="R580" s="71"/>
      <c r="S580" s="71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</row>
    <row r="581" spans="1:40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1"/>
      <c r="O581" s="71"/>
      <c r="P581" s="71"/>
      <c r="Q581" s="71"/>
      <c r="R581" s="71"/>
      <c r="S581" s="71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</row>
    <row r="582" spans="1:40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1"/>
      <c r="O582" s="71"/>
      <c r="P582" s="71"/>
      <c r="Q582" s="71"/>
      <c r="R582" s="71"/>
      <c r="S582" s="71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</row>
    <row r="583" spans="1:40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1"/>
      <c r="O583" s="71"/>
      <c r="P583" s="71"/>
      <c r="Q583" s="71"/>
      <c r="R583" s="71"/>
      <c r="S583" s="71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</row>
    <row r="584" spans="1:40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1"/>
      <c r="O584" s="71"/>
      <c r="P584" s="71"/>
      <c r="Q584" s="71"/>
      <c r="R584" s="71"/>
      <c r="S584" s="71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</row>
    <row r="585" spans="1:40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1"/>
      <c r="O585" s="71"/>
      <c r="P585" s="71"/>
      <c r="Q585" s="71"/>
      <c r="R585" s="71"/>
      <c r="S585" s="71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</row>
    <row r="586" spans="1:40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1"/>
      <c r="O586" s="71"/>
      <c r="P586" s="71"/>
      <c r="Q586" s="71"/>
      <c r="R586" s="71"/>
      <c r="S586" s="71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</row>
    <row r="587" spans="1:40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1"/>
      <c r="O587" s="71"/>
      <c r="P587" s="71"/>
      <c r="Q587" s="71"/>
      <c r="R587" s="71"/>
      <c r="S587" s="71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</row>
    <row r="588" spans="1:40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1"/>
      <c r="O588" s="71"/>
      <c r="P588" s="71"/>
      <c r="Q588" s="71"/>
      <c r="R588" s="71"/>
      <c r="S588" s="71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</row>
    <row r="589" spans="1:40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1"/>
      <c r="O589" s="71"/>
      <c r="P589" s="71"/>
      <c r="Q589" s="71"/>
      <c r="R589" s="71"/>
      <c r="S589" s="71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</row>
    <row r="590" spans="1:40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1"/>
      <c r="O590" s="71"/>
      <c r="P590" s="71"/>
      <c r="Q590" s="71"/>
      <c r="R590" s="71"/>
      <c r="S590" s="71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</row>
    <row r="591" spans="1:40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1"/>
      <c r="O591" s="71"/>
      <c r="P591" s="71"/>
      <c r="Q591" s="71"/>
      <c r="R591" s="71"/>
      <c r="S591" s="71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</row>
    <row r="592" spans="1:40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1"/>
      <c r="O592" s="71"/>
      <c r="P592" s="71"/>
      <c r="Q592" s="71"/>
      <c r="R592" s="71"/>
      <c r="S592" s="71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</row>
    <row r="593" spans="1:40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1"/>
      <c r="O593" s="71"/>
      <c r="P593" s="71"/>
      <c r="Q593" s="71"/>
      <c r="R593" s="71"/>
      <c r="S593" s="71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</row>
    <row r="594" spans="1:40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1"/>
      <c r="O594" s="71"/>
      <c r="P594" s="71"/>
      <c r="Q594" s="71"/>
      <c r="R594" s="71"/>
      <c r="S594" s="71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</row>
    <row r="595" spans="1:40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1"/>
      <c r="O595" s="71"/>
      <c r="P595" s="71"/>
      <c r="Q595" s="71"/>
      <c r="R595" s="71"/>
      <c r="S595" s="71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</row>
    <row r="596" spans="1:40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1"/>
      <c r="O596" s="71"/>
      <c r="P596" s="71"/>
      <c r="Q596" s="71"/>
      <c r="R596" s="71"/>
      <c r="S596" s="71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</row>
    <row r="597" spans="1:40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1"/>
      <c r="O597" s="71"/>
      <c r="P597" s="71"/>
      <c r="Q597" s="71"/>
      <c r="R597" s="71"/>
      <c r="S597" s="71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</row>
    <row r="598" spans="1:40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1"/>
      <c r="O598" s="71"/>
      <c r="P598" s="71"/>
      <c r="Q598" s="71"/>
      <c r="R598" s="71"/>
      <c r="S598" s="71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</row>
    <row r="599" spans="1:40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1"/>
      <c r="O599" s="71"/>
      <c r="P599" s="71"/>
      <c r="Q599" s="71"/>
      <c r="R599" s="71"/>
      <c r="S599" s="71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</row>
    <row r="600" spans="1:40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1"/>
      <c r="O600" s="71"/>
      <c r="P600" s="71"/>
      <c r="Q600" s="71"/>
      <c r="R600" s="71"/>
      <c r="S600" s="71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</row>
    <row r="601" spans="1:40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1"/>
      <c r="O601" s="71"/>
      <c r="P601" s="71"/>
      <c r="Q601" s="71"/>
      <c r="R601" s="71"/>
      <c r="S601" s="71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</row>
    <row r="602" spans="1:40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1"/>
      <c r="O602" s="71"/>
      <c r="P602" s="71"/>
      <c r="Q602" s="71"/>
      <c r="R602" s="71"/>
      <c r="S602" s="71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</row>
    <row r="603" spans="1:40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1"/>
      <c r="O603" s="71"/>
      <c r="P603" s="71"/>
      <c r="Q603" s="71"/>
      <c r="R603" s="71"/>
      <c r="S603" s="71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</row>
    <row r="604" spans="1:40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1"/>
      <c r="O604" s="71"/>
      <c r="P604" s="71"/>
      <c r="Q604" s="71"/>
      <c r="R604" s="71"/>
      <c r="S604" s="71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</row>
    <row r="605" spans="1:40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1"/>
      <c r="O605" s="71"/>
      <c r="P605" s="71"/>
      <c r="Q605" s="71"/>
      <c r="R605" s="71"/>
      <c r="S605" s="71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</row>
    <row r="606" spans="1:40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1"/>
      <c r="O606" s="71"/>
      <c r="P606" s="71"/>
      <c r="Q606" s="71"/>
      <c r="R606" s="71"/>
      <c r="S606" s="71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</row>
    <row r="607" spans="1:40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1"/>
      <c r="O607" s="71"/>
      <c r="P607" s="71"/>
      <c r="Q607" s="71"/>
      <c r="R607" s="71"/>
      <c r="S607" s="71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</row>
    <row r="608" spans="1:40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1"/>
      <c r="O608" s="71"/>
      <c r="P608" s="71"/>
      <c r="Q608" s="71"/>
      <c r="R608" s="71"/>
      <c r="S608" s="71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</row>
    <row r="609" spans="1:40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1"/>
      <c r="O609" s="71"/>
      <c r="P609" s="71"/>
      <c r="Q609" s="71"/>
      <c r="R609" s="71"/>
      <c r="S609" s="71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</row>
    <row r="610" spans="1:40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1"/>
      <c r="O610" s="71"/>
      <c r="P610" s="71"/>
      <c r="Q610" s="71"/>
      <c r="R610" s="71"/>
      <c r="S610" s="71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</row>
    <row r="611" spans="1:40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1"/>
      <c r="O611" s="71"/>
      <c r="P611" s="71"/>
      <c r="Q611" s="71"/>
      <c r="R611" s="71"/>
      <c r="S611" s="71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</row>
    <row r="612" spans="1:40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1"/>
      <c r="O612" s="71"/>
      <c r="P612" s="71"/>
      <c r="Q612" s="71"/>
      <c r="R612" s="71"/>
      <c r="S612" s="71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</row>
    <row r="613" spans="1:40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1"/>
      <c r="O613" s="71"/>
      <c r="P613" s="71"/>
      <c r="Q613" s="71"/>
      <c r="R613" s="71"/>
      <c r="S613" s="71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</row>
    <row r="614" spans="1:40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1"/>
      <c r="O614" s="71"/>
      <c r="P614" s="71"/>
      <c r="Q614" s="71"/>
      <c r="R614" s="71"/>
      <c r="S614" s="71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</row>
    <row r="615" spans="1:40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1"/>
      <c r="O615" s="71"/>
      <c r="P615" s="71"/>
      <c r="Q615" s="71"/>
      <c r="R615" s="71"/>
      <c r="S615" s="71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</row>
    <row r="616" spans="1:40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1"/>
      <c r="O616" s="71"/>
      <c r="P616" s="71"/>
      <c r="Q616" s="71"/>
      <c r="R616" s="71"/>
      <c r="S616" s="71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</row>
    <row r="617" spans="1:40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1"/>
      <c r="O617" s="71"/>
      <c r="P617" s="71"/>
      <c r="Q617" s="71"/>
      <c r="R617" s="71"/>
      <c r="S617" s="71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</row>
    <row r="618" spans="1:40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1"/>
      <c r="O618" s="71"/>
      <c r="P618" s="71"/>
      <c r="Q618" s="71"/>
      <c r="R618" s="71"/>
      <c r="S618" s="71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</row>
    <row r="619" spans="1:40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1"/>
      <c r="O619" s="71"/>
      <c r="P619" s="71"/>
      <c r="Q619" s="71"/>
      <c r="R619" s="71"/>
      <c r="S619" s="71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</row>
    <row r="620" spans="1:40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1"/>
      <c r="O620" s="71"/>
      <c r="P620" s="71"/>
      <c r="Q620" s="71"/>
      <c r="R620" s="71"/>
      <c r="S620" s="71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</row>
    <row r="621" spans="1:40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1"/>
      <c r="O621" s="71"/>
      <c r="P621" s="71"/>
      <c r="Q621" s="71"/>
      <c r="R621" s="71"/>
      <c r="S621" s="71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</row>
    <row r="622" spans="1:40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1"/>
      <c r="O622" s="71"/>
      <c r="P622" s="71"/>
      <c r="Q622" s="71"/>
      <c r="R622" s="71"/>
      <c r="S622" s="71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</row>
    <row r="623" spans="1:40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1"/>
      <c r="O623" s="71"/>
      <c r="P623" s="71"/>
      <c r="Q623" s="71"/>
      <c r="R623" s="71"/>
      <c r="S623" s="71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</row>
    <row r="624" spans="1:40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1"/>
      <c r="O624" s="71"/>
      <c r="P624" s="71"/>
      <c r="Q624" s="71"/>
      <c r="R624" s="71"/>
      <c r="S624" s="71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</row>
    <row r="625" spans="1:40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1"/>
      <c r="O625" s="71"/>
      <c r="P625" s="71"/>
      <c r="Q625" s="71"/>
      <c r="R625" s="71"/>
      <c r="S625" s="71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</row>
    <row r="626" spans="1:40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1"/>
      <c r="O626" s="71"/>
      <c r="P626" s="71"/>
      <c r="Q626" s="71"/>
      <c r="R626" s="71"/>
      <c r="S626" s="71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</row>
    <row r="627" spans="1:40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1"/>
      <c r="O627" s="71"/>
      <c r="P627" s="71"/>
      <c r="Q627" s="71"/>
      <c r="R627" s="71"/>
      <c r="S627" s="71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</row>
    <row r="628" spans="1:40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1"/>
      <c r="O628" s="71"/>
      <c r="P628" s="71"/>
      <c r="Q628" s="71"/>
      <c r="R628" s="71"/>
      <c r="S628" s="71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</row>
    <row r="629" spans="1:40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1"/>
      <c r="O629" s="71"/>
      <c r="P629" s="71"/>
      <c r="Q629" s="71"/>
      <c r="R629" s="71"/>
      <c r="S629" s="71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</row>
    <row r="630" spans="1:40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1"/>
      <c r="O630" s="71"/>
      <c r="P630" s="71"/>
      <c r="Q630" s="71"/>
      <c r="R630" s="71"/>
      <c r="S630" s="71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</row>
    <row r="631" spans="1:40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1"/>
      <c r="O631" s="71"/>
      <c r="P631" s="71"/>
      <c r="Q631" s="71"/>
      <c r="R631" s="71"/>
      <c r="S631" s="71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</row>
    <row r="632" spans="1:40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1"/>
      <c r="O632" s="71"/>
      <c r="P632" s="71"/>
      <c r="Q632" s="71"/>
      <c r="R632" s="71"/>
      <c r="S632" s="71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</row>
    <row r="633" spans="1:40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1"/>
      <c r="O633" s="71"/>
      <c r="P633" s="71"/>
      <c r="Q633" s="71"/>
      <c r="R633" s="71"/>
      <c r="S633" s="71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</row>
    <row r="634" spans="1:40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1"/>
      <c r="O634" s="71"/>
      <c r="P634" s="71"/>
      <c r="Q634" s="71"/>
      <c r="R634" s="71"/>
      <c r="S634" s="71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</row>
    <row r="635" spans="1:40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1"/>
      <c r="O635" s="71"/>
      <c r="P635" s="71"/>
      <c r="Q635" s="71"/>
      <c r="R635" s="71"/>
      <c r="S635" s="71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</row>
    <row r="636" spans="1:40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1"/>
      <c r="O636" s="71"/>
      <c r="P636" s="71"/>
      <c r="Q636" s="71"/>
      <c r="R636" s="71"/>
      <c r="S636" s="71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</row>
    <row r="637" spans="1:40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1"/>
      <c r="O637" s="71"/>
      <c r="P637" s="71"/>
      <c r="Q637" s="71"/>
      <c r="R637" s="71"/>
      <c r="S637" s="71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</row>
    <row r="638" spans="1:40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1"/>
      <c r="O638" s="71"/>
      <c r="P638" s="71"/>
      <c r="Q638" s="71"/>
      <c r="R638" s="71"/>
      <c r="S638" s="71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</row>
    <row r="639" spans="1:40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1"/>
      <c r="O639" s="71"/>
      <c r="P639" s="71"/>
      <c r="Q639" s="71"/>
      <c r="R639" s="71"/>
      <c r="S639" s="71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</row>
    <row r="640" spans="1:40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1"/>
      <c r="O640" s="71"/>
      <c r="P640" s="71"/>
      <c r="Q640" s="71"/>
      <c r="R640" s="71"/>
      <c r="S640" s="71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</row>
    <row r="641" spans="1:40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1"/>
      <c r="O641" s="71"/>
      <c r="P641" s="71"/>
      <c r="Q641" s="71"/>
      <c r="R641" s="71"/>
      <c r="S641" s="71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</row>
    <row r="642" spans="1:40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1"/>
      <c r="O642" s="71"/>
      <c r="P642" s="71"/>
      <c r="Q642" s="71"/>
      <c r="R642" s="71"/>
      <c r="S642" s="71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</row>
    <row r="643" spans="1:40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1"/>
      <c r="O643" s="71"/>
      <c r="P643" s="71"/>
      <c r="Q643" s="71"/>
      <c r="R643" s="71"/>
      <c r="S643" s="71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</row>
    <row r="644" spans="1:40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1"/>
      <c r="O644" s="71"/>
      <c r="P644" s="71"/>
      <c r="Q644" s="71"/>
      <c r="R644" s="71"/>
      <c r="S644" s="71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</row>
    <row r="645" spans="1:40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1"/>
      <c r="O645" s="71"/>
      <c r="P645" s="71"/>
      <c r="Q645" s="71"/>
      <c r="R645" s="71"/>
      <c r="S645" s="71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</row>
    <row r="646" spans="1:40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1"/>
      <c r="O646" s="71"/>
      <c r="P646" s="71"/>
      <c r="Q646" s="71"/>
      <c r="R646" s="71"/>
      <c r="S646" s="71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</row>
    <row r="647" spans="1:40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1"/>
      <c r="O647" s="71"/>
      <c r="P647" s="71"/>
      <c r="Q647" s="71"/>
      <c r="R647" s="71"/>
      <c r="S647" s="71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</row>
    <row r="648" spans="1:40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1"/>
      <c r="O648" s="71"/>
      <c r="P648" s="71"/>
      <c r="Q648" s="71"/>
      <c r="R648" s="71"/>
      <c r="S648" s="71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</row>
    <row r="649" spans="1:40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1"/>
      <c r="O649" s="71"/>
      <c r="P649" s="71"/>
      <c r="Q649" s="71"/>
      <c r="R649" s="71"/>
      <c r="S649" s="71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</row>
    <row r="650" spans="1:40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1"/>
      <c r="O650" s="71"/>
      <c r="P650" s="71"/>
      <c r="Q650" s="71"/>
      <c r="R650" s="71"/>
      <c r="S650" s="71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</row>
    <row r="651" spans="1:40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1"/>
      <c r="O651" s="71"/>
      <c r="P651" s="71"/>
      <c r="Q651" s="71"/>
      <c r="R651" s="71"/>
      <c r="S651" s="71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</row>
    <row r="652" spans="1:40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1"/>
      <c r="O652" s="71"/>
      <c r="P652" s="71"/>
      <c r="Q652" s="71"/>
      <c r="R652" s="71"/>
      <c r="S652" s="71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</row>
    <row r="653" spans="1:40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1"/>
      <c r="O653" s="71"/>
      <c r="P653" s="71"/>
      <c r="Q653" s="71"/>
      <c r="R653" s="71"/>
      <c r="S653" s="71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</row>
    <row r="654" spans="1:40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1"/>
      <c r="O654" s="71"/>
      <c r="P654" s="71"/>
      <c r="Q654" s="71"/>
      <c r="R654" s="71"/>
      <c r="S654" s="71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</row>
    <row r="655" spans="1:40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1"/>
      <c r="O655" s="71"/>
      <c r="P655" s="71"/>
      <c r="Q655" s="71"/>
      <c r="R655" s="71"/>
      <c r="S655" s="71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</row>
    <row r="656" spans="1:40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1"/>
      <c r="O656" s="71"/>
      <c r="P656" s="71"/>
      <c r="Q656" s="71"/>
      <c r="R656" s="71"/>
      <c r="S656" s="71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</row>
    <row r="657" spans="1:40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1"/>
      <c r="O657" s="71"/>
      <c r="P657" s="71"/>
      <c r="Q657" s="71"/>
      <c r="R657" s="71"/>
      <c r="S657" s="71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</row>
    <row r="658" spans="1:40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1"/>
      <c r="O658" s="71"/>
      <c r="P658" s="71"/>
      <c r="Q658" s="71"/>
      <c r="R658" s="71"/>
      <c r="S658" s="71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</row>
    <row r="659" spans="1:40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1"/>
      <c r="O659" s="71"/>
      <c r="P659" s="71"/>
      <c r="Q659" s="71"/>
      <c r="R659" s="71"/>
      <c r="S659" s="71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</row>
    <row r="660" spans="1:40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1"/>
      <c r="O660" s="71"/>
      <c r="P660" s="71"/>
      <c r="Q660" s="71"/>
      <c r="R660" s="71"/>
      <c r="S660" s="71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</row>
    <row r="661" spans="1:40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1"/>
      <c r="O661" s="71"/>
      <c r="P661" s="71"/>
      <c r="Q661" s="71"/>
      <c r="R661" s="71"/>
      <c r="S661" s="71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</row>
    <row r="662" spans="1:40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1"/>
      <c r="O662" s="71"/>
      <c r="P662" s="71"/>
      <c r="Q662" s="71"/>
      <c r="R662" s="71"/>
      <c r="S662" s="71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</row>
    <row r="663" spans="1:40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1"/>
      <c r="O663" s="71"/>
      <c r="P663" s="71"/>
      <c r="Q663" s="71"/>
      <c r="R663" s="71"/>
      <c r="S663" s="71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</row>
    <row r="664" spans="1:40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1"/>
      <c r="O664" s="71"/>
      <c r="P664" s="71"/>
      <c r="Q664" s="71"/>
      <c r="R664" s="71"/>
      <c r="S664" s="71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</row>
    <row r="665" spans="1:40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1"/>
      <c r="O665" s="71"/>
      <c r="P665" s="71"/>
      <c r="Q665" s="71"/>
      <c r="R665" s="71"/>
      <c r="S665" s="71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</row>
    <row r="666" spans="1:40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1"/>
      <c r="O666" s="71"/>
      <c r="P666" s="71"/>
      <c r="Q666" s="71"/>
      <c r="R666" s="71"/>
      <c r="S666" s="71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</row>
    <row r="667" spans="1:40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1"/>
      <c r="O667" s="71"/>
      <c r="P667" s="71"/>
      <c r="Q667" s="71"/>
      <c r="R667" s="71"/>
      <c r="S667" s="71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</row>
    <row r="668" spans="1:40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1"/>
      <c r="O668" s="71"/>
      <c r="P668" s="71"/>
      <c r="Q668" s="71"/>
      <c r="R668" s="71"/>
      <c r="S668" s="71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</row>
    <row r="669" spans="1:40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1"/>
      <c r="O669" s="71"/>
      <c r="P669" s="71"/>
      <c r="Q669" s="71"/>
      <c r="R669" s="71"/>
      <c r="S669" s="71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</row>
    <row r="670" spans="1:40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1"/>
      <c r="O670" s="71"/>
      <c r="P670" s="71"/>
      <c r="Q670" s="71"/>
      <c r="R670" s="71"/>
      <c r="S670" s="71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</row>
    <row r="671" spans="1:40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1"/>
      <c r="O671" s="71"/>
      <c r="P671" s="71"/>
      <c r="Q671" s="71"/>
      <c r="R671" s="71"/>
      <c r="S671" s="71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</row>
    <row r="672" spans="1:40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1"/>
      <c r="O672" s="71"/>
      <c r="P672" s="71"/>
      <c r="Q672" s="71"/>
      <c r="R672" s="71"/>
      <c r="S672" s="71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</row>
    <row r="673" spans="1:40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1"/>
      <c r="O673" s="71"/>
      <c r="P673" s="71"/>
      <c r="Q673" s="71"/>
      <c r="R673" s="71"/>
      <c r="S673" s="71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</row>
    <row r="674" spans="1:40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1"/>
      <c r="O674" s="71"/>
      <c r="P674" s="71"/>
      <c r="Q674" s="71"/>
      <c r="R674" s="71"/>
      <c r="S674" s="71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</row>
    <row r="675" spans="1:40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1"/>
      <c r="O675" s="71"/>
      <c r="P675" s="71"/>
      <c r="Q675" s="71"/>
      <c r="R675" s="71"/>
      <c r="S675" s="71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</row>
    <row r="676" spans="1:40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1"/>
      <c r="O676" s="71"/>
      <c r="P676" s="71"/>
      <c r="Q676" s="71"/>
      <c r="R676" s="71"/>
      <c r="S676" s="71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</row>
    <row r="677" spans="1:40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1"/>
      <c r="O677" s="71"/>
      <c r="P677" s="71"/>
      <c r="Q677" s="71"/>
      <c r="R677" s="71"/>
      <c r="S677" s="71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</row>
    <row r="678" spans="1:40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1"/>
      <c r="O678" s="71"/>
      <c r="P678" s="71"/>
      <c r="Q678" s="71"/>
      <c r="R678" s="71"/>
      <c r="S678" s="71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</row>
    <row r="679" spans="1:40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1"/>
      <c r="O679" s="71"/>
      <c r="P679" s="71"/>
      <c r="Q679" s="71"/>
      <c r="R679" s="71"/>
      <c r="S679" s="71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</row>
    <row r="680" spans="1:40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1"/>
      <c r="O680" s="71"/>
      <c r="P680" s="71"/>
      <c r="Q680" s="71"/>
      <c r="R680" s="71"/>
      <c r="S680" s="71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</row>
    <row r="681" spans="1:40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1"/>
      <c r="O681" s="71"/>
      <c r="P681" s="71"/>
      <c r="Q681" s="71"/>
      <c r="R681" s="71"/>
      <c r="S681" s="71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</row>
    <row r="682" spans="1:40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1"/>
      <c r="O682" s="71"/>
      <c r="P682" s="71"/>
      <c r="Q682" s="71"/>
      <c r="R682" s="71"/>
      <c r="S682" s="71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</row>
    <row r="683" spans="1:40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1"/>
      <c r="O683" s="71"/>
      <c r="P683" s="71"/>
      <c r="Q683" s="71"/>
      <c r="R683" s="71"/>
      <c r="S683" s="71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</row>
    <row r="684" spans="1:40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1"/>
      <c r="O684" s="71"/>
      <c r="P684" s="71"/>
      <c r="Q684" s="71"/>
      <c r="R684" s="71"/>
      <c r="S684" s="71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</row>
    <row r="685" spans="1:40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1"/>
      <c r="O685" s="71"/>
      <c r="P685" s="71"/>
      <c r="Q685" s="71"/>
      <c r="R685" s="71"/>
      <c r="S685" s="71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</row>
    <row r="686" spans="1:40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1"/>
      <c r="O686" s="71"/>
      <c r="P686" s="71"/>
      <c r="Q686" s="71"/>
      <c r="R686" s="71"/>
      <c r="S686" s="71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</row>
    <row r="687" spans="1:40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1"/>
      <c r="O687" s="71"/>
      <c r="P687" s="71"/>
      <c r="Q687" s="71"/>
      <c r="R687" s="71"/>
      <c r="S687" s="71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</row>
    <row r="688" spans="1:40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1"/>
      <c r="O688" s="71"/>
      <c r="P688" s="71"/>
      <c r="Q688" s="71"/>
      <c r="R688" s="71"/>
      <c r="S688" s="71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</row>
    <row r="689" spans="1:40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1"/>
      <c r="O689" s="71"/>
      <c r="P689" s="71"/>
      <c r="Q689" s="71"/>
      <c r="R689" s="71"/>
      <c r="S689" s="71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</row>
    <row r="690" spans="1:40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1"/>
      <c r="O690" s="71"/>
      <c r="P690" s="71"/>
      <c r="Q690" s="71"/>
      <c r="R690" s="71"/>
      <c r="S690" s="71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</row>
    <row r="691" spans="1:40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1"/>
      <c r="O691" s="71"/>
      <c r="P691" s="71"/>
      <c r="Q691" s="71"/>
      <c r="R691" s="71"/>
      <c r="S691" s="71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</row>
    <row r="692" spans="1:40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1"/>
      <c r="O692" s="71"/>
      <c r="P692" s="71"/>
      <c r="Q692" s="71"/>
      <c r="R692" s="71"/>
      <c r="S692" s="71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</row>
    <row r="693" spans="1:40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1"/>
      <c r="O693" s="71"/>
      <c r="P693" s="71"/>
      <c r="Q693" s="71"/>
      <c r="R693" s="71"/>
      <c r="S693" s="71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</row>
    <row r="694" spans="1:40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1"/>
      <c r="O694" s="71"/>
      <c r="P694" s="71"/>
      <c r="Q694" s="71"/>
      <c r="R694" s="71"/>
      <c r="S694" s="71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</row>
    <row r="695" spans="1:40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1"/>
      <c r="O695" s="71"/>
      <c r="P695" s="71"/>
      <c r="Q695" s="71"/>
      <c r="R695" s="71"/>
      <c r="S695" s="71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</row>
    <row r="696" spans="1:40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1"/>
      <c r="O696" s="71"/>
      <c r="P696" s="71"/>
      <c r="Q696" s="71"/>
      <c r="R696" s="71"/>
      <c r="S696" s="71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</row>
    <row r="697" spans="1:40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1"/>
      <c r="O697" s="71"/>
      <c r="P697" s="71"/>
      <c r="Q697" s="71"/>
      <c r="R697" s="71"/>
      <c r="S697" s="71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</row>
    <row r="698" spans="1:40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1"/>
      <c r="O698" s="71"/>
      <c r="P698" s="71"/>
      <c r="Q698" s="71"/>
      <c r="R698" s="71"/>
      <c r="S698" s="71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</row>
    <row r="699" spans="1:40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1"/>
      <c r="O699" s="71"/>
      <c r="P699" s="71"/>
      <c r="Q699" s="71"/>
      <c r="R699" s="71"/>
      <c r="S699" s="71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</row>
    <row r="700" spans="1:40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1"/>
      <c r="O700" s="71"/>
      <c r="P700" s="71"/>
      <c r="Q700" s="71"/>
      <c r="R700" s="71"/>
      <c r="S700" s="71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</row>
    <row r="701" spans="1:40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1"/>
      <c r="O701" s="71"/>
      <c r="P701" s="71"/>
      <c r="Q701" s="71"/>
      <c r="R701" s="71"/>
      <c r="S701" s="71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</row>
    <row r="702" spans="1:40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1"/>
      <c r="O702" s="71"/>
      <c r="P702" s="71"/>
      <c r="Q702" s="71"/>
      <c r="R702" s="71"/>
      <c r="S702" s="71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</row>
    <row r="703" spans="1:40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1"/>
      <c r="O703" s="71"/>
      <c r="P703" s="71"/>
      <c r="Q703" s="71"/>
      <c r="R703" s="71"/>
      <c r="S703" s="71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</row>
    <row r="704" spans="1:40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1"/>
      <c r="O704" s="71"/>
      <c r="P704" s="71"/>
      <c r="Q704" s="71"/>
      <c r="R704" s="71"/>
      <c r="S704" s="71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</row>
    <row r="705" spans="1:40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1"/>
      <c r="O705" s="71"/>
      <c r="P705" s="71"/>
      <c r="Q705" s="71"/>
      <c r="R705" s="71"/>
      <c r="S705" s="71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</row>
    <row r="706" spans="1:40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1"/>
      <c r="O706" s="71"/>
      <c r="P706" s="71"/>
      <c r="Q706" s="71"/>
      <c r="R706" s="71"/>
      <c r="S706" s="71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</row>
    <row r="707" spans="1:40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1"/>
      <c r="O707" s="71"/>
      <c r="P707" s="71"/>
      <c r="Q707" s="71"/>
      <c r="R707" s="71"/>
      <c r="S707" s="71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</row>
    <row r="708" spans="1:40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1"/>
      <c r="O708" s="71"/>
      <c r="P708" s="71"/>
      <c r="Q708" s="71"/>
      <c r="R708" s="71"/>
      <c r="S708" s="71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</row>
    <row r="709" spans="1:40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1"/>
      <c r="O709" s="71"/>
      <c r="P709" s="71"/>
      <c r="Q709" s="71"/>
      <c r="R709" s="71"/>
      <c r="S709" s="71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</row>
    <row r="710" spans="1:40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1"/>
      <c r="O710" s="71"/>
      <c r="P710" s="71"/>
      <c r="Q710" s="71"/>
      <c r="R710" s="71"/>
      <c r="S710" s="71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</row>
    <row r="711" spans="1:40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1"/>
      <c r="O711" s="71"/>
      <c r="P711" s="71"/>
      <c r="Q711" s="71"/>
      <c r="R711" s="71"/>
      <c r="S711" s="71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</row>
    <row r="712" spans="1:40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1"/>
      <c r="O712" s="71"/>
      <c r="P712" s="71"/>
      <c r="Q712" s="71"/>
      <c r="R712" s="71"/>
      <c r="S712" s="71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</row>
    <row r="713" spans="1:40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1"/>
      <c r="O713" s="71"/>
      <c r="P713" s="71"/>
      <c r="Q713" s="71"/>
      <c r="R713" s="71"/>
      <c r="S713" s="71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</row>
    <row r="714" spans="1:40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1"/>
      <c r="O714" s="71"/>
      <c r="P714" s="71"/>
      <c r="Q714" s="71"/>
      <c r="R714" s="71"/>
      <c r="S714" s="71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</row>
    <row r="715" spans="1:40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1"/>
      <c r="O715" s="71"/>
      <c r="P715" s="71"/>
      <c r="Q715" s="71"/>
      <c r="R715" s="71"/>
      <c r="S715" s="71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</row>
    <row r="716" spans="1:40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1"/>
      <c r="O716" s="71"/>
      <c r="P716" s="71"/>
      <c r="Q716" s="71"/>
      <c r="R716" s="71"/>
      <c r="S716" s="71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</row>
    <row r="717" spans="1:40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1"/>
      <c r="O717" s="71"/>
      <c r="P717" s="71"/>
      <c r="Q717" s="71"/>
      <c r="R717" s="71"/>
      <c r="S717" s="71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</row>
    <row r="718" spans="1:40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1"/>
      <c r="O718" s="71"/>
      <c r="P718" s="71"/>
      <c r="Q718" s="71"/>
      <c r="R718" s="71"/>
      <c r="S718" s="71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</row>
    <row r="719" spans="1:40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1"/>
      <c r="O719" s="71"/>
      <c r="P719" s="71"/>
      <c r="Q719" s="71"/>
      <c r="R719" s="71"/>
      <c r="S719" s="71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</row>
    <row r="720" spans="1:40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1"/>
      <c r="O720" s="71"/>
      <c r="P720" s="71"/>
      <c r="Q720" s="71"/>
      <c r="R720" s="71"/>
      <c r="S720" s="71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</row>
    <row r="721" spans="1:40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1"/>
      <c r="O721" s="71"/>
      <c r="P721" s="71"/>
      <c r="Q721" s="71"/>
      <c r="R721" s="71"/>
      <c r="S721" s="71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</row>
    <row r="722" spans="1:40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1"/>
      <c r="O722" s="71"/>
      <c r="P722" s="71"/>
      <c r="Q722" s="71"/>
      <c r="R722" s="71"/>
      <c r="S722" s="71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</row>
    <row r="723" spans="1:40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1"/>
      <c r="O723" s="71"/>
      <c r="P723" s="71"/>
      <c r="Q723" s="71"/>
      <c r="R723" s="71"/>
      <c r="S723" s="71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</row>
    <row r="724" spans="1:40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1"/>
      <c r="O724" s="71"/>
      <c r="P724" s="71"/>
      <c r="Q724" s="71"/>
      <c r="R724" s="71"/>
      <c r="S724" s="71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</row>
    <row r="725" spans="1:40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1"/>
      <c r="O725" s="71"/>
      <c r="P725" s="71"/>
      <c r="Q725" s="71"/>
      <c r="R725" s="71"/>
      <c r="S725" s="71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</row>
    <row r="726" spans="1:40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1"/>
      <c r="O726" s="71"/>
      <c r="P726" s="71"/>
      <c r="Q726" s="71"/>
      <c r="R726" s="71"/>
      <c r="S726" s="71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</row>
    <row r="727" spans="1:40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1"/>
      <c r="O727" s="71"/>
      <c r="P727" s="71"/>
      <c r="Q727" s="71"/>
      <c r="R727" s="71"/>
      <c r="S727" s="71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</row>
    <row r="728" spans="1:40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1"/>
      <c r="O728" s="71"/>
      <c r="P728" s="71"/>
      <c r="Q728" s="71"/>
      <c r="R728" s="71"/>
      <c r="S728" s="71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</row>
    <row r="729" spans="1:40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1"/>
      <c r="O729" s="71"/>
      <c r="P729" s="71"/>
      <c r="Q729" s="71"/>
      <c r="R729" s="71"/>
      <c r="S729" s="71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</row>
    <row r="730" spans="1:40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1"/>
      <c r="O730" s="71"/>
      <c r="P730" s="71"/>
      <c r="Q730" s="71"/>
      <c r="R730" s="71"/>
      <c r="S730" s="71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</row>
    <row r="731" spans="1:40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1"/>
      <c r="O731" s="71"/>
      <c r="P731" s="71"/>
      <c r="Q731" s="71"/>
      <c r="R731" s="71"/>
      <c r="S731" s="71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</row>
    <row r="732" spans="1:40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1"/>
      <c r="O732" s="71"/>
      <c r="P732" s="71"/>
      <c r="Q732" s="71"/>
      <c r="R732" s="71"/>
      <c r="S732" s="71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</row>
    <row r="733" spans="1:40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1"/>
      <c r="O733" s="71"/>
      <c r="P733" s="71"/>
      <c r="Q733" s="71"/>
      <c r="R733" s="71"/>
      <c r="S733" s="71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</row>
    <row r="734" spans="1:40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1"/>
      <c r="O734" s="71"/>
      <c r="P734" s="71"/>
      <c r="Q734" s="71"/>
      <c r="R734" s="71"/>
      <c r="S734" s="71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</row>
    <row r="735" spans="1:40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1"/>
      <c r="O735" s="71"/>
      <c r="P735" s="71"/>
      <c r="Q735" s="71"/>
      <c r="R735" s="71"/>
      <c r="S735" s="71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</row>
    <row r="736" spans="1:40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1"/>
      <c r="O736" s="71"/>
      <c r="P736" s="71"/>
      <c r="Q736" s="71"/>
      <c r="R736" s="71"/>
      <c r="S736" s="71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</row>
    <row r="737" spans="1:40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1"/>
      <c r="O737" s="71"/>
      <c r="P737" s="71"/>
      <c r="Q737" s="71"/>
      <c r="R737" s="71"/>
      <c r="S737" s="71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</row>
    <row r="738" spans="1:40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1"/>
      <c r="O738" s="71"/>
      <c r="P738" s="71"/>
      <c r="Q738" s="71"/>
      <c r="R738" s="71"/>
      <c r="S738" s="71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</row>
    <row r="739" spans="1:40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1"/>
      <c r="O739" s="71"/>
      <c r="P739" s="71"/>
      <c r="Q739" s="71"/>
      <c r="R739" s="71"/>
      <c r="S739" s="71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</row>
    <row r="740" spans="1:40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1"/>
      <c r="O740" s="71"/>
      <c r="P740" s="71"/>
      <c r="Q740" s="71"/>
      <c r="R740" s="71"/>
      <c r="S740" s="71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</row>
    <row r="741" spans="1:40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1"/>
      <c r="O741" s="71"/>
      <c r="P741" s="71"/>
      <c r="Q741" s="71"/>
      <c r="R741" s="71"/>
      <c r="S741" s="71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</row>
    <row r="742" spans="1:40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1"/>
      <c r="O742" s="71"/>
      <c r="P742" s="71"/>
      <c r="Q742" s="71"/>
      <c r="R742" s="71"/>
      <c r="S742" s="71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</row>
    <row r="743" spans="1:40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1"/>
      <c r="O743" s="71"/>
      <c r="P743" s="71"/>
      <c r="Q743" s="71"/>
      <c r="R743" s="71"/>
      <c r="S743" s="71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</row>
    <row r="744" spans="1:40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1"/>
      <c r="O744" s="71"/>
      <c r="P744" s="71"/>
      <c r="Q744" s="71"/>
      <c r="R744" s="71"/>
      <c r="S744" s="71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</row>
    <row r="745" spans="1:40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1"/>
      <c r="O745" s="71"/>
      <c r="P745" s="71"/>
      <c r="Q745" s="71"/>
      <c r="R745" s="71"/>
      <c r="S745" s="71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</row>
    <row r="746" spans="1:40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1"/>
      <c r="O746" s="71"/>
      <c r="P746" s="71"/>
      <c r="Q746" s="71"/>
      <c r="R746" s="71"/>
      <c r="S746" s="71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</row>
    <row r="747" spans="1:40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1"/>
      <c r="O747" s="71"/>
      <c r="P747" s="71"/>
      <c r="Q747" s="71"/>
      <c r="R747" s="71"/>
      <c r="S747" s="71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</row>
    <row r="748" spans="1:40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1"/>
      <c r="O748" s="71"/>
      <c r="P748" s="71"/>
      <c r="Q748" s="71"/>
      <c r="R748" s="71"/>
      <c r="S748" s="71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</row>
    <row r="749" spans="1:40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1"/>
      <c r="O749" s="71"/>
      <c r="P749" s="71"/>
      <c r="Q749" s="71"/>
      <c r="R749" s="71"/>
      <c r="S749" s="71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</row>
    <row r="750" spans="1:40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1"/>
      <c r="O750" s="71"/>
      <c r="P750" s="71"/>
      <c r="Q750" s="71"/>
      <c r="R750" s="71"/>
      <c r="S750" s="71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</row>
    <row r="751" spans="1:40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1"/>
      <c r="O751" s="71"/>
      <c r="P751" s="71"/>
      <c r="Q751" s="71"/>
      <c r="R751" s="71"/>
      <c r="S751" s="71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</row>
    <row r="752" spans="1:40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1"/>
      <c r="O752" s="71"/>
      <c r="P752" s="71"/>
      <c r="Q752" s="71"/>
      <c r="R752" s="71"/>
      <c r="S752" s="71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</row>
    <row r="753" spans="1:40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1"/>
      <c r="O753" s="71"/>
      <c r="P753" s="71"/>
      <c r="Q753" s="71"/>
      <c r="R753" s="71"/>
      <c r="S753" s="71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</row>
    <row r="754" spans="1:40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1"/>
      <c r="O754" s="71"/>
      <c r="P754" s="71"/>
      <c r="Q754" s="71"/>
      <c r="R754" s="71"/>
      <c r="S754" s="71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</row>
    <row r="755" spans="1:40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1"/>
      <c r="O755" s="71"/>
      <c r="P755" s="71"/>
      <c r="Q755" s="71"/>
      <c r="R755" s="71"/>
      <c r="S755" s="71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</row>
    <row r="756" spans="1:40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1"/>
      <c r="O756" s="71"/>
      <c r="P756" s="71"/>
      <c r="Q756" s="71"/>
      <c r="R756" s="71"/>
      <c r="S756" s="71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</row>
    <row r="757" spans="1:40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1"/>
      <c r="O757" s="71"/>
      <c r="P757" s="71"/>
      <c r="Q757" s="71"/>
      <c r="R757" s="71"/>
      <c r="S757" s="71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</row>
    <row r="758" spans="1:40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1"/>
      <c r="O758" s="71"/>
      <c r="P758" s="71"/>
      <c r="Q758" s="71"/>
      <c r="R758" s="71"/>
      <c r="S758" s="71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</row>
    <row r="759" spans="1:40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1"/>
      <c r="O759" s="71"/>
      <c r="P759" s="71"/>
      <c r="Q759" s="71"/>
      <c r="R759" s="71"/>
      <c r="S759" s="71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</row>
    <row r="760" spans="1:40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1"/>
      <c r="O760" s="71"/>
      <c r="P760" s="71"/>
      <c r="Q760" s="71"/>
      <c r="R760" s="71"/>
      <c r="S760" s="71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</row>
    <row r="761" spans="1:40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1"/>
      <c r="O761" s="71"/>
      <c r="P761" s="71"/>
      <c r="Q761" s="71"/>
      <c r="R761" s="71"/>
      <c r="S761" s="71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</row>
    <row r="762" spans="1:40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1"/>
      <c r="O762" s="71"/>
      <c r="P762" s="71"/>
      <c r="Q762" s="71"/>
      <c r="R762" s="71"/>
      <c r="S762" s="71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</row>
    <row r="763" spans="1:40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1"/>
      <c r="O763" s="71"/>
      <c r="P763" s="71"/>
      <c r="Q763" s="71"/>
      <c r="R763" s="71"/>
      <c r="S763" s="71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</row>
    <row r="764" spans="1:40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1"/>
      <c r="O764" s="71"/>
      <c r="P764" s="71"/>
      <c r="Q764" s="71"/>
      <c r="R764" s="71"/>
      <c r="S764" s="71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</row>
    <row r="765" spans="1:40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1"/>
      <c r="O765" s="71"/>
      <c r="P765" s="71"/>
      <c r="Q765" s="71"/>
      <c r="R765" s="71"/>
      <c r="S765" s="71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</row>
    <row r="766" spans="1:40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1"/>
      <c r="O766" s="71"/>
      <c r="P766" s="71"/>
      <c r="Q766" s="71"/>
      <c r="R766" s="71"/>
      <c r="S766" s="71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</row>
    <row r="767" spans="1:40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1"/>
      <c r="O767" s="71"/>
      <c r="P767" s="71"/>
      <c r="Q767" s="71"/>
      <c r="R767" s="71"/>
      <c r="S767" s="71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</row>
    <row r="768" spans="1:40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1"/>
      <c r="O768" s="71"/>
      <c r="P768" s="71"/>
      <c r="Q768" s="71"/>
      <c r="R768" s="71"/>
      <c r="S768" s="71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</row>
    <row r="769" spans="1:40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1"/>
      <c r="O769" s="71"/>
      <c r="P769" s="71"/>
      <c r="Q769" s="71"/>
      <c r="R769" s="71"/>
      <c r="S769" s="71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</row>
    <row r="770" spans="1:40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1"/>
      <c r="O770" s="71"/>
      <c r="P770" s="71"/>
      <c r="Q770" s="71"/>
      <c r="R770" s="71"/>
      <c r="S770" s="71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</row>
    <row r="771" spans="1:40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1"/>
      <c r="O771" s="71"/>
      <c r="P771" s="71"/>
      <c r="Q771" s="71"/>
      <c r="R771" s="71"/>
      <c r="S771" s="71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</row>
    <row r="772" spans="1:40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1"/>
      <c r="O772" s="71"/>
      <c r="P772" s="71"/>
      <c r="Q772" s="71"/>
      <c r="R772" s="71"/>
      <c r="S772" s="71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</row>
    <row r="773" spans="1:40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1"/>
      <c r="O773" s="71"/>
      <c r="P773" s="71"/>
      <c r="Q773" s="71"/>
      <c r="R773" s="71"/>
      <c r="S773" s="71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</row>
    <row r="774" spans="1:40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1"/>
      <c r="O774" s="71"/>
      <c r="P774" s="71"/>
      <c r="Q774" s="71"/>
      <c r="R774" s="71"/>
      <c r="S774" s="71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</row>
    <row r="775" spans="1:40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1"/>
      <c r="O775" s="71"/>
      <c r="P775" s="71"/>
      <c r="Q775" s="71"/>
      <c r="R775" s="71"/>
      <c r="S775" s="71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</row>
    <row r="776" spans="1:40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1"/>
      <c r="O776" s="71"/>
      <c r="P776" s="71"/>
      <c r="Q776" s="71"/>
      <c r="R776" s="71"/>
      <c r="S776" s="71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</row>
    <row r="777" spans="1:40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1"/>
      <c r="O777" s="71"/>
      <c r="P777" s="71"/>
      <c r="Q777" s="71"/>
      <c r="R777" s="71"/>
      <c r="S777" s="71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</row>
    <row r="778" spans="1:40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1"/>
      <c r="O778" s="71"/>
      <c r="P778" s="71"/>
      <c r="Q778" s="71"/>
      <c r="R778" s="71"/>
      <c r="S778" s="71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</row>
    <row r="779" spans="1:40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1"/>
      <c r="O779" s="71"/>
      <c r="P779" s="71"/>
      <c r="Q779" s="71"/>
      <c r="R779" s="71"/>
      <c r="S779" s="71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</row>
    <row r="780" spans="1:40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1"/>
      <c r="O780" s="71"/>
      <c r="P780" s="71"/>
      <c r="Q780" s="71"/>
      <c r="R780" s="71"/>
      <c r="S780" s="71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</row>
    <row r="781" spans="1:40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1"/>
      <c r="O781" s="71"/>
      <c r="P781" s="71"/>
      <c r="Q781" s="71"/>
      <c r="R781" s="71"/>
      <c r="S781" s="71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</row>
    <row r="782" spans="1:40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1"/>
      <c r="O782" s="71"/>
      <c r="P782" s="71"/>
      <c r="Q782" s="71"/>
      <c r="R782" s="71"/>
      <c r="S782" s="71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</row>
    <row r="783" spans="1:40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1"/>
      <c r="O783" s="71"/>
      <c r="P783" s="71"/>
      <c r="Q783" s="71"/>
      <c r="R783" s="71"/>
      <c r="S783" s="71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</row>
    <row r="784" spans="1:40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1"/>
      <c r="O784" s="71"/>
      <c r="P784" s="71"/>
      <c r="Q784" s="71"/>
      <c r="R784" s="71"/>
      <c r="S784" s="71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</row>
    <row r="785" spans="1:40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1"/>
      <c r="O785" s="71"/>
      <c r="P785" s="71"/>
      <c r="Q785" s="71"/>
      <c r="R785" s="71"/>
      <c r="S785" s="71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</row>
    <row r="786" spans="1:40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1"/>
      <c r="O786" s="71"/>
      <c r="P786" s="71"/>
      <c r="Q786" s="71"/>
      <c r="R786" s="71"/>
      <c r="S786" s="71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</row>
    <row r="787" spans="1:40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1"/>
      <c r="O787" s="71"/>
      <c r="P787" s="71"/>
      <c r="Q787" s="71"/>
      <c r="R787" s="71"/>
      <c r="S787" s="71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</row>
    <row r="788" spans="1:40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1"/>
      <c r="O788" s="71"/>
      <c r="P788" s="71"/>
      <c r="Q788" s="71"/>
      <c r="R788" s="71"/>
      <c r="S788" s="71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</row>
    <row r="789" spans="1:40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1"/>
      <c r="O789" s="71"/>
      <c r="P789" s="71"/>
      <c r="Q789" s="71"/>
      <c r="R789" s="71"/>
      <c r="S789" s="71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</row>
    <row r="790" spans="1:40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1"/>
      <c r="O790" s="71"/>
      <c r="P790" s="71"/>
      <c r="Q790" s="71"/>
      <c r="R790" s="71"/>
      <c r="S790" s="71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</row>
    <row r="791" spans="1:40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1"/>
      <c r="O791" s="71"/>
      <c r="P791" s="71"/>
      <c r="Q791" s="71"/>
      <c r="R791" s="71"/>
      <c r="S791" s="71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</row>
    <row r="792" spans="1:40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1"/>
      <c r="O792" s="71"/>
      <c r="P792" s="71"/>
      <c r="Q792" s="71"/>
      <c r="R792" s="71"/>
      <c r="S792" s="71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</row>
    <row r="793" spans="1:40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1"/>
      <c r="O793" s="71"/>
      <c r="P793" s="71"/>
      <c r="Q793" s="71"/>
      <c r="R793" s="71"/>
      <c r="S793" s="71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</row>
    <row r="794" spans="1:40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1"/>
      <c r="O794" s="71"/>
      <c r="P794" s="71"/>
      <c r="Q794" s="71"/>
      <c r="R794" s="71"/>
      <c r="S794" s="71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</row>
    <row r="795" spans="1:40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1"/>
      <c r="O795" s="71"/>
      <c r="P795" s="71"/>
      <c r="Q795" s="71"/>
      <c r="R795" s="71"/>
      <c r="S795" s="71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</row>
    <row r="796" spans="1:40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1"/>
      <c r="O796" s="71"/>
      <c r="P796" s="71"/>
      <c r="Q796" s="71"/>
      <c r="R796" s="71"/>
      <c r="S796" s="71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</row>
    <row r="797" spans="1:40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1"/>
      <c r="O797" s="71"/>
      <c r="P797" s="71"/>
      <c r="Q797" s="71"/>
      <c r="R797" s="71"/>
      <c r="S797" s="71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</row>
    <row r="798" spans="1:40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1"/>
      <c r="O798" s="71"/>
      <c r="P798" s="71"/>
      <c r="Q798" s="71"/>
      <c r="R798" s="71"/>
      <c r="S798" s="71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</row>
    <row r="799" spans="1:40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1"/>
      <c r="O799" s="71"/>
      <c r="P799" s="71"/>
      <c r="Q799" s="71"/>
      <c r="R799" s="71"/>
      <c r="S799" s="71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</row>
    <row r="800" spans="1:40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1"/>
      <c r="O800" s="71"/>
      <c r="P800" s="71"/>
      <c r="Q800" s="71"/>
      <c r="R800" s="71"/>
      <c r="S800" s="71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</row>
    <row r="801" spans="1:40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1"/>
      <c r="O801" s="71"/>
      <c r="P801" s="71"/>
      <c r="Q801" s="71"/>
      <c r="R801" s="71"/>
      <c r="S801" s="71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</row>
    <row r="802" spans="1:40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1"/>
      <c r="O802" s="71"/>
      <c r="P802" s="71"/>
      <c r="Q802" s="71"/>
      <c r="R802" s="71"/>
      <c r="S802" s="71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</row>
    <row r="803" spans="1:40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1"/>
      <c r="O803" s="71"/>
      <c r="P803" s="71"/>
      <c r="Q803" s="71"/>
      <c r="R803" s="71"/>
      <c r="S803" s="71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</row>
    <row r="804" spans="1:40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1"/>
      <c r="O804" s="71"/>
      <c r="P804" s="71"/>
      <c r="Q804" s="71"/>
      <c r="R804" s="71"/>
      <c r="S804" s="71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</row>
    <row r="805" spans="1:40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1"/>
      <c r="O805" s="71"/>
      <c r="P805" s="71"/>
      <c r="Q805" s="71"/>
      <c r="R805" s="71"/>
      <c r="S805" s="71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</row>
    <row r="806" spans="1:40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1"/>
      <c r="O806" s="71"/>
      <c r="P806" s="71"/>
      <c r="Q806" s="71"/>
      <c r="R806" s="71"/>
      <c r="S806" s="71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</row>
    <row r="807" spans="1:40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1"/>
      <c r="O807" s="71"/>
      <c r="P807" s="71"/>
      <c r="Q807" s="71"/>
      <c r="R807" s="71"/>
      <c r="S807" s="71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</row>
    <row r="808" spans="1:40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1"/>
      <c r="O808" s="71"/>
      <c r="P808" s="71"/>
      <c r="Q808" s="71"/>
      <c r="R808" s="71"/>
      <c r="S808" s="71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</row>
    <row r="809" spans="1:40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1"/>
      <c r="O809" s="71"/>
      <c r="P809" s="71"/>
      <c r="Q809" s="71"/>
      <c r="R809" s="71"/>
      <c r="S809" s="71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</row>
    <row r="810" spans="1:40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1"/>
      <c r="O810" s="71"/>
      <c r="P810" s="71"/>
      <c r="Q810" s="71"/>
      <c r="R810" s="71"/>
      <c r="S810" s="71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</row>
    <row r="811" spans="1:40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1"/>
      <c r="O811" s="71"/>
      <c r="P811" s="71"/>
      <c r="Q811" s="71"/>
      <c r="R811" s="71"/>
      <c r="S811" s="71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</row>
    <row r="812" spans="1:40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1"/>
      <c r="O812" s="71"/>
      <c r="P812" s="71"/>
      <c r="Q812" s="71"/>
      <c r="R812" s="71"/>
      <c r="S812" s="71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</row>
    <row r="813" spans="1:40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1"/>
      <c r="O813" s="71"/>
      <c r="P813" s="71"/>
      <c r="Q813" s="71"/>
      <c r="R813" s="71"/>
      <c r="S813" s="71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</row>
    <row r="814" spans="1:40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1"/>
      <c r="O814" s="71"/>
      <c r="P814" s="71"/>
      <c r="Q814" s="71"/>
      <c r="R814" s="71"/>
      <c r="S814" s="71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</row>
    <row r="815" spans="1:40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1"/>
      <c r="O815" s="71"/>
      <c r="P815" s="71"/>
      <c r="Q815" s="71"/>
      <c r="R815" s="71"/>
      <c r="S815" s="71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</row>
    <row r="816" spans="1:40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1"/>
      <c r="O816" s="71"/>
      <c r="P816" s="71"/>
      <c r="Q816" s="71"/>
      <c r="R816" s="71"/>
      <c r="S816" s="71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</row>
    <row r="817" spans="1:40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1"/>
      <c r="O817" s="71"/>
      <c r="P817" s="71"/>
      <c r="Q817" s="71"/>
      <c r="R817" s="71"/>
      <c r="S817" s="71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</row>
    <row r="818" spans="1:40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1"/>
      <c r="O818" s="71"/>
      <c r="P818" s="71"/>
      <c r="Q818" s="71"/>
      <c r="R818" s="71"/>
      <c r="S818" s="71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</row>
    <row r="819" spans="1:40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1"/>
      <c r="O819" s="71"/>
      <c r="P819" s="71"/>
      <c r="Q819" s="71"/>
      <c r="R819" s="71"/>
      <c r="S819" s="71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</row>
    <row r="820" spans="1:40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1"/>
      <c r="O820" s="71"/>
      <c r="P820" s="71"/>
      <c r="Q820" s="71"/>
      <c r="R820" s="71"/>
      <c r="S820" s="71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</row>
    <row r="821" spans="1:40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1"/>
      <c r="O821" s="71"/>
      <c r="P821" s="71"/>
      <c r="Q821" s="71"/>
      <c r="R821" s="71"/>
      <c r="S821" s="71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</row>
    <row r="822" spans="1:40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1"/>
      <c r="O822" s="71"/>
      <c r="P822" s="71"/>
      <c r="Q822" s="71"/>
      <c r="R822" s="71"/>
      <c r="S822" s="71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</row>
    <row r="823" spans="1:40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1"/>
      <c r="O823" s="71"/>
      <c r="P823" s="71"/>
      <c r="Q823" s="71"/>
      <c r="R823" s="71"/>
      <c r="S823" s="71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</row>
    <row r="824" spans="1:40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1"/>
      <c r="O824" s="71"/>
      <c r="P824" s="71"/>
      <c r="Q824" s="71"/>
      <c r="R824" s="71"/>
      <c r="S824" s="71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</row>
    <row r="825" spans="1:40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1"/>
      <c r="O825" s="71"/>
      <c r="P825" s="71"/>
      <c r="Q825" s="71"/>
      <c r="R825" s="71"/>
      <c r="S825" s="71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</row>
    <row r="826" spans="1:40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1"/>
      <c r="O826" s="71"/>
      <c r="P826" s="71"/>
      <c r="Q826" s="71"/>
      <c r="R826" s="71"/>
      <c r="S826" s="71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</row>
    <row r="827" spans="1:40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1"/>
      <c r="O827" s="71"/>
      <c r="P827" s="71"/>
      <c r="Q827" s="71"/>
      <c r="R827" s="71"/>
      <c r="S827" s="71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</row>
    <row r="828" spans="1:40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1"/>
      <c r="O828" s="71"/>
      <c r="P828" s="71"/>
      <c r="Q828" s="71"/>
      <c r="R828" s="71"/>
      <c r="S828" s="71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</row>
    <row r="829" spans="1:40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1"/>
      <c r="O829" s="71"/>
      <c r="P829" s="71"/>
      <c r="Q829" s="71"/>
      <c r="R829" s="71"/>
      <c r="S829" s="71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</row>
    <row r="830" spans="1:40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1"/>
      <c r="O830" s="71"/>
      <c r="P830" s="71"/>
      <c r="Q830" s="71"/>
      <c r="R830" s="71"/>
      <c r="S830" s="71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</row>
    <row r="831" spans="1:40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1"/>
      <c r="O831" s="71"/>
      <c r="P831" s="71"/>
      <c r="Q831" s="71"/>
      <c r="R831" s="71"/>
      <c r="S831" s="71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</row>
    <row r="832" spans="1:40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1"/>
      <c r="O832" s="71"/>
      <c r="P832" s="71"/>
      <c r="Q832" s="71"/>
      <c r="R832" s="71"/>
      <c r="S832" s="71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</row>
    <row r="833" spans="1:40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1"/>
      <c r="O833" s="71"/>
      <c r="P833" s="71"/>
      <c r="Q833" s="71"/>
      <c r="R833" s="71"/>
      <c r="S833" s="71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</row>
    <row r="834" spans="1:40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1"/>
      <c r="O834" s="71"/>
      <c r="P834" s="71"/>
      <c r="Q834" s="71"/>
      <c r="R834" s="71"/>
      <c r="S834" s="71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</row>
    <row r="835" spans="1:40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1"/>
      <c r="O835" s="71"/>
      <c r="P835" s="71"/>
      <c r="Q835" s="71"/>
      <c r="R835" s="71"/>
      <c r="S835" s="71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</row>
    <row r="836" spans="1:40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1"/>
      <c r="O836" s="71"/>
      <c r="P836" s="71"/>
      <c r="Q836" s="71"/>
      <c r="R836" s="71"/>
      <c r="S836" s="71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</row>
    <row r="837" spans="1:40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1"/>
      <c r="O837" s="71"/>
      <c r="P837" s="71"/>
      <c r="Q837" s="71"/>
      <c r="R837" s="71"/>
      <c r="S837" s="71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</row>
    <row r="838" spans="1:40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1"/>
      <c r="O838" s="71"/>
      <c r="P838" s="71"/>
      <c r="Q838" s="71"/>
      <c r="R838" s="71"/>
      <c r="S838" s="71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</row>
    <row r="839" spans="1:40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1"/>
      <c r="O839" s="71"/>
      <c r="P839" s="71"/>
      <c r="Q839" s="71"/>
      <c r="R839" s="71"/>
      <c r="S839" s="71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</row>
    <row r="840" spans="1:40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1"/>
      <c r="O840" s="71"/>
      <c r="P840" s="71"/>
      <c r="Q840" s="71"/>
      <c r="R840" s="71"/>
      <c r="S840" s="71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</row>
    <row r="841" spans="1:40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1"/>
      <c r="O841" s="71"/>
      <c r="P841" s="71"/>
      <c r="Q841" s="71"/>
      <c r="R841" s="71"/>
      <c r="S841" s="71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</row>
    <row r="842" spans="1:40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1"/>
      <c r="O842" s="71"/>
      <c r="P842" s="71"/>
      <c r="Q842" s="71"/>
      <c r="R842" s="71"/>
      <c r="S842" s="71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</row>
    <row r="843" spans="1:40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1"/>
      <c r="O843" s="71"/>
      <c r="P843" s="71"/>
      <c r="Q843" s="71"/>
      <c r="R843" s="71"/>
      <c r="S843" s="71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</row>
    <row r="844" spans="1:40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1"/>
      <c r="O844" s="71"/>
      <c r="P844" s="71"/>
      <c r="Q844" s="71"/>
      <c r="R844" s="71"/>
      <c r="S844" s="71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</row>
    <row r="845" spans="1:40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1"/>
      <c r="O845" s="71"/>
      <c r="P845" s="71"/>
      <c r="Q845" s="71"/>
      <c r="R845" s="71"/>
      <c r="S845" s="71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</row>
    <row r="846" spans="1:40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1"/>
      <c r="O846" s="71"/>
      <c r="P846" s="71"/>
      <c r="Q846" s="71"/>
      <c r="R846" s="71"/>
      <c r="S846" s="71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</row>
    <row r="847" spans="1:40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1"/>
      <c r="O847" s="71"/>
      <c r="P847" s="71"/>
      <c r="Q847" s="71"/>
      <c r="R847" s="71"/>
      <c r="S847" s="71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</row>
    <row r="848" spans="1:40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1"/>
      <c r="O848" s="71"/>
      <c r="P848" s="71"/>
      <c r="Q848" s="71"/>
      <c r="R848" s="71"/>
      <c r="S848" s="71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</row>
    <row r="849" spans="1:40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1"/>
      <c r="O849" s="71"/>
      <c r="P849" s="71"/>
      <c r="Q849" s="71"/>
      <c r="R849" s="71"/>
      <c r="S849" s="71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</row>
    <row r="850" spans="1:40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1"/>
      <c r="O850" s="71"/>
      <c r="P850" s="71"/>
      <c r="Q850" s="71"/>
      <c r="R850" s="71"/>
      <c r="S850" s="71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</row>
    <row r="851" spans="1:40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1"/>
      <c r="O851" s="71"/>
      <c r="P851" s="71"/>
      <c r="Q851" s="71"/>
      <c r="R851" s="71"/>
      <c r="S851" s="71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</row>
    <row r="852" spans="1:40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1"/>
      <c r="O852" s="71"/>
      <c r="P852" s="71"/>
      <c r="Q852" s="71"/>
      <c r="R852" s="71"/>
      <c r="S852" s="71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</row>
    <row r="853" spans="1:40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1"/>
      <c r="O853" s="71"/>
      <c r="P853" s="71"/>
      <c r="Q853" s="71"/>
      <c r="R853" s="71"/>
      <c r="S853" s="71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</row>
    <row r="854" spans="1:40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1"/>
      <c r="O854" s="71"/>
      <c r="P854" s="71"/>
      <c r="Q854" s="71"/>
      <c r="R854" s="71"/>
      <c r="S854" s="71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</row>
    <row r="855" spans="1:40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1"/>
      <c r="O855" s="71"/>
      <c r="P855" s="71"/>
      <c r="Q855" s="71"/>
      <c r="R855" s="71"/>
      <c r="S855" s="71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</row>
    <row r="856" spans="1:40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1"/>
      <c r="O856" s="71"/>
      <c r="P856" s="71"/>
      <c r="Q856" s="71"/>
      <c r="R856" s="71"/>
      <c r="S856" s="71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</row>
    <row r="857" spans="1:40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1"/>
      <c r="O857" s="71"/>
      <c r="P857" s="71"/>
      <c r="Q857" s="71"/>
      <c r="R857" s="71"/>
      <c r="S857" s="71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</row>
    <row r="858" spans="1:40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1"/>
      <c r="O858" s="71"/>
      <c r="P858" s="71"/>
      <c r="Q858" s="71"/>
      <c r="R858" s="71"/>
      <c r="S858" s="71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</row>
    <row r="859" spans="1:40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1"/>
      <c r="O859" s="71"/>
      <c r="P859" s="71"/>
      <c r="Q859" s="71"/>
      <c r="R859" s="71"/>
      <c r="S859" s="71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</row>
    <row r="860" spans="1:40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1"/>
      <c r="O860" s="71"/>
      <c r="P860" s="71"/>
      <c r="Q860" s="71"/>
      <c r="R860" s="71"/>
      <c r="S860" s="71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</row>
    <row r="861" spans="1:40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1"/>
      <c r="O861" s="71"/>
      <c r="P861" s="71"/>
      <c r="Q861" s="71"/>
      <c r="R861" s="71"/>
      <c r="S861" s="71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</row>
    <row r="862" spans="1:40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1"/>
      <c r="O862" s="71"/>
      <c r="P862" s="71"/>
      <c r="Q862" s="71"/>
      <c r="R862" s="71"/>
      <c r="S862" s="71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</row>
    <row r="863" spans="1:40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1"/>
      <c r="O863" s="71"/>
      <c r="P863" s="71"/>
      <c r="Q863" s="71"/>
      <c r="R863" s="71"/>
      <c r="S863" s="71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</row>
    <row r="864" spans="1:40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1"/>
      <c r="O864" s="71"/>
      <c r="P864" s="71"/>
      <c r="Q864" s="71"/>
      <c r="R864" s="71"/>
      <c r="S864" s="71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</row>
    <row r="865" spans="1:40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1"/>
      <c r="O865" s="71"/>
      <c r="P865" s="71"/>
      <c r="Q865" s="71"/>
      <c r="R865" s="71"/>
      <c r="S865" s="71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</row>
    <row r="866" spans="1:40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1"/>
      <c r="O866" s="71"/>
      <c r="P866" s="71"/>
      <c r="Q866" s="71"/>
      <c r="R866" s="71"/>
      <c r="S866" s="71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</row>
    <row r="867" spans="1:40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1"/>
      <c r="O867" s="71"/>
      <c r="P867" s="71"/>
      <c r="Q867" s="71"/>
      <c r="R867" s="71"/>
      <c r="S867" s="71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</row>
    <row r="868" spans="1:40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1"/>
      <c r="O868" s="71"/>
      <c r="P868" s="71"/>
      <c r="Q868" s="71"/>
      <c r="R868" s="71"/>
      <c r="S868" s="71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</row>
    <row r="869" spans="1:40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1"/>
      <c r="O869" s="71"/>
      <c r="P869" s="71"/>
      <c r="Q869" s="71"/>
      <c r="R869" s="71"/>
      <c r="S869" s="71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</row>
    <row r="870" spans="1:40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1"/>
      <c r="O870" s="71"/>
      <c r="P870" s="71"/>
      <c r="Q870" s="71"/>
      <c r="R870" s="71"/>
      <c r="S870" s="71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</row>
    <row r="871" spans="1:40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1"/>
      <c r="O871" s="71"/>
      <c r="P871" s="71"/>
      <c r="Q871" s="71"/>
      <c r="R871" s="71"/>
      <c r="S871" s="71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</row>
    <row r="872" spans="1:40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1"/>
      <c r="O872" s="71"/>
      <c r="P872" s="71"/>
      <c r="Q872" s="71"/>
      <c r="R872" s="71"/>
      <c r="S872" s="71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</row>
    <row r="873" spans="1:40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1"/>
      <c r="O873" s="71"/>
      <c r="P873" s="71"/>
      <c r="Q873" s="71"/>
      <c r="R873" s="71"/>
      <c r="S873" s="71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</row>
    <row r="874" spans="1:40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1"/>
      <c r="O874" s="71"/>
      <c r="P874" s="71"/>
      <c r="Q874" s="71"/>
      <c r="R874" s="71"/>
      <c r="S874" s="71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</row>
    <row r="875" spans="1:40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1"/>
      <c r="O875" s="71"/>
      <c r="P875" s="71"/>
      <c r="Q875" s="71"/>
      <c r="R875" s="71"/>
      <c r="S875" s="71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</row>
    <row r="876" spans="1:40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1"/>
      <c r="O876" s="71"/>
      <c r="P876" s="71"/>
      <c r="Q876" s="71"/>
      <c r="R876" s="71"/>
      <c r="S876" s="71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</row>
    <row r="877" spans="1:40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1"/>
      <c r="O877" s="71"/>
      <c r="P877" s="71"/>
      <c r="Q877" s="71"/>
      <c r="R877" s="71"/>
      <c r="S877" s="71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</row>
    <row r="878" spans="1:40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1"/>
      <c r="O878" s="71"/>
      <c r="P878" s="71"/>
      <c r="Q878" s="71"/>
      <c r="R878" s="71"/>
      <c r="S878" s="71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</row>
    <row r="879" spans="1:40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1"/>
      <c r="O879" s="71"/>
      <c r="P879" s="71"/>
      <c r="Q879" s="71"/>
      <c r="R879" s="71"/>
      <c r="S879" s="71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</row>
    <row r="880" spans="1:40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1"/>
      <c r="O880" s="71"/>
      <c r="P880" s="71"/>
      <c r="Q880" s="71"/>
      <c r="R880" s="71"/>
      <c r="S880" s="71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</row>
    <row r="881" spans="1:40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1"/>
      <c r="O881" s="71"/>
      <c r="P881" s="71"/>
      <c r="Q881" s="71"/>
      <c r="R881" s="71"/>
      <c r="S881" s="71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</row>
    <row r="882" spans="1:40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1"/>
      <c r="O882" s="71"/>
      <c r="P882" s="71"/>
      <c r="Q882" s="71"/>
      <c r="R882" s="71"/>
      <c r="S882" s="71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</row>
    <row r="883" spans="1:40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1"/>
      <c r="O883" s="71"/>
      <c r="P883" s="71"/>
      <c r="Q883" s="71"/>
      <c r="R883" s="71"/>
      <c r="S883" s="71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</row>
    <row r="884" spans="1:40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1"/>
      <c r="O884" s="71"/>
      <c r="P884" s="71"/>
      <c r="Q884" s="71"/>
      <c r="R884" s="71"/>
      <c r="S884" s="71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</row>
    <row r="885" spans="1:40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1"/>
      <c r="O885" s="71"/>
      <c r="P885" s="71"/>
      <c r="Q885" s="71"/>
      <c r="R885" s="71"/>
      <c r="S885" s="71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</row>
    <row r="886" spans="1:40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1"/>
      <c r="O886" s="71"/>
      <c r="P886" s="71"/>
      <c r="Q886" s="71"/>
      <c r="R886" s="71"/>
      <c r="S886" s="71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</row>
    <row r="887" spans="1:40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1"/>
      <c r="O887" s="71"/>
      <c r="P887" s="71"/>
      <c r="Q887" s="71"/>
      <c r="R887" s="71"/>
      <c r="S887" s="71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</row>
    <row r="888" spans="1:40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1"/>
      <c r="O888" s="71"/>
      <c r="P888" s="71"/>
      <c r="Q888" s="71"/>
      <c r="R888" s="71"/>
      <c r="S888" s="71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</row>
    <row r="889" spans="1:40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1"/>
      <c r="O889" s="71"/>
      <c r="P889" s="71"/>
      <c r="Q889" s="71"/>
      <c r="R889" s="71"/>
      <c r="S889" s="71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</row>
    <row r="890" spans="1:40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1"/>
      <c r="O890" s="71"/>
      <c r="P890" s="71"/>
      <c r="Q890" s="71"/>
      <c r="R890" s="71"/>
      <c r="S890" s="71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</row>
    <row r="891" spans="1:40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1"/>
      <c r="O891" s="71"/>
      <c r="P891" s="71"/>
      <c r="Q891" s="71"/>
      <c r="R891" s="71"/>
      <c r="S891" s="71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</row>
    <row r="892" spans="1:40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1"/>
      <c r="O892" s="71"/>
      <c r="P892" s="71"/>
      <c r="Q892" s="71"/>
      <c r="R892" s="71"/>
      <c r="S892" s="71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</row>
    <row r="893" spans="1:40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1"/>
      <c r="O893" s="71"/>
      <c r="P893" s="71"/>
      <c r="Q893" s="71"/>
      <c r="R893" s="71"/>
      <c r="S893" s="71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</row>
    <row r="894" spans="1:40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1"/>
      <c r="O894" s="71"/>
      <c r="P894" s="71"/>
      <c r="Q894" s="71"/>
      <c r="R894" s="71"/>
      <c r="S894" s="71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</row>
    <row r="895" spans="1:40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1"/>
      <c r="O895" s="71"/>
      <c r="P895" s="71"/>
      <c r="Q895" s="71"/>
      <c r="R895" s="71"/>
      <c r="S895" s="71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</row>
    <row r="896" spans="1:40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1"/>
      <c r="O896" s="71"/>
      <c r="P896" s="71"/>
      <c r="Q896" s="71"/>
      <c r="R896" s="71"/>
      <c r="S896" s="71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</row>
    <row r="897" spans="1:40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1"/>
      <c r="O897" s="71"/>
      <c r="P897" s="71"/>
      <c r="Q897" s="71"/>
      <c r="R897" s="71"/>
      <c r="S897" s="71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</row>
    <row r="898" spans="1:40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1"/>
      <c r="O898" s="71"/>
      <c r="P898" s="71"/>
      <c r="Q898" s="71"/>
      <c r="R898" s="71"/>
      <c r="S898" s="71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</row>
    <row r="899" spans="1:40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1"/>
      <c r="O899" s="71"/>
      <c r="P899" s="71"/>
      <c r="Q899" s="71"/>
      <c r="R899" s="71"/>
      <c r="S899" s="71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</row>
    <row r="900" spans="1:40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1"/>
      <c r="O900" s="71"/>
      <c r="P900" s="71"/>
      <c r="Q900" s="71"/>
      <c r="R900" s="71"/>
      <c r="S900" s="71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</row>
    <row r="901" spans="1:40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1"/>
      <c r="O901" s="71"/>
      <c r="P901" s="71"/>
      <c r="Q901" s="71"/>
      <c r="R901" s="71"/>
      <c r="S901" s="71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</row>
    <row r="902" spans="1:40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1"/>
      <c r="O902" s="71"/>
      <c r="P902" s="71"/>
      <c r="Q902" s="71"/>
      <c r="R902" s="71"/>
      <c r="S902" s="71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</row>
    <row r="903" spans="1:40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1"/>
      <c r="O903" s="71"/>
      <c r="P903" s="71"/>
      <c r="Q903" s="71"/>
      <c r="R903" s="71"/>
      <c r="S903" s="71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</row>
    <row r="904" spans="1:40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1"/>
      <c r="O904" s="71"/>
      <c r="P904" s="71"/>
      <c r="Q904" s="71"/>
      <c r="R904" s="71"/>
      <c r="S904" s="71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</row>
    <row r="905" spans="1:40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1"/>
      <c r="O905" s="71"/>
      <c r="P905" s="71"/>
      <c r="Q905" s="71"/>
      <c r="R905" s="71"/>
      <c r="S905" s="71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</row>
    <row r="906" spans="1:40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1"/>
      <c r="O906" s="71"/>
      <c r="P906" s="71"/>
      <c r="Q906" s="71"/>
      <c r="R906" s="71"/>
      <c r="S906" s="71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</row>
    <row r="907" spans="1:40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1"/>
      <c r="O907" s="71"/>
      <c r="P907" s="71"/>
      <c r="Q907" s="71"/>
      <c r="R907" s="71"/>
      <c r="S907" s="71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</row>
    <row r="908" spans="1:40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1"/>
      <c r="O908" s="71"/>
      <c r="P908" s="71"/>
      <c r="Q908" s="71"/>
      <c r="R908" s="71"/>
      <c r="S908" s="71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</row>
    <row r="909" spans="1:40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1"/>
      <c r="O909" s="71"/>
      <c r="P909" s="71"/>
      <c r="Q909" s="71"/>
      <c r="R909" s="71"/>
      <c r="S909" s="71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</row>
    <row r="910" spans="1:40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1"/>
      <c r="O910" s="71"/>
      <c r="P910" s="71"/>
      <c r="Q910" s="71"/>
      <c r="R910" s="71"/>
      <c r="S910" s="71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</row>
    <row r="911" spans="1:40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1"/>
      <c r="O911" s="71"/>
      <c r="P911" s="71"/>
      <c r="Q911" s="71"/>
      <c r="R911" s="71"/>
      <c r="S911" s="71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</row>
    <row r="912" spans="1:40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1"/>
      <c r="O912" s="71"/>
      <c r="P912" s="71"/>
      <c r="Q912" s="71"/>
      <c r="R912" s="71"/>
      <c r="S912" s="71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</row>
    <row r="913" spans="1:40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1"/>
      <c r="O913" s="71"/>
      <c r="P913" s="71"/>
      <c r="Q913" s="71"/>
      <c r="R913" s="71"/>
      <c r="S913" s="71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</row>
    <row r="914" spans="1:40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1"/>
      <c r="O914" s="71"/>
      <c r="P914" s="71"/>
      <c r="Q914" s="71"/>
      <c r="R914" s="71"/>
      <c r="S914" s="71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</row>
    <row r="915" spans="1:40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1"/>
      <c r="O915" s="71"/>
      <c r="P915" s="71"/>
      <c r="Q915" s="71"/>
      <c r="R915" s="71"/>
      <c r="S915" s="71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</row>
    <row r="916" spans="1:40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1"/>
      <c r="O916" s="71"/>
      <c r="P916" s="71"/>
      <c r="Q916" s="71"/>
      <c r="R916" s="71"/>
      <c r="S916" s="71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</row>
    <row r="917" spans="1:40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1"/>
      <c r="O917" s="71"/>
      <c r="P917" s="71"/>
      <c r="Q917" s="71"/>
      <c r="R917" s="71"/>
      <c r="S917" s="71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</row>
    <row r="918" spans="1:40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1"/>
      <c r="O918" s="71"/>
      <c r="P918" s="71"/>
      <c r="Q918" s="71"/>
      <c r="R918" s="71"/>
      <c r="S918" s="71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</row>
    <row r="919" spans="1:40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1"/>
      <c r="O919" s="71"/>
      <c r="P919" s="71"/>
      <c r="Q919" s="71"/>
      <c r="R919" s="71"/>
      <c r="S919" s="71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</row>
    <row r="920" spans="1:40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1"/>
      <c r="O920" s="71"/>
      <c r="P920" s="71"/>
      <c r="Q920" s="71"/>
      <c r="R920" s="71"/>
      <c r="S920" s="71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</row>
    <row r="921" spans="1:40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1"/>
      <c r="O921" s="71"/>
      <c r="P921" s="71"/>
      <c r="Q921" s="71"/>
      <c r="R921" s="71"/>
      <c r="S921" s="71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</row>
    <row r="922" spans="1:40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1"/>
      <c r="O922" s="71"/>
      <c r="P922" s="71"/>
      <c r="Q922" s="71"/>
      <c r="R922" s="71"/>
      <c r="S922" s="71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</row>
    <row r="923" spans="1:40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1"/>
      <c r="O923" s="71"/>
      <c r="P923" s="71"/>
      <c r="Q923" s="71"/>
      <c r="R923" s="71"/>
      <c r="S923" s="71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</row>
    <row r="924" spans="1:40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1"/>
      <c r="O924" s="71"/>
      <c r="P924" s="71"/>
      <c r="Q924" s="71"/>
      <c r="R924" s="71"/>
      <c r="S924" s="71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</row>
    <row r="925" spans="1:40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1"/>
      <c r="O925" s="71"/>
      <c r="P925" s="71"/>
      <c r="Q925" s="71"/>
      <c r="R925" s="71"/>
      <c r="S925" s="71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</row>
    <row r="926" spans="1:40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1"/>
      <c r="O926" s="71"/>
      <c r="P926" s="71"/>
      <c r="Q926" s="71"/>
      <c r="R926" s="71"/>
      <c r="S926" s="71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</row>
    <row r="927" spans="1:40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1"/>
      <c r="O927" s="71"/>
      <c r="P927" s="71"/>
      <c r="Q927" s="71"/>
      <c r="R927" s="71"/>
      <c r="S927" s="71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</row>
    <row r="928" spans="1:40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1"/>
      <c r="O928" s="71"/>
      <c r="P928" s="71"/>
      <c r="Q928" s="71"/>
      <c r="R928" s="71"/>
      <c r="S928" s="71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</row>
    <row r="929" spans="1:40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1"/>
      <c r="O929" s="71"/>
      <c r="P929" s="71"/>
      <c r="Q929" s="71"/>
      <c r="R929" s="71"/>
      <c r="S929" s="71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</row>
    <row r="930" spans="1:40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1"/>
      <c r="O930" s="71"/>
      <c r="P930" s="71"/>
      <c r="Q930" s="71"/>
      <c r="R930" s="71"/>
      <c r="S930" s="71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</row>
    <row r="931" spans="1:40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1"/>
      <c r="O931" s="71"/>
      <c r="P931" s="71"/>
      <c r="Q931" s="71"/>
      <c r="R931" s="71"/>
      <c r="S931" s="71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</row>
    <row r="932" spans="1:40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1"/>
      <c r="O932" s="71"/>
      <c r="P932" s="71"/>
      <c r="Q932" s="71"/>
      <c r="R932" s="71"/>
      <c r="S932" s="71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</row>
    <row r="933" spans="1:40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1"/>
      <c r="O933" s="71"/>
      <c r="P933" s="71"/>
      <c r="Q933" s="71"/>
      <c r="R933" s="71"/>
      <c r="S933" s="71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</row>
    <row r="934" spans="1:40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1"/>
      <c r="O934" s="71"/>
      <c r="P934" s="71"/>
      <c r="Q934" s="71"/>
      <c r="R934" s="71"/>
      <c r="S934" s="71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</row>
    <row r="935" spans="1:40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1"/>
      <c r="O935" s="71"/>
      <c r="P935" s="71"/>
      <c r="Q935" s="71"/>
      <c r="R935" s="71"/>
      <c r="S935" s="71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</row>
    <row r="936" spans="1:40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1"/>
      <c r="O936" s="71"/>
      <c r="P936" s="71"/>
      <c r="Q936" s="71"/>
      <c r="R936" s="71"/>
      <c r="S936" s="71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</row>
    <row r="937" spans="1:40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1"/>
      <c r="O937" s="71"/>
      <c r="P937" s="71"/>
      <c r="Q937" s="71"/>
      <c r="R937" s="71"/>
      <c r="S937" s="71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</row>
    <row r="938" spans="1:40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1"/>
      <c r="O938" s="71"/>
      <c r="P938" s="71"/>
      <c r="Q938" s="71"/>
      <c r="R938" s="71"/>
      <c r="S938" s="71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</row>
    <row r="939" spans="1:40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1"/>
      <c r="O939" s="71"/>
      <c r="P939" s="71"/>
      <c r="Q939" s="71"/>
      <c r="R939" s="71"/>
      <c r="S939" s="71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</row>
    <row r="940" spans="1:40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1"/>
      <c r="O940" s="71"/>
      <c r="P940" s="71"/>
      <c r="Q940" s="71"/>
      <c r="R940" s="71"/>
      <c r="S940" s="71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</row>
    <row r="941" spans="1:40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1"/>
      <c r="O941" s="71"/>
      <c r="P941" s="71"/>
      <c r="Q941" s="71"/>
      <c r="R941" s="71"/>
      <c r="S941" s="71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</row>
    <row r="942" spans="1:40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1"/>
      <c r="O942" s="71"/>
      <c r="P942" s="71"/>
      <c r="Q942" s="71"/>
      <c r="R942" s="71"/>
      <c r="S942" s="71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</row>
    <row r="943" spans="1:40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1"/>
      <c r="O943" s="71"/>
      <c r="P943" s="71"/>
      <c r="Q943" s="71"/>
      <c r="R943" s="71"/>
      <c r="S943" s="71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</row>
    <row r="944" spans="1:40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1"/>
      <c r="O944" s="71"/>
      <c r="P944" s="71"/>
      <c r="Q944" s="71"/>
      <c r="R944" s="71"/>
      <c r="S944" s="71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</row>
    <row r="945" spans="1:40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1"/>
      <c r="O945" s="71"/>
      <c r="P945" s="71"/>
      <c r="Q945" s="71"/>
      <c r="R945" s="71"/>
      <c r="S945" s="71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</row>
    <row r="946" spans="1:40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1"/>
      <c r="O946" s="71"/>
      <c r="P946" s="71"/>
      <c r="Q946" s="71"/>
      <c r="R946" s="71"/>
      <c r="S946" s="71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</row>
    <row r="947" spans="1:40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1"/>
      <c r="O947" s="71"/>
      <c r="P947" s="71"/>
      <c r="Q947" s="71"/>
      <c r="R947" s="71"/>
      <c r="S947" s="71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</row>
    <row r="948" spans="1:40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1"/>
      <c r="O948" s="71"/>
      <c r="P948" s="71"/>
      <c r="Q948" s="71"/>
      <c r="R948" s="71"/>
      <c r="S948" s="71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</row>
    <row r="949" spans="1:40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1"/>
      <c r="O949" s="71"/>
      <c r="P949" s="71"/>
      <c r="Q949" s="71"/>
      <c r="R949" s="71"/>
      <c r="S949" s="71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</row>
    <row r="950" spans="1:40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1"/>
      <c r="O950" s="71"/>
      <c r="P950" s="71"/>
      <c r="Q950" s="71"/>
      <c r="R950" s="71"/>
      <c r="S950" s="71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</row>
    <row r="951" spans="1:40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1"/>
      <c r="O951" s="71"/>
      <c r="P951" s="71"/>
      <c r="Q951" s="71"/>
      <c r="R951" s="71"/>
      <c r="S951" s="71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</row>
    <row r="952" spans="1:40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1"/>
      <c r="O952" s="71"/>
      <c r="P952" s="71"/>
      <c r="Q952" s="71"/>
      <c r="R952" s="71"/>
      <c r="S952" s="71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</row>
    <row r="953" spans="1:40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1"/>
      <c r="O953" s="71"/>
      <c r="P953" s="71"/>
      <c r="Q953" s="71"/>
      <c r="R953" s="71"/>
      <c r="S953" s="71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</row>
    <row r="954" spans="1:40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1"/>
      <c r="O954" s="71"/>
      <c r="P954" s="71"/>
      <c r="Q954" s="71"/>
      <c r="R954" s="71"/>
      <c r="S954" s="71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</row>
    <row r="955" spans="1:40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1"/>
      <c r="O955" s="71"/>
      <c r="P955" s="71"/>
      <c r="Q955" s="71"/>
      <c r="R955" s="71"/>
      <c r="S955" s="71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</row>
    <row r="956" spans="1:40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1"/>
      <c r="O956" s="71"/>
      <c r="P956" s="71"/>
      <c r="Q956" s="71"/>
      <c r="R956" s="71"/>
      <c r="S956" s="71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</row>
    <row r="957" spans="1:40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1"/>
      <c r="O957" s="71"/>
      <c r="P957" s="71"/>
      <c r="Q957" s="71"/>
      <c r="R957" s="71"/>
      <c r="S957" s="71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</row>
    <row r="958" spans="1:40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1"/>
      <c r="O958" s="71"/>
      <c r="P958" s="71"/>
      <c r="Q958" s="71"/>
      <c r="R958" s="71"/>
      <c r="S958" s="71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</row>
    <row r="959" spans="1:40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1"/>
      <c r="O959" s="71"/>
      <c r="P959" s="71"/>
      <c r="Q959" s="71"/>
      <c r="R959" s="71"/>
      <c r="S959" s="71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</row>
    <row r="960" spans="1:40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1"/>
      <c r="O960" s="71"/>
      <c r="P960" s="71"/>
      <c r="Q960" s="71"/>
      <c r="R960" s="71"/>
      <c r="S960" s="71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</row>
    <row r="961" spans="1:40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1"/>
      <c r="O961" s="71"/>
      <c r="P961" s="71"/>
      <c r="Q961" s="71"/>
      <c r="R961" s="71"/>
      <c r="S961" s="71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</row>
    <row r="962" spans="1:40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1"/>
      <c r="O962" s="71"/>
      <c r="P962" s="71"/>
      <c r="Q962" s="71"/>
      <c r="R962" s="71"/>
      <c r="S962" s="71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</row>
    <row r="963" spans="1:40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1"/>
      <c r="O963" s="71"/>
      <c r="P963" s="71"/>
      <c r="Q963" s="71"/>
      <c r="R963" s="71"/>
      <c r="S963" s="71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</row>
    <row r="964" spans="1:40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1"/>
      <c r="O964" s="71"/>
      <c r="P964" s="71"/>
      <c r="Q964" s="71"/>
      <c r="R964" s="71"/>
      <c r="S964" s="71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</row>
    <row r="965" spans="1:40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1"/>
      <c r="O965" s="71"/>
      <c r="P965" s="71"/>
      <c r="Q965" s="71"/>
      <c r="R965" s="71"/>
      <c r="S965" s="71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</row>
    <row r="966" spans="1:40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1"/>
      <c r="O966" s="71"/>
      <c r="P966" s="71"/>
      <c r="Q966" s="71"/>
      <c r="R966" s="71"/>
      <c r="S966" s="71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</row>
    <row r="967" spans="1:40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1"/>
      <c r="O967" s="71"/>
      <c r="P967" s="71"/>
      <c r="Q967" s="71"/>
      <c r="R967" s="71"/>
      <c r="S967" s="71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</row>
    <row r="968" spans="1:40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1"/>
      <c r="O968" s="71"/>
      <c r="P968" s="71"/>
      <c r="Q968" s="71"/>
      <c r="R968" s="71"/>
      <c r="S968" s="71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</row>
    <row r="969" spans="1:40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1"/>
      <c r="O969" s="71"/>
      <c r="P969" s="71"/>
      <c r="Q969" s="71"/>
      <c r="R969" s="71"/>
      <c r="S969" s="71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</row>
    <row r="970" spans="1:40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1"/>
      <c r="O970" s="71"/>
      <c r="P970" s="71"/>
      <c r="Q970" s="71"/>
      <c r="R970" s="71"/>
      <c r="S970" s="71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</row>
    <row r="971" spans="1:40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1"/>
      <c r="O971" s="71"/>
      <c r="P971" s="71"/>
      <c r="Q971" s="71"/>
      <c r="R971" s="71"/>
      <c r="S971" s="71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</row>
    <row r="972" spans="1:40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1"/>
      <c r="O972" s="71"/>
      <c r="P972" s="71"/>
      <c r="Q972" s="71"/>
      <c r="R972" s="71"/>
      <c r="S972" s="71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</row>
    <row r="973" spans="1:40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1"/>
      <c r="O973" s="71"/>
      <c r="P973" s="71"/>
      <c r="Q973" s="71"/>
      <c r="R973" s="71"/>
      <c r="S973" s="71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</row>
    <row r="974" spans="1:40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1"/>
      <c r="O974" s="71"/>
      <c r="P974" s="71"/>
      <c r="Q974" s="71"/>
      <c r="R974" s="71"/>
      <c r="S974" s="71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</row>
    <row r="975" spans="1:40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1"/>
      <c r="O975" s="71"/>
      <c r="P975" s="71"/>
      <c r="Q975" s="71"/>
      <c r="R975" s="71"/>
      <c r="S975" s="71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</row>
    <row r="976" spans="1:40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1"/>
      <c r="O976" s="71"/>
      <c r="P976" s="71"/>
      <c r="Q976" s="71"/>
      <c r="R976" s="71"/>
      <c r="S976" s="71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</row>
    <row r="977" spans="1:40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1"/>
      <c r="O977" s="71"/>
      <c r="P977" s="71"/>
      <c r="Q977" s="71"/>
      <c r="R977" s="71"/>
      <c r="S977" s="71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</row>
    <row r="978" spans="1:40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1"/>
      <c r="O978" s="71"/>
      <c r="P978" s="71"/>
      <c r="Q978" s="71"/>
      <c r="R978" s="71"/>
      <c r="S978" s="71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</row>
    <row r="979" spans="1:40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1"/>
      <c r="O979" s="71"/>
      <c r="P979" s="71"/>
      <c r="Q979" s="71"/>
      <c r="R979" s="71"/>
      <c r="S979" s="71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</row>
    <row r="980" spans="1:40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1"/>
      <c r="O980" s="71"/>
      <c r="P980" s="71"/>
      <c r="Q980" s="71"/>
      <c r="R980" s="71"/>
      <c r="S980" s="71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</row>
    <row r="981" spans="1:40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1"/>
      <c r="O981" s="71"/>
      <c r="P981" s="71"/>
      <c r="Q981" s="71"/>
      <c r="R981" s="71"/>
      <c r="S981" s="71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</row>
    <row r="982" spans="1:40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1"/>
      <c r="O982" s="71"/>
      <c r="P982" s="71"/>
      <c r="Q982" s="71"/>
      <c r="R982" s="71"/>
      <c r="S982" s="71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</row>
    <row r="983" spans="1:40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1"/>
      <c r="O983" s="71"/>
      <c r="P983" s="71"/>
      <c r="Q983" s="71"/>
      <c r="R983" s="71"/>
      <c r="S983" s="71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</row>
    <row r="984" spans="1:40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1"/>
      <c r="O984" s="71"/>
      <c r="P984" s="71"/>
      <c r="Q984" s="71"/>
      <c r="R984" s="71"/>
      <c r="S984" s="71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</row>
    <row r="985" spans="1:40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1"/>
      <c r="O985" s="71"/>
      <c r="P985" s="71"/>
      <c r="Q985" s="71"/>
      <c r="R985" s="71"/>
      <c r="S985" s="71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</row>
    <row r="986" spans="1:40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1"/>
      <c r="O986" s="71"/>
      <c r="P986" s="71"/>
      <c r="Q986" s="71"/>
      <c r="R986" s="71"/>
      <c r="S986" s="71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</row>
    <row r="987" spans="1:40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1"/>
      <c r="O987" s="71"/>
      <c r="P987" s="71"/>
      <c r="Q987" s="71"/>
      <c r="R987" s="71"/>
      <c r="S987" s="71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</row>
    <row r="988" spans="1:40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1"/>
      <c r="O988" s="71"/>
      <c r="P988" s="71"/>
      <c r="Q988" s="71"/>
      <c r="R988" s="71"/>
      <c r="S988" s="71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</row>
    <row r="989" spans="1:40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1"/>
      <c r="O989" s="71"/>
      <c r="P989" s="71"/>
      <c r="Q989" s="71"/>
      <c r="R989" s="71"/>
      <c r="S989" s="71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</row>
    <row r="990" spans="1:40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1"/>
      <c r="O990" s="71"/>
      <c r="P990" s="71"/>
      <c r="Q990" s="71"/>
      <c r="R990" s="71"/>
      <c r="S990" s="71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</row>
    <row r="991" spans="1:40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1"/>
      <c r="O991" s="71"/>
      <c r="P991" s="71"/>
      <c r="Q991" s="71"/>
      <c r="R991" s="71"/>
      <c r="S991" s="71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</row>
    <row r="992" spans="1:40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1"/>
      <c r="O992" s="71"/>
      <c r="P992" s="71"/>
      <c r="Q992" s="71"/>
      <c r="R992" s="71"/>
      <c r="S992" s="71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</row>
    <row r="993" spans="1:40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1"/>
      <c r="O993" s="71"/>
      <c r="P993" s="71"/>
      <c r="Q993" s="71"/>
      <c r="R993" s="71"/>
      <c r="S993" s="71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</row>
    <row r="994" spans="1:40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1"/>
      <c r="O994" s="71"/>
      <c r="P994" s="71"/>
      <c r="Q994" s="71"/>
      <c r="R994" s="71"/>
      <c r="S994" s="71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</row>
    <row r="995" spans="1:40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1"/>
      <c r="O995" s="71"/>
      <c r="P995" s="71"/>
      <c r="Q995" s="71"/>
      <c r="R995" s="71"/>
      <c r="S995" s="71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</row>
    <row r="996" spans="1:40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1"/>
      <c r="O996" s="71"/>
      <c r="P996" s="71"/>
      <c r="Q996" s="71"/>
      <c r="R996" s="71"/>
      <c r="S996" s="71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</row>
    <row r="997" spans="1:40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1"/>
      <c r="O997" s="71"/>
      <c r="P997" s="71"/>
      <c r="Q997" s="71"/>
      <c r="R997" s="71"/>
      <c r="S997" s="71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</row>
    <row r="998" spans="1:40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1"/>
      <c r="O998" s="71"/>
      <c r="P998" s="71"/>
      <c r="Q998" s="71"/>
      <c r="R998" s="71"/>
      <c r="S998" s="71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</row>
    <row r="999" spans="1:40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1"/>
      <c r="O999" s="71"/>
      <c r="P999" s="71"/>
      <c r="Q999" s="71"/>
      <c r="R999" s="71"/>
      <c r="S999" s="71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</row>
    <row r="1000" spans="1:40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1"/>
      <c r="O1000" s="71"/>
      <c r="P1000" s="71"/>
      <c r="Q1000" s="71"/>
      <c r="R1000" s="71"/>
      <c r="S1000" s="71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</row>
  </sheetData>
  <mergeCells count="83">
    <mergeCell ref="A98:A112"/>
    <mergeCell ref="F165:G165"/>
    <mergeCell ref="D165:D166"/>
    <mergeCell ref="E165:E166"/>
    <mergeCell ref="A143:A157"/>
    <mergeCell ref="A165:A166"/>
    <mergeCell ref="B165:B166"/>
    <mergeCell ref="C165:C166"/>
    <mergeCell ref="A1:AI1"/>
    <mergeCell ref="A2:AI2"/>
    <mergeCell ref="B3:G3"/>
    <mergeCell ref="B4:C4"/>
    <mergeCell ref="A5:M5"/>
    <mergeCell ref="Y5:AI5"/>
    <mergeCell ref="N5:X5"/>
    <mergeCell ref="M165:M166"/>
    <mergeCell ref="Z6:Z7"/>
    <mergeCell ref="W6:W7"/>
    <mergeCell ref="N6:N7"/>
    <mergeCell ref="O6:O7"/>
    <mergeCell ref="T6:T7"/>
    <mergeCell ref="S6:S7"/>
    <mergeCell ref="P6:P7"/>
    <mergeCell ref="X6:X7"/>
    <mergeCell ref="Y6:Y7"/>
    <mergeCell ref="Q6:Q7"/>
    <mergeCell ref="R6:R7"/>
    <mergeCell ref="AH6:AH7"/>
    <mergeCell ref="AI6:AI7"/>
    <mergeCell ref="AA6:AA7"/>
    <mergeCell ref="AB6:AB7"/>
    <mergeCell ref="U6:U7"/>
    <mergeCell ref="AG6:AG7"/>
    <mergeCell ref="AC6:AC7"/>
    <mergeCell ref="AD6:AD7"/>
    <mergeCell ref="H177:H178"/>
    <mergeCell ref="AE6:AE7"/>
    <mergeCell ref="AF6:AF7"/>
    <mergeCell ref="H165:H166"/>
    <mergeCell ref="I165:I166"/>
    <mergeCell ref="J165:J166"/>
    <mergeCell ref="K165:L165"/>
    <mergeCell ref="I177:I178"/>
    <mergeCell ref="K177:L177"/>
    <mergeCell ref="H6:H7"/>
    <mergeCell ref="I6:I7"/>
    <mergeCell ref="J6:J7"/>
    <mergeCell ref="K6:L6"/>
    <mergeCell ref="V6:V7"/>
    <mergeCell ref="J177:J178"/>
    <mergeCell ref="M177:M178"/>
    <mergeCell ref="M189:M190"/>
    <mergeCell ref="A68:A82"/>
    <mergeCell ref="A83:A97"/>
    <mergeCell ref="B6:B7"/>
    <mergeCell ref="C6:C7"/>
    <mergeCell ref="D6:D7"/>
    <mergeCell ref="E6:E7"/>
    <mergeCell ref="A53:A67"/>
    <mergeCell ref="A8:A22"/>
    <mergeCell ref="A23:A37"/>
    <mergeCell ref="A38:A52"/>
    <mergeCell ref="A6:A7"/>
    <mergeCell ref="M6:M7"/>
    <mergeCell ref="F6:G6"/>
    <mergeCell ref="A113:A127"/>
    <mergeCell ref="A128:A142"/>
    <mergeCell ref="F189:G189"/>
    <mergeCell ref="H189:H190"/>
    <mergeCell ref="I189:I190"/>
    <mergeCell ref="J189:J190"/>
    <mergeCell ref="K189:L189"/>
    <mergeCell ref="A189:A190"/>
    <mergeCell ref="D189:D190"/>
    <mergeCell ref="E189:E190"/>
    <mergeCell ref="B189:B190"/>
    <mergeCell ref="C189:C190"/>
    <mergeCell ref="F177:G177"/>
    <mergeCell ref="A177:A178"/>
    <mergeCell ref="B177:B178"/>
    <mergeCell ref="C177:C178"/>
    <mergeCell ref="D177:D178"/>
    <mergeCell ref="E177:E178"/>
  </mergeCells>
  <conditionalFormatting sqref="AN4">
    <cfRule type="cellIs" dxfId="36" priority="1" stopIfTrue="1" operator="equal">
      <formula>$AN$4</formula>
    </cfRule>
  </conditionalFormatting>
  <conditionalFormatting sqref="N8:N157">
    <cfRule type="cellIs" dxfId="35" priority="2" stopIfTrue="1" operator="equal">
      <formula>"x"</formula>
    </cfRule>
  </conditionalFormatting>
  <conditionalFormatting sqref="O8:O157">
    <cfRule type="cellIs" dxfId="34" priority="3" operator="equal">
      <formula>"x"</formula>
    </cfRule>
  </conditionalFormatting>
  <conditionalFormatting sqref="P8:P157">
    <cfRule type="cellIs" dxfId="33" priority="4" operator="equal">
      <formula>"x"</formula>
    </cfRule>
  </conditionalFormatting>
  <conditionalFormatting sqref="Q8:Q157">
    <cfRule type="cellIs" dxfId="32" priority="5" stopIfTrue="1" operator="equal">
      <formula>"x"</formula>
    </cfRule>
  </conditionalFormatting>
  <conditionalFormatting sqref="R8:R157">
    <cfRule type="cellIs" dxfId="31" priority="6" operator="equal">
      <formula>"x"</formula>
    </cfRule>
  </conditionalFormatting>
  <conditionalFormatting sqref="S146:S157">
    <cfRule type="cellIs" dxfId="30" priority="7" stopIfTrue="1" operator="equal">
      <formula>"x"</formula>
    </cfRule>
  </conditionalFormatting>
  <conditionalFormatting sqref="S8:S157">
    <cfRule type="cellIs" dxfId="29" priority="8" stopIfTrue="1" operator="equal">
      <formula>$AN$5</formula>
    </cfRule>
  </conditionalFormatting>
  <conditionalFormatting sqref="S8:S157">
    <cfRule type="cellIs" dxfId="28" priority="9" stopIfTrue="1" operator="equal">
      <formula>$AN$4</formula>
    </cfRule>
  </conditionalFormatting>
  <conditionalFormatting sqref="AN5">
    <cfRule type="cellIs" dxfId="27" priority="10" operator="equal">
      <formula>$AN$5</formula>
    </cfRule>
  </conditionalFormatting>
  <dataValidations count="1">
    <dataValidation type="list" allowBlank="1" showErrorMessage="1" sqref="S8:S157">
      <formula1>$AN$4:$AN$5</formula1>
    </dataValidation>
  </dataValidations>
  <pageMargins left="0.511811024" right="0.511811024" top="0.78740157499999996" bottom="0.78740157499999996" header="0" footer="0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42"/>
  <sheetViews>
    <sheetView showGridLines="0" topLeftCell="A7" workbookViewId="0"/>
  </sheetViews>
  <sheetFormatPr defaultColWidth="14.42578125" defaultRowHeight="15" customHeight="1" x14ac:dyDescent="0.25"/>
  <cols>
    <col min="1" max="1" width="2.85546875" customWidth="1"/>
    <col min="2" max="2" width="3.85546875" customWidth="1"/>
    <col min="3" max="3" width="53" customWidth="1"/>
    <col min="4" max="4" width="12" customWidth="1"/>
    <col min="5" max="5" width="7.42578125" customWidth="1"/>
    <col min="6" max="6" width="12" customWidth="1"/>
    <col min="7" max="7" width="8.140625" customWidth="1"/>
    <col min="8" max="8" width="9.140625" customWidth="1"/>
    <col min="9" max="23" width="8.7109375" customWidth="1"/>
    <col min="24" max="24" width="2.85546875" customWidth="1"/>
    <col min="25" max="25" width="5.42578125" customWidth="1"/>
    <col min="26" max="26" width="9.140625" hidden="1" customWidth="1"/>
    <col min="27" max="28" width="4.140625" hidden="1" customWidth="1"/>
    <col min="29" max="29" width="4.140625" customWidth="1"/>
    <col min="30" max="31" width="8.7109375" customWidth="1"/>
  </cols>
  <sheetData>
    <row r="1" spans="1:31" x14ac:dyDescent="0.25">
      <c r="A1" s="1"/>
      <c r="B1" s="347" t="s">
        <v>0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349"/>
      <c r="X1" s="1"/>
      <c r="Y1" s="2"/>
      <c r="Z1" s="2"/>
      <c r="AA1" s="2"/>
      <c r="AB1" s="2"/>
      <c r="AC1" s="2"/>
      <c r="AD1" s="2"/>
      <c r="AE1" s="2"/>
    </row>
    <row r="2" spans="1:31" ht="21" customHeight="1" x14ac:dyDescent="0.25">
      <c r="A2" s="3"/>
      <c r="B2" s="350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351"/>
      <c r="R2" s="351"/>
      <c r="S2" s="351"/>
      <c r="T2" s="351"/>
      <c r="U2" s="351"/>
      <c r="V2" s="351"/>
      <c r="W2" s="352"/>
      <c r="X2" s="3"/>
      <c r="Y2" s="4"/>
      <c r="Z2" s="4"/>
      <c r="AA2" s="4"/>
      <c r="AB2" s="4"/>
      <c r="AC2" s="4"/>
      <c r="AD2" s="4"/>
      <c r="AE2" s="4"/>
    </row>
    <row r="3" spans="1:31" ht="33.75" customHeight="1" x14ac:dyDescent="0.35">
      <c r="A3" s="1"/>
      <c r="B3" s="353">
        <f>'Monitoria Anual - 2'!A2</f>
        <v>0</v>
      </c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V3" s="330"/>
      <c r="W3" s="330"/>
      <c r="X3" s="1"/>
      <c r="Y3" s="2"/>
      <c r="Z3" s="2"/>
      <c r="AA3" s="2"/>
      <c r="AB3" s="2"/>
      <c r="AC3" s="2"/>
      <c r="AD3" s="2"/>
      <c r="AE3" s="2"/>
    </row>
    <row r="4" spans="1:31" ht="45" customHeight="1" x14ac:dyDescent="0.25">
      <c r="A4" s="5"/>
      <c r="B4" s="355" t="s">
        <v>1</v>
      </c>
      <c r="C4" s="326"/>
      <c r="D4" s="342" t="str">
        <f>'Monitoria Anual - 2'!B3</f>
        <v xml:space="preserve">Salvar </v>
      </c>
      <c r="E4" s="330"/>
      <c r="F4" s="330"/>
      <c r="G4" s="330"/>
      <c r="H4" s="330"/>
      <c r="I4" s="330"/>
      <c r="J4" s="330"/>
      <c r="K4" s="330"/>
      <c r="L4" s="330"/>
      <c r="M4" s="331"/>
      <c r="N4" s="6"/>
      <c r="O4" s="6"/>
      <c r="P4" s="6"/>
      <c r="Q4" s="6"/>
      <c r="R4" s="6"/>
      <c r="S4" s="7"/>
      <c r="T4" s="7"/>
      <c r="U4" s="7"/>
      <c r="V4" s="7"/>
      <c r="W4" s="7"/>
      <c r="X4" s="5"/>
      <c r="Y4" s="7"/>
      <c r="Z4" s="7"/>
      <c r="AA4" s="7"/>
      <c r="AB4" s="7"/>
      <c r="AC4" s="7"/>
      <c r="AD4" s="7"/>
      <c r="AE4" s="7"/>
    </row>
    <row r="5" spans="1:31" ht="26.25" customHeight="1" x14ac:dyDescent="0.25">
      <c r="A5" s="1"/>
      <c r="B5" s="355" t="s">
        <v>2</v>
      </c>
      <c r="C5" s="326"/>
      <c r="D5" s="341" t="str">
        <f>'Monitoria Anual - 2'!B4</f>
        <v>01/10/2016 - 04/10/2016 (virtual)</v>
      </c>
      <c r="E5" s="330"/>
      <c r="F5" s="330"/>
      <c r="G5" s="331"/>
      <c r="H5" s="7"/>
      <c r="I5" s="8"/>
      <c r="J5" s="9"/>
      <c r="K5" s="9"/>
      <c r="L5" s="9"/>
      <c r="M5" s="9"/>
      <c r="N5" s="9"/>
      <c r="O5" s="9"/>
      <c r="P5" s="2"/>
      <c r="Q5" s="2"/>
      <c r="R5" s="2"/>
      <c r="S5" s="2"/>
      <c r="T5" s="2"/>
      <c r="U5" s="2"/>
      <c r="V5" s="2"/>
      <c r="W5" s="2"/>
      <c r="X5" s="1"/>
      <c r="Y5" s="2"/>
      <c r="Z5" s="2"/>
      <c r="AA5" s="2"/>
      <c r="AB5" s="2"/>
      <c r="AC5" s="2"/>
      <c r="AD5" s="2"/>
      <c r="AE5" s="2"/>
    </row>
    <row r="6" spans="1:31" ht="31.5" customHeight="1" x14ac:dyDescent="0.25">
      <c r="A6" s="1"/>
      <c r="B6" s="354" t="s">
        <v>3</v>
      </c>
      <c r="C6" s="325"/>
      <c r="D6" s="325"/>
      <c r="E6" s="325"/>
      <c r="F6" s="325"/>
      <c r="G6" s="325"/>
      <c r="H6" s="325"/>
      <c r="I6" s="325"/>
      <c r="J6" s="325"/>
      <c r="K6" s="325"/>
      <c r="L6" s="325"/>
      <c r="M6" s="325"/>
      <c r="N6" s="325"/>
      <c r="O6" s="325"/>
      <c r="P6" s="325"/>
      <c r="Q6" s="325"/>
      <c r="R6" s="325"/>
      <c r="S6" s="325"/>
      <c r="T6" s="325"/>
      <c r="U6" s="325"/>
      <c r="V6" s="325"/>
      <c r="W6" s="326"/>
      <c r="X6" s="1"/>
      <c r="Y6" s="2"/>
      <c r="Z6" s="2"/>
      <c r="AA6" s="2"/>
      <c r="AB6" s="2"/>
      <c r="AC6" s="2"/>
      <c r="AD6" s="2"/>
      <c r="AE6" s="2"/>
    </row>
    <row r="7" spans="1:31" x14ac:dyDescent="0.25">
      <c r="A7" s="1"/>
      <c r="B7" s="2"/>
      <c r="C7" s="2"/>
      <c r="D7" s="2"/>
      <c r="E7" s="2"/>
      <c r="F7" s="2"/>
      <c r="G7" s="10"/>
      <c r="H7" s="10"/>
      <c r="I7" s="10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1"/>
      <c r="Y7" s="2"/>
      <c r="Z7" s="2"/>
      <c r="AA7" s="2"/>
      <c r="AB7" s="2"/>
      <c r="AC7" s="2"/>
      <c r="AD7" s="2"/>
      <c r="AE7" s="2"/>
    </row>
    <row r="8" spans="1:31" ht="15.75" x14ac:dyDescent="0.25">
      <c r="A8" s="1"/>
      <c r="B8" s="341" t="s">
        <v>4</v>
      </c>
      <c r="C8" s="33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"/>
      <c r="Y8" s="2"/>
      <c r="Z8" s="2"/>
      <c r="AA8" s="2"/>
      <c r="AB8" s="2"/>
      <c r="AC8" s="2"/>
      <c r="AD8" s="2"/>
      <c r="AE8" s="2"/>
    </row>
    <row r="9" spans="1:31" x14ac:dyDescent="0.25">
      <c r="A9" s="1"/>
      <c r="B9" s="2"/>
      <c r="C9" s="2"/>
      <c r="D9" s="2"/>
      <c r="E9" s="2"/>
      <c r="F9" s="343"/>
      <c r="G9" s="344"/>
      <c r="H9" s="1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1"/>
      <c r="Y9" s="2"/>
      <c r="Z9" s="2"/>
      <c r="AA9" s="2"/>
      <c r="AB9" s="2"/>
      <c r="AC9" s="2"/>
      <c r="AD9" s="2"/>
      <c r="AE9" s="2"/>
    </row>
    <row r="10" spans="1:31" ht="33.75" customHeight="1" x14ac:dyDescent="0.25">
      <c r="A10" s="1"/>
      <c r="B10" s="2"/>
      <c r="C10" s="345" t="s">
        <v>252</v>
      </c>
      <c r="D10" s="334"/>
      <c r="E10" s="334"/>
      <c r="F10" s="334"/>
      <c r="G10" s="335"/>
      <c r="H10" s="1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1"/>
      <c r="Y10" s="2"/>
      <c r="Z10" s="2"/>
      <c r="AA10" s="2"/>
      <c r="AB10" s="2"/>
      <c r="AC10" s="2"/>
      <c r="AD10" s="2"/>
      <c r="AE10" s="2"/>
    </row>
    <row r="11" spans="1:31" ht="34.5" customHeight="1" x14ac:dyDescent="0.25">
      <c r="A11" s="5"/>
      <c r="B11" s="7"/>
      <c r="C11" s="14" t="s">
        <v>5</v>
      </c>
      <c r="D11" s="15" t="s">
        <v>6</v>
      </c>
      <c r="E11" s="16" t="s">
        <v>7</v>
      </c>
      <c r="F11" s="15" t="s">
        <v>8</v>
      </c>
      <c r="G11" s="17" t="s">
        <v>7</v>
      </c>
      <c r="H11" s="18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5"/>
      <c r="Y11" s="7"/>
      <c r="Z11" s="7"/>
      <c r="AA11" s="7"/>
      <c r="AB11" s="7"/>
      <c r="AC11" s="7"/>
      <c r="AD11" s="7"/>
      <c r="AE11" s="7"/>
    </row>
    <row r="12" spans="1:31" ht="15.75" x14ac:dyDescent="0.25">
      <c r="A12" s="1"/>
      <c r="B12" s="2"/>
      <c r="C12" s="19" t="s">
        <v>9</v>
      </c>
      <c r="D12" s="20"/>
      <c r="E12" s="21"/>
      <c r="F12" s="22">
        <f>COUNTA('Monitoria Anual - 2'!S8:S985)</f>
        <v>0</v>
      </c>
      <c r="G12" s="23">
        <f t="shared" ref="G12:G18" si="0">F12/$F$19</f>
        <v>0</v>
      </c>
      <c r="H12" s="24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1"/>
      <c r="Y12" s="2"/>
      <c r="Z12" s="2"/>
      <c r="AA12" s="2"/>
      <c r="AB12" s="2"/>
      <c r="AC12" s="2"/>
      <c r="AD12" s="2"/>
      <c r="AE12" s="2"/>
    </row>
    <row r="13" spans="1:31" ht="15.75" x14ac:dyDescent="0.25">
      <c r="A13" s="1"/>
      <c r="B13" s="2"/>
      <c r="C13" s="25" t="s">
        <v>10</v>
      </c>
      <c r="D13" s="26">
        <f>COUNTA('Monitoria Anual - 2'!N8:N985)</f>
        <v>2</v>
      </c>
      <c r="E13" s="27">
        <f t="shared" ref="E13:E17" si="1">D13/$D$19</f>
        <v>1.3333333333333334E-2</v>
      </c>
      <c r="F13" s="28">
        <f t="shared" ref="F13:F17" si="2">D13-AB13</f>
        <v>2</v>
      </c>
      <c r="G13" s="27">
        <f t="shared" si="0"/>
        <v>1.3071895424836602E-2</v>
      </c>
      <c r="H13" s="24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1"/>
      <c r="Y13" s="2"/>
      <c r="Z13" s="2">
        <f>COUNTIFS('Monitoria Anual - 2'!N:N,"x",'Monitoria Anual - 2'!S:S,"Excluída")</f>
        <v>0</v>
      </c>
      <c r="AA13" s="2">
        <f>COUNTIFS('Monitoria Anual - 2'!N:N,"x",'Monitoria Anual - 2'!S:S,"Agrupada")</f>
        <v>0</v>
      </c>
      <c r="AB13" s="2">
        <f t="shared" ref="AB13:AB17" si="3">Z13+AA13</f>
        <v>0</v>
      </c>
      <c r="AC13" s="2"/>
      <c r="AD13" s="2"/>
      <c r="AE13" s="2"/>
    </row>
    <row r="14" spans="1:31" ht="15.75" x14ac:dyDescent="0.25">
      <c r="A14" s="1"/>
      <c r="B14" s="2"/>
      <c r="C14" s="29" t="s">
        <v>11</v>
      </c>
      <c r="D14" s="26">
        <f>COUNTA('Monitoria Anual - 2'!O8:O985)</f>
        <v>39</v>
      </c>
      <c r="E14" s="27">
        <f t="shared" si="1"/>
        <v>0.26</v>
      </c>
      <c r="F14" s="28">
        <f t="shared" si="2"/>
        <v>39</v>
      </c>
      <c r="G14" s="27">
        <f t="shared" si="0"/>
        <v>0.25490196078431371</v>
      </c>
      <c r="H14" s="24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1"/>
      <c r="Y14" s="2"/>
      <c r="Z14" s="2">
        <f t="array" ref="Z14">COUNTIFS('Monitoria Anual - 2'!O:O,"x",'Monitoria Anual - 2'!S:S,"Excluída")</f>
        <v>0</v>
      </c>
      <c r="AA14" s="2">
        <f t="array" ref="AA14">COUNTIFS('Monitoria Anual - 2'!O:O,"x",'Monitoria Anual - 2'!S:S,"Agrupada")</f>
        <v>0</v>
      </c>
      <c r="AB14" s="2">
        <f t="shared" si="3"/>
        <v>0</v>
      </c>
      <c r="AC14" s="2"/>
      <c r="AD14" s="2"/>
      <c r="AE14" s="2"/>
    </row>
    <row r="15" spans="1:31" ht="15.75" x14ac:dyDescent="0.25">
      <c r="A15" s="1"/>
      <c r="B15" s="2"/>
      <c r="C15" s="30" t="s">
        <v>12</v>
      </c>
      <c r="D15" s="26">
        <f>COUNTA('Monitoria Anual - 2'!P8:P985)</f>
        <v>29</v>
      </c>
      <c r="E15" s="27">
        <f t="shared" si="1"/>
        <v>0.19333333333333333</v>
      </c>
      <c r="F15" s="28">
        <f t="shared" si="2"/>
        <v>29</v>
      </c>
      <c r="G15" s="27">
        <f t="shared" si="0"/>
        <v>0.18954248366013071</v>
      </c>
      <c r="H15" s="24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1"/>
      <c r="Y15" s="2"/>
      <c r="Z15" s="2">
        <f t="array" ref="Z15">COUNTIFS('Monitoria Anual - 2'!P:P,"x",'Monitoria Anual - 2'!S:S,"Excluída")</f>
        <v>0</v>
      </c>
      <c r="AA15" s="2">
        <f t="array" ref="AA15">COUNTIFS('Monitoria Anual - 2'!P:P,"x",'Monitoria Anual - 2'!S:S,"Agrupada")</f>
        <v>0</v>
      </c>
      <c r="AB15" s="2">
        <f t="shared" si="3"/>
        <v>0</v>
      </c>
      <c r="AC15" s="2"/>
      <c r="AD15" s="2"/>
      <c r="AE15" s="2"/>
    </row>
    <row r="16" spans="1:31" ht="15.75" x14ac:dyDescent="0.25">
      <c r="A16" s="1"/>
      <c r="B16" s="2"/>
      <c r="C16" s="31" t="s">
        <v>13</v>
      </c>
      <c r="D16" s="26">
        <f>COUNTA('Monitoria Anual - 2'!Q8:Q985)</f>
        <v>38</v>
      </c>
      <c r="E16" s="27">
        <f t="shared" si="1"/>
        <v>0.25333333333333335</v>
      </c>
      <c r="F16" s="28">
        <f t="shared" si="2"/>
        <v>38</v>
      </c>
      <c r="G16" s="27">
        <f t="shared" si="0"/>
        <v>0.24836601307189543</v>
      </c>
      <c r="H16" s="24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1"/>
      <c r="Y16" s="2"/>
      <c r="Z16" s="2">
        <f t="array" ref="Z16">COUNTIFS('Monitoria Anual - 2'!Q:Q,"x",'Monitoria Anual - 2'!S:S,"Excluída")</f>
        <v>0</v>
      </c>
      <c r="AA16" s="2">
        <f t="array" ref="AA16">COUNTIFS('Monitoria Anual - 2'!Q:Q,"x",'Monitoria Anual - 2'!S:S,"Agrupada")</f>
        <v>0</v>
      </c>
      <c r="AB16" s="2">
        <f t="shared" si="3"/>
        <v>0</v>
      </c>
      <c r="AC16" s="2"/>
      <c r="AD16" s="2"/>
      <c r="AE16" s="2"/>
    </row>
    <row r="17" spans="1:31" ht="15.75" x14ac:dyDescent="0.25">
      <c r="A17" s="1"/>
      <c r="B17" s="2"/>
      <c r="C17" s="32" t="s">
        <v>14</v>
      </c>
      <c r="D17" s="26">
        <f>COUNTA('Monitoria Anual - 2'!R8:R985)</f>
        <v>42</v>
      </c>
      <c r="E17" s="27">
        <f t="shared" si="1"/>
        <v>0.28000000000000003</v>
      </c>
      <c r="F17" s="28">
        <f t="shared" si="2"/>
        <v>42</v>
      </c>
      <c r="G17" s="27">
        <f t="shared" si="0"/>
        <v>0.27450980392156865</v>
      </c>
      <c r="H17" s="24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1"/>
      <c r="Y17" s="2"/>
      <c r="Z17" s="2">
        <f t="array" ref="Z17">COUNTIFS('Monitoria Anual - 2'!R:R,"x",'Monitoria Anual - 2'!S:S,"Excluída")</f>
        <v>0</v>
      </c>
      <c r="AA17" s="2">
        <f t="array" ref="AA17">COUNTIFS('Monitoria Anual - 2'!R:R,"x",'Monitoria Anual - 2'!S:S,"Agrupada")</f>
        <v>0</v>
      </c>
      <c r="AB17" s="2">
        <f t="shared" si="3"/>
        <v>0</v>
      </c>
      <c r="AC17" s="2"/>
      <c r="AD17" s="2"/>
      <c r="AE17" s="2"/>
    </row>
    <row r="18" spans="1:31" ht="15.75" x14ac:dyDescent="0.25">
      <c r="A18" s="1"/>
      <c r="B18" s="2"/>
      <c r="C18" s="33" t="s">
        <v>15</v>
      </c>
      <c r="D18" s="34"/>
      <c r="E18" s="35"/>
      <c r="F18" s="36">
        <f>'Monitoria Anual - 2'!C163</f>
        <v>3</v>
      </c>
      <c r="G18" s="37">
        <f t="shared" si="0"/>
        <v>1.9607843137254902E-2</v>
      </c>
      <c r="H18" s="24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1"/>
      <c r="Y18" s="2"/>
      <c r="Z18" s="2"/>
      <c r="AA18" s="2"/>
      <c r="AB18" s="2"/>
      <c r="AC18" s="2"/>
      <c r="AD18" s="2"/>
      <c r="AE18" s="2"/>
    </row>
    <row r="19" spans="1:31" ht="15.75" x14ac:dyDescent="0.25">
      <c r="A19" s="1"/>
      <c r="B19" s="2"/>
      <c r="C19" s="38" t="s">
        <v>253</v>
      </c>
      <c r="D19" s="39">
        <f>SUM(D13:D17)</f>
        <v>150</v>
      </c>
      <c r="E19" s="40">
        <f>SUM(E12:E18)</f>
        <v>1</v>
      </c>
      <c r="F19" s="41">
        <f t="shared" ref="F19:G19" si="4">SUM(F13:F18)</f>
        <v>153</v>
      </c>
      <c r="G19" s="40">
        <f t="shared" si="4"/>
        <v>1</v>
      </c>
      <c r="H19" s="24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1"/>
      <c r="Y19" s="2"/>
      <c r="Z19" s="2"/>
      <c r="AA19" s="2"/>
      <c r="AB19" s="2"/>
      <c r="AC19" s="2"/>
      <c r="AD19" s="2"/>
      <c r="AE19" s="2"/>
    </row>
    <row r="20" spans="1:31" x14ac:dyDescent="0.25">
      <c r="A20" s="1"/>
      <c r="B20" s="2"/>
      <c r="C20" s="42" t="s">
        <v>16</v>
      </c>
      <c r="D20" s="346">
        <f>COUNTIF('Monitoria Anual - 2'!S8:S985,"Agrupada")</f>
        <v>0</v>
      </c>
      <c r="E20" s="334"/>
      <c r="F20" s="334"/>
      <c r="G20" s="335"/>
      <c r="H20" s="4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1"/>
      <c r="Y20" s="2"/>
      <c r="Z20" s="2"/>
      <c r="AA20" s="2"/>
      <c r="AB20" s="2"/>
      <c r="AC20" s="2"/>
      <c r="AD20" s="2"/>
      <c r="AE20" s="2"/>
    </row>
    <row r="21" spans="1:31" x14ac:dyDescent="0.25">
      <c r="A21" s="1"/>
      <c r="B21" s="2"/>
      <c r="C21" s="44" t="s">
        <v>17</v>
      </c>
      <c r="D21" s="346">
        <f>COUNTIF('Monitoria Anual - 2'!S8:S158,"Excluída")</f>
        <v>0</v>
      </c>
      <c r="E21" s="334"/>
      <c r="F21" s="334"/>
      <c r="G21" s="335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1"/>
      <c r="Y21" s="2"/>
      <c r="Z21" s="2"/>
      <c r="AA21" s="2"/>
      <c r="AB21" s="2"/>
      <c r="AC21" s="2"/>
      <c r="AD21" s="2"/>
      <c r="AE21" s="2"/>
    </row>
    <row r="22" spans="1:31" x14ac:dyDescent="0.25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1"/>
      <c r="Y22" s="2"/>
      <c r="Z22" s="2"/>
      <c r="AA22" s="2"/>
      <c r="AB22" s="2"/>
      <c r="AC22" s="2"/>
      <c r="AD22" s="2"/>
      <c r="AE22" s="2"/>
    </row>
    <row r="23" spans="1:31" x14ac:dyDescent="0.25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1"/>
      <c r="Y23" s="2"/>
      <c r="Z23" s="2"/>
      <c r="AA23" s="2"/>
      <c r="AB23" s="2"/>
      <c r="AC23" s="2"/>
      <c r="AD23" s="2"/>
      <c r="AE23" s="2"/>
    </row>
    <row r="24" spans="1:31" ht="15.75" x14ac:dyDescent="0.25">
      <c r="A24" s="1"/>
      <c r="B24" s="341" t="s">
        <v>18</v>
      </c>
      <c r="C24" s="331"/>
      <c r="D24" s="11"/>
      <c r="E24" s="11"/>
      <c r="F24" s="11"/>
      <c r="G24" s="1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1"/>
      <c r="Y24" s="2"/>
      <c r="Z24" s="2"/>
      <c r="AA24" s="2"/>
      <c r="AB24" s="2"/>
      <c r="AC24" s="2"/>
      <c r="AD24" s="2"/>
      <c r="AE24" s="2"/>
    </row>
    <row r="25" spans="1:31" ht="15.75" x14ac:dyDescent="0.25">
      <c r="A25" s="1"/>
      <c r="B25" s="11"/>
      <c r="C25" s="45"/>
      <c r="D25" s="45"/>
      <c r="E25" s="45"/>
      <c r="F25" s="45"/>
      <c r="G25" s="45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"/>
      <c r="Y25" s="2"/>
      <c r="Z25" s="2"/>
      <c r="AA25" s="2"/>
      <c r="AB25" s="2"/>
      <c r="AC25" s="2"/>
      <c r="AD25" s="2"/>
      <c r="AE25" s="2"/>
    </row>
    <row r="26" spans="1:31" ht="15.75" x14ac:dyDescent="0.25">
      <c r="A26" s="1"/>
      <c r="B26" s="45"/>
      <c r="C26" s="46" t="s">
        <v>19</v>
      </c>
      <c r="D26" s="47">
        <f>COUNTA('Monitoria Anual - 2'!A8:A157)</f>
        <v>10</v>
      </c>
      <c r="E26" s="2"/>
      <c r="F26" s="2"/>
      <c r="G26" s="2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1"/>
      <c r="Y26" s="2"/>
      <c r="Z26" s="2"/>
      <c r="AA26" s="2"/>
      <c r="AB26" s="2"/>
      <c r="AC26" s="2"/>
      <c r="AD26" s="2"/>
      <c r="AE26" s="2"/>
    </row>
    <row r="27" spans="1:31" x14ac:dyDescent="0.25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1"/>
      <c r="Y27" s="2"/>
      <c r="Z27" s="2"/>
      <c r="AA27" s="2"/>
      <c r="AB27" s="2"/>
      <c r="AC27" s="2"/>
      <c r="AD27" s="2"/>
      <c r="AE27" s="2"/>
    </row>
    <row r="28" spans="1:31" x14ac:dyDescent="0.25">
      <c r="A28" s="1"/>
      <c r="B28" s="2"/>
      <c r="C28" s="48" t="s">
        <v>20</v>
      </c>
      <c r="D28" s="48" t="s">
        <v>21</v>
      </c>
      <c r="E28" s="49"/>
      <c r="F28" s="50"/>
      <c r="G28" s="51"/>
      <c r="H28" s="52"/>
      <c r="I28" s="53"/>
      <c r="J28" s="5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55"/>
      <c r="X28" s="1"/>
      <c r="Y28" s="2"/>
      <c r="Z28" s="2"/>
      <c r="AA28" s="2"/>
      <c r="AB28" s="2"/>
      <c r="AC28" s="2"/>
      <c r="AD28" s="2"/>
      <c r="AE28" s="2"/>
    </row>
    <row r="29" spans="1:31" x14ac:dyDescent="0.25">
      <c r="A29" s="1"/>
      <c r="B29" s="2"/>
      <c r="C29" s="56" t="s">
        <v>22</v>
      </c>
      <c r="D29" s="57">
        <f t="shared" ref="D29:D38" si="5">SUM(F29:J29)</f>
        <v>15</v>
      </c>
      <c r="E29" s="58">
        <f>COUNTA('Monitoria Anual - 2'!S8:S22)</f>
        <v>0</v>
      </c>
      <c r="F29" s="59">
        <f>COUNTA('Monitoria Anual - 2'!N8:N22)</f>
        <v>1</v>
      </c>
      <c r="G29" s="59">
        <f>COUNTA('Monitoria Anual - 2'!O8:O22)</f>
        <v>6</v>
      </c>
      <c r="H29" s="59">
        <f>COUNTA('Monitoria Anual - 2'!P8:P22)</f>
        <v>3</v>
      </c>
      <c r="I29" s="59">
        <f>COUNTA('Monitoria Anual - 2'!Q8:Q22)</f>
        <v>1</v>
      </c>
      <c r="J29" s="60">
        <f>COUNTA('Monitoria Anual - 2'!R8:R22)</f>
        <v>4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55"/>
      <c r="X29" s="1"/>
      <c r="Y29" s="2"/>
      <c r="Z29" s="2"/>
      <c r="AA29" s="2"/>
      <c r="AB29" s="2"/>
      <c r="AC29" s="2"/>
      <c r="AD29" s="2"/>
      <c r="AE29" s="2"/>
    </row>
    <row r="30" spans="1:31" x14ac:dyDescent="0.25">
      <c r="A30" s="1"/>
      <c r="B30" s="2"/>
      <c r="C30" s="61" t="s">
        <v>23</v>
      </c>
      <c r="D30" s="56">
        <f t="shared" si="5"/>
        <v>15</v>
      </c>
      <c r="E30" s="62">
        <f>COUNTA('Monitoria Anual - 2'!S23:S37)</f>
        <v>0</v>
      </c>
      <c r="F30" s="63">
        <f>COUNTA('Monitoria Anual - 2'!N23:N37)</f>
        <v>0</v>
      </c>
      <c r="G30" s="63">
        <f>COUNTA('Monitoria Anual - 2'!O23:O37)</f>
        <v>6</v>
      </c>
      <c r="H30" s="63">
        <f>COUNTA('Monitoria Anual - 2'!P23:P37)</f>
        <v>2</v>
      </c>
      <c r="I30" s="63">
        <f>COUNTA('Monitoria Anual - 2'!Q23:Q37)</f>
        <v>3</v>
      </c>
      <c r="J30" s="64">
        <f>COUNTA('Monitoria Anual - 2'!R23:R37)</f>
        <v>4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55"/>
      <c r="X30" s="1"/>
      <c r="Y30" s="2"/>
      <c r="Z30" s="2"/>
      <c r="AA30" s="2"/>
      <c r="AB30" s="2"/>
      <c r="AC30" s="2"/>
      <c r="AD30" s="2"/>
      <c r="AE30" s="2"/>
    </row>
    <row r="31" spans="1:31" x14ac:dyDescent="0.25">
      <c r="A31" s="1"/>
      <c r="B31" s="2"/>
      <c r="C31" s="61" t="s">
        <v>24</v>
      </c>
      <c r="D31" s="56">
        <f t="shared" si="5"/>
        <v>15</v>
      </c>
      <c r="E31" s="62">
        <f>COUNTA('Monitoria Anual - 2'!S38:S52)</f>
        <v>0</v>
      </c>
      <c r="F31" s="63">
        <f>COUNTA('Monitoria Anual - 2'!N38:N52)</f>
        <v>1</v>
      </c>
      <c r="G31" s="63">
        <f>COUNTA('Monitoria Anual - 2'!O38:O52)</f>
        <v>6</v>
      </c>
      <c r="H31" s="63">
        <f>COUNTA('Monitoria Anual - 2'!P38:P52)</f>
        <v>1</v>
      </c>
      <c r="I31" s="63">
        <f>COUNTA('Monitoria Anual - 2'!Q38:Q52)</f>
        <v>5</v>
      </c>
      <c r="J31" s="64">
        <f>COUNTA('Monitoria Anual - 2'!R38:R52)</f>
        <v>2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55"/>
      <c r="X31" s="1"/>
      <c r="Y31" s="2"/>
      <c r="Z31" s="2"/>
      <c r="AA31" s="2"/>
      <c r="AB31" s="2"/>
      <c r="AC31" s="2"/>
      <c r="AD31" s="2"/>
      <c r="AE31" s="2"/>
    </row>
    <row r="32" spans="1:31" x14ac:dyDescent="0.25">
      <c r="A32" s="1"/>
      <c r="B32" s="2"/>
      <c r="C32" s="61" t="s">
        <v>25</v>
      </c>
      <c r="D32" s="56">
        <f t="shared" si="5"/>
        <v>15</v>
      </c>
      <c r="E32" s="62">
        <f>COUNTA('Monitoria Anual - 2'!S53:S67)</f>
        <v>0</v>
      </c>
      <c r="F32" s="63">
        <f>COUNTA('Monitoria Anual - 2'!N53:N67)</f>
        <v>0</v>
      </c>
      <c r="G32" s="63">
        <f>COUNTA('Monitoria Anual - 2'!O53:O67)</f>
        <v>6</v>
      </c>
      <c r="H32" s="63">
        <f>COUNTA('Monitoria Anual - 2'!P53:P67)</f>
        <v>2</v>
      </c>
      <c r="I32" s="63">
        <f>COUNTA('Monitoria Anual - 2'!Q53:Q67)</f>
        <v>5</v>
      </c>
      <c r="J32" s="64">
        <f>COUNTA('Monitoria Anual - 2'!R53:R67)</f>
        <v>2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55"/>
      <c r="X32" s="1"/>
      <c r="Y32" s="2"/>
      <c r="Z32" s="2"/>
      <c r="AA32" s="2"/>
      <c r="AB32" s="2"/>
      <c r="AC32" s="2"/>
      <c r="AD32" s="2"/>
      <c r="AE32" s="2"/>
    </row>
    <row r="33" spans="1:31" x14ac:dyDescent="0.25">
      <c r="A33" s="1"/>
      <c r="B33" s="2"/>
      <c r="C33" s="61" t="s">
        <v>26</v>
      </c>
      <c r="D33" s="56">
        <f t="shared" si="5"/>
        <v>15</v>
      </c>
      <c r="E33" s="62">
        <f>COUNTA('Monitoria Anual - 2'!S68:S82)</f>
        <v>0</v>
      </c>
      <c r="F33" s="63">
        <f>COUNTA('Monitoria Anual - 2'!N68:N82)</f>
        <v>0</v>
      </c>
      <c r="G33" s="63">
        <f>COUNTA('Monitoria Anual - 2'!O68:O82)</f>
        <v>0</v>
      </c>
      <c r="H33" s="63">
        <f>COUNTA('Monitoria Anual - 2'!P68:P82)</f>
        <v>12</v>
      </c>
      <c r="I33" s="63">
        <f>COUNTA('Monitoria Anual - 2'!Q68:Q82)</f>
        <v>0</v>
      </c>
      <c r="J33" s="64">
        <f>COUNTA('Monitoria Anual - 2'!R68:R82)</f>
        <v>3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55"/>
      <c r="X33" s="1"/>
      <c r="Y33" s="2"/>
      <c r="Z33" s="2"/>
      <c r="AA33" s="2"/>
      <c r="AB33" s="2"/>
      <c r="AC33" s="2"/>
      <c r="AD33" s="2"/>
      <c r="AE33" s="2"/>
    </row>
    <row r="34" spans="1:31" x14ac:dyDescent="0.25">
      <c r="A34" s="1"/>
      <c r="B34" s="2"/>
      <c r="C34" s="61" t="s">
        <v>27</v>
      </c>
      <c r="D34" s="56">
        <f t="shared" si="5"/>
        <v>15</v>
      </c>
      <c r="E34" s="62">
        <f>COUNTA('Monitoria Anual - 2'!S83:S97)</f>
        <v>0</v>
      </c>
      <c r="F34" s="63">
        <f>COUNTA('Monitoria Anual - 2'!N83:N97)</f>
        <v>0</v>
      </c>
      <c r="G34" s="63">
        <f>COUNTA('Monitoria Anual - 2'!O83:O97)</f>
        <v>0</v>
      </c>
      <c r="H34" s="63">
        <f>COUNTA('Monitoria Anual - 2'!P83:P97)</f>
        <v>0</v>
      </c>
      <c r="I34" s="63">
        <f>COUNTA('Monitoria Anual - 2'!Q83:Q97)</f>
        <v>0</v>
      </c>
      <c r="J34" s="64">
        <f>COUNTA('Monitoria Anual - 2'!R83:R97)</f>
        <v>15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55"/>
      <c r="X34" s="1"/>
      <c r="Y34" s="2"/>
      <c r="Z34" s="2"/>
      <c r="AA34" s="2"/>
      <c r="AB34" s="2"/>
      <c r="AC34" s="2"/>
      <c r="AD34" s="2"/>
      <c r="AE34" s="2"/>
    </row>
    <row r="35" spans="1:31" x14ac:dyDescent="0.25">
      <c r="A35" s="1"/>
      <c r="B35" s="2"/>
      <c r="C35" s="61" t="s">
        <v>28</v>
      </c>
      <c r="D35" s="56">
        <f t="shared" si="5"/>
        <v>15</v>
      </c>
      <c r="E35" s="62">
        <f>COUNTA('Monitoria Anual - 2'!S98:S112)</f>
        <v>0</v>
      </c>
      <c r="F35" s="63">
        <f>COUNTA('Monitoria Anual - 2'!N98:N112)</f>
        <v>0</v>
      </c>
      <c r="G35" s="63">
        <f>COUNTA('Monitoria Anual - 2'!O98:O112)</f>
        <v>11</v>
      </c>
      <c r="H35" s="63">
        <f>COUNTA('Monitoria Anual - 2'!P98:P112)</f>
        <v>0</v>
      </c>
      <c r="I35" s="63">
        <f>COUNTA('Monitoria Anual - 2'!Q98:Q112)</f>
        <v>1</v>
      </c>
      <c r="J35" s="64">
        <f>COUNTA('Monitoria Anual - 2'!R98:R112)</f>
        <v>3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55"/>
      <c r="X35" s="1"/>
      <c r="Y35" s="2"/>
      <c r="Z35" s="2"/>
      <c r="AA35" s="2"/>
      <c r="AB35" s="2"/>
      <c r="AC35" s="2"/>
      <c r="AD35" s="2"/>
      <c r="AE35" s="2"/>
    </row>
    <row r="36" spans="1:31" x14ac:dyDescent="0.25">
      <c r="A36" s="1"/>
      <c r="B36" s="2"/>
      <c r="C36" s="61" t="s">
        <v>29</v>
      </c>
      <c r="D36" s="56">
        <f t="shared" si="5"/>
        <v>15</v>
      </c>
      <c r="E36" s="62">
        <f>COUNTA('Monitoria Anual - 2'!S113:S127)</f>
        <v>0</v>
      </c>
      <c r="F36" s="63">
        <f>COUNTA('Monitoria Anual - 2'!N113:N127)</f>
        <v>0</v>
      </c>
      <c r="G36" s="63">
        <f>COUNTA('Monitoria Anual - 2'!O113:O127)</f>
        <v>0</v>
      </c>
      <c r="H36" s="63">
        <f>COUNTA('Monitoria Anual - 2'!P113:P127)</f>
        <v>5</v>
      </c>
      <c r="I36" s="63">
        <f>COUNTA('Monitoria Anual - 2'!Q113:Q127)</f>
        <v>7</v>
      </c>
      <c r="J36" s="64">
        <f>COUNTA('Monitoria Anual - 2'!R113:R127)</f>
        <v>3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55"/>
      <c r="X36" s="1"/>
      <c r="Y36" s="2"/>
      <c r="Z36" s="2"/>
      <c r="AA36" s="2"/>
      <c r="AB36" s="2"/>
      <c r="AC36" s="2"/>
      <c r="AD36" s="2"/>
      <c r="AE36" s="2"/>
    </row>
    <row r="37" spans="1:31" x14ac:dyDescent="0.25">
      <c r="A37" s="1"/>
      <c r="B37" s="2"/>
      <c r="C37" s="61" t="s">
        <v>30</v>
      </c>
      <c r="D37" s="56">
        <f t="shared" si="5"/>
        <v>15</v>
      </c>
      <c r="E37" s="62">
        <f>COUNTA('Monitoria Anual - 2'!S128:S142)</f>
        <v>0</v>
      </c>
      <c r="F37" s="63">
        <f>COUNTA('Monitoria Anual - 2'!N128:N142)</f>
        <v>0</v>
      </c>
      <c r="G37" s="63">
        <f>COUNTA('Monitoria Anual - 2'!O128:O142)</f>
        <v>4</v>
      </c>
      <c r="H37" s="63">
        <f>COUNTA('Monitoria Anual - 2'!P128:P142)</f>
        <v>4</v>
      </c>
      <c r="I37" s="63">
        <f>COUNTA('Monitoria Anual - 2'!Q128:Q142)</f>
        <v>4</v>
      </c>
      <c r="J37" s="64">
        <f>COUNTA('Monitoria Anual - 2'!R128:R142)</f>
        <v>3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55"/>
      <c r="X37" s="1"/>
      <c r="Y37" s="2"/>
      <c r="Z37" s="2"/>
      <c r="AA37" s="2"/>
      <c r="AB37" s="2"/>
      <c r="AC37" s="2"/>
      <c r="AD37" s="2"/>
      <c r="AE37" s="2"/>
    </row>
    <row r="38" spans="1:31" x14ac:dyDescent="0.25">
      <c r="A38" s="1"/>
      <c r="B38" s="2"/>
      <c r="C38" s="65" t="s">
        <v>31</v>
      </c>
      <c r="D38" s="66">
        <f t="shared" si="5"/>
        <v>15</v>
      </c>
      <c r="E38" s="67">
        <f>COUNTA('Monitoria Anual - 2'!S143:S157)</f>
        <v>0</v>
      </c>
      <c r="F38" s="68">
        <f>COUNTA('Monitoria Anual - 2'!N143:N157)</f>
        <v>0</v>
      </c>
      <c r="G38" s="68">
        <f>COUNTA('Monitoria Anual - 2'!O143:O157)</f>
        <v>0</v>
      </c>
      <c r="H38" s="68">
        <f>COUNTA('Monitoria Anual - 2'!P143:P157)</f>
        <v>0</v>
      </c>
      <c r="I38" s="68">
        <f>COUNTA('Monitoria Anual - 2'!Q143:Q157)</f>
        <v>12</v>
      </c>
      <c r="J38" s="69">
        <f>COUNTA('Monitoria Anual - 2'!R143:R157)</f>
        <v>3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55"/>
      <c r="X38" s="1"/>
      <c r="Y38" s="2"/>
      <c r="Z38" s="2"/>
      <c r="AA38" s="2"/>
      <c r="AB38" s="2"/>
      <c r="AC38" s="2"/>
      <c r="AD38" s="2"/>
      <c r="AE38" s="2"/>
    </row>
    <row r="39" spans="1:31" x14ac:dyDescent="0.25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1"/>
      <c r="Y39" s="2"/>
      <c r="Z39" s="2"/>
      <c r="AA39" s="2"/>
      <c r="AB39" s="2"/>
      <c r="AC39" s="2"/>
      <c r="AD39" s="2"/>
      <c r="AE39" s="2"/>
    </row>
    <row r="40" spans="1:3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2"/>
      <c r="Z40" s="2"/>
      <c r="AA40" s="2"/>
      <c r="AB40" s="2"/>
      <c r="AC40" s="2"/>
      <c r="AD40" s="2"/>
      <c r="AE40" s="2"/>
    </row>
    <row r="41" spans="1:3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</sheetData>
  <mergeCells count="13">
    <mergeCell ref="B1:W2"/>
    <mergeCell ref="B3:W3"/>
    <mergeCell ref="B6:W6"/>
    <mergeCell ref="B5:C5"/>
    <mergeCell ref="B4:C4"/>
    <mergeCell ref="B24:C24"/>
    <mergeCell ref="D4:M4"/>
    <mergeCell ref="D5:G5"/>
    <mergeCell ref="B8:C8"/>
    <mergeCell ref="F9:G9"/>
    <mergeCell ref="C10:G10"/>
    <mergeCell ref="D20:G20"/>
    <mergeCell ref="D21:G21"/>
  </mergeCells>
  <conditionalFormatting sqref="E29:F29 F30:F38 G29:J38">
    <cfRule type="cellIs" dxfId="26" priority="1" stopIfTrue="1" operator="equal">
      <formula>0</formula>
    </cfRule>
  </conditionalFormatting>
  <pageMargins left="0.25" right="0.25" top="0.75" bottom="0.75" header="0" footer="0"/>
  <pageSetup paperSize="9" fitToHeight="0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00"/>
  <sheetViews>
    <sheetView showGridLines="0" workbookViewId="0">
      <selection sqref="A1:AI1"/>
    </sheetView>
  </sheetViews>
  <sheetFormatPr defaultColWidth="14.42578125" defaultRowHeight="15" customHeight="1" x14ac:dyDescent="0.25"/>
  <cols>
    <col min="1" max="1" width="72.5703125" customWidth="1"/>
    <col min="2" max="2" width="7.28515625" customWidth="1"/>
    <col min="3" max="3" width="73.5703125" customWidth="1"/>
    <col min="4" max="4" width="18.7109375" customWidth="1"/>
    <col min="5" max="5" width="19.42578125" customWidth="1"/>
    <col min="6" max="6" width="25.7109375" customWidth="1"/>
    <col min="7" max="7" width="27.5703125" customWidth="1"/>
    <col min="8" max="12" width="25.140625" customWidth="1"/>
    <col min="13" max="13" width="27.7109375" customWidth="1"/>
    <col min="14" max="19" width="26.7109375" customWidth="1"/>
    <col min="20" max="20" width="37.85546875" customWidth="1"/>
    <col min="21" max="21" width="28.7109375" customWidth="1"/>
    <col min="22" max="22" width="40" customWidth="1"/>
    <col min="23" max="24" width="26.7109375" customWidth="1"/>
    <col min="25" max="27" width="28.85546875" customWidth="1"/>
    <col min="28" max="32" width="18.7109375" customWidth="1"/>
    <col min="33" max="33" width="23" customWidth="1"/>
    <col min="34" max="34" width="18.7109375" customWidth="1"/>
    <col min="35" max="35" width="22.7109375" customWidth="1"/>
    <col min="36" max="36" width="7" customWidth="1"/>
    <col min="37" max="38" width="8.85546875" customWidth="1"/>
    <col min="39" max="39" width="8.140625" customWidth="1"/>
    <col min="40" max="40" width="8.28515625" hidden="1" customWidth="1"/>
  </cols>
  <sheetData>
    <row r="1" spans="1:40" ht="33.75" customHeight="1" x14ac:dyDescent="0.25">
      <c r="A1" s="324" t="s">
        <v>0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  <c r="V1" s="325"/>
      <c r="W1" s="325"/>
      <c r="X1" s="325"/>
      <c r="Y1" s="325"/>
      <c r="Z1" s="325"/>
      <c r="AA1" s="325"/>
      <c r="AB1" s="325"/>
      <c r="AC1" s="325"/>
      <c r="AD1" s="325"/>
      <c r="AE1" s="325"/>
      <c r="AF1" s="325"/>
      <c r="AG1" s="325"/>
      <c r="AH1" s="325"/>
      <c r="AI1" s="326"/>
      <c r="AJ1" s="5"/>
      <c r="AK1" s="7"/>
      <c r="AL1" s="7"/>
      <c r="AM1" s="7"/>
      <c r="AN1" s="7"/>
    </row>
    <row r="2" spans="1:40" ht="33.75" customHeight="1" x14ac:dyDescent="0.25">
      <c r="A2" s="327"/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328"/>
      <c r="AI2" s="328"/>
      <c r="AJ2" s="5"/>
      <c r="AK2" s="7"/>
      <c r="AL2" s="7"/>
      <c r="AM2" s="7"/>
      <c r="AN2" s="7"/>
    </row>
    <row r="3" spans="1:40" ht="45" customHeight="1" x14ac:dyDescent="0.25">
      <c r="A3" s="70" t="s">
        <v>32</v>
      </c>
      <c r="B3" s="329" t="s">
        <v>33</v>
      </c>
      <c r="C3" s="330"/>
      <c r="D3" s="330"/>
      <c r="E3" s="330"/>
      <c r="F3" s="330"/>
      <c r="G3" s="331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5"/>
      <c r="AK3" s="7"/>
      <c r="AL3" s="7"/>
      <c r="AM3" s="7"/>
      <c r="AN3" s="7"/>
    </row>
    <row r="4" spans="1:40" ht="27" customHeight="1" x14ac:dyDescent="0.25">
      <c r="A4" s="70" t="s">
        <v>2</v>
      </c>
      <c r="B4" s="332" t="s">
        <v>34</v>
      </c>
      <c r="C4" s="331"/>
      <c r="D4" s="7"/>
      <c r="E4" s="7"/>
      <c r="F4" s="7"/>
      <c r="G4" s="7"/>
      <c r="H4" s="7"/>
      <c r="I4" s="7"/>
      <c r="J4" s="7"/>
      <c r="K4" s="7"/>
      <c r="L4" s="7"/>
      <c r="M4" s="71"/>
      <c r="N4" s="71"/>
      <c r="O4" s="71"/>
      <c r="P4" s="71"/>
      <c r="Q4" s="71"/>
      <c r="R4" s="71"/>
      <c r="S4" s="71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5"/>
      <c r="AK4" s="7"/>
      <c r="AL4" s="7"/>
      <c r="AM4" s="7"/>
      <c r="AN4" s="7" t="s">
        <v>35</v>
      </c>
    </row>
    <row r="5" spans="1:40" ht="27" customHeight="1" x14ac:dyDescent="0.25">
      <c r="A5" s="333" t="s">
        <v>36</v>
      </c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4"/>
      <c r="M5" s="335"/>
      <c r="N5" s="339" t="s">
        <v>37</v>
      </c>
      <c r="O5" s="334"/>
      <c r="P5" s="334"/>
      <c r="Q5" s="334"/>
      <c r="R5" s="334"/>
      <c r="S5" s="334"/>
      <c r="T5" s="334"/>
      <c r="U5" s="334"/>
      <c r="V5" s="334"/>
      <c r="W5" s="334"/>
      <c r="X5" s="340"/>
      <c r="Y5" s="336" t="s">
        <v>38</v>
      </c>
      <c r="Z5" s="337"/>
      <c r="AA5" s="337"/>
      <c r="AB5" s="337"/>
      <c r="AC5" s="337"/>
      <c r="AD5" s="337"/>
      <c r="AE5" s="337"/>
      <c r="AF5" s="337"/>
      <c r="AG5" s="337"/>
      <c r="AH5" s="337"/>
      <c r="AI5" s="338"/>
      <c r="AJ5" s="5"/>
      <c r="AK5" s="7"/>
      <c r="AL5" s="7"/>
      <c r="AM5" s="7"/>
      <c r="AN5" s="7" t="s">
        <v>39</v>
      </c>
    </row>
    <row r="6" spans="1:40" ht="64.5" customHeight="1" x14ac:dyDescent="0.25">
      <c r="A6" s="303" t="s">
        <v>40</v>
      </c>
      <c r="B6" s="299" t="s">
        <v>41</v>
      </c>
      <c r="C6" s="299" t="s">
        <v>42</v>
      </c>
      <c r="D6" s="299" t="s">
        <v>43</v>
      </c>
      <c r="E6" s="301" t="s">
        <v>44</v>
      </c>
      <c r="F6" s="305" t="s">
        <v>45</v>
      </c>
      <c r="G6" s="306"/>
      <c r="H6" s="299" t="s">
        <v>46</v>
      </c>
      <c r="I6" s="299" t="s">
        <v>47</v>
      </c>
      <c r="J6" s="299" t="s">
        <v>48</v>
      </c>
      <c r="K6" s="311" t="s">
        <v>49</v>
      </c>
      <c r="L6" s="312"/>
      <c r="M6" s="299" t="s">
        <v>50</v>
      </c>
      <c r="N6" s="316" t="s">
        <v>51</v>
      </c>
      <c r="O6" s="317" t="s">
        <v>52</v>
      </c>
      <c r="P6" s="319" t="s">
        <v>53</v>
      </c>
      <c r="Q6" s="322" t="s">
        <v>54</v>
      </c>
      <c r="R6" s="323" t="s">
        <v>55</v>
      </c>
      <c r="S6" s="318" t="s">
        <v>56</v>
      </c>
      <c r="T6" s="313" t="s">
        <v>57</v>
      </c>
      <c r="U6" s="313" t="s">
        <v>58</v>
      </c>
      <c r="V6" s="313" t="s">
        <v>59</v>
      </c>
      <c r="W6" s="313" t="s">
        <v>60</v>
      </c>
      <c r="X6" s="320" t="s">
        <v>61</v>
      </c>
      <c r="Y6" s="321" t="s">
        <v>62</v>
      </c>
      <c r="Z6" s="307" t="s">
        <v>63</v>
      </c>
      <c r="AA6" s="307" t="s">
        <v>64</v>
      </c>
      <c r="AB6" s="307" t="s">
        <v>65</v>
      </c>
      <c r="AC6" s="307" t="s">
        <v>66</v>
      </c>
      <c r="AD6" s="307" t="s">
        <v>67</v>
      </c>
      <c r="AE6" s="307" t="s">
        <v>68</v>
      </c>
      <c r="AF6" s="308" t="s">
        <v>69</v>
      </c>
      <c r="AG6" s="307" t="s">
        <v>70</v>
      </c>
      <c r="AH6" s="307" t="s">
        <v>71</v>
      </c>
      <c r="AI6" s="314" t="s">
        <v>72</v>
      </c>
      <c r="AJ6" s="5"/>
      <c r="AK6" s="7"/>
      <c r="AL6" s="7"/>
      <c r="AM6" s="7"/>
      <c r="AN6" s="7"/>
    </row>
    <row r="7" spans="1:40" ht="45.75" customHeight="1" x14ac:dyDescent="0.25">
      <c r="A7" s="304"/>
      <c r="B7" s="300"/>
      <c r="C7" s="300"/>
      <c r="D7" s="300"/>
      <c r="E7" s="300"/>
      <c r="F7" s="72" t="s">
        <v>73</v>
      </c>
      <c r="G7" s="72" t="s">
        <v>74</v>
      </c>
      <c r="H7" s="300"/>
      <c r="I7" s="300"/>
      <c r="J7" s="300"/>
      <c r="K7" s="73" t="s">
        <v>75</v>
      </c>
      <c r="L7" s="73" t="s">
        <v>76</v>
      </c>
      <c r="M7" s="300"/>
      <c r="N7" s="300"/>
      <c r="O7" s="300"/>
      <c r="P7" s="300"/>
      <c r="Q7" s="300"/>
      <c r="R7" s="300"/>
      <c r="S7" s="300"/>
      <c r="T7" s="300"/>
      <c r="U7" s="300"/>
      <c r="V7" s="300"/>
      <c r="W7" s="300"/>
      <c r="X7" s="309"/>
      <c r="Y7" s="304"/>
      <c r="Z7" s="300"/>
      <c r="AA7" s="300"/>
      <c r="AB7" s="300"/>
      <c r="AC7" s="300"/>
      <c r="AD7" s="300"/>
      <c r="AE7" s="300"/>
      <c r="AF7" s="309"/>
      <c r="AG7" s="300"/>
      <c r="AH7" s="300"/>
      <c r="AI7" s="315"/>
      <c r="AJ7" s="5"/>
      <c r="AK7" s="7"/>
      <c r="AL7" s="7"/>
      <c r="AM7" s="7"/>
      <c r="AN7" s="7"/>
    </row>
    <row r="8" spans="1:40" ht="30" customHeight="1" x14ac:dyDescent="0.25">
      <c r="A8" s="302" t="s">
        <v>77</v>
      </c>
      <c r="B8" s="74" t="s">
        <v>78</v>
      </c>
      <c r="C8" s="75"/>
      <c r="D8" s="75"/>
      <c r="E8" s="75"/>
      <c r="F8" s="76"/>
      <c r="G8" s="76"/>
      <c r="H8" s="75"/>
      <c r="I8" s="77"/>
      <c r="J8" s="75"/>
      <c r="K8" s="75"/>
      <c r="L8" s="75"/>
      <c r="M8" s="75"/>
      <c r="N8" s="75"/>
      <c r="O8" s="75"/>
      <c r="P8" s="75" t="s">
        <v>79</v>
      </c>
      <c r="Q8" s="75"/>
      <c r="R8" s="75"/>
      <c r="S8" s="74"/>
      <c r="T8" s="75"/>
      <c r="U8" s="75"/>
      <c r="V8" s="75"/>
      <c r="W8" s="75"/>
      <c r="X8" s="75"/>
      <c r="Y8" s="75"/>
      <c r="Z8" s="75"/>
      <c r="AA8" s="75"/>
      <c r="AB8" s="76"/>
      <c r="AC8" s="76"/>
      <c r="AD8" s="75"/>
      <c r="AE8" s="77"/>
      <c r="AF8" s="75"/>
      <c r="AG8" s="75"/>
      <c r="AH8" s="75"/>
      <c r="AI8" s="75"/>
      <c r="AJ8" s="5"/>
      <c r="AK8" s="7"/>
      <c r="AL8" s="7"/>
      <c r="AM8" s="7"/>
      <c r="AN8" s="7"/>
    </row>
    <row r="9" spans="1:40" ht="30" customHeight="1" x14ac:dyDescent="0.25">
      <c r="A9" s="298"/>
      <c r="B9" s="78" t="s">
        <v>80</v>
      </c>
      <c r="C9" s="79"/>
      <c r="D9" s="79"/>
      <c r="E9" s="79"/>
      <c r="F9" s="80"/>
      <c r="G9" s="80"/>
      <c r="H9" s="79"/>
      <c r="I9" s="81"/>
      <c r="J9" s="79"/>
      <c r="K9" s="79"/>
      <c r="L9" s="79"/>
      <c r="M9" s="79"/>
      <c r="N9" s="75"/>
      <c r="O9" s="75"/>
      <c r="P9" s="75" t="s">
        <v>79</v>
      </c>
      <c r="Q9" s="75"/>
      <c r="R9" s="75"/>
      <c r="S9" s="74"/>
      <c r="T9" s="79"/>
      <c r="U9" s="79"/>
      <c r="V9" s="79"/>
      <c r="W9" s="79"/>
      <c r="X9" s="79"/>
      <c r="Y9" s="79"/>
      <c r="Z9" s="79"/>
      <c r="AA9" s="79"/>
      <c r="AB9" s="80"/>
      <c r="AC9" s="80"/>
      <c r="AD9" s="79"/>
      <c r="AE9" s="81"/>
      <c r="AF9" s="79"/>
      <c r="AG9" s="79"/>
      <c r="AH9" s="79"/>
      <c r="AI9" s="79"/>
      <c r="AJ9" s="5"/>
      <c r="AK9" s="7"/>
      <c r="AL9" s="7"/>
      <c r="AM9" s="7"/>
      <c r="AN9" s="7"/>
    </row>
    <row r="10" spans="1:40" ht="30" customHeight="1" x14ac:dyDescent="0.25">
      <c r="A10" s="298"/>
      <c r="B10" s="78" t="s">
        <v>81</v>
      </c>
      <c r="C10" s="79"/>
      <c r="D10" s="79"/>
      <c r="E10" s="79"/>
      <c r="F10" s="80"/>
      <c r="G10" s="80"/>
      <c r="H10" s="79"/>
      <c r="I10" s="81"/>
      <c r="J10" s="79"/>
      <c r="K10" s="79"/>
      <c r="L10" s="79"/>
      <c r="M10" s="79"/>
      <c r="N10" s="75"/>
      <c r="O10" s="75"/>
      <c r="P10" s="75"/>
      <c r="Q10" s="75"/>
      <c r="R10" s="75" t="s">
        <v>79</v>
      </c>
      <c r="S10" s="74"/>
      <c r="T10" s="79"/>
      <c r="U10" s="79"/>
      <c r="V10" s="79"/>
      <c r="W10" s="79"/>
      <c r="X10" s="79"/>
      <c r="Y10" s="79"/>
      <c r="Z10" s="79"/>
      <c r="AA10" s="79"/>
      <c r="AB10" s="80"/>
      <c r="AC10" s="80"/>
      <c r="AD10" s="79"/>
      <c r="AE10" s="81"/>
      <c r="AF10" s="79"/>
      <c r="AG10" s="79"/>
      <c r="AH10" s="79"/>
      <c r="AI10" s="79"/>
      <c r="AJ10" s="5"/>
      <c r="AK10" s="7"/>
      <c r="AL10" s="7"/>
      <c r="AM10" s="7"/>
      <c r="AN10" s="7"/>
    </row>
    <row r="11" spans="1:40" ht="30" customHeight="1" x14ac:dyDescent="0.25">
      <c r="A11" s="298"/>
      <c r="B11" s="78" t="s">
        <v>82</v>
      </c>
      <c r="C11" s="79"/>
      <c r="D11" s="79"/>
      <c r="E11" s="79"/>
      <c r="F11" s="80"/>
      <c r="G11" s="80"/>
      <c r="H11" s="79"/>
      <c r="I11" s="81"/>
      <c r="J11" s="79"/>
      <c r="K11" s="79"/>
      <c r="L11" s="79"/>
      <c r="M11" s="79"/>
      <c r="N11" s="75"/>
      <c r="O11" s="75"/>
      <c r="P11" s="75"/>
      <c r="Q11" s="75"/>
      <c r="R11" s="75" t="s">
        <v>79</v>
      </c>
      <c r="S11" s="74"/>
      <c r="T11" s="79"/>
      <c r="U11" s="79"/>
      <c r="V11" s="79"/>
      <c r="W11" s="79"/>
      <c r="X11" s="79"/>
      <c r="Y11" s="79"/>
      <c r="Z11" s="79"/>
      <c r="AA11" s="79"/>
      <c r="AB11" s="80"/>
      <c r="AC11" s="80"/>
      <c r="AD11" s="79"/>
      <c r="AE11" s="81"/>
      <c r="AF11" s="79"/>
      <c r="AG11" s="79"/>
      <c r="AH11" s="79"/>
      <c r="AI11" s="79"/>
      <c r="AJ11" s="5"/>
      <c r="AK11" s="7"/>
      <c r="AL11" s="7"/>
      <c r="AM11" s="7"/>
      <c r="AN11" s="7"/>
    </row>
    <row r="12" spans="1:40" ht="30" customHeight="1" x14ac:dyDescent="0.25">
      <c r="A12" s="298"/>
      <c r="B12" s="78" t="s">
        <v>83</v>
      </c>
      <c r="C12" s="79"/>
      <c r="D12" s="79"/>
      <c r="E12" s="79"/>
      <c r="F12" s="80"/>
      <c r="G12" s="80"/>
      <c r="H12" s="79"/>
      <c r="I12" s="81"/>
      <c r="J12" s="79"/>
      <c r="K12" s="79"/>
      <c r="L12" s="79"/>
      <c r="M12" s="79"/>
      <c r="N12" s="75"/>
      <c r="O12" s="75"/>
      <c r="P12" s="75"/>
      <c r="Q12" s="75"/>
      <c r="R12" s="75" t="s">
        <v>84</v>
      </c>
      <c r="S12" s="74"/>
      <c r="T12" s="79"/>
      <c r="U12" s="79"/>
      <c r="V12" s="79"/>
      <c r="W12" s="79"/>
      <c r="X12" s="79"/>
      <c r="Y12" s="79"/>
      <c r="Z12" s="79"/>
      <c r="AA12" s="79"/>
      <c r="AB12" s="80"/>
      <c r="AC12" s="80"/>
      <c r="AD12" s="79"/>
      <c r="AE12" s="81"/>
      <c r="AF12" s="79"/>
      <c r="AG12" s="79"/>
      <c r="AH12" s="79"/>
      <c r="AI12" s="79"/>
      <c r="AJ12" s="5"/>
      <c r="AK12" s="7"/>
      <c r="AL12" s="7"/>
      <c r="AM12" s="7"/>
      <c r="AN12" s="7"/>
    </row>
    <row r="13" spans="1:40" ht="30" customHeight="1" x14ac:dyDescent="0.25">
      <c r="A13" s="298"/>
      <c r="B13" s="78" t="s">
        <v>85</v>
      </c>
      <c r="C13" s="79"/>
      <c r="D13" s="79"/>
      <c r="E13" s="79"/>
      <c r="F13" s="80"/>
      <c r="G13" s="80"/>
      <c r="H13" s="79"/>
      <c r="I13" s="81"/>
      <c r="J13" s="79"/>
      <c r="K13" s="79"/>
      <c r="L13" s="79"/>
      <c r="M13" s="79"/>
      <c r="N13" s="75"/>
      <c r="O13" s="75" t="s">
        <v>79</v>
      </c>
      <c r="P13" s="75"/>
      <c r="Q13" s="75"/>
      <c r="R13" s="75"/>
      <c r="S13" s="74"/>
      <c r="T13" s="79"/>
      <c r="U13" s="79"/>
      <c r="V13" s="79"/>
      <c r="W13" s="79"/>
      <c r="X13" s="79"/>
      <c r="Y13" s="79"/>
      <c r="Z13" s="79"/>
      <c r="AA13" s="79"/>
      <c r="AB13" s="80"/>
      <c r="AC13" s="80"/>
      <c r="AD13" s="79"/>
      <c r="AE13" s="81"/>
      <c r="AF13" s="79"/>
      <c r="AG13" s="79"/>
      <c r="AH13" s="79"/>
      <c r="AI13" s="79"/>
      <c r="AJ13" s="5"/>
      <c r="AK13" s="7"/>
      <c r="AL13" s="7"/>
      <c r="AM13" s="7"/>
      <c r="AN13" s="7"/>
    </row>
    <row r="14" spans="1:40" ht="30" customHeight="1" x14ac:dyDescent="0.25">
      <c r="A14" s="298"/>
      <c r="B14" s="78" t="s">
        <v>86</v>
      </c>
      <c r="C14" s="79"/>
      <c r="D14" s="79"/>
      <c r="E14" s="79"/>
      <c r="F14" s="80"/>
      <c r="G14" s="80"/>
      <c r="H14" s="79"/>
      <c r="I14" s="81"/>
      <c r="J14" s="79"/>
      <c r="K14" s="79"/>
      <c r="L14" s="79"/>
      <c r="M14" s="79"/>
      <c r="N14" s="75"/>
      <c r="O14" s="75" t="s">
        <v>79</v>
      </c>
      <c r="P14" s="75"/>
      <c r="Q14" s="75"/>
      <c r="R14" s="75"/>
      <c r="S14" s="74"/>
      <c r="T14" s="79"/>
      <c r="U14" s="79"/>
      <c r="V14" s="79"/>
      <c r="W14" s="79"/>
      <c r="X14" s="79"/>
      <c r="Y14" s="79"/>
      <c r="Z14" s="79"/>
      <c r="AA14" s="79"/>
      <c r="AB14" s="80"/>
      <c r="AC14" s="80"/>
      <c r="AD14" s="79"/>
      <c r="AE14" s="81"/>
      <c r="AF14" s="79"/>
      <c r="AG14" s="79"/>
      <c r="AH14" s="79"/>
      <c r="AI14" s="79"/>
      <c r="AJ14" s="5"/>
      <c r="AK14" s="7"/>
      <c r="AL14" s="7"/>
      <c r="AM14" s="7"/>
      <c r="AN14" s="7"/>
    </row>
    <row r="15" spans="1:40" ht="30" customHeight="1" x14ac:dyDescent="0.25">
      <c r="A15" s="298"/>
      <c r="B15" s="78" t="s">
        <v>87</v>
      </c>
      <c r="C15" s="79"/>
      <c r="D15" s="79"/>
      <c r="E15" s="79"/>
      <c r="F15" s="80"/>
      <c r="G15" s="80"/>
      <c r="H15" s="79"/>
      <c r="I15" s="81"/>
      <c r="J15" s="79"/>
      <c r="K15" s="79"/>
      <c r="L15" s="79"/>
      <c r="M15" s="79"/>
      <c r="N15" s="75"/>
      <c r="O15" s="75"/>
      <c r="P15" s="75"/>
      <c r="Q15" s="75" t="s">
        <v>84</v>
      </c>
      <c r="R15" s="75"/>
      <c r="S15" s="74"/>
      <c r="T15" s="79"/>
      <c r="U15" s="79"/>
      <c r="V15" s="79"/>
      <c r="W15" s="79"/>
      <c r="X15" s="79"/>
      <c r="Y15" s="79"/>
      <c r="Z15" s="79"/>
      <c r="AA15" s="79"/>
      <c r="AB15" s="80"/>
      <c r="AC15" s="80"/>
      <c r="AD15" s="79"/>
      <c r="AE15" s="81"/>
      <c r="AF15" s="79"/>
      <c r="AG15" s="79"/>
      <c r="AH15" s="79"/>
      <c r="AI15" s="79"/>
      <c r="AJ15" s="5"/>
      <c r="AK15" s="7"/>
      <c r="AL15" s="7"/>
      <c r="AM15" s="7"/>
      <c r="AN15" s="7"/>
    </row>
    <row r="16" spans="1:40" ht="30" customHeight="1" x14ac:dyDescent="0.25">
      <c r="A16" s="298"/>
      <c r="B16" s="78" t="s">
        <v>88</v>
      </c>
      <c r="C16" s="79"/>
      <c r="D16" s="79"/>
      <c r="E16" s="79"/>
      <c r="F16" s="80"/>
      <c r="G16" s="80"/>
      <c r="H16" s="79"/>
      <c r="I16" s="81"/>
      <c r="J16" s="79"/>
      <c r="K16" s="79"/>
      <c r="L16" s="79"/>
      <c r="M16" s="79"/>
      <c r="N16" s="75"/>
      <c r="O16" s="75"/>
      <c r="P16" s="75" t="s">
        <v>79</v>
      </c>
      <c r="Q16" s="75"/>
      <c r="R16" s="75"/>
      <c r="S16" s="74"/>
      <c r="T16" s="79"/>
      <c r="U16" s="79"/>
      <c r="V16" s="79"/>
      <c r="W16" s="79"/>
      <c r="X16" s="79"/>
      <c r="Y16" s="79"/>
      <c r="Z16" s="79"/>
      <c r="AA16" s="79"/>
      <c r="AB16" s="80"/>
      <c r="AC16" s="80"/>
      <c r="AD16" s="79"/>
      <c r="AE16" s="81"/>
      <c r="AF16" s="79"/>
      <c r="AG16" s="79"/>
      <c r="AH16" s="79"/>
      <c r="AI16" s="79"/>
      <c r="AJ16" s="5"/>
      <c r="AK16" s="7"/>
      <c r="AL16" s="7"/>
      <c r="AM16" s="7"/>
      <c r="AN16" s="7"/>
    </row>
    <row r="17" spans="1:40" ht="30" customHeight="1" x14ac:dyDescent="0.25">
      <c r="A17" s="298"/>
      <c r="B17" s="78" t="s">
        <v>89</v>
      </c>
      <c r="C17" s="79"/>
      <c r="D17" s="79"/>
      <c r="E17" s="79"/>
      <c r="F17" s="80"/>
      <c r="G17" s="80"/>
      <c r="H17" s="79"/>
      <c r="I17" s="81"/>
      <c r="J17" s="79"/>
      <c r="K17" s="79"/>
      <c r="L17" s="79"/>
      <c r="M17" s="79"/>
      <c r="N17" s="75"/>
      <c r="O17" s="75" t="s">
        <v>79</v>
      </c>
      <c r="P17" s="75"/>
      <c r="Q17" s="75"/>
      <c r="R17" s="75"/>
      <c r="S17" s="74"/>
      <c r="T17" s="79"/>
      <c r="U17" s="79"/>
      <c r="V17" s="79"/>
      <c r="W17" s="79"/>
      <c r="X17" s="79"/>
      <c r="Y17" s="79"/>
      <c r="Z17" s="79"/>
      <c r="AA17" s="79"/>
      <c r="AB17" s="80"/>
      <c r="AC17" s="80"/>
      <c r="AD17" s="79"/>
      <c r="AE17" s="81"/>
      <c r="AF17" s="79"/>
      <c r="AG17" s="79"/>
      <c r="AH17" s="79"/>
      <c r="AI17" s="79"/>
      <c r="AJ17" s="5"/>
      <c r="AK17" s="7"/>
      <c r="AL17" s="7"/>
      <c r="AM17" s="7"/>
      <c r="AN17" s="7"/>
    </row>
    <row r="18" spans="1:40" ht="30" customHeight="1" x14ac:dyDescent="0.25">
      <c r="A18" s="298"/>
      <c r="B18" s="78" t="s">
        <v>90</v>
      </c>
      <c r="C18" s="79"/>
      <c r="D18" s="79"/>
      <c r="E18" s="79"/>
      <c r="F18" s="80"/>
      <c r="G18" s="80"/>
      <c r="H18" s="79"/>
      <c r="I18" s="81"/>
      <c r="J18" s="79"/>
      <c r="K18" s="79"/>
      <c r="L18" s="79"/>
      <c r="M18" s="79"/>
      <c r="N18" s="75" t="s">
        <v>79</v>
      </c>
      <c r="O18" s="75"/>
      <c r="P18" s="75"/>
      <c r="Q18" s="75"/>
      <c r="R18" s="75"/>
      <c r="S18" s="74"/>
      <c r="T18" s="79"/>
      <c r="U18" s="79"/>
      <c r="V18" s="79"/>
      <c r="W18" s="79"/>
      <c r="X18" s="79"/>
      <c r="Y18" s="79"/>
      <c r="Z18" s="79"/>
      <c r="AA18" s="79"/>
      <c r="AB18" s="80"/>
      <c r="AC18" s="80"/>
      <c r="AD18" s="79"/>
      <c r="AE18" s="81"/>
      <c r="AF18" s="79"/>
      <c r="AG18" s="79"/>
      <c r="AH18" s="79"/>
      <c r="AI18" s="79"/>
      <c r="AJ18" s="5"/>
      <c r="AK18" s="7"/>
      <c r="AL18" s="7"/>
      <c r="AM18" s="7"/>
      <c r="AN18" s="7"/>
    </row>
    <row r="19" spans="1:40" ht="30" customHeight="1" x14ac:dyDescent="0.25">
      <c r="A19" s="298"/>
      <c r="B19" s="78" t="s">
        <v>91</v>
      </c>
      <c r="C19" s="79"/>
      <c r="D19" s="79"/>
      <c r="E19" s="79"/>
      <c r="F19" s="80"/>
      <c r="G19" s="80"/>
      <c r="H19" s="79"/>
      <c r="I19" s="81"/>
      <c r="J19" s="79"/>
      <c r="K19" s="79"/>
      <c r="L19" s="79"/>
      <c r="M19" s="79"/>
      <c r="N19" s="75"/>
      <c r="O19" s="75" t="s">
        <v>79</v>
      </c>
      <c r="P19" s="75"/>
      <c r="Q19" s="75"/>
      <c r="R19" s="75"/>
      <c r="S19" s="74"/>
      <c r="T19" s="79"/>
      <c r="U19" s="79"/>
      <c r="V19" s="79"/>
      <c r="W19" s="79"/>
      <c r="X19" s="79"/>
      <c r="Y19" s="79"/>
      <c r="Z19" s="79"/>
      <c r="AA19" s="79"/>
      <c r="AB19" s="80"/>
      <c r="AC19" s="80"/>
      <c r="AD19" s="79"/>
      <c r="AE19" s="81"/>
      <c r="AF19" s="79"/>
      <c r="AG19" s="79"/>
      <c r="AH19" s="79"/>
      <c r="AI19" s="79"/>
      <c r="AJ19" s="5"/>
      <c r="AK19" s="7"/>
      <c r="AL19" s="7"/>
      <c r="AM19" s="7"/>
      <c r="AN19" s="7"/>
    </row>
    <row r="20" spans="1:40" ht="30" customHeight="1" x14ac:dyDescent="0.25">
      <c r="A20" s="298"/>
      <c r="B20" s="78" t="s">
        <v>92</v>
      </c>
      <c r="C20" s="79"/>
      <c r="D20" s="79"/>
      <c r="E20" s="79"/>
      <c r="F20" s="80"/>
      <c r="G20" s="80"/>
      <c r="H20" s="79"/>
      <c r="I20" s="81"/>
      <c r="J20" s="79"/>
      <c r="K20" s="79"/>
      <c r="L20" s="79"/>
      <c r="M20" s="79"/>
      <c r="N20" s="75"/>
      <c r="O20" s="75"/>
      <c r="P20" s="75"/>
      <c r="Q20" s="75"/>
      <c r="R20" s="75" t="s">
        <v>79</v>
      </c>
      <c r="S20" s="74"/>
      <c r="T20" s="79"/>
      <c r="U20" s="79"/>
      <c r="V20" s="79"/>
      <c r="W20" s="79"/>
      <c r="X20" s="79"/>
      <c r="Y20" s="79"/>
      <c r="Z20" s="79"/>
      <c r="AA20" s="79"/>
      <c r="AB20" s="80"/>
      <c r="AC20" s="80"/>
      <c r="AD20" s="79"/>
      <c r="AE20" s="81"/>
      <c r="AF20" s="79"/>
      <c r="AG20" s="79"/>
      <c r="AH20" s="79"/>
      <c r="AI20" s="79"/>
      <c r="AJ20" s="5"/>
      <c r="AK20" s="7"/>
      <c r="AL20" s="7"/>
      <c r="AM20" s="7"/>
      <c r="AN20" s="7"/>
    </row>
    <row r="21" spans="1:40" ht="30" customHeight="1" x14ac:dyDescent="0.25">
      <c r="A21" s="298"/>
      <c r="B21" s="78" t="s">
        <v>93</v>
      </c>
      <c r="C21" s="79"/>
      <c r="D21" s="79"/>
      <c r="E21" s="79"/>
      <c r="F21" s="80"/>
      <c r="G21" s="80"/>
      <c r="H21" s="79"/>
      <c r="I21" s="81"/>
      <c r="J21" s="79"/>
      <c r="K21" s="79"/>
      <c r="L21" s="79"/>
      <c r="M21" s="79"/>
      <c r="N21" s="75"/>
      <c r="O21" s="75" t="s">
        <v>79</v>
      </c>
      <c r="P21" s="75"/>
      <c r="Q21" s="75"/>
      <c r="R21" s="75"/>
      <c r="S21" s="74"/>
      <c r="T21" s="79"/>
      <c r="U21" s="79"/>
      <c r="V21" s="79"/>
      <c r="W21" s="79"/>
      <c r="X21" s="79"/>
      <c r="Y21" s="79"/>
      <c r="Z21" s="79"/>
      <c r="AA21" s="79"/>
      <c r="AB21" s="80"/>
      <c r="AC21" s="80"/>
      <c r="AD21" s="79"/>
      <c r="AE21" s="81"/>
      <c r="AF21" s="79"/>
      <c r="AG21" s="79"/>
      <c r="AH21" s="79"/>
      <c r="AI21" s="79"/>
      <c r="AJ21" s="5"/>
      <c r="AK21" s="7"/>
      <c r="AL21" s="7"/>
      <c r="AM21" s="7"/>
      <c r="AN21" s="7"/>
    </row>
    <row r="22" spans="1:40" ht="30" customHeight="1" x14ac:dyDescent="0.25">
      <c r="A22" s="293"/>
      <c r="B22" s="78" t="s">
        <v>94</v>
      </c>
      <c r="C22" s="79"/>
      <c r="D22" s="79"/>
      <c r="E22" s="79"/>
      <c r="F22" s="80"/>
      <c r="G22" s="80"/>
      <c r="H22" s="79"/>
      <c r="I22" s="81"/>
      <c r="J22" s="79"/>
      <c r="K22" s="79"/>
      <c r="L22" s="79"/>
      <c r="M22" s="79"/>
      <c r="N22" s="75"/>
      <c r="O22" s="75" t="s">
        <v>79</v>
      </c>
      <c r="P22" s="75"/>
      <c r="Q22" s="75"/>
      <c r="R22" s="75"/>
      <c r="S22" s="74"/>
      <c r="T22" s="79"/>
      <c r="U22" s="79"/>
      <c r="V22" s="79"/>
      <c r="W22" s="79"/>
      <c r="X22" s="79"/>
      <c r="Y22" s="79"/>
      <c r="Z22" s="79"/>
      <c r="AA22" s="79"/>
      <c r="AB22" s="80"/>
      <c r="AC22" s="80"/>
      <c r="AD22" s="79"/>
      <c r="AE22" s="81"/>
      <c r="AF22" s="79"/>
      <c r="AG22" s="79"/>
      <c r="AH22" s="79"/>
      <c r="AI22" s="79"/>
      <c r="AJ22" s="5"/>
      <c r="AK22" s="7"/>
      <c r="AL22" s="7"/>
      <c r="AM22" s="7"/>
      <c r="AN22" s="7"/>
    </row>
    <row r="23" spans="1:40" ht="30" customHeight="1" x14ac:dyDescent="0.25">
      <c r="A23" s="297" t="s">
        <v>95</v>
      </c>
      <c r="B23" s="78" t="s">
        <v>96</v>
      </c>
      <c r="C23" s="79"/>
      <c r="D23" s="79"/>
      <c r="E23" s="79"/>
      <c r="F23" s="80"/>
      <c r="G23" s="80"/>
      <c r="H23" s="79"/>
      <c r="I23" s="81"/>
      <c r="J23" s="79"/>
      <c r="K23" s="79"/>
      <c r="L23" s="79"/>
      <c r="M23" s="79"/>
      <c r="N23" s="75"/>
      <c r="O23" s="75" t="s">
        <v>79</v>
      </c>
      <c r="P23" s="75"/>
      <c r="Q23" s="75"/>
      <c r="R23" s="75"/>
      <c r="S23" s="74"/>
      <c r="T23" s="79"/>
      <c r="U23" s="79"/>
      <c r="V23" s="79"/>
      <c r="W23" s="79"/>
      <c r="X23" s="79"/>
      <c r="Y23" s="79"/>
      <c r="Z23" s="79"/>
      <c r="AA23" s="79"/>
      <c r="AB23" s="80"/>
      <c r="AC23" s="80"/>
      <c r="AD23" s="79"/>
      <c r="AE23" s="81"/>
      <c r="AF23" s="79"/>
      <c r="AG23" s="79"/>
      <c r="AH23" s="79"/>
      <c r="AI23" s="79"/>
      <c r="AJ23" s="5"/>
      <c r="AK23" s="7"/>
      <c r="AL23" s="7"/>
      <c r="AM23" s="7"/>
      <c r="AN23" s="7"/>
    </row>
    <row r="24" spans="1:40" ht="30" customHeight="1" x14ac:dyDescent="0.25">
      <c r="A24" s="298"/>
      <c r="B24" s="78" t="s">
        <v>97</v>
      </c>
      <c r="C24" s="79"/>
      <c r="D24" s="79"/>
      <c r="E24" s="79"/>
      <c r="F24" s="80"/>
      <c r="G24" s="80"/>
      <c r="H24" s="79"/>
      <c r="I24" s="81"/>
      <c r="J24" s="79"/>
      <c r="K24" s="79"/>
      <c r="L24" s="79"/>
      <c r="M24" s="79"/>
      <c r="N24" s="75"/>
      <c r="O24" s="75"/>
      <c r="P24" s="75"/>
      <c r="Q24" s="75"/>
      <c r="R24" s="75" t="s">
        <v>84</v>
      </c>
      <c r="S24" s="74"/>
      <c r="T24" s="79"/>
      <c r="U24" s="79"/>
      <c r="V24" s="79"/>
      <c r="W24" s="79"/>
      <c r="X24" s="79"/>
      <c r="Y24" s="79"/>
      <c r="Z24" s="79"/>
      <c r="AA24" s="79"/>
      <c r="AB24" s="80"/>
      <c r="AC24" s="80"/>
      <c r="AD24" s="79"/>
      <c r="AE24" s="81"/>
      <c r="AF24" s="79"/>
      <c r="AG24" s="79"/>
      <c r="AH24" s="79"/>
      <c r="AI24" s="79"/>
      <c r="AJ24" s="5"/>
      <c r="AK24" s="7"/>
      <c r="AL24" s="7"/>
      <c r="AM24" s="7"/>
      <c r="AN24" s="7"/>
    </row>
    <row r="25" spans="1:40" ht="30" customHeight="1" x14ac:dyDescent="0.25">
      <c r="A25" s="298"/>
      <c r="B25" s="78" t="s">
        <v>98</v>
      </c>
      <c r="C25" s="75"/>
      <c r="D25" s="75"/>
      <c r="E25" s="75"/>
      <c r="F25" s="76"/>
      <c r="G25" s="76"/>
      <c r="H25" s="75"/>
      <c r="I25" s="77"/>
      <c r="J25" s="75"/>
      <c r="K25" s="75"/>
      <c r="L25" s="75"/>
      <c r="M25" s="75"/>
      <c r="N25" s="75"/>
      <c r="O25" s="75" t="s">
        <v>79</v>
      </c>
      <c r="P25" s="75"/>
      <c r="Q25" s="75"/>
      <c r="R25" s="75"/>
      <c r="S25" s="74"/>
      <c r="T25" s="75"/>
      <c r="U25" s="75"/>
      <c r="V25" s="75"/>
      <c r="W25" s="75"/>
      <c r="X25" s="75"/>
      <c r="Y25" s="75"/>
      <c r="Z25" s="75"/>
      <c r="AA25" s="75"/>
      <c r="AB25" s="76"/>
      <c r="AC25" s="76"/>
      <c r="AD25" s="75"/>
      <c r="AE25" s="77"/>
      <c r="AF25" s="75"/>
      <c r="AG25" s="75"/>
      <c r="AH25" s="75"/>
      <c r="AI25" s="75"/>
      <c r="AJ25" s="5"/>
      <c r="AK25" s="7"/>
      <c r="AL25" s="7"/>
      <c r="AM25" s="7"/>
      <c r="AN25" s="7"/>
    </row>
    <row r="26" spans="1:40" ht="30" customHeight="1" x14ac:dyDescent="0.25">
      <c r="A26" s="298"/>
      <c r="B26" s="78" t="s">
        <v>99</v>
      </c>
      <c r="C26" s="75"/>
      <c r="D26" s="75"/>
      <c r="E26" s="75"/>
      <c r="F26" s="76"/>
      <c r="G26" s="76"/>
      <c r="H26" s="75"/>
      <c r="I26" s="77"/>
      <c r="J26" s="75"/>
      <c r="K26" s="75"/>
      <c r="L26" s="75"/>
      <c r="M26" s="75"/>
      <c r="N26" s="75"/>
      <c r="O26" s="75"/>
      <c r="P26" s="75" t="s">
        <v>79</v>
      </c>
      <c r="Q26" s="75"/>
      <c r="R26" s="75"/>
      <c r="S26" s="74"/>
      <c r="T26" s="75"/>
      <c r="U26" s="75"/>
      <c r="V26" s="75"/>
      <c r="W26" s="75"/>
      <c r="X26" s="75"/>
      <c r="Y26" s="75"/>
      <c r="Z26" s="75"/>
      <c r="AA26" s="75"/>
      <c r="AB26" s="76"/>
      <c r="AC26" s="76"/>
      <c r="AD26" s="75"/>
      <c r="AE26" s="77"/>
      <c r="AF26" s="75"/>
      <c r="AG26" s="75"/>
      <c r="AH26" s="75"/>
      <c r="AI26" s="75"/>
      <c r="AJ26" s="5"/>
      <c r="AK26" s="7"/>
      <c r="AL26" s="7"/>
      <c r="AM26" s="7"/>
      <c r="AN26" s="7"/>
    </row>
    <row r="27" spans="1:40" ht="30" customHeight="1" x14ac:dyDescent="0.25">
      <c r="A27" s="298"/>
      <c r="B27" s="78" t="s">
        <v>100</v>
      </c>
      <c r="C27" s="75"/>
      <c r="D27" s="75"/>
      <c r="E27" s="75"/>
      <c r="F27" s="76"/>
      <c r="G27" s="76"/>
      <c r="H27" s="75"/>
      <c r="I27" s="77"/>
      <c r="J27" s="75"/>
      <c r="K27" s="75"/>
      <c r="L27" s="75"/>
      <c r="M27" s="75"/>
      <c r="N27" s="75"/>
      <c r="O27" s="75"/>
      <c r="P27" s="75"/>
      <c r="Q27" s="75" t="s">
        <v>79</v>
      </c>
      <c r="R27" s="75"/>
      <c r="S27" s="74"/>
      <c r="T27" s="75"/>
      <c r="U27" s="75"/>
      <c r="V27" s="75"/>
      <c r="W27" s="75"/>
      <c r="X27" s="75"/>
      <c r="Y27" s="75"/>
      <c r="Z27" s="75"/>
      <c r="AA27" s="75"/>
      <c r="AB27" s="76"/>
      <c r="AC27" s="76"/>
      <c r="AD27" s="75"/>
      <c r="AE27" s="77"/>
      <c r="AF27" s="75"/>
      <c r="AG27" s="75"/>
      <c r="AH27" s="75"/>
      <c r="AI27" s="75"/>
      <c r="AJ27" s="5"/>
      <c r="AK27" s="7"/>
      <c r="AL27" s="7"/>
      <c r="AM27" s="7"/>
      <c r="AN27" s="7"/>
    </row>
    <row r="28" spans="1:40" ht="30" customHeight="1" x14ac:dyDescent="0.25">
      <c r="A28" s="298"/>
      <c r="B28" s="78" t="s">
        <v>101</v>
      </c>
      <c r="C28" s="75"/>
      <c r="D28" s="75"/>
      <c r="E28" s="75"/>
      <c r="F28" s="76"/>
      <c r="G28" s="76"/>
      <c r="H28" s="75"/>
      <c r="I28" s="77"/>
      <c r="J28" s="75"/>
      <c r="K28" s="75"/>
      <c r="L28" s="75"/>
      <c r="M28" s="75"/>
      <c r="N28" s="75"/>
      <c r="O28" s="75" t="s">
        <v>79</v>
      </c>
      <c r="P28" s="75"/>
      <c r="Q28" s="75"/>
      <c r="R28" s="75"/>
      <c r="S28" s="74"/>
      <c r="T28" s="75"/>
      <c r="U28" s="75"/>
      <c r="V28" s="75"/>
      <c r="W28" s="75"/>
      <c r="X28" s="75"/>
      <c r="Y28" s="75"/>
      <c r="Z28" s="75"/>
      <c r="AA28" s="75"/>
      <c r="AB28" s="76"/>
      <c r="AC28" s="76"/>
      <c r="AD28" s="75"/>
      <c r="AE28" s="77"/>
      <c r="AF28" s="75"/>
      <c r="AG28" s="75"/>
      <c r="AH28" s="75"/>
      <c r="AI28" s="75"/>
      <c r="AJ28" s="5"/>
      <c r="AK28" s="7"/>
      <c r="AL28" s="7"/>
      <c r="AM28" s="7"/>
      <c r="AN28" s="7"/>
    </row>
    <row r="29" spans="1:40" ht="30" customHeight="1" x14ac:dyDescent="0.25">
      <c r="A29" s="298"/>
      <c r="B29" s="78" t="s">
        <v>102</v>
      </c>
      <c r="C29" s="75"/>
      <c r="D29" s="75"/>
      <c r="E29" s="75"/>
      <c r="F29" s="76"/>
      <c r="G29" s="76"/>
      <c r="H29" s="75"/>
      <c r="I29" s="77"/>
      <c r="J29" s="75"/>
      <c r="K29" s="75"/>
      <c r="L29" s="75"/>
      <c r="M29" s="75"/>
      <c r="N29" s="75"/>
      <c r="O29" s="75"/>
      <c r="P29" s="75"/>
      <c r="Q29" s="75" t="s">
        <v>79</v>
      </c>
      <c r="R29" s="75"/>
      <c r="S29" s="74"/>
      <c r="T29" s="75"/>
      <c r="U29" s="75"/>
      <c r="V29" s="75"/>
      <c r="W29" s="75"/>
      <c r="X29" s="75"/>
      <c r="Y29" s="75"/>
      <c r="Z29" s="75"/>
      <c r="AA29" s="75"/>
      <c r="AB29" s="76"/>
      <c r="AC29" s="76"/>
      <c r="AD29" s="75"/>
      <c r="AE29" s="77"/>
      <c r="AF29" s="75"/>
      <c r="AG29" s="75"/>
      <c r="AH29" s="75"/>
      <c r="AI29" s="75"/>
      <c r="AJ29" s="5"/>
      <c r="AK29" s="7"/>
      <c r="AL29" s="7"/>
      <c r="AM29" s="7"/>
      <c r="AN29" s="7"/>
    </row>
    <row r="30" spans="1:40" ht="30" customHeight="1" x14ac:dyDescent="0.25">
      <c r="A30" s="298"/>
      <c r="B30" s="78" t="s">
        <v>103</v>
      </c>
      <c r="C30" s="75"/>
      <c r="D30" s="75"/>
      <c r="E30" s="75"/>
      <c r="F30" s="76"/>
      <c r="G30" s="76"/>
      <c r="H30" s="75"/>
      <c r="I30" s="77"/>
      <c r="J30" s="75"/>
      <c r="K30" s="75"/>
      <c r="L30" s="75"/>
      <c r="M30" s="75"/>
      <c r="N30" s="75"/>
      <c r="O30" s="75"/>
      <c r="P30" s="75" t="s">
        <v>79</v>
      </c>
      <c r="Q30" s="75"/>
      <c r="R30" s="75"/>
      <c r="S30" s="74"/>
      <c r="T30" s="75"/>
      <c r="U30" s="75"/>
      <c r="V30" s="75"/>
      <c r="W30" s="75"/>
      <c r="X30" s="75"/>
      <c r="Y30" s="75"/>
      <c r="Z30" s="75"/>
      <c r="AA30" s="75"/>
      <c r="AB30" s="76"/>
      <c r="AC30" s="76"/>
      <c r="AD30" s="75"/>
      <c r="AE30" s="77"/>
      <c r="AF30" s="75"/>
      <c r="AG30" s="75"/>
      <c r="AH30" s="75"/>
      <c r="AI30" s="75"/>
      <c r="AJ30" s="5"/>
      <c r="AK30" s="7"/>
      <c r="AL30" s="7"/>
      <c r="AM30" s="7"/>
      <c r="AN30" s="7"/>
    </row>
    <row r="31" spans="1:40" ht="30" customHeight="1" x14ac:dyDescent="0.25">
      <c r="A31" s="298"/>
      <c r="B31" s="78" t="s">
        <v>104</v>
      </c>
      <c r="C31" s="75"/>
      <c r="D31" s="75"/>
      <c r="E31" s="75"/>
      <c r="F31" s="76"/>
      <c r="G31" s="76"/>
      <c r="H31" s="75"/>
      <c r="I31" s="77"/>
      <c r="J31" s="75"/>
      <c r="K31" s="75"/>
      <c r="L31" s="75"/>
      <c r="M31" s="75"/>
      <c r="N31" s="75"/>
      <c r="O31" s="75"/>
      <c r="P31" s="75"/>
      <c r="Q31" s="75" t="s">
        <v>79</v>
      </c>
      <c r="R31" s="75"/>
      <c r="S31" s="74"/>
      <c r="T31" s="75"/>
      <c r="U31" s="75"/>
      <c r="V31" s="75"/>
      <c r="W31" s="75"/>
      <c r="X31" s="75"/>
      <c r="Y31" s="75"/>
      <c r="Z31" s="75"/>
      <c r="AA31" s="75"/>
      <c r="AB31" s="76"/>
      <c r="AC31" s="76"/>
      <c r="AD31" s="75"/>
      <c r="AE31" s="77"/>
      <c r="AF31" s="75"/>
      <c r="AG31" s="75"/>
      <c r="AH31" s="75"/>
      <c r="AI31" s="75"/>
      <c r="AJ31" s="5"/>
      <c r="AK31" s="7"/>
      <c r="AL31" s="7"/>
      <c r="AM31" s="7"/>
      <c r="AN31" s="7"/>
    </row>
    <row r="32" spans="1:40" ht="30" customHeight="1" x14ac:dyDescent="0.25">
      <c r="A32" s="298"/>
      <c r="B32" s="78" t="s">
        <v>105</v>
      </c>
      <c r="C32" s="75"/>
      <c r="D32" s="75"/>
      <c r="E32" s="75"/>
      <c r="F32" s="76"/>
      <c r="G32" s="76"/>
      <c r="H32" s="75"/>
      <c r="I32" s="77"/>
      <c r="J32" s="75"/>
      <c r="K32" s="75"/>
      <c r="L32" s="75"/>
      <c r="M32" s="75"/>
      <c r="N32" s="75"/>
      <c r="O32" s="75" t="s">
        <v>79</v>
      </c>
      <c r="P32" s="75"/>
      <c r="Q32" s="75"/>
      <c r="R32" s="75"/>
      <c r="S32" s="74"/>
      <c r="T32" s="75"/>
      <c r="U32" s="75"/>
      <c r="V32" s="75"/>
      <c r="W32" s="75"/>
      <c r="X32" s="75"/>
      <c r="Y32" s="75"/>
      <c r="Z32" s="75"/>
      <c r="AA32" s="75"/>
      <c r="AB32" s="76"/>
      <c r="AC32" s="76"/>
      <c r="AD32" s="75"/>
      <c r="AE32" s="77"/>
      <c r="AF32" s="75"/>
      <c r="AG32" s="75"/>
      <c r="AH32" s="75"/>
      <c r="AI32" s="75"/>
      <c r="AJ32" s="5"/>
      <c r="AK32" s="7"/>
      <c r="AL32" s="7"/>
      <c r="AM32" s="7"/>
      <c r="AN32" s="7"/>
    </row>
    <row r="33" spans="1:40" ht="30" customHeight="1" x14ac:dyDescent="0.25">
      <c r="A33" s="298"/>
      <c r="B33" s="78" t="s">
        <v>106</v>
      </c>
      <c r="C33" s="75"/>
      <c r="D33" s="75"/>
      <c r="E33" s="75"/>
      <c r="F33" s="76"/>
      <c r="G33" s="76"/>
      <c r="H33" s="75"/>
      <c r="I33" s="77"/>
      <c r="J33" s="75"/>
      <c r="K33" s="75"/>
      <c r="L33" s="75"/>
      <c r="M33" s="75"/>
      <c r="N33" s="75"/>
      <c r="O33" s="75"/>
      <c r="P33" s="75"/>
      <c r="Q33" s="75"/>
      <c r="R33" s="75" t="s">
        <v>79</v>
      </c>
      <c r="S33" s="74"/>
      <c r="T33" s="75"/>
      <c r="U33" s="75"/>
      <c r="V33" s="75"/>
      <c r="W33" s="75"/>
      <c r="X33" s="75"/>
      <c r="Y33" s="75"/>
      <c r="Z33" s="75"/>
      <c r="AA33" s="75"/>
      <c r="AB33" s="76"/>
      <c r="AC33" s="76"/>
      <c r="AD33" s="75"/>
      <c r="AE33" s="77"/>
      <c r="AF33" s="75"/>
      <c r="AG33" s="75"/>
      <c r="AH33" s="75"/>
      <c r="AI33" s="75"/>
      <c r="AJ33" s="5"/>
      <c r="AK33" s="7"/>
      <c r="AL33" s="7"/>
      <c r="AM33" s="7"/>
      <c r="AN33" s="7"/>
    </row>
    <row r="34" spans="1:40" ht="30" customHeight="1" x14ac:dyDescent="0.25">
      <c r="A34" s="298"/>
      <c r="B34" s="78" t="s">
        <v>107</v>
      </c>
      <c r="C34" s="75"/>
      <c r="D34" s="75"/>
      <c r="E34" s="75"/>
      <c r="F34" s="76"/>
      <c r="G34" s="76"/>
      <c r="H34" s="75"/>
      <c r="I34" s="77"/>
      <c r="J34" s="75"/>
      <c r="K34" s="75"/>
      <c r="L34" s="75"/>
      <c r="M34" s="75"/>
      <c r="N34" s="75"/>
      <c r="O34" s="75" t="s">
        <v>79</v>
      </c>
      <c r="P34" s="75"/>
      <c r="Q34" s="75"/>
      <c r="R34" s="75"/>
      <c r="S34" s="74"/>
      <c r="T34" s="75"/>
      <c r="U34" s="75"/>
      <c r="V34" s="75"/>
      <c r="W34" s="75"/>
      <c r="X34" s="75"/>
      <c r="Y34" s="75"/>
      <c r="Z34" s="75"/>
      <c r="AA34" s="75"/>
      <c r="AB34" s="76"/>
      <c r="AC34" s="76"/>
      <c r="AD34" s="75"/>
      <c r="AE34" s="77"/>
      <c r="AF34" s="75"/>
      <c r="AG34" s="75"/>
      <c r="AH34" s="75"/>
      <c r="AI34" s="75"/>
      <c r="AJ34" s="5"/>
      <c r="AK34" s="7"/>
      <c r="AL34" s="7"/>
      <c r="AM34" s="7"/>
      <c r="AN34" s="7"/>
    </row>
    <row r="35" spans="1:40" ht="30" customHeight="1" x14ac:dyDescent="0.25">
      <c r="A35" s="298"/>
      <c r="B35" s="78" t="s">
        <v>108</v>
      </c>
      <c r="C35" s="75"/>
      <c r="D35" s="75"/>
      <c r="E35" s="75"/>
      <c r="F35" s="76"/>
      <c r="G35" s="76"/>
      <c r="H35" s="75"/>
      <c r="I35" s="77"/>
      <c r="J35" s="75"/>
      <c r="K35" s="75"/>
      <c r="L35" s="75"/>
      <c r="M35" s="75"/>
      <c r="N35" s="75"/>
      <c r="O35" s="75"/>
      <c r="P35" s="75"/>
      <c r="Q35" s="75"/>
      <c r="R35" s="75" t="s">
        <v>79</v>
      </c>
      <c r="S35" s="74"/>
      <c r="T35" s="75"/>
      <c r="U35" s="75"/>
      <c r="V35" s="75"/>
      <c r="W35" s="75"/>
      <c r="X35" s="75"/>
      <c r="Y35" s="75"/>
      <c r="Z35" s="75"/>
      <c r="AA35" s="75"/>
      <c r="AB35" s="76"/>
      <c r="AC35" s="76"/>
      <c r="AD35" s="75"/>
      <c r="AE35" s="77"/>
      <c r="AF35" s="75"/>
      <c r="AG35" s="75"/>
      <c r="AH35" s="75"/>
      <c r="AI35" s="75"/>
      <c r="AJ35" s="5"/>
      <c r="AK35" s="7"/>
      <c r="AL35" s="7"/>
      <c r="AM35" s="7"/>
      <c r="AN35" s="7"/>
    </row>
    <row r="36" spans="1:40" ht="30" customHeight="1" x14ac:dyDescent="0.25">
      <c r="A36" s="298"/>
      <c r="B36" s="78" t="s">
        <v>109</v>
      </c>
      <c r="C36" s="75"/>
      <c r="D36" s="75"/>
      <c r="E36" s="75"/>
      <c r="F36" s="76"/>
      <c r="G36" s="76"/>
      <c r="H36" s="75"/>
      <c r="I36" s="77"/>
      <c r="J36" s="75"/>
      <c r="K36" s="75"/>
      <c r="L36" s="75"/>
      <c r="M36" s="75"/>
      <c r="N36" s="75"/>
      <c r="O36" s="75" t="s">
        <v>79</v>
      </c>
      <c r="P36" s="75"/>
      <c r="Q36" s="75"/>
      <c r="R36" s="75"/>
      <c r="S36" s="74"/>
      <c r="T36" s="75"/>
      <c r="U36" s="75"/>
      <c r="V36" s="75"/>
      <c r="W36" s="75"/>
      <c r="X36" s="75"/>
      <c r="Y36" s="75"/>
      <c r="Z36" s="75"/>
      <c r="AA36" s="75"/>
      <c r="AB36" s="76"/>
      <c r="AC36" s="76"/>
      <c r="AD36" s="75"/>
      <c r="AE36" s="77"/>
      <c r="AF36" s="75"/>
      <c r="AG36" s="75"/>
      <c r="AH36" s="75"/>
      <c r="AI36" s="75"/>
      <c r="AJ36" s="5"/>
      <c r="AK36" s="7"/>
      <c r="AL36" s="7"/>
      <c r="AM36" s="7"/>
      <c r="AN36" s="7"/>
    </row>
    <row r="37" spans="1:40" ht="30" customHeight="1" x14ac:dyDescent="0.25">
      <c r="A37" s="293"/>
      <c r="B37" s="78" t="s">
        <v>110</v>
      </c>
      <c r="C37" s="75"/>
      <c r="D37" s="75"/>
      <c r="E37" s="75"/>
      <c r="F37" s="76"/>
      <c r="G37" s="76"/>
      <c r="H37" s="75"/>
      <c r="I37" s="77"/>
      <c r="J37" s="75"/>
      <c r="K37" s="75"/>
      <c r="L37" s="75"/>
      <c r="M37" s="75"/>
      <c r="N37" s="75"/>
      <c r="O37" s="75"/>
      <c r="P37" s="75"/>
      <c r="Q37" s="75"/>
      <c r="R37" s="75" t="s">
        <v>79</v>
      </c>
      <c r="S37" s="74"/>
      <c r="T37" s="75"/>
      <c r="U37" s="75"/>
      <c r="V37" s="75"/>
      <c r="W37" s="75"/>
      <c r="X37" s="75"/>
      <c r="Y37" s="75"/>
      <c r="Z37" s="75"/>
      <c r="AA37" s="75"/>
      <c r="AB37" s="76"/>
      <c r="AC37" s="76"/>
      <c r="AD37" s="75"/>
      <c r="AE37" s="77"/>
      <c r="AF37" s="75"/>
      <c r="AG37" s="75"/>
      <c r="AH37" s="75"/>
      <c r="AI37" s="75"/>
      <c r="AJ37" s="5"/>
      <c r="AK37" s="7"/>
      <c r="AL37" s="7"/>
      <c r="AM37" s="7"/>
      <c r="AN37" s="7"/>
    </row>
    <row r="38" spans="1:40" ht="30" customHeight="1" x14ac:dyDescent="0.25">
      <c r="A38" s="297" t="s">
        <v>111</v>
      </c>
      <c r="B38" s="78" t="s">
        <v>112</v>
      </c>
      <c r="C38" s="79" t="s">
        <v>113</v>
      </c>
      <c r="D38" s="79"/>
      <c r="E38" s="79"/>
      <c r="F38" s="80"/>
      <c r="G38" s="80"/>
      <c r="H38" s="79"/>
      <c r="I38" s="81"/>
      <c r="J38" s="79"/>
      <c r="K38" s="79"/>
      <c r="L38" s="79"/>
      <c r="M38" s="79"/>
      <c r="N38" s="75" t="s">
        <v>84</v>
      </c>
      <c r="O38" s="75"/>
      <c r="P38" s="75"/>
      <c r="Q38" s="75"/>
      <c r="R38" s="75"/>
      <c r="S38" s="74"/>
      <c r="T38" s="79"/>
      <c r="U38" s="79"/>
      <c r="V38" s="79"/>
      <c r="W38" s="79"/>
      <c r="X38" s="79"/>
      <c r="Y38" s="79"/>
      <c r="Z38" s="79"/>
      <c r="AA38" s="79"/>
      <c r="AB38" s="80"/>
      <c r="AC38" s="80"/>
      <c r="AD38" s="79"/>
      <c r="AE38" s="81"/>
      <c r="AF38" s="79"/>
      <c r="AG38" s="79"/>
      <c r="AH38" s="79"/>
      <c r="AI38" s="79"/>
      <c r="AJ38" s="5"/>
      <c r="AK38" s="7"/>
      <c r="AL38" s="7"/>
      <c r="AM38" s="7"/>
      <c r="AN38" s="7"/>
    </row>
    <row r="39" spans="1:40" ht="30" customHeight="1" x14ac:dyDescent="0.25">
      <c r="A39" s="298"/>
      <c r="B39" s="78" t="s">
        <v>114</v>
      </c>
      <c r="C39" s="79" t="s">
        <v>113</v>
      </c>
      <c r="D39" s="79"/>
      <c r="E39" s="79"/>
      <c r="F39" s="80"/>
      <c r="G39" s="80"/>
      <c r="H39" s="79"/>
      <c r="I39" s="81"/>
      <c r="J39" s="79"/>
      <c r="K39" s="79"/>
      <c r="L39" s="79"/>
      <c r="M39" s="79"/>
      <c r="N39" s="75"/>
      <c r="O39" s="75" t="s">
        <v>79</v>
      </c>
      <c r="P39" s="75"/>
      <c r="Q39" s="75"/>
      <c r="R39" s="75"/>
      <c r="S39" s="74"/>
      <c r="T39" s="79"/>
      <c r="U39" s="79"/>
      <c r="V39" s="79"/>
      <c r="W39" s="79"/>
      <c r="X39" s="79"/>
      <c r="Y39" s="79"/>
      <c r="Z39" s="79"/>
      <c r="AA39" s="79"/>
      <c r="AB39" s="80"/>
      <c r="AC39" s="80"/>
      <c r="AD39" s="79"/>
      <c r="AE39" s="81"/>
      <c r="AF39" s="79"/>
      <c r="AG39" s="79"/>
      <c r="AH39" s="79"/>
      <c r="AI39" s="79"/>
      <c r="AJ39" s="5"/>
      <c r="AK39" s="7"/>
      <c r="AL39" s="7"/>
      <c r="AM39" s="7"/>
      <c r="AN39" s="7"/>
    </row>
    <row r="40" spans="1:40" ht="30" customHeight="1" x14ac:dyDescent="0.25">
      <c r="A40" s="298"/>
      <c r="B40" s="78" t="s">
        <v>115</v>
      </c>
      <c r="C40" s="79" t="s">
        <v>113</v>
      </c>
      <c r="D40" s="79"/>
      <c r="E40" s="79"/>
      <c r="F40" s="80"/>
      <c r="G40" s="80"/>
      <c r="H40" s="79"/>
      <c r="I40" s="81"/>
      <c r="J40" s="79"/>
      <c r="K40" s="79"/>
      <c r="L40" s="79"/>
      <c r="M40" s="79"/>
      <c r="N40" s="75"/>
      <c r="O40" s="75" t="s">
        <v>79</v>
      </c>
      <c r="P40" s="75"/>
      <c r="Q40" s="75"/>
      <c r="R40" s="75"/>
      <c r="S40" s="74"/>
      <c r="T40" s="79"/>
      <c r="U40" s="79"/>
      <c r="V40" s="79"/>
      <c r="W40" s="79"/>
      <c r="X40" s="79"/>
      <c r="Y40" s="79"/>
      <c r="Z40" s="79"/>
      <c r="AA40" s="79"/>
      <c r="AB40" s="80"/>
      <c r="AC40" s="80"/>
      <c r="AD40" s="79"/>
      <c r="AE40" s="81"/>
      <c r="AF40" s="79"/>
      <c r="AG40" s="79"/>
      <c r="AH40" s="79"/>
      <c r="AI40" s="79"/>
      <c r="AJ40" s="5"/>
      <c r="AK40" s="7"/>
      <c r="AL40" s="7"/>
      <c r="AM40" s="7"/>
      <c r="AN40" s="7"/>
    </row>
    <row r="41" spans="1:40" ht="30" customHeight="1" x14ac:dyDescent="0.25">
      <c r="A41" s="298"/>
      <c r="B41" s="78" t="s">
        <v>116</v>
      </c>
      <c r="C41" s="79"/>
      <c r="D41" s="75"/>
      <c r="E41" s="75"/>
      <c r="F41" s="76"/>
      <c r="G41" s="76"/>
      <c r="H41" s="75"/>
      <c r="I41" s="77"/>
      <c r="J41" s="75"/>
      <c r="K41" s="75"/>
      <c r="L41" s="75"/>
      <c r="M41" s="75"/>
      <c r="N41" s="75"/>
      <c r="O41" s="75"/>
      <c r="P41" s="75"/>
      <c r="Q41" s="75" t="s">
        <v>79</v>
      </c>
      <c r="R41" s="75"/>
      <c r="S41" s="74"/>
      <c r="T41" s="75"/>
      <c r="U41" s="75"/>
      <c r="V41" s="75"/>
      <c r="W41" s="75"/>
      <c r="X41" s="75"/>
      <c r="Y41" s="75"/>
      <c r="Z41" s="75"/>
      <c r="AA41" s="75"/>
      <c r="AB41" s="76"/>
      <c r="AC41" s="76"/>
      <c r="AD41" s="75"/>
      <c r="AE41" s="77"/>
      <c r="AF41" s="75"/>
      <c r="AG41" s="75"/>
      <c r="AH41" s="75"/>
      <c r="AI41" s="75"/>
      <c r="AJ41" s="5"/>
      <c r="AK41" s="7"/>
      <c r="AL41" s="7"/>
      <c r="AM41" s="7"/>
      <c r="AN41" s="7"/>
    </row>
    <row r="42" spans="1:40" ht="30" customHeight="1" x14ac:dyDescent="0.25">
      <c r="A42" s="298"/>
      <c r="B42" s="78" t="s">
        <v>117</v>
      </c>
      <c r="C42" s="79"/>
      <c r="D42" s="75"/>
      <c r="E42" s="75"/>
      <c r="F42" s="76"/>
      <c r="G42" s="76"/>
      <c r="H42" s="75"/>
      <c r="I42" s="77"/>
      <c r="J42" s="75"/>
      <c r="K42" s="75"/>
      <c r="L42" s="75"/>
      <c r="M42" s="75"/>
      <c r="N42" s="75"/>
      <c r="O42" s="75" t="s">
        <v>79</v>
      </c>
      <c r="P42" s="75"/>
      <c r="Q42" s="75"/>
      <c r="R42" s="75"/>
      <c r="S42" s="74"/>
      <c r="T42" s="75"/>
      <c r="U42" s="75"/>
      <c r="V42" s="75"/>
      <c r="W42" s="75"/>
      <c r="X42" s="75"/>
      <c r="Y42" s="75"/>
      <c r="Z42" s="75"/>
      <c r="AA42" s="75"/>
      <c r="AB42" s="76"/>
      <c r="AC42" s="76"/>
      <c r="AD42" s="75"/>
      <c r="AE42" s="77"/>
      <c r="AF42" s="75"/>
      <c r="AG42" s="75"/>
      <c r="AH42" s="75"/>
      <c r="AI42" s="75"/>
      <c r="AJ42" s="5"/>
      <c r="AK42" s="7"/>
      <c r="AL42" s="7"/>
      <c r="AM42" s="7"/>
      <c r="AN42" s="7"/>
    </row>
    <row r="43" spans="1:40" ht="30" customHeight="1" x14ac:dyDescent="0.25">
      <c r="A43" s="298"/>
      <c r="B43" s="78" t="s">
        <v>118</v>
      </c>
      <c r="C43" s="79"/>
      <c r="D43" s="75"/>
      <c r="E43" s="75"/>
      <c r="F43" s="76"/>
      <c r="G43" s="76"/>
      <c r="H43" s="75"/>
      <c r="I43" s="77"/>
      <c r="J43" s="75"/>
      <c r="K43" s="75"/>
      <c r="L43" s="75"/>
      <c r="M43" s="75"/>
      <c r="N43" s="75"/>
      <c r="O43" s="75"/>
      <c r="P43" s="75"/>
      <c r="Q43" s="75" t="s">
        <v>79</v>
      </c>
      <c r="R43" s="75"/>
      <c r="S43" s="74"/>
      <c r="T43" s="75"/>
      <c r="U43" s="75"/>
      <c r="V43" s="75"/>
      <c r="W43" s="75"/>
      <c r="X43" s="75"/>
      <c r="Y43" s="75"/>
      <c r="Z43" s="75"/>
      <c r="AA43" s="75"/>
      <c r="AB43" s="76"/>
      <c r="AC43" s="76"/>
      <c r="AD43" s="75"/>
      <c r="AE43" s="77"/>
      <c r="AF43" s="75"/>
      <c r="AG43" s="75"/>
      <c r="AH43" s="75"/>
      <c r="AI43" s="75"/>
      <c r="AJ43" s="5"/>
      <c r="AK43" s="7"/>
      <c r="AL43" s="7"/>
      <c r="AM43" s="7"/>
      <c r="AN43" s="7"/>
    </row>
    <row r="44" spans="1:40" ht="30" customHeight="1" x14ac:dyDescent="0.25">
      <c r="A44" s="298"/>
      <c r="B44" s="78" t="s">
        <v>119</v>
      </c>
      <c r="C44" s="79"/>
      <c r="D44" s="75"/>
      <c r="E44" s="75"/>
      <c r="F44" s="76"/>
      <c r="G44" s="76"/>
      <c r="H44" s="75"/>
      <c r="I44" s="77"/>
      <c r="J44" s="75"/>
      <c r="K44" s="75"/>
      <c r="L44" s="75"/>
      <c r="M44" s="75"/>
      <c r="N44" s="75"/>
      <c r="O44" s="75" t="s">
        <v>79</v>
      </c>
      <c r="P44" s="75"/>
      <c r="Q44" s="75"/>
      <c r="R44" s="75"/>
      <c r="S44" s="74"/>
      <c r="T44" s="75"/>
      <c r="U44" s="75"/>
      <c r="V44" s="75"/>
      <c r="W44" s="75"/>
      <c r="X44" s="75"/>
      <c r="Y44" s="75"/>
      <c r="Z44" s="75"/>
      <c r="AA44" s="75"/>
      <c r="AB44" s="76"/>
      <c r="AC44" s="76"/>
      <c r="AD44" s="75"/>
      <c r="AE44" s="77"/>
      <c r="AF44" s="75"/>
      <c r="AG44" s="75"/>
      <c r="AH44" s="75"/>
      <c r="AI44" s="75"/>
      <c r="AJ44" s="5"/>
      <c r="AK44" s="7"/>
      <c r="AL44" s="7"/>
      <c r="AM44" s="7"/>
      <c r="AN44" s="7"/>
    </row>
    <row r="45" spans="1:40" ht="30" customHeight="1" x14ac:dyDescent="0.25">
      <c r="A45" s="298"/>
      <c r="B45" s="78" t="s">
        <v>120</v>
      </c>
      <c r="C45" s="79"/>
      <c r="D45" s="75"/>
      <c r="E45" s="75"/>
      <c r="F45" s="76"/>
      <c r="G45" s="76"/>
      <c r="H45" s="75"/>
      <c r="I45" s="77"/>
      <c r="J45" s="75"/>
      <c r="K45" s="75"/>
      <c r="L45" s="75"/>
      <c r="M45" s="75"/>
      <c r="N45" s="75"/>
      <c r="O45" s="75"/>
      <c r="P45" s="75"/>
      <c r="Q45" s="75" t="s">
        <v>79</v>
      </c>
      <c r="R45" s="75"/>
      <c r="S45" s="74"/>
      <c r="T45" s="75"/>
      <c r="U45" s="75"/>
      <c r="V45" s="75"/>
      <c r="W45" s="75"/>
      <c r="X45" s="75"/>
      <c r="Y45" s="75"/>
      <c r="Z45" s="75"/>
      <c r="AA45" s="75"/>
      <c r="AB45" s="76"/>
      <c r="AC45" s="76"/>
      <c r="AD45" s="75"/>
      <c r="AE45" s="77"/>
      <c r="AF45" s="75"/>
      <c r="AG45" s="75"/>
      <c r="AH45" s="75"/>
      <c r="AI45" s="75"/>
      <c r="AJ45" s="5"/>
      <c r="AK45" s="7"/>
      <c r="AL45" s="7"/>
      <c r="AM45" s="7"/>
      <c r="AN45" s="7"/>
    </row>
    <row r="46" spans="1:40" ht="30" customHeight="1" x14ac:dyDescent="0.25">
      <c r="A46" s="298"/>
      <c r="B46" s="78" t="s">
        <v>121</v>
      </c>
      <c r="C46" s="79" t="s">
        <v>113</v>
      </c>
      <c r="D46" s="75"/>
      <c r="E46" s="75"/>
      <c r="F46" s="76"/>
      <c r="G46" s="76"/>
      <c r="H46" s="75"/>
      <c r="I46" s="77"/>
      <c r="J46" s="75"/>
      <c r="K46" s="75"/>
      <c r="L46" s="75"/>
      <c r="M46" s="75"/>
      <c r="N46" s="75"/>
      <c r="O46" s="75" t="s">
        <v>84</v>
      </c>
      <c r="P46" s="75"/>
      <c r="Q46" s="75"/>
      <c r="R46" s="75"/>
      <c r="S46" s="74"/>
      <c r="T46" s="75"/>
      <c r="U46" s="75"/>
      <c r="V46" s="75"/>
      <c r="W46" s="75"/>
      <c r="X46" s="75"/>
      <c r="Y46" s="75"/>
      <c r="Z46" s="75"/>
      <c r="AA46" s="75"/>
      <c r="AB46" s="76"/>
      <c r="AC46" s="76"/>
      <c r="AD46" s="75"/>
      <c r="AE46" s="77"/>
      <c r="AF46" s="75"/>
      <c r="AG46" s="75"/>
      <c r="AH46" s="75"/>
      <c r="AI46" s="75"/>
      <c r="AJ46" s="5"/>
      <c r="AK46" s="7"/>
      <c r="AL46" s="7"/>
      <c r="AM46" s="7"/>
      <c r="AN46" s="7"/>
    </row>
    <row r="47" spans="1:40" ht="30" customHeight="1" x14ac:dyDescent="0.25">
      <c r="A47" s="298"/>
      <c r="B47" s="78" t="s">
        <v>122</v>
      </c>
      <c r="C47" s="79"/>
      <c r="D47" s="75"/>
      <c r="E47" s="75"/>
      <c r="F47" s="76"/>
      <c r="G47" s="76"/>
      <c r="H47" s="75"/>
      <c r="I47" s="77"/>
      <c r="J47" s="75"/>
      <c r="K47" s="75"/>
      <c r="L47" s="75"/>
      <c r="M47" s="75"/>
      <c r="N47" s="75"/>
      <c r="O47" s="75"/>
      <c r="P47" s="75"/>
      <c r="Q47" s="75" t="s">
        <v>79</v>
      </c>
      <c r="R47" s="75"/>
      <c r="S47" s="74"/>
      <c r="T47" s="75"/>
      <c r="U47" s="75"/>
      <c r="V47" s="75"/>
      <c r="W47" s="75"/>
      <c r="X47" s="75"/>
      <c r="Y47" s="75"/>
      <c r="Z47" s="75"/>
      <c r="AA47" s="75"/>
      <c r="AB47" s="76"/>
      <c r="AC47" s="76"/>
      <c r="AD47" s="75"/>
      <c r="AE47" s="77"/>
      <c r="AF47" s="75"/>
      <c r="AG47" s="75"/>
      <c r="AH47" s="75"/>
      <c r="AI47" s="75"/>
      <c r="AJ47" s="5"/>
      <c r="AK47" s="7"/>
      <c r="AL47" s="7"/>
      <c r="AM47" s="7"/>
      <c r="AN47" s="7"/>
    </row>
    <row r="48" spans="1:40" ht="30" customHeight="1" x14ac:dyDescent="0.25">
      <c r="A48" s="298"/>
      <c r="B48" s="78" t="s">
        <v>123</v>
      </c>
      <c r="C48" s="79"/>
      <c r="D48" s="75"/>
      <c r="E48" s="75"/>
      <c r="F48" s="76"/>
      <c r="G48" s="76"/>
      <c r="H48" s="75"/>
      <c r="I48" s="77"/>
      <c r="J48" s="75"/>
      <c r="K48" s="75"/>
      <c r="L48" s="75"/>
      <c r="M48" s="75"/>
      <c r="N48" s="75"/>
      <c r="O48" s="75"/>
      <c r="P48" s="75"/>
      <c r="Q48" s="75"/>
      <c r="R48" s="75" t="s">
        <v>79</v>
      </c>
      <c r="S48" s="74"/>
      <c r="T48" s="75"/>
      <c r="U48" s="75"/>
      <c r="V48" s="75"/>
      <c r="W48" s="75"/>
      <c r="X48" s="75"/>
      <c r="Y48" s="75"/>
      <c r="Z48" s="75"/>
      <c r="AA48" s="75"/>
      <c r="AB48" s="76"/>
      <c r="AC48" s="76"/>
      <c r="AD48" s="75"/>
      <c r="AE48" s="77"/>
      <c r="AF48" s="75"/>
      <c r="AG48" s="75"/>
      <c r="AH48" s="75"/>
      <c r="AI48" s="75"/>
      <c r="AJ48" s="5"/>
      <c r="AK48" s="7"/>
      <c r="AL48" s="7"/>
      <c r="AM48" s="7"/>
      <c r="AN48" s="7"/>
    </row>
    <row r="49" spans="1:40" ht="30" customHeight="1" x14ac:dyDescent="0.25">
      <c r="A49" s="298"/>
      <c r="B49" s="78" t="s">
        <v>124</v>
      </c>
      <c r="C49" s="79"/>
      <c r="D49" s="75"/>
      <c r="E49" s="75"/>
      <c r="F49" s="76"/>
      <c r="G49" s="76"/>
      <c r="H49" s="75"/>
      <c r="I49" s="77"/>
      <c r="J49" s="75"/>
      <c r="K49" s="75"/>
      <c r="L49" s="75"/>
      <c r="M49" s="75"/>
      <c r="N49" s="75"/>
      <c r="O49" s="75" t="s">
        <v>79</v>
      </c>
      <c r="P49" s="75"/>
      <c r="Q49" s="75"/>
      <c r="R49" s="75"/>
      <c r="S49" s="74"/>
      <c r="T49" s="75"/>
      <c r="U49" s="75"/>
      <c r="V49" s="75"/>
      <c r="W49" s="75"/>
      <c r="X49" s="75"/>
      <c r="Y49" s="75"/>
      <c r="Z49" s="75"/>
      <c r="AA49" s="75"/>
      <c r="AB49" s="76"/>
      <c r="AC49" s="76"/>
      <c r="AD49" s="75"/>
      <c r="AE49" s="77"/>
      <c r="AF49" s="75"/>
      <c r="AG49" s="75"/>
      <c r="AH49" s="75"/>
      <c r="AI49" s="75"/>
      <c r="AJ49" s="5"/>
      <c r="AK49" s="7"/>
      <c r="AL49" s="7"/>
      <c r="AM49" s="7"/>
      <c r="AN49" s="7"/>
    </row>
    <row r="50" spans="1:40" ht="30" customHeight="1" x14ac:dyDescent="0.25">
      <c r="A50" s="298"/>
      <c r="B50" s="78" t="s">
        <v>125</v>
      </c>
      <c r="C50" s="79"/>
      <c r="D50" s="75"/>
      <c r="E50" s="75"/>
      <c r="F50" s="76"/>
      <c r="G50" s="76"/>
      <c r="H50" s="75"/>
      <c r="I50" s="77"/>
      <c r="J50" s="75"/>
      <c r="K50" s="75"/>
      <c r="L50" s="75"/>
      <c r="M50" s="75"/>
      <c r="N50" s="75"/>
      <c r="O50" s="75"/>
      <c r="P50" s="75"/>
      <c r="Q50" s="75" t="s">
        <v>79</v>
      </c>
      <c r="R50" s="75"/>
      <c r="S50" s="74"/>
      <c r="T50" s="75"/>
      <c r="U50" s="75"/>
      <c r="V50" s="75"/>
      <c r="W50" s="75"/>
      <c r="X50" s="75"/>
      <c r="Y50" s="75"/>
      <c r="Z50" s="75"/>
      <c r="AA50" s="75"/>
      <c r="AB50" s="76"/>
      <c r="AC50" s="76"/>
      <c r="AD50" s="75"/>
      <c r="AE50" s="77"/>
      <c r="AF50" s="75"/>
      <c r="AG50" s="75"/>
      <c r="AH50" s="75"/>
      <c r="AI50" s="75"/>
      <c r="AJ50" s="5"/>
      <c r="AK50" s="7"/>
      <c r="AL50" s="7"/>
      <c r="AM50" s="7"/>
      <c r="AN50" s="7"/>
    </row>
    <row r="51" spans="1:40" ht="30" customHeight="1" x14ac:dyDescent="0.25">
      <c r="A51" s="298"/>
      <c r="B51" s="78" t="s">
        <v>126</v>
      </c>
      <c r="C51" s="79"/>
      <c r="D51" s="75"/>
      <c r="E51" s="75"/>
      <c r="F51" s="76"/>
      <c r="G51" s="76"/>
      <c r="H51" s="75"/>
      <c r="I51" s="77"/>
      <c r="J51" s="75"/>
      <c r="K51" s="75"/>
      <c r="L51" s="75"/>
      <c r="M51" s="75"/>
      <c r="N51" s="75"/>
      <c r="O51" s="75"/>
      <c r="P51" s="75"/>
      <c r="Q51" s="75"/>
      <c r="R51" s="75" t="s">
        <v>79</v>
      </c>
      <c r="S51" s="74"/>
      <c r="T51" s="75"/>
      <c r="U51" s="75"/>
      <c r="V51" s="75"/>
      <c r="W51" s="75"/>
      <c r="X51" s="75"/>
      <c r="Y51" s="75"/>
      <c r="Z51" s="75"/>
      <c r="AA51" s="75"/>
      <c r="AB51" s="76"/>
      <c r="AC51" s="76"/>
      <c r="AD51" s="75"/>
      <c r="AE51" s="77"/>
      <c r="AF51" s="75"/>
      <c r="AG51" s="75"/>
      <c r="AH51" s="75"/>
      <c r="AI51" s="75"/>
      <c r="AJ51" s="5"/>
      <c r="AK51" s="7"/>
      <c r="AL51" s="7"/>
      <c r="AM51" s="7"/>
      <c r="AN51" s="7"/>
    </row>
    <row r="52" spans="1:40" ht="30" customHeight="1" x14ac:dyDescent="0.25">
      <c r="A52" s="293"/>
      <c r="B52" s="78" t="s">
        <v>127</v>
      </c>
      <c r="C52" s="79"/>
      <c r="D52" s="75"/>
      <c r="E52" s="75"/>
      <c r="F52" s="76"/>
      <c r="G52" s="76"/>
      <c r="H52" s="75"/>
      <c r="I52" s="77"/>
      <c r="J52" s="75"/>
      <c r="K52" s="75"/>
      <c r="L52" s="75"/>
      <c r="M52" s="75"/>
      <c r="N52" s="75"/>
      <c r="O52" s="75"/>
      <c r="P52" s="75" t="s">
        <v>79</v>
      </c>
      <c r="Q52" s="75"/>
      <c r="R52" s="75"/>
      <c r="S52" s="74"/>
      <c r="T52" s="75"/>
      <c r="U52" s="75"/>
      <c r="V52" s="75"/>
      <c r="W52" s="75"/>
      <c r="X52" s="75"/>
      <c r="Y52" s="75"/>
      <c r="Z52" s="75"/>
      <c r="AA52" s="75"/>
      <c r="AB52" s="76"/>
      <c r="AC52" s="76"/>
      <c r="AD52" s="75"/>
      <c r="AE52" s="77"/>
      <c r="AF52" s="75"/>
      <c r="AG52" s="75"/>
      <c r="AH52" s="75"/>
      <c r="AI52" s="75"/>
      <c r="AJ52" s="5"/>
      <c r="AK52" s="7"/>
      <c r="AL52" s="7"/>
      <c r="AM52" s="7"/>
      <c r="AN52" s="7"/>
    </row>
    <row r="53" spans="1:40" ht="30" customHeight="1" x14ac:dyDescent="0.25">
      <c r="A53" s="297" t="s">
        <v>128</v>
      </c>
      <c r="B53" s="78" t="s">
        <v>129</v>
      </c>
      <c r="C53" s="79" t="s">
        <v>130</v>
      </c>
      <c r="D53" s="79"/>
      <c r="E53" s="79"/>
      <c r="F53" s="80"/>
      <c r="G53" s="80"/>
      <c r="H53" s="79"/>
      <c r="I53" s="81"/>
      <c r="J53" s="79"/>
      <c r="K53" s="79"/>
      <c r="L53" s="79"/>
      <c r="M53" s="79"/>
      <c r="N53" s="75"/>
      <c r="O53" s="75" t="s">
        <v>84</v>
      </c>
      <c r="P53" s="75"/>
      <c r="Q53" s="75"/>
      <c r="R53" s="75"/>
      <c r="S53" s="74"/>
      <c r="T53" s="79"/>
      <c r="U53" s="79"/>
      <c r="V53" s="79"/>
      <c r="W53" s="79"/>
      <c r="X53" s="79"/>
      <c r="Y53" s="79"/>
      <c r="Z53" s="79"/>
      <c r="AA53" s="79"/>
      <c r="AB53" s="80"/>
      <c r="AC53" s="80"/>
      <c r="AD53" s="79"/>
      <c r="AE53" s="81"/>
      <c r="AF53" s="79"/>
      <c r="AG53" s="79"/>
      <c r="AH53" s="79"/>
      <c r="AI53" s="79"/>
      <c r="AJ53" s="5"/>
      <c r="AK53" s="7"/>
      <c r="AL53" s="7"/>
      <c r="AM53" s="7"/>
      <c r="AN53" s="7"/>
    </row>
    <row r="54" spans="1:40" ht="30" customHeight="1" x14ac:dyDescent="0.25">
      <c r="A54" s="298"/>
      <c r="B54" s="78" t="s">
        <v>131</v>
      </c>
      <c r="C54" s="79" t="s">
        <v>130</v>
      </c>
      <c r="D54" s="79"/>
      <c r="E54" s="79"/>
      <c r="F54" s="80"/>
      <c r="G54" s="80"/>
      <c r="H54" s="79"/>
      <c r="I54" s="81"/>
      <c r="J54" s="79"/>
      <c r="K54" s="79"/>
      <c r="L54" s="79"/>
      <c r="M54" s="79"/>
      <c r="N54" s="75"/>
      <c r="O54" s="75" t="s">
        <v>84</v>
      </c>
      <c r="P54" s="75"/>
      <c r="Q54" s="75"/>
      <c r="R54" s="75"/>
      <c r="S54" s="74"/>
      <c r="T54" s="79"/>
      <c r="U54" s="79"/>
      <c r="V54" s="79"/>
      <c r="W54" s="79"/>
      <c r="X54" s="79"/>
      <c r="Y54" s="79"/>
      <c r="Z54" s="79"/>
      <c r="AA54" s="79"/>
      <c r="AB54" s="80"/>
      <c r="AC54" s="80"/>
      <c r="AD54" s="79"/>
      <c r="AE54" s="81"/>
      <c r="AF54" s="79"/>
      <c r="AG54" s="79"/>
      <c r="AH54" s="79"/>
      <c r="AI54" s="79"/>
      <c r="AJ54" s="5"/>
      <c r="AK54" s="7"/>
      <c r="AL54" s="7"/>
      <c r="AM54" s="7"/>
      <c r="AN54" s="7"/>
    </row>
    <row r="55" spans="1:40" ht="30" customHeight="1" x14ac:dyDescent="0.25">
      <c r="A55" s="298"/>
      <c r="B55" s="78" t="s">
        <v>132</v>
      </c>
      <c r="C55" s="79"/>
      <c r="D55" s="79"/>
      <c r="E55" s="79"/>
      <c r="F55" s="80"/>
      <c r="G55" s="80"/>
      <c r="H55" s="79"/>
      <c r="I55" s="81"/>
      <c r="J55" s="79"/>
      <c r="K55" s="79"/>
      <c r="L55" s="79"/>
      <c r="M55" s="79"/>
      <c r="N55" s="75"/>
      <c r="O55" s="75"/>
      <c r="P55" s="75"/>
      <c r="Q55" s="75"/>
      <c r="R55" s="75" t="s">
        <v>79</v>
      </c>
      <c r="S55" s="74"/>
      <c r="T55" s="79"/>
      <c r="U55" s="79"/>
      <c r="V55" s="79"/>
      <c r="W55" s="79"/>
      <c r="X55" s="79"/>
      <c r="Y55" s="79"/>
      <c r="Z55" s="79"/>
      <c r="AA55" s="79"/>
      <c r="AB55" s="80"/>
      <c r="AC55" s="80"/>
      <c r="AD55" s="79"/>
      <c r="AE55" s="81"/>
      <c r="AF55" s="79"/>
      <c r="AG55" s="79"/>
      <c r="AH55" s="79"/>
      <c r="AI55" s="79"/>
      <c r="AJ55" s="5"/>
      <c r="AK55" s="7"/>
      <c r="AL55" s="7"/>
      <c r="AM55" s="7"/>
      <c r="AN55" s="7"/>
    </row>
    <row r="56" spans="1:40" ht="30" customHeight="1" x14ac:dyDescent="0.25">
      <c r="A56" s="298"/>
      <c r="B56" s="78" t="s">
        <v>133</v>
      </c>
      <c r="C56" s="79"/>
      <c r="D56" s="79"/>
      <c r="E56" s="79"/>
      <c r="F56" s="80"/>
      <c r="G56" s="80"/>
      <c r="H56" s="79"/>
      <c r="I56" s="81"/>
      <c r="J56" s="79"/>
      <c r="K56" s="79"/>
      <c r="L56" s="79"/>
      <c r="M56" s="79"/>
      <c r="N56" s="75"/>
      <c r="O56" s="75" t="s">
        <v>79</v>
      </c>
      <c r="P56" s="75"/>
      <c r="Q56" s="75"/>
      <c r="R56" s="75"/>
      <c r="S56" s="74"/>
      <c r="T56" s="79"/>
      <c r="U56" s="79"/>
      <c r="V56" s="79"/>
      <c r="W56" s="79"/>
      <c r="X56" s="79"/>
      <c r="Y56" s="79"/>
      <c r="Z56" s="79"/>
      <c r="AA56" s="79"/>
      <c r="AB56" s="80"/>
      <c r="AC56" s="80"/>
      <c r="AD56" s="79"/>
      <c r="AE56" s="81"/>
      <c r="AF56" s="79"/>
      <c r="AG56" s="79"/>
      <c r="AH56" s="79"/>
      <c r="AI56" s="79"/>
      <c r="AJ56" s="5"/>
      <c r="AK56" s="7"/>
      <c r="AL56" s="7"/>
      <c r="AM56" s="7"/>
      <c r="AN56" s="7"/>
    </row>
    <row r="57" spans="1:40" ht="30" customHeight="1" x14ac:dyDescent="0.25">
      <c r="A57" s="298"/>
      <c r="B57" s="78" t="s">
        <v>134</v>
      </c>
      <c r="C57" s="79"/>
      <c r="D57" s="79"/>
      <c r="E57" s="79"/>
      <c r="F57" s="80"/>
      <c r="G57" s="80"/>
      <c r="H57" s="79"/>
      <c r="I57" s="81"/>
      <c r="J57" s="79"/>
      <c r="K57" s="79"/>
      <c r="L57" s="79"/>
      <c r="M57" s="79"/>
      <c r="N57" s="75"/>
      <c r="O57" s="75"/>
      <c r="P57" s="75"/>
      <c r="Q57" s="75" t="s">
        <v>79</v>
      </c>
      <c r="R57" s="75"/>
      <c r="S57" s="74"/>
      <c r="T57" s="79"/>
      <c r="U57" s="79"/>
      <c r="V57" s="79"/>
      <c r="W57" s="79"/>
      <c r="X57" s="79"/>
      <c r="Y57" s="79"/>
      <c r="Z57" s="79"/>
      <c r="AA57" s="79"/>
      <c r="AB57" s="80"/>
      <c r="AC57" s="80"/>
      <c r="AD57" s="79"/>
      <c r="AE57" s="81"/>
      <c r="AF57" s="79"/>
      <c r="AG57" s="79"/>
      <c r="AH57" s="79"/>
      <c r="AI57" s="79"/>
      <c r="AJ57" s="5"/>
      <c r="AK57" s="7"/>
      <c r="AL57" s="7"/>
      <c r="AM57" s="7"/>
      <c r="AN57" s="7"/>
    </row>
    <row r="58" spans="1:40" ht="30" customHeight="1" x14ac:dyDescent="0.25">
      <c r="A58" s="298"/>
      <c r="B58" s="78" t="s">
        <v>135</v>
      </c>
      <c r="C58" s="79"/>
      <c r="D58" s="79"/>
      <c r="E58" s="79"/>
      <c r="F58" s="80"/>
      <c r="G58" s="80"/>
      <c r="H58" s="79"/>
      <c r="I58" s="81"/>
      <c r="J58" s="79"/>
      <c r="K58" s="79"/>
      <c r="L58" s="79"/>
      <c r="M58" s="79"/>
      <c r="N58" s="75"/>
      <c r="O58" s="75" t="s">
        <v>79</v>
      </c>
      <c r="P58" s="75"/>
      <c r="Q58" s="75"/>
      <c r="R58" s="75"/>
      <c r="S58" s="74"/>
      <c r="T58" s="79"/>
      <c r="U58" s="79"/>
      <c r="V58" s="79"/>
      <c r="W58" s="79"/>
      <c r="X58" s="79"/>
      <c r="Y58" s="79"/>
      <c r="Z58" s="79"/>
      <c r="AA58" s="79"/>
      <c r="AB58" s="80"/>
      <c r="AC58" s="80"/>
      <c r="AD58" s="79"/>
      <c r="AE58" s="81"/>
      <c r="AF58" s="79"/>
      <c r="AG58" s="79"/>
      <c r="AH58" s="79"/>
      <c r="AI58" s="79"/>
      <c r="AJ58" s="5"/>
      <c r="AK58" s="7"/>
      <c r="AL58" s="7"/>
      <c r="AM58" s="7"/>
      <c r="AN58" s="7"/>
    </row>
    <row r="59" spans="1:40" ht="30" customHeight="1" x14ac:dyDescent="0.25">
      <c r="A59" s="298"/>
      <c r="B59" s="78" t="s">
        <v>136</v>
      </c>
      <c r="C59" s="79"/>
      <c r="D59" s="79"/>
      <c r="E59" s="79"/>
      <c r="F59" s="80"/>
      <c r="G59" s="80"/>
      <c r="H59" s="79"/>
      <c r="I59" s="81"/>
      <c r="J59" s="79"/>
      <c r="K59" s="79"/>
      <c r="L59" s="79"/>
      <c r="M59" s="79"/>
      <c r="N59" s="75"/>
      <c r="O59" s="75"/>
      <c r="P59" s="75"/>
      <c r="Q59" s="75" t="s">
        <v>79</v>
      </c>
      <c r="R59" s="75"/>
      <c r="S59" s="74"/>
      <c r="T59" s="79"/>
      <c r="U59" s="79"/>
      <c r="V59" s="79"/>
      <c r="W59" s="79"/>
      <c r="X59" s="79"/>
      <c r="Y59" s="79"/>
      <c r="Z59" s="79"/>
      <c r="AA59" s="79"/>
      <c r="AB59" s="80"/>
      <c r="AC59" s="80"/>
      <c r="AD59" s="79"/>
      <c r="AE59" s="81"/>
      <c r="AF59" s="79"/>
      <c r="AG59" s="79"/>
      <c r="AH59" s="79"/>
      <c r="AI59" s="79"/>
      <c r="AJ59" s="5"/>
      <c r="AK59" s="7"/>
      <c r="AL59" s="7"/>
      <c r="AM59" s="7"/>
      <c r="AN59" s="7"/>
    </row>
    <row r="60" spans="1:40" ht="30" customHeight="1" x14ac:dyDescent="0.25">
      <c r="A60" s="298"/>
      <c r="B60" s="78" t="s">
        <v>137</v>
      </c>
      <c r="C60" s="79" t="s">
        <v>130</v>
      </c>
      <c r="D60" s="79"/>
      <c r="E60" s="79"/>
      <c r="F60" s="80"/>
      <c r="G60" s="80"/>
      <c r="H60" s="79"/>
      <c r="I60" s="81"/>
      <c r="J60" s="79"/>
      <c r="K60" s="79"/>
      <c r="L60" s="79"/>
      <c r="M60" s="79"/>
      <c r="N60" s="75"/>
      <c r="O60" s="75"/>
      <c r="P60" s="75" t="s">
        <v>84</v>
      </c>
      <c r="Q60" s="75"/>
      <c r="R60" s="75"/>
      <c r="S60" s="74"/>
      <c r="T60" s="79"/>
      <c r="U60" s="79"/>
      <c r="V60" s="79"/>
      <c r="W60" s="79"/>
      <c r="X60" s="79"/>
      <c r="Y60" s="79"/>
      <c r="Z60" s="79"/>
      <c r="AA60" s="79"/>
      <c r="AB60" s="80"/>
      <c r="AC60" s="80"/>
      <c r="AD60" s="79"/>
      <c r="AE60" s="81"/>
      <c r="AF60" s="79"/>
      <c r="AG60" s="79"/>
      <c r="AH60" s="79"/>
      <c r="AI60" s="79"/>
      <c r="AJ60" s="5"/>
      <c r="AK60" s="7"/>
      <c r="AL60" s="7"/>
      <c r="AM60" s="7"/>
      <c r="AN60" s="7"/>
    </row>
    <row r="61" spans="1:40" ht="30" customHeight="1" x14ac:dyDescent="0.25">
      <c r="A61" s="298"/>
      <c r="B61" s="78" t="s">
        <v>138</v>
      </c>
      <c r="C61" s="75" t="s">
        <v>130</v>
      </c>
      <c r="D61" s="75"/>
      <c r="E61" s="75"/>
      <c r="F61" s="76"/>
      <c r="G61" s="76"/>
      <c r="H61" s="75"/>
      <c r="I61" s="77"/>
      <c r="J61" s="75"/>
      <c r="K61" s="75"/>
      <c r="L61" s="75"/>
      <c r="M61" s="75"/>
      <c r="N61" s="75"/>
      <c r="O61" s="75"/>
      <c r="P61" s="75"/>
      <c r="Q61" s="75" t="s">
        <v>84</v>
      </c>
      <c r="R61" s="75"/>
      <c r="S61" s="74"/>
      <c r="T61" s="75"/>
      <c r="U61" s="75"/>
      <c r="V61" s="75"/>
      <c r="W61" s="75"/>
      <c r="X61" s="75"/>
      <c r="Y61" s="75"/>
      <c r="Z61" s="75"/>
      <c r="AA61" s="75"/>
      <c r="AB61" s="76"/>
      <c r="AC61" s="76"/>
      <c r="AD61" s="75"/>
      <c r="AE61" s="77"/>
      <c r="AF61" s="75"/>
      <c r="AG61" s="75"/>
      <c r="AH61" s="75"/>
      <c r="AI61" s="75"/>
      <c r="AJ61" s="5"/>
      <c r="AK61" s="7"/>
      <c r="AL61" s="7"/>
      <c r="AM61" s="7"/>
      <c r="AN61" s="7"/>
    </row>
    <row r="62" spans="1:40" ht="30" customHeight="1" x14ac:dyDescent="0.25">
      <c r="A62" s="298"/>
      <c r="B62" s="78" t="s">
        <v>139</v>
      </c>
      <c r="C62" s="75"/>
      <c r="D62" s="75"/>
      <c r="E62" s="75"/>
      <c r="F62" s="76"/>
      <c r="G62" s="76"/>
      <c r="H62" s="75"/>
      <c r="I62" s="77"/>
      <c r="J62" s="75"/>
      <c r="K62" s="75"/>
      <c r="L62" s="75"/>
      <c r="M62" s="75"/>
      <c r="N62" s="75"/>
      <c r="O62" s="75" t="s">
        <v>79</v>
      </c>
      <c r="P62" s="75"/>
      <c r="Q62" s="75"/>
      <c r="R62" s="75"/>
      <c r="S62" s="74"/>
      <c r="T62" s="75"/>
      <c r="U62" s="75"/>
      <c r="V62" s="75"/>
      <c r="W62" s="75"/>
      <c r="X62" s="75"/>
      <c r="Y62" s="75"/>
      <c r="Z62" s="75"/>
      <c r="AA62" s="75"/>
      <c r="AB62" s="76"/>
      <c r="AC62" s="76"/>
      <c r="AD62" s="75"/>
      <c r="AE62" s="77"/>
      <c r="AF62" s="75"/>
      <c r="AG62" s="75"/>
      <c r="AH62" s="75"/>
      <c r="AI62" s="75"/>
      <c r="AJ62" s="5"/>
      <c r="AK62" s="7"/>
      <c r="AL62" s="7"/>
      <c r="AM62" s="7"/>
      <c r="AN62" s="7"/>
    </row>
    <row r="63" spans="1:40" ht="30" customHeight="1" x14ac:dyDescent="0.25">
      <c r="A63" s="298"/>
      <c r="B63" s="78" t="s">
        <v>140</v>
      </c>
      <c r="C63" s="75"/>
      <c r="D63" s="75"/>
      <c r="E63" s="75"/>
      <c r="F63" s="76"/>
      <c r="G63" s="76"/>
      <c r="H63" s="75"/>
      <c r="I63" s="77"/>
      <c r="J63" s="75"/>
      <c r="K63" s="75"/>
      <c r="L63" s="75"/>
      <c r="M63" s="75"/>
      <c r="N63" s="75"/>
      <c r="O63" s="75"/>
      <c r="P63" s="75"/>
      <c r="Q63" s="75"/>
      <c r="R63" s="75" t="s">
        <v>79</v>
      </c>
      <c r="S63" s="74"/>
      <c r="T63" s="75"/>
      <c r="U63" s="75"/>
      <c r="V63" s="75"/>
      <c r="W63" s="75"/>
      <c r="X63" s="75"/>
      <c r="Y63" s="75"/>
      <c r="Z63" s="75"/>
      <c r="AA63" s="75"/>
      <c r="AB63" s="76"/>
      <c r="AC63" s="76"/>
      <c r="AD63" s="75"/>
      <c r="AE63" s="77"/>
      <c r="AF63" s="75"/>
      <c r="AG63" s="75"/>
      <c r="AH63" s="75"/>
      <c r="AI63" s="75"/>
      <c r="AJ63" s="5"/>
      <c r="AK63" s="7"/>
      <c r="AL63" s="7"/>
      <c r="AM63" s="7"/>
      <c r="AN63" s="7"/>
    </row>
    <row r="64" spans="1:40" ht="30" customHeight="1" x14ac:dyDescent="0.25">
      <c r="A64" s="298"/>
      <c r="B64" s="78" t="s">
        <v>141</v>
      </c>
      <c r="C64" s="75"/>
      <c r="D64" s="75"/>
      <c r="E64" s="75"/>
      <c r="F64" s="76"/>
      <c r="G64" s="76"/>
      <c r="H64" s="75"/>
      <c r="I64" s="77"/>
      <c r="J64" s="75"/>
      <c r="K64" s="75"/>
      <c r="L64" s="75"/>
      <c r="M64" s="75"/>
      <c r="N64" s="75"/>
      <c r="O64" s="75" t="s">
        <v>79</v>
      </c>
      <c r="P64" s="75"/>
      <c r="Q64" s="75"/>
      <c r="R64" s="75"/>
      <c r="S64" s="74"/>
      <c r="T64" s="75"/>
      <c r="U64" s="75"/>
      <c r="V64" s="75"/>
      <c r="W64" s="75"/>
      <c r="X64" s="75"/>
      <c r="Y64" s="75"/>
      <c r="Z64" s="75"/>
      <c r="AA64" s="75"/>
      <c r="AB64" s="76"/>
      <c r="AC64" s="76"/>
      <c r="AD64" s="75"/>
      <c r="AE64" s="77"/>
      <c r="AF64" s="75"/>
      <c r="AG64" s="75"/>
      <c r="AH64" s="75"/>
      <c r="AI64" s="75"/>
      <c r="AJ64" s="5"/>
      <c r="AK64" s="7"/>
      <c r="AL64" s="7"/>
      <c r="AM64" s="7"/>
      <c r="AN64" s="7"/>
    </row>
    <row r="65" spans="1:40" ht="30" customHeight="1" x14ac:dyDescent="0.25">
      <c r="A65" s="298"/>
      <c r="B65" s="78" t="s">
        <v>142</v>
      </c>
      <c r="C65" s="75"/>
      <c r="D65" s="75"/>
      <c r="E65" s="75"/>
      <c r="F65" s="76"/>
      <c r="G65" s="76"/>
      <c r="H65" s="75"/>
      <c r="I65" s="77"/>
      <c r="J65" s="75"/>
      <c r="K65" s="75"/>
      <c r="L65" s="75"/>
      <c r="M65" s="75"/>
      <c r="N65" s="75"/>
      <c r="O65" s="75"/>
      <c r="P65" s="75" t="s">
        <v>79</v>
      </c>
      <c r="Q65" s="75"/>
      <c r="R65" s="75"/>
      <c r="S65" s="74"/>
      <c r="T65" s="75"/>
      <c r="U65" s="75"/>
      <c r="V65" s="75"/>
      <c r="W65" s="75"/>
      <c r="X65" s="75"/>
      <c r="Y65" s="75"/>
      <c r="Z65" s="75"/>
      <c r="AA65" s="75"/>
      <c r="AB65" s="76"/>
      <c r="AC65" s="76"/>
      <c r="AD65" s="75"/>
      <c r="AE65" s="77"/>
      <c r="AF65" s="75"/>
      <c r="AG65" s="75"/>
      <c r="AH65" s="75"/>
      <c r="AI65" s="75"/>
      <c r="AJ65" s="5"/>
      <c r="AK65" s="7"/>
      <c r="AL65" s="7"/>
      <c r="AM65" s="7"/>
      <c r="AN65" s="7"/>
    </row>
    <row r="66" spans="1:40" ht="30" customHeight="1" x14ac:dyDescent="0.25">
      <c r="A66" s="298"/>
      <c r="B66" s="78" t="s">
        <v>143</v>
      </c>
      <c r="C66" s="75"/>
      <c r="D66" s="75"/>
      <c r="E66" s="75"/>
      <c r="F66" s="76"/>
      <c r="G66" s="76"/>
      <c r="H66" s="75"/>
      <c r="I66" s="77"/>
      <c r="J66" s="75"/>
      <c r="K66" s="75"/>
      <c r="L66" s="75"/>
      <c r="M66" s="75"/>
      <c r="N66" s="75"/>
      <c r="O66" s="75"/>
      <c r="P66" s="75"/>
      <c r="Q66" s="75" t="s">
        <v>79</v>
      </c>
      <c r="R66" s="75"/>
      <c r="S66" s="74"/>
      <c r="T66" s="75"/>
      <c r="U66" s="75"/>
      <c r="V66" s="75"/>
      <c r="W66" s="75"/>
      <c r="X66" s="75"/>
      <c r="Y66" s="75"/>
      <c r="Z66" s="75"/>
      <c r="AA66" s="75"/>
      <c r="AB66" s="76"/>
      <c r="AC66" s="76"/>
      <c r="AD66" s="75"/>
      <c r="AE66" s="77"/>
      <c r="AF66" s="75"/>
      <c r="AG66" s="75"/>
      <c r="AH66" s="75"/>
      <c r="AI66" s="75"/>
      <c r="AJ66" s="5"/>
      <c r="AK66" s="7"/>
      <c r="AL66" s="7"/>
      <c r="AM66" s="7"/>
      <c r="AN66" s="7"/>
    </row>
    <row r="67" spans="1:40" ht="30" customHeight="1" x14ac:dyDescent="0.25">
      <c r="A67" s="293"/>
      <c r="B67" s="78" t="s">
        <v>144</v>
      </c>
      <c r="C67" s="75"/>
      <c r="D67" s="75"/>
      <c r="E67" s="75"/>
      <c r="F67" s="76"/>
      <c r="G67" s="76"/>
      <c r="H67" s="75"/>
      <c r="I67" s="77"/>
      <c r="J67" s="75"/>
      <c r="K67" s="75"/>
      <c r="L67" s="75"/>
      <c r="M67" s="75"/>
      <c r="N67" s="75"/>
      <c r="O67" s="75"/>
      <c r="P67" s="75"/>
      <c r="Q67" s="75" t="s">
        <v>79</v>
      </c>
      <c r="R67" s="75"/>
      <c r="S67" s="74"/>
      <c r="T67" s="75"/>
      <c r="U67" s="75"/>
      <c r="V67" s="75"/>
      <c r="W67" s="75"/>
      <c r="X67" s="75"/>
      <c r="Y67" s="75"/>
      <c r="Z67" s="75"/>
      <c r="AA67" s="75"/>
      <c r="AB67" s="76"/>
      <c r="AC67" s="76"/>
      <c r="AD67" s="75"/>
      <c r="AE67" s="77"/>
      <c r="AF67" s="75"/>
      <c r="AG67" s="75"/>
      <c r="AH67" s="75"/>
      <c r="AI67" s="75"/>
      <c r="AJ67" s="5"/>
      <c r="AK67" s="7"/>
      <c r="AL67" s="7"/>
      <c r="AM67" s="7"/>
      <c r="AN67" s="7"/>
    </row>
    <row r="68" spans="1:40" ht="30" customHeight="1" x14ac:dyDescent="0.25">
      <c r="A68" s="297" t="s">
        <v>145</v>
      </c>
      <c r="B68" s="78" t="s">
        <v>146</v>
      </c>
      <c r="C68" s="79" t="s">
        <v>147</v>
      </c>
      <c r="D68" s="79"/>
      <c r="E68" s="79"/>
      <c r="F68" s="80"/>
      <c r="G68" s="80"/>
      <c r="H68" s="79"/>
      <c r="I68" s="81"/>
      <c r="J68" s="79"/>
      <c r="K68" s="79"/>
      <c r="L68" s="79"/>
      <c r="M68" s="79"/>
      <c r="N68" s="75"/>
      <c r="O68" s="75"/>
      <c r="P68" s="75"/>
      <c r="Q68" s="75"/>
      <c r="R68" s="75" t="s">
        <v>84</v>
      </c>
      <c r="S68" s="74"/>
      <c r="T68" s="79"/>
      <c r="U68" s="79"/>
      <c r="V68" s="79"/>
      <c r="W68" s="79"/>
      <c r="X68" s="79"/>
      <c r="Y68" s="79"/>
      <c r="Z68" s="79"/>
      <c r="AA68" s="79"/>
      <c r="AB68" s="80"/>
      <c r="AC68" s="80"/>
      <c r="AD68" s="79"/>
      <c r="AE68" s="81"/>
      <c r="AF68" s="79"/>
      <c r="AG68" s="79"/>
      <c r="AH68" s="79"/>
      <c r="AI68" s="79"/>
      <c r="AJ68" s="5"/>
      <c r="AK68" s="7"/>
      <c r="AL68" s="7"/>
      <c r="AM68" s="7"/>
      <c r="AN68" s="7"/>
    </row>
    <row r="69" spans="1:40" ht="30" customHeight="1" x14ac:dyDescent="0.25">
      <c r="A69" s="298"/>
      <c r="B69" s="78" t="s">
        <v>148</v>
      </c>
      <c r="C69" s="79" t="s">
        <v>147</v>
      </c>
      <c r="D69" s="79"/>
      <c r="E69" s="79"/>
      <c r="F69" s="80"/>
      <c r="G69" s="80"/>
      <c r="H69" s="79"/>
      <c r="I69" s="81"/>
      <c r="J69" s="79"/>
      <c r="K69" s="79"/>
      <c r="L69" s="79"/>
      <c r="M69" s="79"/>
      <c r="N69" s="75"/>
      <c r="O69" s="75"/>
      <c r="P69" s="75"/>
      <c r="Q69" s="75"/>
      <c r="R69" s="75" t="s">
        <v>84</v>
      </c>
      <c r="S69" s="74"/>
      <c r="T69" s="79"/>
      <c r="U69" s="79"/>
      <c r="V69" s="79"/>
      <c r="W69" s="79"/>
      <c r="X69" s="79"/>
      <c r="Y69" s="79"/>
      <c r="Z69" s="79"/>
      <c r="AA69" s="79"/>
      <c r="AB69" s="80"/>
      <c r="AC69" s="80"/>
      <c r="AD69" s="79"/>
      <c r="AE69" s="81"/>
      <c r="AF69" s="79"/>
      <c r="AG69" s="79"/>
      <c r="AH69" s="79"/>
      <c r="AI69" s="79"/>
      <c r="AJ69" s="5"/>
      <c r="AK69" s="7"/>
      <c r="AL69" s="7"/>
      <c r="AM69" s="7"/>
      <c r="AN69" s="7"/>
    </row>
    <row r="70" spans="1:40" ht="30" customHeight="1" x14ac:dyDescent="0.25">
      <c r="A70" s="298"/>
      <c r="B70" s="78" t="s">
        <v>149</v>
      </c>
      <c r="C70" s="79" t="s">
        <v>147</v>
      </c>
      <c r="D70" s="79"/>
      <c r="E70" s="79"/>
      <c r="F70" s="80"/>
      <c r="G70" s="80"/>
      <c r="H70" s="79"/>
      <c r="I70" s="81"/>
      <c r="J70" s="79"/>
      <c r="K70" s="79"/>
      <c r="L70" s="79"/>
      <c r="M70" s="79"/>
      <c r="N70" s="75"/>
      <c r="O70" s="75"/>
      <c r="P70" s="75"/>
      <c r="Q70" s="75"/>
      <c r="R70" s="75" t="s">
        <v>84</v>
      </c>
      <c r="S70" s="74"/>
      <c r="T70" s="79"/>
      <c r="U70" s="79"/>
      <c r="V70" s="79"/>
      <c r="W70" s="79"/>
      <c r="X70" s="79"/>
      <c r="Y70" s="79"/>
      <c r="Z70" s="79"/>
      <c r="AA70" s="79"/>
      <c r="AB70" s="80"/>
      <c r="AC70" s="80"/>
      <c r="AD70" s="79"/>
      <c r="AE70" s="81"/>
      <c r="AF70" s="79"/>
      <c r="AG70" s="79"/>
      <c r="AH70" s="79"/>
      <c r="AI70" s="79"/>
      <c r="AJ70" s="5"/>
      <c r="AK70" s="7"/>
      <c r="AL70" s="7"/>
      <c r="AM70" s="7"/>
      <c r="AN70" s="7"/>
    </row>
    <row r="71" spans="1:40" ht="30" customHeight="1" x14ac:dyDescent="0.25">
      <c r="A71" s="298"/>
      <c r="B71" s="78" t="s">
        <v>150</v>
      </c>
      <c r="C71" s="79"/>
      <c r="D71" s="79"/>
      <c r="E71" s="79"/>
      <c r="F71" s="80"/>
      <c r="G71" s="80"/>
      <c r="H71" s="79"/>
      <c r="I71" s="81"/>
      <c r="J71" s="79"/>
      <c r="K71" s="79"/>
      <c r="L71" s="79"/>
      <c r="M71" s="79"/>
      <c r="N71" s="75"/>
      <c r="O71" s="75"/>
      <c r="P71" s="75" t="s">
        <v>79</v>
      </c>
      <c r="Q71" s="75"/>
      <c r="R71" s="75"/>
      <c r="S71" s="74"/>
      <c r="T71" s="79"/>
      <c r="U71" s="79"/>
      <c r="V71" s="79"/>
      <c r="W71" s="79"/>
      <c r="X71" s="79"/>
      <c r="Y71" s="79"/>
      <c r="Z71" s="79"/>
      <c r="AA71" s="79"/>
      <c r="AB71" s="80"/>
      <c r="AC71" s="80"/>
      <c r="AD71" s="79"/>
      <c r="AE71" s="81"/>
      <c r="AF71" s="79"/>
      <c r="AG71" s="79"/>
      <c r="AH71" s="79"/>
      <c r="AI71" s="79"/>
      <c r="AJ71" s="5"/>
      <c r="AK71" s="7"/>
      <c r="AL71" s="7"/>
      <c r="AM71" s="7"/>
      <c r="AN71" s="7"/>
    </row>
    <row r="72" spans="1:40" ht="30" customHeight="1" x14ac:dyDescent="0.25">
      <c r="A72" s="298"/>
      <c r="B72" s="78" t="s">
        <v>151</v>
      </c>
      <c r="C72" s="79"/>
      <c r="D72" s="79"/>
      <c r="E72" s="79"/>
      <c r="F72" s="80"/>
      <c r="G72" s="80"/>
      <c r="H72" s="79"/>
      <c r="I72" s="81"/>
      <c r="J72" s="79"/>
      <c r="K72" s="79"/>
      <c r="L72" s="79"/>
      <c r="M72" s="79"/>
      <c r="N72" s="75"/>
      <c r="O72" s="75"/>
      <c r="P72" s="75" t="s">
        <v>79</v>
      </c>
      <c r="Q72" s="75"/>
      <c r="R72" s="75"/>
      <c r="S72" s="74"/>
      <c r="T72" s="79"/>
      <c r="U72" s="79"/>
      <c r="V72" s="79"/>
      <c r="W72" s="79"/>
      <c r="X72" s="79"/>
      <c r="Y72" s="79"/>
      <c r="Z72" s="79"/>
      <c r="AA72" s="79"/>
      <c r="AB72" s="80"/>
      <c r="AC72" s="80"/>
      <c r="AD72" s="79"/>
      <c r="AE72" s="81"/>
      <c r="AF72" s="79"/>
      <c r="AG72" s="79"/>
      <c r="AH72" s="79"/>
      <c r="AI72" s="79"/>
      <c r="AJ72" s="5"/>
      <c r="AK72" s="7"/>
      <c r="AL72" s="7"/>
      <c r="AM72" s="7"/>
      <c r="AN72" s="7"/>
    </row>
    <row r="73" spans="1:40" ht="30" customHeight="1" x14ac:dyDescent="0.25">
      <c r="A73" s="298"/>
      <c r="B73" s="78" t="s">
        <v>152</v>
      </c>
      <c r="C73" s="79"/>
      <c r="D73" s="79"/>
      <c r="E73" s="79"/>
      <c r="F73" s="80"/>
      <c r="G73" s="80"/>
      <c r="H73" s="79"/>
      <c r="I73" s="81"/>
      <c r="J73" s="79"/>
      <c r="K73" s="79"/>
      <c r="L73" s="79"/>
      <c r="M73" s="79"/>
      <c r="N73" s="75"/>
      <c r="O73" s="75"/>
      <c r="P73" s="75" t="s">
        <v>79</v>
      </c>
      <c r="Q73" s="75"/>
      <c r="R73" s="75"/>
      <c r="S73" s="74"/>
      <c r="T73" s="79"/>
      <c r="U73" s="79"/>
      <c r="V73" s="79"/>
      <c r="W73" s="79"/>
      <c r="X73" s="79"/>
      <c r="Y73" s="79"/>
      <c r="Z73" s="79"/>
      <c r="AA73" s="79"/>
      <c r="AB73" s="80"/>
      <c r="AC73" s="80"/>
      <c r="AD73" s="79"/>
      <c r="AE73" s="81"/>
      <c r="AF73" s="79"/>
      <c r="AG73" s="79"/>
      <c r="AH73" s="79"/>
      <c r="AI73" s="79"/>
      <c r="AJ73" s="5"/>
      <c r="AK73" s="7"/>
      <c r="AL73" s="7"/>
      <c r="AM73" s="7"/>
      <c r="AN73" s="7"/>
    </row>
    <row r="74" spans="1:40" ht="30" customHeight="1" x14ac:dyDescent="0.25">
      <c r="A74" s="298"/>
      <c r="B74" s="78" t="s">
        <v>153</v>
      </c>
      <c r="C74" s="79"/>
      <c r="D74" s="79"/>
      <c r="E74" s="79"/>
      <c r="F74" s="80"/>
      <c r="G74" s="80"/>
      <c r="H74" s="79"/>
      <c r="I74" s="81"/>
      <c r="J74" s="79"/>
      <c r="K74" s="79"/>
      <c r="L74" s="79"/>
      <c r="M74" s="79"/>
      <c r="N74" s="75"/>
      <c r="O74" s="75"/>
      <c r="P74" s="75" t="s">
        <v>79</v>
      </c>
      <c r="Q74" s="75"/>
      <c r="R74" s="75"/>
      <c r="S74" s="74"/>
      <c r="T74" s="79"/>
      <c r="U74" s="79"/>
      <c r="V74" s="79"/>
      <c r="W74" s="79"/>
      <c r="X74" s="79"/>
      <c r="Y74" s="79"/>
      <c r="Z74" s="79"/>
      <c r="AA74" s="79"/>
      <c r="AB74" s="80"/>
      <c r="AC74" s="80"/>
      <c r="AD74" s="79"/>
      <c r="AE74" s="81"/>
      <c r="AF74" s="79"/>
      <c r="AG74" s="79"/>
      <c r="AH74" s="79"/>
      <c r="AI74" s="79"/>
      <c r="AJ74" s="5"/>
      <c r="AK74" s="7"/>
      <c r="AL74" s="7"/>
      <c r="AM74" s="7"/>
      <c r="AN74" s="7"/>
    </row>
    <row r="75" spans="1:40" ht="30" customHeight="1" x14ac:dyDescent="0.25">
      <c r="A75" s="298"/>
      <c r="B75" s="78" t="s">
        <v>154</v>
      </c>
      <c r="C75" s="79"/>
      <c r="D75" s="79"/>
      <c r="E75" s="79"/>
      <c r="F75" s="80"/>
      <c r="G75" s="80"/>
      <c r="H75" s="79"/>
      <c r="I75" s="81"/>
      <c r="J75" s="79"/>
      <c r="K75" s="79"/>
      <c r="L75" s="79"/>
      <c r="M75" s="79"/>
      <c r="N75" s="75"/>
      <c r="O75" s="75"/>
      <c r="P75" s="75" t="s">
        <v>79</v>
      </c>
      <c r="Q75" s="75"/>
      <c r="R75" s="75"/>
      <c r="S75" s="74"/>
      <c r="T75" s="79"/>
      <c r="U75" s="79"/>
      <c r="V75" s="79"/>
      <c r="W75" s="79"/>
      <c r="X75" s="79"/>
      <c r="Y75" s="79"/>
      <c r="Z75" s="79"/>
      <c r="AA75" s="79"/>
      <c r="AB75" s="80"/>
      <c r="AC75" s="80"/>
      <c r="AD75" s="79"/>
      <c r="AE75" s="81"/>
      <c r="AF75" s="79"/>
      <c r="AG75" s="79"/>
      <c r="AH75" s="79"/>
      <c r="AI75" s="79"/>
      <c r="AJ75" s="5"/>
      <c r="AK75" s="7"/>
      <c r="AL75" s="7"/>
      <c r="AM75" s="7"/>
      <c r="AN75" s="7"/>
    </row>
    <row r="76" spans="1:40" ht="30" customHeight="1" x14ac:dyDescent="0.25">
      <c r="A76" s="298"/>
      <c r="B76" s="78" t="s">
        <v>155</v>
      </c>
      <c r="C76" s="79"/>
      <c r="D76" s="79"/>
      <c r="E76" s="79"/>
      <c r="F76" s="80"/>
      <c r="G76" s="80"/>
      <c r="H76" s="79"/>
      <c r="I76" s="81"/>
      <c r="J76" s="79"/>
      <c r="K76" s="79"/>
      <c r="L76" s="79"/>
      <c r="M76" s="79"/>
      <c r="N76" s="75"/>
      <c r="O76" s="75"/>
      <c r="P76" s="75" t="s">
        <v>79</v>
      </c>
      <c r="Q76" s="75"/>
      <c r="R76" s="75"/>
      <c r="S76" s="74"/>
      <c r="T76" s="79"/>
      <c r="U76" s="79"/>
      <c r="V76" s="79"/>
      <c r="W76" s="79"/>
      <c r="X76" s="79"/>
      <c r="Y76" s="79"/>
      <c r="Z76" s="79"/>
      <c r="AA76" s="79"/>
      <c r="AB76" s="80"/>
      <c r="AC76" s="80"/>
      <c r="AD76" s="79"/>
      <c r="AE76" s="81"/>
      <c r="AF76" s="79"/>
      <c r="AG76" s="79"/>
      <c r="AH76" s="79"/>
      <c r="AI76" s="79"/>
      <c r="AJ76" s="5"/>
      <c r="AK76" s="7"/>
      <c r="AL76" s="7"/>
      <c r="AM76" s="7"/>
      <c r="AN76" s="7"/>
    </row>
    <row r="77" spans="1:40" ht="30" customHeight="1" x14ac:dyDescent="0.25">
      <c r="A77" s="298"/>
      <c r="B77" s="78" t="s">
        <v>156</v>
      </c>
      <c r="C77" s="79"/>
      <c r="D77" s="79"/>
      <c r="E77" s="79"/>
      <c r="F77" s="80"/>
      <c r="G77" s="80"/>
      <c r="H77" s="79"/>
      <c r="I77" s="81"/>
      <c r="J77" s="79"/>
      <c r="K77" s="79"/>
      <c r="L77" s="79"/>
      <c r="M77" s="79"/>
      <c r="N77" s="75"/>
      <c r="O77" s="75"/>
      <c r="P77" s="75" t="s">
        <v>79</v>
      </c>
      <c r="Q77" s="75"/>
      <c r="R77" s="75"/>
      <c r="S77" s="74"/>
      <c r="T77" s="79"/>
      <c r="U77" s="79"/>
      <c r="V77" s="79"/>
      <c r="W77" s="79"/>
      <c r="X77" s="79"/>
      <c r="Y77" s="79"/>
      <c r="Z77" s="79"/>
      <c r="AA77" s="79"/>
      <c r="AB77" s="80"/>
      <c r="AC77" s="80"/>
      <c r="AD77" s="79"/>
      <c r="AE77" s="81"/>
      <c r="AF77" s="79"/>
      <c r="AG77" s="79"/>
      <c r="AH77" s="79"/>
      <c r="AI77" s="79"/>
      <c r="AJ77" s="5"/>
      <c r="AK77" s="7"/>
      <c r="AL77" s="7"/>
      <c r="AM77" s="7"/>
      <c r="AN77" s="7"/>
    </row>
    <row r="78" spans="1:40" ht="30" customHeight="1" x14ac:dyDescent="0.25">
      <c r="A78" s="298"/>
      <c r="B78" s="78" t="s">
        <v>157</v>
      </c>
      <c r="C78" s="79"/>
      <c r="D78" s="79"/>
      <c r="E78" s="79"/>
      <c r="F78" s="80"/>
      <c r="G78" s="80"/>
      <c r="H78" s="79"/>
      <c r="I78" s="81"/>
      <c r="J78" s="79"/>
      <c r="K78" s="79"/>
      <c r="L78" s="79"/>
      <c r="M78" s="79"/>
      <c r="N78" s="75"/>
      <c r="O78" s="75"/>
      <c r="P78" s="75" t="s">
        <v>79</v>
      </c>
      <c r="Q78" s="75"/>
      <c r="R78" s="75"/>
      <c r="S78" s="74"/>
      <c r="T78" s="79"/>
      <c r="U78" s="79"/>
      <c r="V78" s="79"/>
      <c r="W78" s="79"/>
      <c r="X78" s="79"/>
      <c r="Y78" s="79"/>
      <c r="Z78" s="79"/>
      <c r="AA78" s="79"/>
      <c r="AB78" s="80"/>
      <c r="AC78" s="80"/>
      <c r="AD78" s="79"/>
      <c r="AE78" s="81"/>
      <c r="AF78" s="79"/>
      <c r="AG78" s="79"/>
      <c r="AH78" s="79"/>
      <c r="AI78" s="79"/>
      <c r="AJ78" s="5"/>
      <c r="AK78" s="7"/>
      <c r="AL78" s="7"/>
      <c r="AM78" s="7"/>
      <c r="AN78" s="7"/>
    </row>
    <row r="79" spans="1:40" ht="30" customHeight="1" x14ac:dyDescent="0.25">
      <c r="A79" s="298"/>
      <c r="B79" s="78" t="s">
        <v>158</v>
      </c>
      <c r="C79" s="79"/>
      <c r="D79" s="79"/>
      <c r="E79" s="79"/>
      <c r="F79" s="80"/>
      <c r="G79" s="80"/>
      <c r="H79" s="79"/>
      <c r="I79" s="81"/>
      <c r="J79" s="79"/>
      <c r="K79" s="79"/>
      <c r="L79" s="79"/>
      <c r="M79" s="79"/>
      <c r="N79" s="75"/>
      <c r="O79" s="75"/>
      <c r="P79" s="75" t="s">
        <v>79</v>
      </c>
      <c r="Q79" s="75"/>
      <c r="R79" s="75"/>
      <c r="S79" s="74"/>
      <c r="T79" s="79"/>
      <c r="U79" s="79"/>
      <c r="V79" s="79"/>
      <c r="W79" s="79"/>
      <c r="X79" s="79"/>
      <c r="Y79" s="79"/>
      <c r="Z79" s="79"/>
      <c r="AA79" s="79"/>
      <c r="AB79" s="80"/>
      <c r="AC79" s="80"/>
      <c r="AD79" s="79"/>
      <c r="AE79" s="81"/>
      <c r="AF79" s="79"/>
      <c r="AG79" s="79"/>
      <c r="AH79" s="79"/>
      <c r="AI79" s="79"/>
      <c r="AJ79" s="5"/>
      <c r="AK79" s="7"/>
      <c r="AL79" s="7"/>
      <c r="AM79" s="7"/>
      <c r="AN79" s="7"/>
    </row>
    <row r="80" spans="1:40" ht="30" customHeight="1" x14ac:dyDescent="0.25">
      <c r="A80" s="298"/>
      <c r="B80" s="78" t="s">
        <v>159</v>
      </c>
      <c r="C80" s="79"/>
      <c r="D80" s="79"/>
      <c r="E80" s="79"/>
      <c r="F80" s="80"/>
      <c r="G80" s="80"/>
      <c r="H80" s="79"/>
      <c r="I80" s="81"/>
      <c r="J80" s="79"/>
      <c r="K80" s="79"/>
      <c r="L80" s="79"/>
      <c r="M80" s="79"/>
      <c r="N80" s="75"/>
      <c r="O80" s="75"/>
      <c r="P80" s="75" t="s">
        <v>79</v>
      </c>
      <c r="Q80" s="75"/>
      <c r="R80" s="75"/>
      <c r="S80" s="74"/>
      <c r="T80" s="79"/>
      <c r="U80" s="79"/>
      <c r="V80" s="79"/>
      <c r="W80" s="79"/>
      <c r="X80" s="79"/>
      <c r="Y80" s="79"/>
      <c r="Z80" s="79"/>
      <c r="AA80" s="79"/>
      <c r="AB80" s="80"/>
      <c r="AC80" s="80"/>
      <c r="AD80" s="79"/>
      <c r="AE80" s="81"/>
      <c r="AF80" s="79"/>
      <c r="AG80" s="79"/>
      <c r="AH80" s="79"/>
      <c r="AI80" s="79"/>
      <c r="AJ80" s="5"/>
      <c r="AK80" s="7"/>
      <c r="AL80" s="7"/>
      <c r="AM80" s="7"/>
      <c r="AN80" s="7"/>
    </row>
    <row r="81" spans="1:40" ht="30" customHeight="1" x14ac:dyDescent="0.25">
      <c r="A81" s="298"/>
      <c r="B81" s="78" t="s">
        <v>160</v>
      </c>
      <c r="C81" s="79"/>
      <c r="D81" s="79"/>
      <c r="E81" s="79"/>
      <c r="F81" s="80"/>
      <c r="G81" s="80"/>
      <c r="H81" s="79"/>
      <c r="I81" s="81"/>
      <c r="J81" s="79"/>
      <c r="K81" s="79"/>
      <c r="L81" s="79"/>
      <c r="M81" s="79"/>
      <c r="N81" s="75"/>
      <c r="O81" s="75"/>
      <c r="P81" s="75" t="s">
        <v>79</v>
      </c>
      <c r="Q81" s="75"/>
      <c r="R81" s="75"/>
      <c r="S81" s="74"/>
      <c r="T81" s="79"/>
      <c r="U81" s="79"/>
      <c r="V81" s="79"/>
      <c r="W81" s="79"/>
      <c r="X81" s="79"/>
      <c r="Y81" s="79"/>
      <c r="Z81" s="79"/>
      <c r="AA81" s="79"/>
      <c r="AB81" s="80"/>
      <c r="AC81" s="80"/>
      <c r="AD81" s="79"/>
      <c r="AE81" s="81"/>
      <c r="AF81" s="79"/>
      <c r="AG81" s="79"/>
      <c r="AH81" s="79"/>
      <c r="AI81" s="79"/>
      <c r="AJ81" s="5"/>
      <c r="AK81" s="7"/>
      <c r="AL81" s="7"/>
      <c r="AM81" s="7"/>
      <c r="AN81" s="7"/>
    </row>
    <row r="82" spans="1:40" ht="30" customHeight="1" x14ac:dyDescent="0.25">
      <c r="A82" s="293"/>
      <c r="B82" s="78" t="s">
        <v>161</v>
      </c>
      <c r="C82" s="79"/>
      <c r="D82" s="79"/>
      <c r="E82" s="79"/>
      <c r="F82" s="80"/>
      <c r="G82" s="80"/>
      <c r="H82" s="79"/>
      <c r="I82" s="81"/>
      <c r="J82" s="79"/>
      <c r="K82" s="79"/>
      <c r="L82" s="79"/>
      <c r="M82" s="79"/>
      <c r="N82" s="75"/>
      <c r="O82" s="75"/>
      <c r="P82" s="75" t="s">
        <v>79</v>
      </c>
      <c r="Q82" s="75"/>
      <c r="R82" s="75"/>
      <c r="S82" s="74"/>
      <c r="T82" s="79"/>
      <c r="U82" s="79"/>
      <c r="V82" s="79"/>
      <c r="W82" s="79"/>
      <c r="X82" s="79"/>
      <c r="Y82" s="79"/>
      <c r="Z82" s="79"/>
      <c r="AA82" s="79"/>
      <c r="AB82" s="80"/>
      <c r="AC82" s="80"/>
      <c r="AD82" s="79"/>
      <c r="AE82" s="81"/>
      <c r="AF82" s="79"/>
      <c r="AG82" s="79"/>
      <c r="AH82" s="79"/>
      <c r="AI82" s="79"/>
      <c r="AJ82" s="5"/>
      <c r="AK82" s="7"/>
      <c r="AL82" s="7"/>
      <c r="AM82" s="7"/>
      <c r="AN82" s="7"/>
    </row>
    <row r="83" spans="1:40" ht="30" customHeight="1" x14ac:dyDescent="0.25">
      <c r="A83" s="297" t="s">
        <v>162</v>
      </c>
      <c r="B83" s="78" t="s">
        <v>163</v>
      </c>
      <c r="C83" s="79" t="s">
        <v>164</v>
      </c>
      <c r="D83" s="79"/>
      <c r="E83" s="79"/>
      <c r="F83" s="80"/>
      <c r="G83" s="80"/>
      <c r="H83" s="79"/>
      <c r="I83" s="81"/>
      <c r="J83" s="79"/>
      <c r="K83" s="79"/>
      <c r="L83" s="79"/>
      <c r="M83" s="79"/>
      <c r="N83" s="75"/>
      <c r="O83" s="75"/>
      <c r="P83" s="75"/>
      <c r="Q83" s="75"/>
      <c r="R83" s="75" t="s">
        <v>84</v>
      </c>
      <c r="S83" s="74"/>
      <c r="T83" s="79"/>
      <c r="U83" s="79"/>
      <c r="V83" s="79"/>
      <c r="W83" s="79"/>
      <c r="X83" s="79"/>
      <c r="Y83" s="79"/>
      <c r="Z83" s="79"/>
      <c r="AA83" s="79"/>
      <c r="AB83" s="80"/>
      <c r="AC83" s="80"/>
      <c r="AD83" s="79"/>
      <c r="AE83" s="81"/>
      <c r="AF83" s="79"/>
      <c r="AG83" s="79"/>
      <c r="AH83" s="79"/>
      <c r="AI83" s="79"/>
      <c r="AJ83" s="5"/>
      <c r="AK83" s="7"/>
      <c r="AL83" s="7"/>
      <c r="AM83" s="7"/>
      <c r="AN83" s="7"/>
    </row>
    <row r="84" spans="1:40" ht="30" customHeight="1" x14ac:dyDescent="0.25">
      <c r="A84" s="298"/>
      <c r="B84" s="78" t="s">
        <v>165</v>
      </c>
      <c r="C84" s="79" t="s">
        <v>164</v>
      </c>
      <c r="D84" s="79"/>
      <c r="E84" s="79"/>
      <c r="F84" s="80"/>
      <c r="G84" s="80"/>
      <c r="H84" s="79"/>
      <c r="I84" s="81"/>
      <c r="J84" s="79"/>
      <c r="K84" s="79"/>
      <c r="L84" s="79"/>
      <c r="M84" s="79"/>
      <c r="N84" s="75"/>
      <c r="O84" s="75"/>
      <c r="P84" s="75"/>
      <c r="Q84" s="75"/>
      <c r="R84" s="75" t="s">
        <v>84</v>
      </c>
      <c r="S84" s="74"/>
      <c r="T84" s="79"/>
      <c r="U84" s="79"/>
      <c r="V84" s="79"/>
      <c r="W84" s="79"/>
      <c r="X84" s="79"/>
      <c r="Y84" s="79"/>
      <c r="Z84" s="79"/>
      <c r="AA84" s="79"/>
      <c r="AB84" s="80"/>
      <c r="AC84" s="80"/>
      <c r="AD84" s="79"/>
      <c r="AE84" s="81"/>
      <c r="AF84" s="79"/>
      <c r="AG84" s="79"/>
      <c r="AH84" s="79"/>
      <c r="AI84" s="79"/>
      <c r="AJ84" s="5"/>
      <c r="AK84" s="7"/>
      <c r="AL84" s="7"/>
      <c r="AM84" s="7"/>
      <c r="AN84" s="7"/>
    </row>
    <row r="85" spans="1:40" ht="30" customHeight="1" x14ac:dyDescent="0.25">
      <c r="A85" s="298"/>
      <c r="B85" s="78" t="s">
        <v>166</v>
      </c>
      <c r="C85" s="79" t="s">
        <v>164</v>
      </c>
      <c r="D85" s="79"/>
      <c r="E85" s="79"/>
      <c r="F85" s="80"/>
      <c r="G85" s="80"/>
      <c r="H85" s="79"/>
      <c r="I85" s="81"/>
      <c r="J85" s="79"/>
      <c r="K85" s="79"/>
      <c r="L85" s="79"/>
      <c r="M85" s="79"/>
      <c r="N85" s="75"/>
      <c r="O85" s="75"/>
      <c r="P85" s="75"/>
      <c r="Q85" s="75"/>
      <c r="R85" s="75" t="s">
        <v>84</v>
      </c>
      <c r="S85" s="74"/>
      <c r="T85" s="79"/>
      <c r="U85" s="79"/>
      <c r="V85" s="79"/>
      <c r="W85" s="79"/>
      <c r="X85" s="79"/>
      <c r="Y85" s="79"/>
      <c r="Z85" s="79"/>
      <c r="AA85" s="79"/>
      <c r="AB85" s="80"/>
      <c r="AC85" s="80"/>
      <c r="AD85" s="79"/>
      <c r="AE85" s="81"/>
      <c r="AF85" s="79"/>
      <c r="AG85" s="79"/>
      <c r="AH85" s="79"/>
      <c r="AI85" s="79"/>
      <c r="AJ85" s="5"/>
      <c r="AK85" s="7"/>
      <c r="AL85" s="7"/>
      <c r="AM85" s="7"/>
      <c r="AN85" s="7"/>
    </row>
    <row r="86" spans="1:40" ht="30" customHeight="1" x14ac:dyDescent="0.25">
      <c r="A86" s="298"/>
      <c r="B86" s="78" t="s">
        <v>167</v>
      </c>
      <c r="C86" s="79"/>
      <c r="D86" s="79"/>
      <c r="E86" s="79"/>
      <c r="F86" s="80"/>
      <c r="G86" s="80"/>
      <c r="H86" s="79"/>
      <c r="I86" s="81"/>
      <c r="J86" s="79"/>
      <c r="K86" s="79"/>
      <c r="L86" s="79"/>
      <c r="M86" s="79"/>
      <c r="N86" s="75"/>
      <c r="O86" s="75"/>
      <c r="P86" s="75"/>
      <c r="Q86" s="75"/>
      <c r="R86" s="75" t="s">
        <v>79</v>
      </c>
      <c r="S86" s="74"/>
      <c r="T86" s="79"/>
      <c r="U86" s="79"/>
      <c r="V86" s="79"/>
      <c r="W86" s="79"/>
      <c r="X86" s="79"/>
      <c r="Y86" s="79"/>
      <c r="Z86" s="79"/>
      <c r="AA86" s="79"/>
      <c r="AB86" s="80"/>
      <c r="AC86" s="80"/>
      <c r="AD86" s="79"/>
      <c r="AE86" s="81"/>
      <c r="AF86" s="79"/>
      <c r="AG86" s="79"/>
      <c r="AH86" s="79"/>
      <c r="AI86" s="79"/>
      <c r="AJ86" s="5"/>
      <c r="AK86" s="7"/>
      <c r="AL86" s="7"/>
      <c r="AM86" s="7"/>
      <c r="AN86" s="7"/>
    </row>
    <row r="87" spans="1:40" ht="30" customHeight="1" x14ac:dyDescent="0.25">
      <c r="A87" s="298"/>
      <c r="B87" s="78" t="s">
        <v>168</v>
      </c>
      <c r="C87" s="79"/>
      <c r="D87" s="79"/>
      <c r="E87" s="79"/>
      <c r="F87" s="80"/>
      <c r="G87" s="80"/>
      <c r="H87" s="79"/>
      <c r="I87" s="81"/>
      <c r="J87" s="79"/>
      <c r="K87" s="79"/>
      <c r="L87" s="79"/>
      <c r="M87" s="79"/>
      <c r="N87" s="75"/>
      <c r="O87" s="75"/>
      <c r="P87" s="75"/>
      <c r="Q87" s="75"/>
      <c r="R87" s="75" t="s">
        <v>79</v>
      </c>
      <c r="S87" s="74"/>
      <c r="T87" s="79"/>
      <c r="U87" s="79"/>
      <c r="V87" s="79"/>
      <c r="W87" s="79"/>
      <c r="X87" s="79"/>
      <c r="Y87" s="79"/>
      <c r="Z87" s="79"/>
      <c r="AA87" s="79"/>
      <c r="AB87" s="80"/>
      <c r="AC87" s="80"/>
      <c r="AD87" s="79"/>
      <c r="AE87" s="81"/>
      <c r="AF87" s="79"/>
      <c r="AG87" s="79"/>
      <c r="AH87" s="79"/>
      <c r="AI87" s="79"/>
      <c r="AJ87" s="5"/>
      <c r="AK87" s="7"/>
      <c r="AL87" s="7"/>
      <c r="AM87" s="7"/>
      <c r="AN87" s="7"/>
    </row>
    <row r="88" spans="1:40" ht="30" customHeight="1" x14ac:dyDescent="0.25">
      <c r="A88" s="298"/>
      <c r="B88" s="78" t="s">
        <v>169</v>
      </c>
      <c r="C88" s="79"/>
      <c r="D88" s="79"/>
      <c r="E88" s="79"/>
      <c r="F88" s="80"/>
      <c r="G88" s="80"/>
      <c r="H88" s="79"/>
      <c r="I88" s="81"/>
      <c r="J88" s="79"/>
      <c r="K88" s="79"/>
      <c r="L88" s="79"/>
      <c r="M88" s="79"/>
      <c r="N88" s="75"/>
      <c r="O88" s="75"/>
      <c r="P88" s="75"/>
      <c r="Q88" s="75"/>
      <c r="R88" s="75" t="s">
        <v>79</v>
      </c>
      <c r="S88" s="74"/>
      <c r="T88" s="79"/>
      <c r="U88" s="79"/>
      <c r="V88" s="79"/>
      <c r="W88" s="79"/>
      <c r="X88" s="79"/>
      <c r="Y88" s="79"/>
      <c r="Z88" s="79"/>
      <c r="AA88" s="79"/>
      <c r="AB88" s="80"/>
      <c r="AC88" s="80"/>
      <c r="AD88" s="79"/>
      <c r="AE88" s="81"/>
      <c r="AF88" s="79"/>
      <c r="AG88" s="79"/>
      <c r="AH88" s="79"/>
      <c r="AI88" s="79"/>
      <c r="AJ88" s="5"/>
      <c r="AK88" s="7"/>
      <c r="AL88" s="7"/>
      <c r="AM88" s="7"/>
      <c r="AN88" s="7"/>
    </row>
    <row r="89" spans="1:40" ht="30" customHeight="1" x14ac:dyDescent="0.25">
      <c r="A89" s="298"/>
      <c r="B89" s="78" t="s">
        <v>170</v>
      </c>
      <c r="C89" s="79"/>
      <c r="D89" s="79"/>
      <c r="E89" s="79"/>
      <c r="F89" s="80"/>
      <c r="G89" s="80"/>
      <c r="H89" s="79"/>
      <c r="I89" s="81"/>
      <c r="J89" s="79"/>
      <c r="K89" s="79"/>
      <c r="L89" s="79"/>
      <c r="M89" s="79"/>
      <c r="N89" s="75"/>
      <c r="O89" s="75"/>
      <c r="P89" s="75"/>
      <c r="Q89" s="75"/>
      <c r="R89" s="75" t="s">
        <v>79</v>
      </c>
      <c r="S89" s="74"/>
      <c r="T89" s="79"/>
      <c r="U89" s="79"/>
      <c r="V89" s="79"/>
      <c r="W89" s="79"/>
      <c r="X89" s="79"/>
      <c r="Y89" s="79"/>
      <c r="Z89" s="79"/>
      <c r="AA89" s="79"/>
      <c r="AB89" s="80"/>
      <c r="AC89" s="80"/>
      <c r="AD89" s="79"/>
      <c r="AE89" s="81"/>
      <c r="AF89" s="79"/>
      <c r="AG89" s="79"/>
      <c r="AH89" s="79"/>
      <c r="AI89" s="79"/>
      <c r="AJ89" s="5"/>
      <c r="AK89" s="7"/>
      <c r="AL89" s="7"/>
      <c r="AM89" s="7"/>
      <c r="AN89" s="7"/>
    </row>
    <row r="90" spans="1:40" ht="30" customHeight="1" x14ac:dyDescent="0.25">
      <c r="A90" s="298"/>
      <c r="B90" s="78" t="s">
        <v>171</v>
      </c>
      <c r="C90" s="79"/>
      <c r="D90" s="79"/>
      <c r="E90" s="79"/>
      <c r="F90" s="80"/>
      <c r="G90" s="80"/>
      <c r="H90" s="79"/>
      <c r="I90" s="81"/>
      <c r="J90" s="79"/>
      <c r="K90" s="79"/>
      <c r="L90" s="79"/>
      <c r="M90" s="79"/>
      <c r="N90" s="75"/>
      <c r="O90" s="75"/>
      <c r="P90" s="75"/>
      <c r="Q90" s="75"/>
      <c r="R90" s="75" t="s">
        <v>79</v>
      </c>
      <c r="S90" s="74"/>
      <c r="T90" s="79"/>
      <c r="U90" s="79"/>
      <c r="V90" s="79"/>
      <c r="W90" s="79"/>
      <c r="X90" s="79"/>
      <c r="Y90" s="79"/>
      <c r="Z90" s="79"/>
      <c r="AA90" s="79"/>
      <c r="AB90" s="80"/>
      <c r="AC90" s="80"/>
      <c r="AD90" s="79"/>
      <c r="AE90" s="81"/>
      <c r="AF90" s="79"/>
      <c r="AG90" s="79"/>
      <c r="AH90" s="79"/>
      <c r="AI90" s="79"/>
      <c r="AJ90" s="5"/>
      <c r="AK90" s="7"/>
      <c r="AL90" s="7"/>
      <c r="AM90" s="7"/>
      <c r="AN90" s="7"/>
    </row>
    <row r="91" spans="1:40" ht="30" customHeight="1" x14ac:dyDescent="0.25">
      <c r="A91" s="298"/>
      <c r="B91" s="78" t="s">
        <v>172</v>
      </c>
      <c r="C91" s="79"/>
      <c r="D91" s="79"/>
      <c r="E91" s="79"/>
      <c r="F91" s="80"/>
      <c r="G91" s="80"/>
      <c r="H91" s="79"/>
      <c r="I91" s="81"/>
      <c r="J91" s="79"/>
      <c r="K91" s="79"/>
      <c r="L91" s="79"/>
      <c r="M91" s="79"/>
      <c r="N91" s="75"/>
      <c r="O91" s="75"/>
      <c r="P91" s="75"/>
      <c r="Q91" s="75"/>
      <c r="R91" s="75" t="s">
        <v>79</v>
      </c>
      <c r="S91" s="74"/>
      <c r="T91" s="79"/>
      <c r="U91" s="79"/>
      <c r="V91" s="79"/>
      <c r="W91" s="79"/>
      <c r="X91" s="79"/>
      <c r="Y91" s="79"/>
      <c r="Z91" s="79"/>
      <c r="AA91" s="79"/>
      <c r="AB91" s="80"/>
      <c r="AC91" s="80"/>
      <c r="AD91" s="79"/>
      <c r="AE91" s="81"/>
      <c r="AF91" s="79"/>
      <c r="AG91" s="79"/>
      <c r="AH91" s="79"/>
      <c r="AI91" s="79"/>
      <c r="AJ91" s="5"/>
      <c r="AK91" s="7"/>
      <c r="AL91" s="7"/>
      <c r="AM91" s="7"/>
      <c r="AN91" s="7"/>
    </row>
    <row r="92" spans="1:40" ht="30" customHeight="1" x14ac:dyDescent="0.25">
      <c r="A92" s="298"/>
      <c r="B92" s="78" t="s">
        <v>173</v>
      </c>
      <c r="C92" s="79"/>
      <c r="D92" s="79"/>
      <c r="E92" s="79"/>
      <c r="F92" s="80"/>
      <c r="G92" s="80"/>
      <c r="H92" s="79"/>
      <c r="I92" s="81"/>
      <c r="J92" s="79"/>
      <c r="K92" s="79"/>
      <c r="L92" s="79"/>
      <c r="M92" s="79"/>
      <c r="N92" s="75"/>
      <c r="O92" s="75"/>
      <c r="P92" s="75"/>
      <c r="Q92" s="75"/>
      <c r="R92" s="75" t="s">
        <v>79</v>
      </c>
      <c r="S92" s="74"/>
      <c r="T92" s="79"/>
      <c r="U92" s="79"/>
      <c r="V92" s="79"/>
      <c r="W92" s="79"/>
      <c r="X92" s="79"/>
      <c r="Y92" s="79"/>
      <c r="Z92" s="79"/>
      <c r="AA92" s="79"/>
      <c r="AB92" s="80"/>
      <c r="AC92" s="80"/>
      <c r="AD92" s="79"/>
      <c r="AE92" s="81"/>
      <c r="AF92" s="79"/>
      <c r="AG92" s="79"/>
      <c r="AH92" s="79"/>
      <c r="AI92" s="79"/>
      <c r="AJ92" s="5"/>
      <c r="AK92" s="7"/>
      <c r="AL92" s="7"/>
      <c r="AM92" s="7"/>
      <c r="AN92" s="7"/>
    </row>
    <row r="93" spans="1:40" ht="30" customHeight="1" x14ac:dyDescent="0.25">
      <c r="A93" s="298"/>
      <c r="B93" s="78" t="s">
        <v>174</v>
      </c>
      <c r="C93" s="79"/>
      <c r="D93" s="79"/>
      <c r="E93" s="79"/>
      <c r="F93" s="80"/>
      <c r="G93" s="80"/>
      <c r="H93" s="79"/>
      <c r="I93" s="81"/>
      <c r="J93" s="79"/>
      <c r="K93" s="79"/>
      <c r="L93" s="79"/>
      <c r="M93" s="79"/>
      <c r="N93" s="75"/>
      <c r="O93" s="75"/>
      <c r="P93" s="75"/>
      <c r="Q93" s="75"/>
      <c r="R93" s="75" t="s">
        <v>79</v>
      </c>
      <c r="S93" s="74"/>
      <c r="T93" s="79"/>
      <c r="U93" s="79"/>
      <c r="V93" s="79"/>
      <c r="W93" s="79"/>
      <c r="X93" s="79"/>
      <c r="Y93" s="79"/>
      <c r="Z93" s="79"/>
      <c r="AA93" s="79"/>
      <c r="AB93" s="80"/>
      <c r="AC93" s="80"/>
      <c r="AD93" s="79"/>
      <c r="AE93" s="81"/>
      <c r="AF93" s="79"/>
      <c r="AG93" s="79"/>
      <c r="AH93" s="79"/>
      <c r="AI93" s="79"/>
      <c r="AJ93" s="5"/>
      <c r="AK93" s="7"/>
      <c r="AL93" s="7"/>
      <c r="AM93" s="7"/>
      <c r="AN93" s="7"/>
    </row>
    <row r="94" spans="1:40" ht="30" customHeight="1" x14ac:dyDescent="0.25">
      <c r="A94" s="298"/>
      <c r="B94" s="78" t="s">
        <v>175</v>
      </c>
      <c r="C94" s="79"/>
      <c r="D94" s="79"/>
      <c r="E94" s="79"/>
      <c r="F94" s="80"/>
      <c r="G94" s="80"/>
      <c r="H94" s="79"/>
      <c r="I94" s="81"/>
      <c r="J94" s="79"/>
      <c r="K94" s="79"/>
      <c r="L94" s="79"/>
      <c r="M94" s="79"/>
      <c r="N94" s="75"/>
      <c r="O94" s="75"/>
      <c r="P94" s="75"/>
      <c r="Q94" s="75"/>
      <c r="R94" s="75" t="s">
        <v>79</v>
      </c>
      <c r="S94" s="74"/>
      <c r="T94" s="79"/>
      <c r="U94" s="79"/>
      <c r="V94" s="79"/>
      <c r="W94" s="79"/>
      <c r="X94" s="79"/>
      <c r="Y94" s="79"/>
      <c r="Z94" s="79"/>
      <c r="AA94" s="79"/>
      <c r="AB94" s="80"/>
      <c r="AC94" s="80"/>
      <c r="AD94" s="79"/>
      <c r="AE94" s="81"/>
      <c r="AF94" s="79"/>
      <c r="AG94" s="79"/>
      <c r="AH94" s="79"/>
      <c r="AI94" s="79"/>
      <c r="AJ94" s="5"/>
      <c r="AK94" s="7"/>
      <c r="AL94" s="7"/>
      <c r="AM94" s="7"/>
      <c r="AN94" s="7"/>
    </row>
    <row r="95" spans="1:40" ht="30" customHeight="1" x14ac:dyDescent="0.25">
      <c r="A95" s="298"/>
      <c r="B95" s="78" t="s">
        <v>176</v>
      </c>
      <c r="C95" s="79"/>
      <c r="D95" s="79"/>
      <c r="E95" s="79"/>
      <c r="F95" s="80"/>
      <c r="G95" s="80"/>
      <c r="H95" s="79"/>
      <c r="I95" s="81"/>
      <c r="J95" s="79"/>
      <c r="K95" s="79"/>
      <c r="L95" s="79"/>
      <c r="M95" s="79"/>
      <c r="N95" s="75"/>
      <c r="O95" s="75"/>
      <c r="P95" s="75"/>
      <c r="Q95" s="75"/>
      <c r="R95" s="75" t="s">
        <v>79</v>
      </c>
      <c r="S95" s="74"/>
      <c r="T95" s="79"/>
      <c r="U95" s="79"/>
      <c r="V95" s="79"/>
      <c r="W95" s="79"/>
      <c r="X95" s="79"/>
      <c r="Y95" s="79"/>
      <c r="Z95" s="79"/>
      <c r="AA95" s="79"/>
      <c r="AB95" s="80"/>
      <c r="AC95" s="80"/>
      <c r="AD95" s="79"/>
      <c r="AE95" s="81"/>
      <c r="AF95" s="79"/>
      <c r="AG95" s="79"/>
      <c r="AH95" s="79"/>
      <c r="AI95" s="79"/>
      <c r="AJ95" s="5"/>
      <c r="AK95" s="7"/>
      <c r="AL95" s="7"/>
      <c r="AM95" s="7"/>
      <c r="AN95" s="7"/>
    </row>
    <row r="96" spans="1:40" ht="30" customHeight="1" x14ac:dyDescent="0.25">
      <c r="A96" s="298"/>
      <c r="B96" s="78" t="s">
        <v>177</v>
      </c>
      <c r="C96" s="79"/>
      <c r="D96" s="79"/>
      <c r="E96" s="79"/>
      <c r="F96" s="80"/>
      <c r="G96" s="80"/>
      <c r="H96" s="79"/>
      <c r="I96" s="81"/>
      <c r="J96" s="79"/>
      <c r="K96" s="79"/>
      <c r="L96" s="79"/>
      <c r="M96" s="79"/>
      <c r="N96" s="75"/>
      <c r="O96" s="75"/>
      <c r="P96" s="75"/>
      <c r="Q96" s="75"/>
      <c r="R96" s="75" t="s">
        <v>79</v>
      </c>
      <c r="S96" s="74"/>
      <c r="T96" s="79"/>
      <c r="U96" s="79"/>
      <c r="V96" s="79"/>
      <c r="W96" s="79"/>
      <c r="X96" s="79"/>
      <c r="Y96" s="79"/>
      <c r="Z96" s="79"/>
      <c r="AA96" s="79"/>
      <c r="AB96" s="80"/>
      <c r="AC96" s="80"/>
      <c r="AD96" s="79"/>
      <c r="AE96" s="81"/>
      <c r="AF96" s="79"/>
      <c r="AG96" s="79"/>
      <c r="AH96" s="79"/>
      <c r="AI96" s="79"/>
      <c r="AJ96" s="5"/>
      <c r="AK96" s="7"/>
      <c r="AL96" s="7"/>
      <c r="AM96" s="7"/>
      <c r="AN96" s="7"/>
    </row>
    <row r="97" spans="1:40" ht="30" customHeight="1" x14ac:dyDescent="0.25">
      <c r="A97" s="293"/>
      <c r="B97" s="78" t="s">
        <v>178</v>
      </c>
      <c r="C97" s="79"/>
      <c r="D97" s="79"/>
      <c r="E97" s="79"/>
      <c r="F97" s="80"/>
      <c r="G97" s="80"/>
      <c r="H97" s="79"/>
      <c r="I97" s="81"/>
      <c r="J97" s="79"/>
      <c r="K97" s="79"/>
      <c r="L97" s="79"/>
      <c r="M97" s="79"/>
      <c r="N97" s="75"/>
      <c r="O97" s="75"/>
      <c r="P97" s="75"/>
      <c r="Q97" s="75"/>
      <c r="R97" s="75" t="s">
        <v>79</v>
      </c>
      <c r="S97" s="74"/>
      <c r="T97" s="79"/>
      <c r="U97" s="79"/>
      <c r="V97" s="79"/>
      <c r="W97" s="79"/>
      <c r="X97" s="79"/>
      <c r="Y97" s="79"/>
      <c r="Z97" s="79"/>
      <c r="AA97" s="79"/>
      <c r="AB97" s="80"/>
      <c r="AC97" s="80"/>
      <c r="AD97" s="79"/>
      <c r="AE97" s="81"/>
      <c r="AF97" s="79"/>
      <c r="AG97" s="79"/>
      <c r="AH97" s="79"/>
      <c r="AI97" s="79"/>
      <c r="AJ97" s="5"/>
      <c r="AK97" s="7"/>
      <c r="AL97" s="7"/>
      <c r="AM97" s="7"/>
      <c r="AN97" s="7"/>
    </row>
    <row r="98" spans="1:40" ht="30" customHeight="1" x14ac:dyDescent="0.25">
      <c r="A98" s="297" t="s">
        <v>179</v>
      </c>
      <c r="B98" s="78" t="s">
        <v>180</v>
      </c>
      <c r="C98" s="79" t="s">
        <v>181</v>
      </c>
      <c r="D98" s="79"/>
      <c r="E98" s="79"/>
      <c r="F98" s="80"/>
      <c r="G98" s="80"/>
      <c r="H98" s="79"/>
      <c r="I98" s="81"/>
      <c r="J98" s="79"/>
      <c r="K98" s="79"/>
      <c r="L98" s="79"/>
      <c r="M98" s="79"/>
      <c r="N98" s="75"/>
      <c r="O98" s="75"/>
      <c r="P98" s="75"/>
      <c r="Q98" s="75"/>
      <c r="R98" s="75" t="s">
        <v>84</v>
      </c>
      <c r="S98" s="74"/>
      <c r="T98" s="79"/>
      <c r="U98" s="79"/>
      <c r="V98" s="79"/>
      <c r="W98" s="79"/>
      <c r="X98" s="79"/>
      <c r="Y98" s="79"/>
      <c r="Z98" s="79"/>
      <c r="AA98" s="79"/>
      <c r="AB98" s="80"/>
      <c r="AC98" s="80"/>
      <c r="AD98" s="79"/>
      <c r="AE98" s="81"/>
      <c r="AF98" s="79"/>
      <c r="AG98" s="79"/>
      <c r="AH98" s="79"/>
      <c r="AI98" s="79"/>
      <c r="AJ98" s="5"/>
      <c r="AK98" s="7"/>
      <c r="AL98" s="7"/>
      <c r="AM98" s="7"/>
      <c r="AN98" s="7"/>
    </row>
    <row r="99" spans="1:40" ht="30" customHeight="1" x14ac:dyDescent="0.25">
      <c r="A99" s="298"/>
      <c r="B99" s="78" t="s">
        <v>182</v>
      </c>
      <c r="C99" s="79" t="s">
        <v>181</v>
      </c>
      <c r="D99" s="79"/>
      <c r="E99" s="79"/>
      <c r="F99" s="80"/>
      <c r="G99" s="80"/>
      <c r="H99" s="79"/>
      <c r="I99" s="81"/>
      <c r="J99" s="79"/>
      <c r="K99" s="79"/>
      <c r="L99" s="79"/>
      <c r="M99" s="79"/>
      <c r="N99" s="75"/>
      <c r="O99" s="75"/>
      <c r="P99" s="75"/>
      <c r="Q99" s="75"/>
      <c r="R99" s="75" t="s">
        <v>84</v>
      </c>
      <c r="S99" s="74"/>
      <c r="T99" s="79"/>
      <c r="U99" s="79"/>
      <c r="V99" s="79"/>
      <c r="W99" s="79"/>
      <c r="X99" s="79"/>
      <c r="Y99" s="79"/>
      <c r="Z99" s="79"/>
      <c r="AA99" s="79"/>
      <c r="AB99" s="80"/>
      <c r="AC99" s="80"/>
      <c r="AD99" s="79"/>
      <c r="AE99" s="81"/>
      <c r="AF99" s="79"/>
      <c r="AG99" s="79"/>
      <c r="AH99" s="79"/>
      <c r="AI99" s="79"/>
      <c r="AJ99" s="5"/>
      <c r="AK99" s="7"/>
      <c r="AL99" s="7"/>
      <c r="AM99" s="7"/>
      <c r="AN99" s="7"/>
    </row>
    <row r="100" spans="1:40" ht="30" customHeight="1" x14ac:dyDescent="0.25">
      <c r="A100" s="298"/>
      <c r="B100" s="78" t="s">
        <v>183</v>
      </c>
      <c r="C100" s="79" t="s">
        <v>181</v>
      </c>
      <c r="D100" s="79"/>
      <c r="E100" s="79"/>
      <c r="F100" s="80"/>
      <c r="G100" s="80"/>
      <c r="H100" s="79"/>
      <c r="I100" s="81"/>
      <c r="J100" s="79"/>
      <c r="K100" s="79"/>
      <c r="L100" s="79"/>
      <c r="M100" s="79"/>
      <c r="N100" s="75"/>
      <c r="O100" s="75"/>
      <c r="P100" s="75"/>
      <c r="Q100" s="75"/>
      <c r="R100" s="75" t="s">
        <v>84</v>
      </c>
      <c r="S100" s="74"/>
      <c r="T100" s="79"/>
      <c r="U100" s="79"/>
      <c r="V100" s="79"/>
      <c r="W100" s="79"/>
      <c r="X100" s="79"/>
      <c r="Y100" s="79"/>
      <c r="Z100" s="79"/>
      <c r="AA100" s="79"/>
      <c r="AB100" s="80"/>
      <c r="AC100" s="80"/>
      <c r="AD100" s="79"/>
      <c r="AE100" s="81"/>
      <c r="AF100" s="79"/>
      <c r="AG100" s="79"/>
      <c r="AH100" s="79"/>
      <c r="AI100" s="79"/>
      <c r="AJ100" s="5"/>
      <c r="AK100" s="7"/>
      <c r="AL100" s="7"/>
      <c r="AM100" s="7"/>
      <c r="AN100" s="7"/>
    </row>
    <row r="101" spans="1:40" ht="30" customHeight="1" x14ac:dyDescent="0.25">
      <c r="A101" s="298"/>
      <c r="B101" s="78" t="s">
        <v>184</v>
      </c>
      <c r="C101" s="79"/>
      <c r="D101" s="79"/>
      <c r="E101" s="79"/>
      <c r="F101" s="80"/>
      <c r="G101" s="80"/>
      <c r="H101" s="79"/>
      <c r="I101" s="81"/>
      <c r="J101" s="79"/>
      <c r="K101" s="79"/>
      <c r="L101" s="79"/>
      <c r="M101" s="79"/>
      <c r="N101" s="75"/>
      <c r="O101" s="75"/>
      <c r="P101" s="75"/>
      <c r="Q101" s="75" t="s">
        <v>79</v>
      </c>
      <c r="R101" s="75"/>
      <c r="S101" s="74"/>
      <c r="T101" s="79"/>
      <c r="U101" s="79"/>
      <c r="V101" s="79"/>
      <c r="W101" s="79"/>
      <c r="X101" s="79"/>
      <c r="Y101" s="79"/>
      <c r="Z101" s="79"/>
      <c r="AA101" s="79"/>
      <c r="AB101" s="80"/>
      <c r="AC101" s="80"/>
      <c r="AD101" s="79"/>
      <c r="AE101" s="81"/>
      <c r="AF101" s="79"/>
      <c r="AG101" s="79"/>
      <c r="AH101" s="79"/>
      <c r="AI101" s="79"/>
      <c r="AJ101" s="5"/>
      <c r="AK101" s="7"/>
      <c r="AL101" s="7"/>
      <c r="AM101" s="7"/>
      <c r="AN101" s="7"/>
    </row>
    <row r="102" spans="1:40" ht="30" customHeight="1" x14ac:dyDescent="0.25">
      <c r="A102" s="298"/>
      <c r="B102" s="78" t="s">
        <v>185</v>
      </c>
      <c r="C102" s="79"/>
      <c r="D102" s="79"/>
      <c r="E102" s="79"/>
      <c r="F102" s="80"/>
      <c r="G102" s="80"/>
      <c r="H102" s="79"/>
      <c r="I102" s="81"/>
      <c r="J102" s="79"/>
      <c r="K102" s="79"/>
      <c r="L102" s="79"/>
      <c r="M102" s="79"/>
      <c r="N102" s="75"/>
      <c r="O102" s="75" t="s">
        <v>79</v>
      </c>
      <c r="P102" s="75"/>
      <c r="Q102" s="75"/>
      <c r="R102" s="75"/>
      <c r="S102" s="74"/>
      <c r="T102" s="79"/>
      <c r="U102" s="79"/>
      <c r="V102" s="79"/>
      <c r="W102" s="79"/>
      <c r="X102" s="79"/>
      <c r="Y102" s="79"/>
      <c r="Z102" s="79"/>
      <c r="AA102" s="79"/>
      <c r="AB102" s="80"/>
      <c r="AC102" s="80"/>
      <c r="AD102" s="79"/>
      <c r="AE102" s="81"/>
      <c r="AF102" s="79"/>
      <c r="AG102" s="79"/>
      <c r="AH102" s="79"/>
      <c r="AI102" s="79"/>
      <c r="AJ102" s="5"/>
      <c r="AK102" s="7"/>
      <c r="AL102" s="7"/>
      <c r="AM102" s="7"/>
      <c r="AN102" s="7"/>
    </row>
    <row r="103" spans="1:40" ht="30" customHeight="1" x14ac:dyDescent="0.25">
      <c r="A103" s="298"/>
      <c r="B103" s="78" t="s">
        <v>186</v>
      </c>
      <c r="C103" s="79"/>
      <c r="D103" s="79"/>
      <c r="E103" s="79"/>
      <c r="F103" s="80"/>
      <c r="G103" s="80"/>
      <c r="H103" s="79"/>
      <c r="I103" s="81"/>
      <c r="J103" s="79"/>
      <c r="K103" s="79"/>
      <c r="L103" s="79"/>
      <c r="M103" s="79"/>
      <c r="N103" s="75"/>
      <c r="O103" s="75" t="s">
        <v>79</v>
      </c>
      <c r="P103" s="75"/>
      <c r="Q103" s="75"/>
      <c r="R103" s="75"/>
      <c r="S103" s="74"/>
      <c r="T103" s="79"/>
      <c r="U103" s="79"/>
      <c r="V103" s="79"/>
      <c r="W103" s="79"/>
      <c r="X103" s="79"/>
      <c r="Y103" s="79"/>
      <c r="Z103" s="79"/>
      <c r="AA103" s="79"/>
      <c r="AB103" s="80"/>
      <c r="AC103" s="80"/>
      <c r="AD103" s="79"/>
      <c r="AE103" s="81"/>
      <c r="AF103" s="79"/>
      <c r="AG103" s="79"/>
      <c r="AH103" s="79"/>
      <c r="AI103" s="79"/>
      <c r="AJ103" s="5"/>
      <c r="AK103" s="7"/>
      <c r="AL103" s="7"/>
      <c r="AM103" s="7"/>
      <c r="AN103" s="7"/>
    </row>
    <row r="104" spans="1:40" ht="30" customHeight="1" x14ac:dyDescent="0.25">
      <c r="A104" s="298"/>
      <c r="B104" s="78" t="s">
        <v>187</v>
      </c>
      <c r="C104" s="79"/>
      <c r="D104" s="79"/>
      <c r="E104" s="79"/>
      <c r="F104" s="80"/>
      <c r="G104" s="80"/>
      <c r="H104" s="79"/>
      <c r="I104" s="81"/>
      <c r="J104" s="79"/>
      <c r="K104" s="79"/>
      <c r="L104" s="79"/>
      <c r="M104" s="79"/>
      <c r="N104" s="75"/>
      <c r="O104" s="75" t="s">
        <v>79</v>
      </c>
      <c r="P104" s="75"/>
      <c r="Q104" s="75"/>
      <c r="R104" s="75"/>
      <c r="S104" s="74"/>
      <c r="T104" s="79"/>
      <c r="U104" s="79"/>
      <c r="V104" s="79"/>
      <c r="W104" s="79"/>
      <c r="X104" s="79"/>
      <c r="Y104" s="79"/>
      <c r="Z104" s="79"/>
      <c r="AA104" s="79"/>
      <c r="AB104" s="80"/>
      <c r="AC104" s="80"/>
      <c r="AD104" s="79"/>
      <c r="AE104" s="81"/>
      <c r="AF104" s="79"/>
      <c r="AG104" s="79"/>
      <c r="AH104" s="79"/>
      <c r="AI104" s="79"/>
      <c r="AJ104" s="5"/>
      <c r="AK104" s="7"/>
      <c r="AL104" s="7"/>
      <c r="AM104" s="7"/>
      <c r="AN104" s="7"/>
    </row>
    <row r="105" spans="1:40" ht="30" customHeight="1" x14ac:dyDescent="0.25">
      <c r="A105" s="298"/>
      <c r="B105" s="78" t="s">
        <v>188</v>
      </c>
      <c r="C105" s="79"/>
      <c r="D105" s="79"/>
      <c r="E105" s="79"/>
      <c r="F105" s="80"/>
      <c r="G105" s="80"/>
      <c r="H105" s="79"/>
      <c r="I105" s="81"/>
      <c r="J105" s="79"/>
      <c r="K105" s="79"/>
      <c r="L105" s="79"/>
      <c r="M105" s="79"/>
      <c r="N105" s="75"/>
      <c r="O105" s="75" t="s">
        <v>79</v>
      </c>
      <c r="P105" s="75"/>
      <c r="Q105" s="75"/>
      <c r="R105" s="75"/>
      <c r="S105" s="74"/>
      <c r="T105" s="79"/>
      <c r="U105" s="79"/>
      <c r="V105" s="79"/>
      <c r="W105" s="79"/>
      <c r="X105" s="79"/>
      <c r="Y105" s="79"/>
      <c r="Z105" s="79"/>
      <c r="AA105" s="79"/>
      <c r="AB105" s="80"/>
      <c r="AC105" s="80"/>
      <c r="AD105" s="79"/>
      <c r="AE105" s="81"/>
      <c r="AF105" s="79"/>
      <c r="AG105" s="79"/>
      <c r="AH105" s="79"/>
      <c r="AI105" s="79"/>
      <c r="AJ105" s="5"/>
      <c r="AK105" s="7"/>
      <c r="AL105" s="7"/>
      <c r="AM105" s="7"/>
      <c r="AN105" s="7"/>
    </row>
    <row r="106" spans="1:40" ht="30" customHeight="1" x14ac:dyDescent="0.25">
      <c r="A106" s="298"/>
      <c r="B106" s="78" t="s">
        <v>189</v>
      </c>
      <c r="C106" s="79"/>
      <c r="D106" s="79"/>
      <c r="E106" s="79"/>
      <c r="F106" s="80"/>
      <c r="G106" s="80"/>
      <c r="H106" s="79"/>
      <c r="I106" s="81"/>
      <c r="J106" s="79"/>
      <c r="K106" s="79"/>
      <c r="L106" s="79"/>
      <c r="M106" s="79"/>
      <c r="N106" s="75"/>
      <c r="O106" s="75" t="s">
        <v>79</v>
      </c>
      <c r="P106" s="75"/>
      <c r="Q106" s="75"/>
      <c r="R106" s="75"/>
      <c r="S106" s="74"/>
      <c r="T106" s="79"/>
      <c r="U106" s="79"/>
      <c r="V106" s="79"/>
      <c r="W106" s="79"/>
      <c r="X106" s="79"/>
      <c r="Y106" s="79"/>
      <c r="Z106" s="79"/>
      <c r="AA106" s="79"/>
      <c r="AB106" s="80"/>
      <c r="AC106" s="80"/>
      <c r="AD106" s="79"/>
      <c r="AE106" s="81"/>
      <c r="AF106" s="79"/>
      <c r="AG106" s="79"/>
      <c r="AH106" s="79"/>
      <c r="AI106" s="79"/>
      <c r="AJ106" s="5"/>
      <c r="AK106" s="7"/>
      <c r="AL106" s="7"/>
      <c r="AM106" s="7"/>
      <c r="AN106" s="7"/>
    </row>
    <row r="107" spans="1:40" ht="30" customHeight="1" x14ac:dyDescent="0.25">
      <c r="A107" s="298"/>
      <c r="B107" s="78" t="s">
        <v>190</v>
      </c>
      <c r="C107" s="79"/>
      <c r="D107" s="79"/>
      <c r="E107" s="79"/>
      <c r="F107" s="80"/>
      <c r="G107" s="80"/>
      <c r="H107" s="79"/>
      <c r="I107" s="81"/>
      <c r="J107" s="79"/>
      <c r="K107" s="79"/>
      <c r="L107" s="79"/>
      <c r="M107" s="79"/>
      <c r="N107" s="75"/>
      <c r="O107" s="75" t="s">
        <v>79</v>
      </c>
      <c r="P107" s="75"/>
      <c r="Q107" s="75"/>
      <c r="R107" s="75"/>
      <c r="S107" s="74"/>
      <c r="T107" s="79"/>
      <c r="U107" s="79"/>
      <c r="V107" s="79"/>
      <c r="W107" s="79"/>
      <c r="X107" s="79"/>
      <c r="Y107" s="79"/>
      <c r="Z107" s="79"/>
      <c r="AA107" s="79"/>
      <c r="AB107" s="80"/>
      <c r="AC107" s="80"/>
      <c r="AD107" s="79"/>
      <c r="AE107" s="81"/>
      <c r="AF107" s="79"/>
      <c r="AG107" s="79"/>
      <c r="AH107" s="79"/>
      <c r="AI107" s="79"/>
      <c r="AJ107" s="5"/>
      <c r="AK107" s="7"/>
      <c r="AL107" s="7"/>
      <c r="AM107" s="7"/>
      <c r="AN107" s="7"/>
    </row>
    <row r="108" spans="1:40" ht="30" customHeight="1" x14ac:dyDescent="0.25">
      <c r="A108" s="298"/>
      <c r="B108" s="78" t="s">
        <v>191</v>
      </c>
      <c r="C108" s="79"/>
      <c r="D108" s="79"/>
      <c r="E108" s="79"/>
      <c r="F108" s="80"/>
      <c r="G108" s="80"/>
      <c r="H108" s="79"/>
      <c r="I108" s="81"/>
      <c r="J108" s="79"/>
      <c r="K108" s="79"/>
      <c r="L108" s="79"/>
      <c r="M108" s="79"/>
      <c r="N108" s="75"/>
      <c r="O108" s="75" t="s">
        <v>79</v>
      </c>
      <c r="P108" s="75"/>
      <c r="Q108" s="75"/>
      <c r="R108" s="75"/>
      <c r="S108" s="74"/>
      <c r="T108" s="79"/>
      <c r="U108" s="79"/>
      <c r="V108" s="79"/>
      <c r="W108" s="79"/>
      <c r="X108" s="79"/>
      <c r="Y108" s="79"/>
      <c r="Z108" s="79"/>
      <c r="AA108" s="79"/>
      <c r="AB108" s="80"/>
      <c r="AC108" s="80"/>
      <c r="AD108" s="79"/>
      <c r="AE108" s="81"/>
      <c r="AF108" s="79"/>
      <c r="AG108" s="79"/>
      <c r="AH108" s="79"/>
      <c r="AI108" s="79"/>
      <c r="AJ108" s="5"/>
      <c r="AK108" s="7"/>
      <c r="AL108" s="7"/>
      <c r="AM108" s="7"/>
      <c r="AN108" s="7"/>
    </row>
    <row r="109" spans="1:40" ht="30" customHeight="1" x14ac:dyDescent="0.25">
      <c r="A109" s="298"/>
      <c r="B109" s="78" t="s">
        <v>192</v>
      </c>
      <c r="C109" s="79"/>
      <c r="D109" s="79"/>
      <c r="E109" s="79"/>
      <c r="F109" s="80"/>
      <c r="G109" s="80"/>
      <c r="H109" s="79"/>
      <c r="I109" s="81"/>
      <c r="J109" s="79"/>
      <c r="K109" s="79"/>
      <c r="L109" s="79"/>
      <c r="M109" s="79"/>
      <c r="N109" s="75"/>
      <c r="O109" s="75" t="s">
        <v>79</v>
      </c>
      <c r="P109" s="75"/>
      <c r="Q109" s="75"/>
      <c r="R109" s="75"/>
      <c r="S109" s="74"/>
      <c r="T109" s="79"/>
      <c r="U109" s="79"/>
      <c r="V109" s="79"/>
      <c r="W109" s="79"/>
      <c r="X109" s="79"/>
      <c r="Y109" s="79"/>
      <c r="Z109" s="79"/>
      <c r="AA109" s="79"/>
      <c r="AB109" s="80"/>
      <c r="AC109" s="80"/>
      <c r="AD109" s="79"/>
      <c r="AE109" s="81"/>
      <c r="AF109" s="79"/>
      <c r="AG109" s="79"/>
      <c r="AH109" s="79"/>
      <c r="AI109" s="79"/>
      <c r="AJ109" s="5"/>
      <c r="AK109" s="7"/>
      <c r="AL109" s="7"/>
      <c r="AM109" s="7"/>
      <c r="AN109" s="7"/>
    </row>
    <row r="110" spans="1:40" ht="30" customHeight="1" x14ac:dyDescent="0.25">
      <c r="A110" s="298"/>
      <c r="B110" s="78" t="s">
        <v>193</v>
      </c>
      <c r="C110" s="79"/>
      <c r="D110" s="79"/>
      <c r="E110" s="79"/>
      <c r="F110" s="80"/>
      <c r="G110" s="80"/>
      <c r="H110" s="79"/>
      <c r="I110" s="81"/>
      <c r="J110" s="79"/>
      <c r="K110" s="79"/>
      <c r="L110" s="79"/>
      <c r="M110" s="79"/>
      <c r="N110" s="75"/>
      <c r="O110" s="75" t="s">
        <v>79</v>
      </c>
      <c r="P110" s="75"/>
      <c r="Q110" s="75"/>
      <c r="R110" s="75"/>
      <c r="S110" s="74"/>
      <c r="T110" s="79"/>
      <c r="U110" s="79"/>
      <c r="V110" s="79"/>
      <c r="W110" s="79"/>
      <c r="X110" s="79"/>
      <c r="Y110" s="79"/>
      <c r="Z110" s="79"/>
      <c r="AA110" s="79"/>
      <c r="AB110" s="80"/>
      <c r="AC110" s="80"/>
      <c r="AD110" s="79"/>
      <c r="AE110" s="81"/>
      <c r="AF110" s="79"/>
      <c r="AG110" s="79"/>
      <c r="AH110" s="79"/>
      <c r="AI110" s="79"/>
      <c r="AJ110" s="5"/>
      <c r="AK110" s="7"/>
      <c r="AL110" s="7"/>
      <c r="AM110" s="7"/>
      <c r="AN110" s="7"/>
    </row>
    <row r="111" spans="1:40" ht="30" customHeight="1" x14ac:dyDescent="0.25">
      <c r="A111" s="298"/>
      <c r="B111" s="78" t="s">
        <v>194</v>
      </c>
      <c r="C111" s="79"/>
      <c r="D111" s="79"/>
      <c r="E111" s="79"/>
      <c r="F111" s="80"/>
      <c r="G111" s="80"/>
      <c r="H111" s="79"/>
      <c r="I111" s="81"/>
      <c r="J111" s="79"/>
      <c r="K111" s="79"/>
      <c r="L111" s="79"/>
      <c r="M111" s="79"/>
      <c r="N111" s="75"/>
      <c r="O111" s="75" t="s">
        <v>79</v>
      </c>
      <c r="P111" s="75"/>
      <c r="Q111" s="75"/>
      <c r="R111" s="75"/>
      <c r="S111" s="74"/>
      <c r="T111" s="79"/>
      <c r="U111" s="79"/>
      <c r="V111" s="79"/>
      <c r="W111" s="79"/>
      <c r="X111" s="79"/>
      <c r="Y111" s="79"/>
      <c r="Z111" s="79"/>
      <c r="AA111" s="79"/>
      <c r="AB111" s="80"/>
      <c r="AC111" s="80"/>
      <c r="AD111" s="79"/>
      <c r="AE111" s="81"/>
      <c r="AF111" s="79"/>
      <c r="AG111" s="79"/>
      <c r="AH111" s="79"/>
      <c r="AI111" s="79"/>
      <c r="AJ111" s="5"/>
      <c r="AK111" s="7"/>
      <c r="AL111" s="7"/>
      <c r="AM111" s="7"/>
      <c r="AN111" s="7"/>
    </row>
    <row r="112" spans="1:40" ht="30" customHeight="1" x14ac:dyDescent="0.25">
      <c r="A112" s="293"/>
      <c r="B112" s="78" t="s">
        <v>195</v>
      </c>
      <c r="C112" s="79"/>
      <c r="D112" s="79"/>
      <c r="E112" s="79"/>
      <c r="F112" s="80"/>
      <c r="G112" s="80"/>
      <c r="H112" s="79"/>
      <c r="I112" s="81"/>
      <c r="J112" s="79"/>
      <c r="K112" s="79"/>
      <c r="L112" s="79"/>
      <c r="M112" s="79"/>
      <c r="N112" s="75"/>
      <c r="O112" s="75" t="s">
        <v>79</v>
      </c>
      <c r="P112" s="75"/>
      <c r="Q112" s="75"/>
      <c r="R112" s="75"/>
      <c r="S112" s="74"/>
      <c r="T112" s="79"/>
      <c r="U112" s="79"/>
      <c r="V112" s="79"/>
      <c r="W112" s="79"/>
      <c r="X112" s="79"/>
      <c r="Y112" s="79"/>
      <c r="Z112" s="79"/>
      <c r="AA112" s="79"/>
      <c r="AB112" s="80"/>
      <c r="AC112" s="80"/>
      <c r="AD112" s="79"/>
      <c r="AE112" s="81"/>
      <c r="AF112" s="79"/>
      <c r="AG112" s="79"/>
      <c r="AH112" s="79"/>
      <c r="AI112" s="79"/>
      <c r="AJ112" s="5"/>
      <c r="AK112" s="7"/>
      <c r="AL112" s="7"/>
      <c r="AM112" s="7"/>
      <c r="AN112" s="7"/>
    </row>
    <row r="113" spans="1:40" ht="30" customHeight="1" x14ac:dyDescent="0.25">
      <c r="A113" s="297" t="s">
        <v>196</v>
      </c>
      <c r="B113" s="78" t="s">
        <v>197</v>
      </c>
      <c r="C113" s="79" t="s">
        <v>198</v>
      </c>
      <c r="D113" s="79"/>
      <c r="E113" s="79"/>
      <c r="F113" s="80"/>
      <c r="G113" s="80"/>
      <c r="H113" s="79"/>
      <c r="I113" s="81"/>
      <c r="J113" s="79"/>
      <c r="K113" s="79"/>
      <c r="L113" s="79"/>
      <c r="M113" s="79"/>
      <c r="N113" s="75"/>
      <c r="O113" s="75"/>
      <c r="P113" s="75"/>
      <c r="Q113" s="75"/>
      <c r="R113" s="75" t="s">
        <v>84</v>
      </c>
      <c r="S113" s="74"/>
      <c r="T113" s="79"/>
      <c r="U113" s="79"/>
      <c r="V113" s="79"/>
      <c r="W113" s="79"/>
      <c r="X113" s="79"/>
      <c r="Y113" s="79"/>
      <c r="Z113" s="79"/>
      <c r="AA113" s="79"/>
      <c r="AB113" s="80"/>
      <c r="AC113" s="80"/>
      <c r="AD113" s="79"/>
      <c r="AE113" s="81"/>
      <c r="AF113" s="79"/>
      <c r="AG113" s="79"/>
      <c r="AH113" s="79"/>
      <c r="AI113" s="79"/>
      <c r="AJ113" s="5"/>
      <c r="AK113" s="7"/>
      <c r="AL113" s="7"/>
      <c r="AM113" s="7"/>
      <c r="AN113" s="7"/>
    </row>
    <row r="114" spans="1:40" ht="30" customHeight="1" x14ac:dyDescent="0.25">
      <c r="A114" s="298"/>
      <c r="B114" s="78" t="s">
        <v>199</v>
      </c>
      <c r="C114" s="79" t="s">
        <v>198</v>
      </c>
      <c r="D114" s="79"/>
      <c r="E114" s="79"/>
      <c r="F114" s="80"/>
      <c r="G114" s="80"/>
      <c r="H114" s="79"/>
      <c r="I114" s="81"/>
      <c r="J114" s="79"/>
      <c r="K114" s="79"/>
      <c r="L114" s="79"/>
      <c r="M114" s="79"/>
      <c r="N114" s="75"/>
      <c r="O114" s="75"/>
      <c r="P114" s="75"/>
      <c r="Q114" s="75"/>
      <c r="R114" s="75" t="s">
        <v>84</v>
      </c>
      <c r="S114" s="74"/>
      <c r="T114" s="79"/>
      <c r="U114" s="79"/>
      <c r="V114" s="79"/>
      <c r="W114" s="79"/>
      <c r="X114" s="79"/>
      <c r="Y114" s="79"/>
      <c r="Z114" s="79"/>
      <c r="AA114" s="79"/>
      <c r="AB114" s="80"/>
      <c r="AC114" s="80"/>
      <c r="AD114" s="79"/>
      <c r="AE114" s="81"/>
      <c r="AF114" s="79"/>
      <c r="AG114" s="79"/>
      <c r="AH114" s="79"/>
      <c r="AI114" s="79"/>
      <c r="AJ114" s="5"/>
      <c r="AK114" s="7"/>
      <c r="AL114" s="7"/>
      <c r="AM114" s="7"/>
      <c r="AN114" s="7"/>
    </row>
    <row r="115" spans="1:40" ht="30" customHeight="1" x14ac:dyDescent="0.25">
      <c r="A115" s="298"/>
      <c r="B115" s="78" t="s">
        <v>200</v>
      </c>
      <c r="C115" s="79" t="s">
        <v>198</v>
      </c>
      <c r="D115" s="79"/>
      <c r="E115" s="79"/>
      <c r="F115" s="80"/>
      <c r="G115" s="80"/>
      <c r="H115" s="79"/>
      <c r="I115" s="81"/>
      <c r="J115" s="79"/>
      <c r="K115" s="79"/>
      <c r="L115" s="79"/>
      <c r="M115" s="79"/>
      <c r="N115" s="75"/>
      <c r="O115" s="75"/>
      <c r="P115" s="75"/>
      <c r="Q115" s="75"/>
      <c r="R115" s="75" t="s">
        <v>84</v>
      </c>
      <c r="S115" s="74"/>
      <c r="T115" s="79"/>
      <c r="U115" s="79"/>
      <c r="V115" s="79"/>
      <c r="W115" s="79"/>
      <c r="X115" s="79"/>
      <c r="Y115" s="79"/>
      <c r="Z115" s="79"/>
      <c r="AA115" s="79"/>
      <c r="AB115" s="80"/>
      <c r="AC115" s="80"/>
      <c r="AD115" s="79"/>
      <c r="AE115" s="81"/>
      <c r="AF115" s="79"/>
      <c r="AG115" s="79"/>
      <c r="AH115" s="79"/>
      <c r="AI115" s="79"/>
      <c r="AJ115" s="5"/>
      <c r="AK115" s="7"/>
      <c r="AL115" s="7"/>
      <c r="AM115" s="7"/>
      <c r="AN115" s="7"/>
    </row>
    <row r="116" spans="1:40" ht="30" customHeight="1" x14ac:dyDescent="0.25">
      <c r="A116" s="298"/>
      <c r="B116" s="78" t="s">
        <v>201</v>
      </c>
      <c r="C116" s="79"/>
      <c r="D116" s="79"/>
      <c r="E116" s="79"/>
      <c r="F116" s="80"/>
      <c r="G116" s="80"/>
      <c r="H116" s="79"/>
      <c r="I116" s="81"/>
      <c r="J116" s="79"/>
      <c r="K116" s="79"/>
      <c r="L116" s="79"/>
      <c r="M116" s="79"/>
      <c r="N116" s="75"/>
      <c r="O116" s="75"/>
      <c r="P116" s="75"/>
      <c r="Q116" s="75" t="s">
        <v>79</v>
      </c>
      <c r="R116" s="75"/>
      <c r="S116" s="74"/>
      <c r="T116" s="79"/>
      <c r="U116" s="79"/>
      <c r="V116" s="79"/>
      <c r="W116" s="79"/>
      <c r="X116" s="79"/>
      <c r="Y116" s="79"/>
      <c r="Z116" s="79"/>
      <c r="AA116" s="79"/>
      <c r="AB116" s="80"/>
      <c r="AC116" s="80"/>
      <c r="AD116" s="79"/>
      <c r="AE116" s="81"/>
      <c r="AF116" s="79"/>
      <c r="AG116" s="79"/>
      <c r="AH116" s="79"/>
      <c r="AI116" s="79"/>
      <c r="AJ116" s="5"/>
      <c r="AK116" s="7"/>
      <c r="AL116" s="7"/>
      <c r="AM116" s="7"/>
      <c r="AN116" s="7"/>
    </row>
    <row r="117" spans="1:40" ht="30" customHeight="1" x14ac:dyDescent="0.25">
      <c r="A117" s="298"/>
      <c r="B117" s="78" t="s">
        <v>202</v>
      </c>
      <c r="C117" s="79"/>
      <c r="D117" s="79"/>
      <c r="E117" s="79"/>
      <c r="F117" s="80"/>
      <c r="G117" s="80"/>
      <c r="H117" s="79"/>
      <c r="I117" s="81"/>
      <c r="J117" s="79"/>
      <c r="K117" s="79"/>
      <c r="L117" s="79"/>
      <c r="M117" s="79"/>
      <c r="N117" s="75"/>
      <c r="O117" s="75"/>
      <c r="P117" s="75" t="s">
        <v>79</v>
      </c>
      <c r="Q117" s="75"/>
      <c r="R117" s="75"/>
      <c r="S117" s="74"/>
      <c r="T117" s="79"/>
      <c r="U117" s="79"/>
      <c r="V117" s="79"/>
      <c r="W117" s="79"/>
      <c r="X117" s="79"/>
      <c r="Y117" s="79"/>
      <c r="Z117" s="79"/>
      <c r="AA117" s="79"/>
      <c r="AB117" s="80"/>
      <c r="AC117" s="80"/>
      <c r="AD117" s="79"/>
      <c r="AE117" s="81"/>
      <c r="AF117" s="79"/>
      <c r="AG117" s="79"/>
      <c r="AH117" s="79"/>
      <c r="AI117" s="79"/>
      <c r="AJ117" s="5"/>
      <c r="AK117" s="7"/>
      <c r="AL117" s="7"/>
      <c r="AM117" s="7"/>
      <c r="AN117" s="7"/>
    </row>
    <row r="118" spans="1:40" ht="30" customHeight="1" x14ac:dyDescent="0.25">
      <c r="A118" s="298"/>
      <c r="B118" s="78" t="s">
        <v>203</v>
      </c>
      <c r="C118" s="79"/>
      <c r="D118" s="79"/>
      <c r="E118" s="79"/>
      <c r="F118" s="80"/>
      <c r="G118" s="80"/>
      <c r="H118" s="79"/>
      <c r="I118" s="81"/>
      <c r="J118" s="79"/>
      <c r="K118" s="79"/>
      <c r="L118" s="79"/>
      <c r="M118" s="79"/>
      <c r="N118" s="75"/>
      <c r="O118" s="75"/>
      <c r="P118" s="75"/>
      <c r="Q118" s="75" t="s">
        <v>79</v>
      </c>
      <c r="R118" s="75"/>
      <c r="S118" s="74"/>
      <c r="T118" s="79"/>
      <c r="U118" s="79"/>
      <c r="V118" s="79"/>
      <c r="W118" s="79"/>
      <c r="X118" s="79"/>
      <c r="Y118" s="79"/>
      <c r="Z118" s="79"/>
      <c r="AA118" s="79"/>
      <c r="AB118" s="80"/>
      <c r="AC118" s="80"/>
      <c r="AD118" s="79"/>
      <c r="AE118" s="81"/>
      <c r="AF118" s="79"/>
      <c r="AG118" s="79"/>
      <c r="AH118" s="79"/>
      <c r="AI118" s="79"/>
      <c r="AJ118" s="5"/>
      <c r="AK118" s="7"/>
      <c r="AL118" s="7"/>
      <c r="AM118" s="7"/>
      <c r="AN118" s="7"/>
    </row>
    <row r="119" spans="1:40" ht="30" customHeight="1" x14ac:dyDescent="0.25">
      <c r="A119" s="298"/>
      <c r="B119" s="78" t="s">
        <v>204</v>
      </c>
      <c r="C119" s="79"/>
      <c r="D119" s="79"/>
      <c r="E119" s="79"/>
      <c r="F119" s="80"/>
      <c r="G119" s="80"/>
      <c r="H119" s="79"/>
      <c r="I119" s="81"/>
      <c r="J119" s="79"/>
      <c r="K119" s="79"/>
      <c r="L119" s="79"/>
      <c r="M119" s="79"/>
      <c r="N119" s="75"/>
      <c r="O119" s="75"/>
      <c r="P119" s="75" t="s">
        <v>79</v>
      </c>
      <c r="Q119" s="75"/>
      <c r="R119" s="75"/>
      <c r="S119" s="74"/>
      <c r="T119" s="79"/>
      <c r="U119" s="79"/>
      <c r="V119" s="79"/>
      <c r="W119" s="79"/>
      <c r="X119" s="79"/>
      <c r="Y119" s="79"/>
      <c r="Z119" s="79"/>
      <c r="AA119" s="79"/>
      <c r="AB119" s="80"/>
      <c r="AC119" s="80"/>
      <c r="AD119" s="79"/>
      <c r="AE119" s="81"/>
      <c r="AF119" s="79"/>
      <c r="AG119" s="79"/>
      <c r="AH119" s="79"/>
      <c r="AI119" s="79"/>
      <c r="AJ119" s="5"/>
      <c r="AK119" s="7"/>
      <c r="AL119" s="7"/>
      <c r="AM119" s="7"/>
      <c r="AN119" s="7"/>
    </row>
    <row r="120" spans="1:40" ht="30" customHeight="1" x14ac:dyDescent="0.25">
      <c r="A120" s="298"/>
      <c r="B120" s="78" t="s">
        <v>205</v>
      </c>
      <c r="C120" s="79"/>
      <c r="D120" s="79"/>
      <c r="E120" s="79"/>
      <c r="F120" s="80"/>
      <c r="G120" s="80"/>
      <c r="H120" s="79"/>
      <c r="I120" s="81"/>
      <c r="J120" s="79"/>
      <c r="K120" s="79"/>
      <c r="L120" s="79"/>
      <c r="M120" s="79"/>
      <c r="N120" s="75"/>
      <c r="O120" s="75"/>
      <c r="P120" s="75"/>
      <c r="Q120" s="75" t="s">
        <v>79</v>
      </c>
      <c r="R120" s="75"/>
      <c r="S120" s="74"/>
      <c r="T120" s="79"/>
      <c r="U120" s="79"/>
      <c r="V120" s="79"/>
      <c r="W120" s="79"/>
      <c r="X120" s="79"/>
      <c r="Y120" s="79"/>
      <c r="Z120" s="79"/>
      <c r="AA120" s="79"/>
      <c r="AB120" s="80"/>
      <c r="AC120" s="80"/>
      <c r="AD120" s="79"/>
      <c r="AE120" s="81"/>
      <c r="AF120" s="79"/>
      <c r="AG120" s="79"/>
      <c r="AH120" s="79"/>
      <c r="AI120" s="79"/>
      <c r="AJ120" s="5"/>
      <c r="AK120" s="7"/>
      <c r="AL120" s="7"/>
      <c r="AM120" s="7"/>
      <c r="AN120" s="7"/>
    </row>
    <row r="121" spans="1:40" ht="30" customHeight="1" x14ac:dyDescent="0.25">
      <c r="A121" s="298"/>
      <c r="B121" s="78" t="s">
        <v>206</v>
      </c>
      <c r="C121" s="79"/>
      <c r="D121" s="79"/>
      <c r="E121" s="79"/>
      <c r="F121" s="80"/>
      <c r="G121" s="80"/>
      <c r="H121" s="79"/>
      <c r="I121" s="81"/>
      <c r="J121" s="79"/>
      <c r="K121" s="79"/>
      <c r="L121" s="79"/>
      <c r="M121" s="79"/>
      <c r="N121" s="75"/>
      <c r="O121" s="75"/>
      <c r="P121" s="75" t="s">
        <v>79</v>
      </c>
      <c r="Q121" s="75"/>
      <c r="R121" s="75"/>
      <c r="S121" s="74"/>
      <c r="T121" s="79"/>
      <c r="U121" s="79"/>
      <c r="V121" s="79"/>
      <c r="W121" s="79"/>
      <c r="X121" s="79"/>
      <c r="Y121" s="79"/>
      <c r="Z121" s="79"/>
      <c r="AA121" s="79"/>
      <c r="AB121" s="80"/>
      <c r="AC121" s="80"/>
      <c r="AD121" s="79"/>
      <c r="AE121" s="81"/>
      <c r="AF121" s="79"/>
      <c r="AG121" s="79"/>
      <c r="AH121" s="79"/>
      <c r="AI121" s="79"/>
      <c r="AJ121" s="5"/>
      <c r="AK121" s="7"/>
      <c r="AL121" s="7"/>
      <c r="AM121" s="7"/>
      <c r="AN121" s="7"/>
    </row>
    <row r="122" spans="1:40" ht="30" customHeight="1" x14ac:dyDescent="0.25">
      <c r="A122" s="298"/>
      <c r="B122" s="78" t="s">
        <v>207</v>
      </c>
      <c r="C122" s="79"/>
      <c r="D122" s="79"/>
      <c r="E122" s="79"/>
      <c r="F122" s="80"/>
      <c r="G122" s="80"/>
      <c r="H122" s="79"/>
      <c r="I122" s="81"/>
      <c r="J122" s="79"/>
      <c r="K122" s="79"/>
      <c r="L122" s="79"/>
      <c r="M122" s="79"/>
      <c r="N122" s="75"/>
      <c r="O122" s="75"/>
      <c r="P122" s="75"/>
      <c r="Q122" s="75" t="s">
        <v>79</v>
      </c>
      <c r="R122" s="75"/>
      <c r="S122" s="74"/>
      <c r="T122" s="79"/>
      <c r="U122" s="79"/>
      <c r="V122" s="79"/>
      <c r="W122" s="79"/>
      <c r="X122" s="79"/>
      <c r="Y122" s="79"/>
      <c r="Z122" s="79"/>
      <c r="AA122" s="79"/>
      <c r="AB122" s="80"/>
      <c r="AC122" s="80"/>
      <c r="AD122" s="79"/>
      <c r="AE122" s="81"/>
      <c r="AF122" s="79"/>
      <c r="AG122" s="79"/>
      <c r="AH122" s="79"/>
      <c r="AI122" s="79"/>
      <c r="AJ122" s="5"/>
      <c r="AK122" s="7"/>
      <c r="AL122" s="7"/>
      <c r="AM122" s="7"/>
      <c r="AN122" s="7"/>
    </row>
    <row r="123" spans="1:40" ht="30" customHeight="1" x14ac:dyDescent="0.25">
      <c r="A123" s="298"/>
      <c r="B123" s="78" t="s">
        <v>208</v>
      </c>
      <c r="C123" s="79"/>
      <c r="D123" s="79"/>
      <c r="E123" s="79"/>
      <c r="F123" s="80"/>
      <c r="G123" s="80"/>
      <c r="H123" s="79"/>
      <c r="I123" s="81"/>
      <c r="J123" s="79"/>
      <c r="K123" s="79"/>
      <c r="L123" s="79"/>
      <c r="M123" s="79"/>
      <c r="N123" s="75"/>
      <c r="O123" s="75"/>
      <c r="P123" s="75" t="s">
        <v>79</v>
      </c>
      <c r="Q123" s="75"/>
      <c r="R123" s="75"/>
      <c r="S123" s="74"/>
      <c r="T123" s="79"/>
      <c r="U123" s="79"/>
      <c r="V123" s="79"/>
      <c r="W123" s="79"/>
      <c r="X123" s="79"/>
      <c r="Y123" s="79"/>
      <c r="Z123" s="79"/>
      <c r="AA123" s="79"/>
      <c r="AB123" s="80"/>
      <c r="AC123" s="80"/>
      <c r="AD123" s="79"/>
      <c r="AE123" s="81"/>
      <c r="AF123" s="79"/>
      <c r="AG123" s="79"/>
      <c r="AH123" s="79"/>
      <c r="AI123" s="79"/>
      <c r="AJ123" s="5"/>
      <c r="AK123" s="7"/>
      <c r="AL123" s="7"/>
      <c r="AM123" s="7"/>
      <c r="AN123" s="7"/>
    </row>
    <row r="124" spans="1:40" ht="30" customHeight="1" x14ac:dyDescent="0.25">
      <c r="A124" s="298"/>
      <c r="B124" s="78" t="s">
        <v>209</v>
      </c>
      <c r="C124" s="79"/>
      <c r="D124" s="79"/>
      <c r="E124" s="79"/>
      <c r="F124" s="80"/>
      <c r="G124" s="80"/>
      <c r="H124" s="79"/>
      <c r="I124" s="81"/>
      <c r="J124" s="79"/>
      <c r="K124" s="79"/>
      <c r="L124" s="79"/>
      <c r="M124" s="79"/>
      <c r="N124" s="75"/>
      <c r="O124" s="75"/>
      <c r="P124" s="75"/>
      <c r="Q124" s="75" t="s">
        <v>79</v>
      </c>
      <c r="R124" s="75"/>
      <c r="S124" s="74"/>
      <c r="T124" s="79"/>
      <c r="U124" s="79"/>
      <c r="V124" s="79"/>
      <c r="W124" s="79"/>
      <c r="X124" s="79"/>
      <c r="Y124" s="79"/>
      <c r="Z124" s="79"/>
      <c r="AA124" s="79"/>
      <c r="AB124" s="80"/>
      <c r="AC124" s="80"/>
      <c r="AD124" s="79"/>
      <c r="AE124" s="81"/>
      <c r="AF124" s="79"/>
      <c r="AG124" s="79"/>
      <c r="AH124" s="79"/>
      <c r="AI124" s="79"/>
      <c r="AJ124" s="5"/>
      <c r="AK124" s="7"/>
      <c r="AL124" s="7"/>
      <c r="AM124" s="7"/>
      <c r="AN124" s="7"/>
    </row>
    <row r="125" spans="1:40" ht="30" customHeight="1" x14ac:dyDescent="0.25">
      <c r="A125" s="298"/>
      <c r="B125" s="78" t="s">
        <v>210</v>
      </c>
      <c r="C125" s="79"/>
      <c r="D125" s="79"/>
      <c r="E125" s="79"/>
      <c r="F125" s="80"/>
      <c r="G125" s="80"/>
      <c r="H125" s="79"/>
      <c r="I125" s="81"/>
      <c r="J125" s="79"/>
      <c r="K125" s="79"/>
      <c r="L125" s="79"/>
      <c r="M125" s="79"/>
      <c r="N125" s="75"/>
      <c r="O125" s="75"/>
      <c r="P125" s="75" t="s">
        <v>79</v>
      </c>
      <c r="Q125" s="75"/>
      <c r="R125" s="75"/>
      <c r="S125" s="74"/>
      <c r="T125" s="79"/>
      <c r="U125" s="79"/>
      <c r="V125" s="79"/>
      <c r="W125" s="79"/>
      <c r="X125" s="79"/>
      <c r="Y125" s="79"/>
      <c r="Z125" s="79"/>
      <c r="AA125" s="79"/>
      <c r="AB125" s="80"/>
      <c r="AC125" s="80"/>
      <c r="AD125" s="79"/>
      <c r="AE125" s="81"/>
      <c r="AF125" s="79"/>
      <c r="AG125" s="79"/>
      <c r="AH125" s="79"/>
      <c r="AI125" s="79"/>
      <c r="AJ125" s="5"/>
      <c r="AK125" s="7"/>
      <c r="AL125" s="7"/>
      <c r="AM125" s="7"/>
      <c r="AN125" s="7"/>
    </row>
    <row r="126" spans="1:40" ht="30" customHeight="1" x14ac:dyDescent="0.25">
      <c r="A126" s="298"/>
      <c r="B126" s="78" t="s">
        <v>211</v>
      </c>
      <c r="C126" s="79"/>
      <c r="D126" s="79"/>
      <c r="E126" s="79"/>
      <c r="F126" s="80"/>
      <c r="G126" s="80"/>
      <c r="H126" s="79"/>
      <c r="I126" s="81"/>
      <c r="J126" s="79"/>
      <c r="K126" s="79"/>
      <c r="L126" s="79"/>
      <c r="M126" s="79"/>
      <c r="N126" s="75"/>
      <c r="O126" s="75"/>
      <c r="P126" s="75"/>
      <c r="Q126" s="75" t="s">
        <v>79</v>
      </c>
      <c r="R126" s="75"/>
      <c r="S126" s="74"/>
      <c r="T126" s="79"/>
      <c r="U126" s="79"/>
      <c r="V126" s="79"/>
      <c r="W126" s="79"/>
      <c r="X126" s="79"/>
      <c r="Y126" s="79"/>
      <c r="Z126" s="79"/>
      <c r="AA126" s="79"/>
      <c r="AB126" s="80"/>
      <c r="AC126" s="80"/>
      <c r="AD126" s="79"/>
      <c r="AE126" s="81"/>
      <c r="AF126" s="79"/>
      <c r="AG126" s="79"/>
      <c r="AH126" s="79"/>
      <c r="AI126" s="79"/>
      <c r="AJ126" s="5"/>
      <c r="AK126" s="7"/>
      <c r="AL126" s="7"/>
      <c r="AM126" s="7"/>
      <c r="AN126" s="7"/>
    </row>
    <row r="127" spans="1:40" ht="30" customHeight="1" x14ac:dyDescent="0.25">
      <c r="A127" s="293"/>
      <c r="B127" s="78" t="s">
        <v>212</v>
      </c>
      <c r="C127" s="79"/>
      <c r="D127" s="79"/>
      <c r="E127" s="79"/>
      <c r="F127" s="80"/>
      <c r="G127" s="80"/>
      <c r="H127" s="79"/>
      <c r="I127" s="81"/>
      <c r="J127" s="79"/>
      <c r="K127" s="79"/>
      <c r="L127" s="79"/>
      <c r="M127" s="79"/>
      <c r="N127" s="75"/>
      <c r="O127" s="75"/>
      <c r="P127" s="75"/>
      <c r="Q127" s="75" t="s">
        <v>79</v>
      </c>
      <c r="R127" s="75"/>
      <c r="S127" s="74"/>
      <c r="T127" s="79"/>
      <c r="U127" s="79"/>
      <c r="V127" s="79"/>
      <c r="W127" s="79"/>
      <c r="X127" s="79"/>
      <c r="Y127" s="79"/>
      <c r="Z127" s="79"/>
      <c r="AA127" s="79"/>
      <c r="AB127" s="80"/>
      <c r="AC127" s="80"/>
      <c r="AD127" s="79"/>
      <c r="AE127" s="81"/>
      <c r="AF127" s="79"/>
      <c r="AG127" s="79"/>
      <c r="AH127" s="79"/>
      <c r="AI127" s="79"/>
      <c r="AJ127" s="5"/>
      <c r="AK127" s="7"/>
      <c r="AL127" s="7"/>
      <c r="AM127" s="7"/>
      <c r="AN127" s="7"/>
    </row>
    <row r="128" spans="1:40" ht="30" customHeight="1" x14ac:dyDescent="0.25">
      <c r="A128" s="297" t="s">
        <v>213</v>
      </c>
      <c r="B128" s="78" t="s">
        <v>214</v>
      </c>
      <c r="C128" s="79" t="s">
        <v>215</v>
      </c>
      <c r="D128" s="79"/>
      <c r="E128" s="79"/>
      <c r="F128" s="80"/>
      <c r="G128" s="80"/>
      <c r="H128" s="79"/>
      <c r="I128" s="81"/>
      <c r="J128" s="79"/>
      <c r="K128" s="79"/>
      <c r="L128" s="79"/>
      <c r="M128" s="79"/>
      <c r="N128" s="75"/>
      <c r="O128" s="75"/>
      <c r="P128" s="75"/>
      <c r="Q128" s="75"/>
      <c r="R128" s="75" t="s">
        <v>84</v>
      </c>
      <c r="S128" s="74"/>
      <c r="T128" s="79"/>
      <c r="U128" s="79"/>
      <c r="V128" s="79"/>
      <c r="W128" s="79"/>
      <c r="X128" s="79"/>
      <c r="Y128" s="79"/>
      <c r="Z128" s="79"/>
      <c r="AA128" s="79"/>
      <c r="AB128" s="80"/>
      <c r="AC128" s="80"/>
      <c r="AD128" s="79"/>
      <c r="AE128" s="81"/>
      <c r="AF128" s="79"/>
      <c r="AG128" s="79"/>
      <c r="AH128" s="79"/>
      <c r="AI128" s="79"/>
      <c r="AJ128" s="5"/>
      <c r="AK128" s="7"/>
      <c r="AL128" s="7"/>
      <c r="AM128" s="7"/>
      <c r="AN128" s="7"/>
    </row>
    <row r="129" spans="1:40" ht="30" customHeight="1" x14ac:dyDescent="0.25">
      <c r="A129" s="298"/>
      <c r="B129" s="78" t="s">
        <v>216</v>
      </c>
      <c r="C129" s="79" t="s">
        <v>215</v>
      </c>
      <c r="D129" s="79"/>
      <c r="E129" s="79"/>
      <c r="F129" s="80"/>
      <c r="G129" s="80"/>
      <c r="H129" s="79"/>
      <c r="I129" s="81"/>
      <c r="J129" s="79"/>
      <c r="K129" s="79"/>
      <c r="L129" s="79"/>
      <c r="M129" s="79"/>
      <c r="N129" s="75"/>
      <c r="O129" s="75"/>
      <c r="P129" s="75"/>
      <c r="Q129" s="75"/>
      <c r="R129" s="75" t="s">
        <v>84</v>
      </c>
      <c r="S129" s="74"/>
      <c r="T129" s="79"/>
      <c r="U129" s="79"/>
      <c r="V129" s="79"/>
      <c r="W129" s="79"/>
      <c r="X129" s="79"/>
      <c r="Y129" s="79"/>
      <c r="Z129" s="79"/>
      <c r="AA129" s="79"/>
      <c r="AB129" s="80"/>
      <c r="AC129" s="80"/>
      <c r="AD129" s="79"/>
      <c r="AE129" s="81"/>
      <c r="AF129" s="79"/>
      <c r="AG129" s="79"/>
      <c r="AH129" s="79"/>
      <c r="AI129" s="79"/>
      <c r="AJ129" s="5"/>
      <c r="AK129" s="7"/>
      <c r="AL129" s="7"/>
      <c r="AM129" s="7"/>
      <c r="AN129" s="7"/>
    </row>
    <row r="130" spans="1:40" ht="30" customHeight="1" x14ac:dyDescent="0.25">
      <c r="A130" s="298"/>
      <c r="B130" s="78" t="s">
        <v>217</v>
      </c>
      <c r="C130" s="79" t="s">
        <v>215</v>
      </c>
      <c r="D130" s="79"/>
      <c r="E130" s="79"/>
      <c r="F130" s="80"/>
      <c r="G130" s="80"/>
      <c r="H130" s="79"/>
      <c r="I130" s="81"/>
      <c r="J130" s="79"/>
      <c r="K130" s="79"/>
      <c r="L130" s="79"/>
      <c r="M130" s="79"/>
      <c r="N130" s="75"/>
      <c r="O130" s="75"/>
      <c r="P130" s="75"/>
      <c r="Q130" s="75"/>
      <c r="R130" s="75" t="s">
        <v>84</v>
      </c>
      <c r="S130" s="74"/>
      <c r="T130" s="79"/>
      <c r="U130" s="79"/>
      <c r="V130" s="79"/>
      <c r="W130" s="79"/>
      <c r="X130" s="79"/>
      <c r="Y130" s="79"/>
      <c r="Z130" s="79"/>
      <c r="AA130" s="79"/>
      <c r="AB130" s="80"/>
      <c r="AC130" s="80"/>
      <c r="AD130" s="79"/>
      <c r="AE130" s="81"/>
      <c r="AF130" s="79"/>
      <c r="AG130" s="79"/>
      <c r="AH130" s="79"/>
      <c r="AI130" s="79"/>
      <c r="AJ130" s="5"/>
      <c r="AK130" s="7"/>
      <c r="AL130" s="7"/>
      <c r="AM130" s="7"/>
      <c r="AN130" s="7"/>
    </row>
    <row r="131" spans="1:40" ht="30" customHeight="1" x14ac:dyDescent="0.25">
      <c r="A131" s="298"/>
      <c r="B131" s="78" t="s">
        <v>218</v>
      </c>
      <c r="C131" s="79"/>
      <c r="D131" s="79"/>
      <c r="E131" s="79"/>
      <c r="F131" s="80"/>
      <c r="G131" s="80"/>
      <c r="H131" s="79"/>
      <c r="I131" s="81"/>
      <c r="J131" s="79"/>
      <c r="K131" s="79"/>
      <c r="L131" s="79"/>
      <c r="M131" s="79"/>
      <c r="N131" s="75"/>
      <c r="O131" s="75"/>
      <c r="P131" s="75" t="s">
        <v>79</v>
      </c>
      <c r="Q131" s="75"/>
      <c r="R131" s="75"/>
      <c r="S131" s="74"/>
      <c r="T131" s="79"/>
      <c r="U131" s="79"/>
      <c r="V131" s="79"/>
      <c r="W131" s="79"/>
      <c r="X131" s="79"/>
      <c r="Y131" s="79"/>
      <c r="Z131" s="79"/>
      <c r="AA131" s="79"/>
      <c r="AB131" s="80"/>
      <c r="AC131" s="80"/>
      <c r="AD131" s="79"/>
      <c r="AE131" s="81"/>
      <c r="AF131" s="79"/>
      <c r="AG131" s="79"/>
      <c r="AH131" s="79"/>
      <c r="AI131" s="79"/>
      <c r="AJ131" s="5"/>
      <c r="AK131" s="7"/>
      <c r="AL131" s="7"/>
      <c r="AM131" s="7"/>
      <c r="AN131" s="7"/>
    </row>
    <row r="132" spans="1:40" ht="30" customHeight="1" x14ac:dyDescent="0.25">
      <c r="A132" s="298"/>
      <c r="B132" s="78" t="s">
        <v>219</v>
      </c>
      <c r="C132" s="79"/>
      <c r="D132" s="79"/>
      <c r="E132" s="79"/>
      <c r="F132" s="80"/>
      <c r="G132" s="80"/>
      <c r="H132" s="79"/>
      <c r="I132" s="81"/>
      <c r="J132" s="79"/>
      <c r="K132" s="79"/>
      <c r="L132" s="79"/>
      <c r="M132" s="79"/>
      <c r="N132" s="75"/>
      <c r="O132" s="75"/>
      <c r="P132" s="75"/>
      <c r="Q132" s="75" t="s">
        <v>79</v>
      </c>
      <c r="R132" s="75"/>
      <c r="S132" s="74"/>
      <c r="T132" s="79"/>
      <c r="U132" s="79"/>
      <c r="V132" s="79"/>
      <c r="W132" s="79"/>
      <c r="X132" s="79"/>
      <c r="Y132" s="79"/>
      <c r="Z132" s="79"/>
      <c r="AA132" s="79"/>
      <c r="AB132" s="80"/>
      <c r="AC132" s="80"/>
      <c r="AD132" s="79"/>
      <c r="AE132" s="81"/>
      <c r="AF132" s="79"/>
      <c r="AG132" s="79"/>
      <c r="AH132" s="79"/>
      <c r="AI132" s="79"/>
      <c r="AJ132" s="5"/>
      <c r="AK132" s="7"/>
      <c r="AL132" s="7"/>
      <c r="AM132" s="7"/>
      <c r="AN132" s="7"/>
    </row>
    <row r="133" spans="1:40" ht="30" customHeight="1" x14ac:dyDescent="0.25">
      <c r="A133" s="298"/>
      <c r="B133" s="78" t="s">
        <v>220</v>
      </c>
      <c r="C133" s="79"/>
      <c r="D133" s="79"/>
      <c r="E133" s="79"/>
      <c r="F133" s="80"/>
      <c r="G133" s="80"/>
      <c r="H133" s="79"/>
      <c r="I133" s="81"/>
      <c r="J133" s="79"/>
      <c r="K133" s="79"/>
      <c r="L133" s="79"/>
      <c r="M133" s="79"/>
      <c r="N133" s="75"/>
      <c r="O133" s="75"/>
      <c r="P133" s="75" t="s">
        <v>79</v>
      </c>
      <c r="Q133" s="75"/>
      <c r="R133" s="75"/>
      <c r="S133" s="74"/>
      <c r="T133" s="79"/>
      <c r="U133" s="79"/>
      <c r="V133" s="79"/>
      <c r="W133" s="79"/>
      <c r="X133" s="79"/>
      <c r="Y133" s="79"/>
      <c r="Z133" s="79"/>
      <c r="AA133" s="79"/>
      <c r="AB133" s="80"/>
      <c r="AC133" s="80"/>
      <c r="AD133" s="79"/>
      <c r="AE133" s="81"/>
      <c r="AF133" s="79"/>
      <c r="AG133" s="79"/>
      <c r="AH133" s="79"/>
      <c r="AI133" s="79"/>
      <c r="AJ133" s="5"/>
      <c r="AK133" s="7"/>
      <c r="AL133" s="7"/>
      <c r="AM133" s="7"/>
      <c r="AN133" s="7"/>
    </row>
    <row r="134" spans="1:40" ht="30" customHeight="1" x14ac:dyDescent="0.25">
      <c r="A134" s="298"/>
      <c r="B134" s="78" t="s">
        <v>221</v>
      </c>
      <c r="C134" s="79"/>
      <c r="D134" s="79"/>
      <c r="E134" s="79"/>
      <c r="F134" s="80"/>
      <c r="G134" s="80"/>
      <c r="H134" s="79"/>
      <c r="I134" s="81"/>
      <c r="J134" s="79"/>
      <c r="K134" s="79"/>
      <c r="L134" s="79"/>
      <c r="M134" s="79"/>
      <c r="N134" s="75"/>
      <c r="O134" s="75"/>
      <c r="P134" s="75"/>
      <c r="Q134" s="75" t="s">
        <v>79</v>
      </c>
      <c r="R134" s="75"/>
      <c r="S134" s="74"/>
      <c r="T134" s="79"/>
      <c r="U134" s="79"/>
      <c r="V134" s="79"/>
      <c r="W134" s="79"/>
      <c r="X134" s="79"/>
      <c r="Y134" s="79"/>
      <c r="Z134" s="79"/>
      <c r="AA134" s="79"/>
      <c r="AB134" s="80"/>
      <c r="AC134" s="80"/>
      <c r="AD134" s="79"/>
      <c r="AE134" s="81"/>
      <c r="AF134" s="79"/>
      <c r="AG134" s="79"/>
      <c r="AH134" s="79"/>
      <c r="AI134" s="79"/>
      <c r="AJ134" s="5"/>
      <c r="AK134" s="7"/>
      <c r="AL134" s="7"/>
      <c r="AM134" s="7"/>
      <c r="AN134" s="7"/>
    </row>
    <row r="135" spans="1:40" ht="30" customHeight="1" x14ac:dyDescent="0.25">
      <c r="A135" s="298"/>
      <c r="B135" s="78" t="s">
        <v>222</v>
      </c>
      <c r="C135" s="79"/>
      <c r="D135" s="79"/>
      <c r="E135" s="79"/>
      <c r="F135" s="80"/>
      <c r="G135" s="80"/>
      <c r="H135" s="79"/>
      <c r="I135" s="81"/>
      <c r="J135" s="79"/>
      <c r="K135" s="79"/>
      <c r="L135" s="79"/>
      <c r="M135" s="79"/>
      <c r="N135" s="75"/>
      <c r="O135" s="75"/>
      <c r="P135" s="75" t="s">
        <v>79</v>
      </c>
      <c r="Q135" s="75"/>
      <c r="R135" s="75"/>
      <c r="S135" s="74"/>
      <c r="T135" s="79"/>
      <c r="U135" s="79"/>
      <c r="V135" s="79"/>
      <c r="W135" s="79"/>
      <c r="X135" s="79"/>
      <c r="Y135" s="79"/>
      <c r="Z135" s="79"/>
      <c r="AA135" s="79"/>
      <c r="AB135" s="80"/>
      <c r="AC135" s="80"/>
      <c r="AD135" s="79"/>
      <c r="AE135" s="81"/>
      <c r="AF135" s="79"/>
      <c r="AG135" s="79"/>
      <c r="AH135" s="79"/>
      <c r="AI135" s="79"/>
      <c r="AJ135" s="5"/>
      <c r="AK135" s="7"/>
      <c r="AL135" s="7"/>
      <c r="AM135" s="7"/>
      <c r="AN135" s="7"/>
    </row>
    <row r="136" spans="1:40" ht="30" customHeight="1" x14ac:dyDescent="0.25">
      <c r="A136" s="298"/>
      <c r="B136" s="78" t="s">
        <v>223</v>
      </c>
      <c r="C136" s="79"/>
      <c r="D136" s="79"/>
      <c r="E136" s="79"/>
      <c r="F136" s="80"/>
      <c r="G136" s="80"/>
      <c r="H136" s="79"/>
      <c r="I136" s="81"/>
      <c r="J136" s="79"/>
      <c r="K136" s="79"/>
      <c r="L136" s="79"/>
      <c r="M136" s="79"/>
      <c r="N136" s="75"/>
      <c r="O136" s="75"/>
      <c r="P136" s="75"/>
      <c r="Q136" s="75" t="s">
        <v>79</v>
      </c>
      <c r="R136" s="75"/>
      <c r="S136" s="74"/>
      <c r="T136" s="79"/>
      <c r="U136" s="79"/>
      <c r="V136" s="79"/>
      <c r="W136" s="79"/>
      <c r="X136" s="79"/>
      <c r="Y136" s="79"/>
      <c r="Z136" s="79"/>
      <c r="AA136" s="79"/>
      <c r="AB136" s="80"/>
      <c r="AC136" s="80"/>
      <c r="AD136" s="79"/>
      <c r="AE136" s="81"/>
      <c r="AF136" s="79"/>
      <c r="AG136" s="79"/>
      <c r="AH136" s="79"/>
      <c r="AI136" s="79"/>
      <c r="AJ136" s="5"/>
      <c r="AK136" s="7"/>
      <c r="AL136" s="7"/>
      <c r="AM136" s="7"/>
      <c r="AN136" s="7"/>
    </row>
    <row r="137" spans="1:40" ht="30" customHeight="1" x14ac:dyDescent="0.25">
      <c r="A137" s="298"/>
      <c r="B137" s="78" t="s">
        <v>224</v>
      </c>
      <c r="C137" s="79"/>
      <c r="D137" s="79"/>
      <c r="E137" s="79"/>
      <c r="F137" s="80"/>
      <c r="G137" s="80"/>
      <c r="H137" s="79"/>
      <c r="I137" s="81"/>
      <c r="J137" s="79"/>
      <c r="K137" s="79"/>
      <c r="L137" s="79"/>
      <c r="M137" s="79"/>
      <c r="N137" s="75"/>
      <c r="O137" s="75"/>
      <c r="P137" s="75" t="s">
        <v>79</v>
      </c>
      <c r="Q137" s="75"/>
      <c r="R137" s="75"/>
      <c r="S137" s="74"/>
      <c r="T137" s="79"/>
      <c r="U137" s="79"/>
      <c r="V137" s="79"/>
      <c r="W137" s="79"/>
      <c r="X137" s="79"/>
      <c r="Y137" s="79"/>
      <c r="Z137" s="79"/>
      <c r="AA137" s="79"/>
      <c r="AB137" s="80"/>
      <c r="AC137" s="80"/>
      <c r="AD137" s="79"/>
      <c r="AE137" s="81"/>
      <c r="AF137" s="79"/>
      <c r="AG137" s="79"/>
      <c r="AH137" s="79"/>
      <c r="AI137" s="79"/>
      <c r="AJ137" s="5"/>
      <c r="AK137" s="7"/>
      <c r="AL137" s="7"/>
      <c r="AM137" s="7"/>
      <c r="AN137" s="7"/>
    </row>
    <row r="138" spans="1:40" ht="30" customHeight="1" x14ac:dyDescent="0.25">
      <c r="A138" s="298"/>
      <c r="B138" s="78" t="s">
        <v>225</v>
      </c>
      <c r="C138" s="79"/>
      <c r="D138" s="79"/>
      <c r="E138" s="79"/>
      <c r="F138" s="80"/>
      <c r="G138" s="80"/>
      <c r="H138" s="79"/>
      <c r="I138" s="81"/>
      <c r="J138" s="79"/>
      <c r="K138" s="79"/>
      <c r="L138" s="79"/>
      <c r="M138" s="79"/>
      <c r="N138" s="75"/>
      <c r="O138" s="75"/>
      <c r="P138" s="75"/>
      <c r="Q138" s="75" t="s">
        <v>79</v>
      </c>
      <c r="R138" s="75"/>
      <c r="S138" s="74"/>
      <c r="T138" s="79"/>
      <c r="U138" s="79"/>
      <c r="V138" s="79"/>
      <c r="W138" s="79"/>
      <c r="X138" s="79"/>
      <c r="Y138" s="79"/>
      <c r="Z138" s="79"/>
      <c r="AA138" s="79"/>
      <c r="AB138" s="80"/>
      <c r="AC138" s="80"/>
      <c r="AD138" s="79"/>
      <c r="AE138" s="81"/>
      <c r="AF138" s="79"/>
      <c r="AG138" s="79"/>
      <c r="AH138" s="79"/>
      <c r="AI138" s="79"/>
      <c r="AJ138" s="5"/>
      <c r="AK138" s="7"/>
      <c r="AL138" s="7"/>
      <c r="AM138" s="7"/>
      <c r="AN138" s="7"/>
    </row>
    <row r="139" spans="1:40" ht="30" customHeight="1" x14ac:dyDescent="0.25">
      <c r="A139" s="298"/>
      <c r="B139" s="78" t="s">
        <v>226</v>
      </c>
      <c r="C139" s="79"/>
      <c r="D139" s="79"/>
      <c r="E139" s="79"/>
      <c r="F139" s="80"/>
      <c r="G139" s="80"/>
      <c r="H139" s="79"/>
      <c r="I139" s="81"/>
      <c r="J139" s="79"/>
      <c r="K139" s="79"/>
      <c r="L139" s="79"/>
      <c r="M139" s="79"/>
      <c r="N139" s="75"/>
      <c r="O139" s="75" t="s">
        <v>79</v>
      </c>
      <c r="P139" s="75"/>
      <c r="Q139" s="75"/>
      <c r="R139" s="75"/>
      <c r="S139" s="74"/>
      <c r="T139" s="79"/>
      <c r="U139" s="79"/>
      <c r="V139" s="79"/>
      <c r="W139" s="79"/>
      <c r="X139" s="79"/>
      <c r="Y139" s="79"/>
      <c r="Z139" s="79"/>
      <c r="AA139" s="79"/>
      <c r="AB139" s="80"/>
      <c r="AC139" s="80"/>
      <c r="AD139" s="79"/>
      <c r="AE139" s="81"/>
      <c r="AF139" s="79"/>
      <c r="AG139" s="79"/>
      <c r="AH139" s="79"/>
      <c r="AI139" s="79"/>
      <c r="AJ139" s="5"/>
      <c r="AK139" s="7"/>
      <c r="AL139" s="7"/>
      <c r="AM139" s="7"/>
      <c r="AN139" s="7"/>
    </row>
    <row r="140" spans="1:40" ht="30" customHeight="1" x14ac:dyDescent="0.25">
      <c r="A140" s="298"/>
      <c r="B140" s="78" t="s">
        <v>227</v>
      </c>
      <c r="C140" s="79"/>
      <c r="D140" s="79"/>
      <c r="E140" s="79"/>
      <c r="F140" s="80"/>
      <c r="G140" s="80"/>
      <c r="H140" s="79"/>
      <c r="I140" s="81"/>
      <c r="J140" s="79"/>
      <c r="K140" s="79"/>
      <c r="L140" s="79"/>
      <c r="M140" s="79"/>
      <c r="N140" s="75"/>
      <c r="O140" s="75" t="s">
        <v>79</v>
      </c>
      <c r="P140" s="75"/>
      <c r="Q140" s="75"/>
      <c r="R140" s="75"/>
      <c r="S140" s="74"/>
      <c r="T140" s="79"/>
      <c r="U140" s="79"/>
      <c r="V140" s="79"/>
      <c r="W140" s="79"/>
      <c r="X140" s="79"/>
      <c r="Y140" s="79"/>
      <c r="Z140" s="79"/>
      <c r="AA140" s="79"/>
      <c r="AB140" s="80"/>
      <c r="AC140" s="80"/>
      <c r="AD140" s="79"/>
      <c r="AE140" s="81"/>
      <c r="AF140" s="79"/>
      <c r="AG140" s="79"/>
      <c r="AH140" s="79"/>
      <c r="AI140" s="79"/>
      <c r="AJ140" s="5"/>
      <c r="AK140" s="7"/>
      <c r="AL140" s="7"/>
      <c r="AM140" s="7"/>
      <c r="AN140" s="7"/>
    </row>
    <row r="141" spans="1:40" ht="30" customHeight="1" x14ac:dyDescent="0.25">
      <c r="A141" s="298"/>
      <c r="B141" s="78" t="s">
        <v>228</v>
      </c>
      <c r="C141" s="79"/>
      <c r="D141" s="79"/>
      <c r="E141" s="79"/>
      <c r="F141" s="80"/>
      <c r="G141" s="80"/>
      <c r="H141" s="79"/>
      <c r="I141" s="81"/>
      <c r="J141" s="79"/>
      <c r="K141" s="79"/>
      <c r="L141" s="79"/>
      <c r="M141" s="79"/>
      <c r="N141" s="75"/>
      <c r="O141" s="75" t="s">
        <v>79</v>
      </c>
      <c r="P141" s="75"/>
      <c r="Q141" s="75"/>
      <c r="R141" s="75"/>
      <c r="S141" s="74"/>
      <c r="T141" s="79"/>
      <c r="U141" s="79"/>
      <c r="V141" s="79"/>
      <c r="W141" s="79"/>
      <c r="X141" s="79"/>
      <c r="Y141" s="79"/>
      <c r="Z141" s="79"/>
      <c r="AA141" s="79"/>
      <c r="AB141" s="80"/>
      <c r="AC141" s="80"/>
      <c r="AD141" s="79"/>
      <c r="AE141" s="81"/>
      <c r="AF141" s="79"/>
      <c r="AG141" s="79"/>
      <c r="AH141" s="79"/>
      <c r="AI141" s="79"/>
      <c r="AJ141" s="5"/>
      <c r="AK141" s="7"/>
      <c r="AL141" s="7"/>
      <c r="AM141" s="7"/>
      <c r="AN141" s="7"/>
    </row>
    <row r="142" spans="1:40" ht="30" customHeight="1" x14ac:dyDescent="0.25">
      <c r="A142" s="293"/>
      <c r="B142" s="78" t="s">
        <v>229</v>
      </c>
      <c r="C142" s="79"/>
      <c r="D142" s="79"/>
      <c r="E142" s="79"/>
      <c r="F142" s="80"/>
      <c r="G142" s="80"/>
      <c r="H142" s="79"/>
      <c r="I142" s="81"/>
      <c r="J142" s="79"/>
      <c r="K142" s="79"/>
      <c r="L142" s="79"/>
      <c r="M142" s="79"/>
      <c r="N142" s="75"/>
      <c r="O142" s="75" t="s">
        <v>79</v>
      </c>
      <c r="P142" s="75"/>
      <c r="Q142" s="75"/>
      <c r="R142" s="75"/>
      <c r="S142" s="74"/>
      <c r="T142" s="79"/>
      <c r="U142" s="79"/>
      <c r="V142" s="79"/>
      <c r="W142" s="79"/>
      <c r="X142" s="79"/>
      <c r="Y142" s="79"/>
      <c r="Z142" s="79"/>
      <c r="AA142" s="79"/>
      <c r="AB142" s="80"/>
      <c r="AC142" s="80"/>
      <c r="AD142" s="79"/>
      <c r="AE142" s="81"/>
      <c r="AF142" s="79"/>
      <c r="AG142" s="79"/>
      <c r="AH142" s="79"/>
      <c r="AI142" s="79"/>
      <c r="AJ142" s="5"/>
      <c r="AK142" s="7"/>
      <c r="AL142" s="7"/>
      <c r="AM142" s="7"/>
      <c r="AN142" s="7"/>
    </row>
    <row r="143" spans="1:40" ht="30" customHeight="1" x14ac:dyDescent="0.25">
      <c r="A143" s="297" t="s">
        <v>230</v>
      </c>
      <c r="B143" s="78" t="s">
        <v>231</v>
      </c>
      <c r="C143" s="79" t="s">
        <v>232</v>
      </c>
      <c r="D143" s="79"/>
      <c r="E143" s="79"/>
      <c r="F143" s="80"/>
      <c r="G143" s="80"/>
      <c r="H143" s="79"/>
      <c r="I143" s="81"/>
      <c r="J143" s="79"/>
      <c r="K143" s="79"/>
      <c r="L143" s="79"/>
      <c r="M143" s="79"/>
      <c r="N143" s="75"/>
      <c r="O143" s="75"/>
      <c r="P143" s="75"/>
      <c r="Q143" s="75"/>
      <c r="R143" s="75" t="s">
        <v>84</v>
      </c>
      <c r="S143" s="74"/>
      <c r="T143" s="79"/>
      <c r="U143" s="79"/>
      <c r="V143" s="79"/>
      <c r="W143" s="79"/>
      <c r="X143" s="79"/>
      <c r="Y143" s="79"/>
      <c r="Z143" s="79"/>
      <c r="AA143" s="79"/>
      <c r="AB143" s="80"/>
      <c r="AC143" s="80"/>
      <c r="AD143" s="79"/>
      <c r="AE143" s="81"/>
      <c r="AF143" s="79"/>
      <c r="AG143" s="79"/>
      <c r="AH143" s="79"/>
      <c r="AI143" s="79"/>
      <c r="AJ143" s="5"/>
      <c r="AK143" s="7"/>
      <c r="AL143" s="7"/>
      <c r="AM143" s="7"/>
      <c r="AN143" s="7"/>
    </row>
    <row r="144" spans="1:40" ht="30" customHeight="1" x14ac:dyDescent="0.25">
      <c r="A144" s="298"/>
      <c r="B144" s="78" t="s">
        <v>233</v>
      </c>
      <c r="C144" s="79" t="s">
        <v>232</v>
      </c>
      <c r="D144" s="79"/>
      <c r="E144" s="79"/>
      <c r="F144" s="80"/>
      <c r="G144" s="80"/>
      <c r="H144" s="79"/>
      <c r="I144" s="81"/>
      <c r="J144" s="79"/>
      <c r="K144" s="79"/>
      <c r="L144" s="79"/>
      <c r="M144" s="79"/>
      <c r="N144" s="75"/>
      <c r="O144" s="75"/>
      <c r="P144" s="75"/>
      <c r="Q144" s="75"/>
      <c r="R144" s="75" t="s">
        <v>84</v>
      </c>
      <c r="S144" s="74"/>
      <c r="T144" s="79"/>
      <c r="U144" s="79"/>
      <c r="V144" s="79"/>
      <c r="W144" s="79"/>
      <c r="X144" s="79"/>
      <c r="Y144" s="79"/>
      <c r="Z144" s="79"/>
      <c r="AA144" s="79"/>
      <c r="AB144" s="80"/>
      <c r="AC144" s="80"/>
      <c r="AD144" s="79"/>
      <c r="AE144" s="81"/>
      <c r="AF144" s="79"/>
      <c r="AG144" s="79"/>
      <c r="AH144" s="79"/>
      <c r="AI144" s="79"/>
      <c r="AJ144" s="5"/>
      <c r="AK144" s="7"/>
      <c r="AL144" s="7"/>
      <c r="AM144" s="7"/>
      <c r="AN144" s="7"/>
    </row>
    <row r="145" spans="1:40" ht="30" customHeight="1" x14ac:dyDescent="0.25">
      <c r="A145" s="298"/>
      <c r="B145" s="78" t="s">
        <v>234</v>
      </c>
      <c r="C145" s="79" t="s">
        <v>232</v>
      </c>
      <c r="D145" s="79"/>
      <c r="E145" s="79"/>
      <c r="F145" s="80"/>
      <c r="G145" s="80"/>
      <c r="H145" s="79"/>
      <c r="I145" s="81"/>
      <c r="J145" s="79"/>
      <c r="K145" s="79"/>
      <c r="L145" s="79"/>
      <c r="M145" s="79"/>
      <c r="N145" s="75"/>
      <c r="O145" s="75"/>
      <c r="P145" s="75"/>
      <c r="Q145" s="75"/>
      <c r="R145" s="75" t="s">
        <v>84</v>
      </c>
      <c r="S145" s="74"/>
      <c r="T145" s="79"/>
      <c r="U145" s="79"/>
      <c r="V145" s="79"/>
      <c r="W145" s="79"/>
      <c r="X145" s="79"/>
      <c r="Y145" s="79"/>
      <c r="Z145" s="79"/>
      <c r="AA145" s="79"/>
      <c r="AB145" s="80"/>
      <c r="AC145" s="80"/>
      <c r="AD145" s="79"/>
      <c r="AE145" s="81"/>
      <c r="AF145" s="79"/>
      <c r="AG145" s="79"/>
      <c r="AH145" s="79"/>
      <c r="AI145" s="79"/>
      <c r="AJ145" s="5"/>
      <c r="AK145" s="7"/>
      <c r="AL145" s="7"/>
      <c r="AM145" s="7"/>
      <c r="AN145" s="7"/>
    </row>
    <row r="146" spans="1:40" ht="30" customHeight="1" x14ac:dyDescent="0.25">
      <c r="A146" s="298"/>
      <c r="B146" s="78" t="s">
        <v>235</v>
      </c>
      <c r="C146" s="79"/>
      <c r="D146" s="79"/>
      <c r="E146" s="79"/>
      <c r="F146" s="80"/>
      <c r="G146" s="80"/>
      <c r="H146" s="79"/>
      <c r="I146" s="81"/>
      <c r="J146" s="79"/>
      <c r="K146" s="79"/>
      <c r="L146" s="79"/>
      <c r="M146" s="79"/>
      <c r="N146" s="75"/>
      <c r="O146" s="75"/>
      <c r="P146" s="75"/>
      <c r="Q146" s="75" t="s">
        <v>79</v>
      </c>
      <c r="R146" s="75"/>
      <c r="S146" s="74"/>
      <c r="T146" s="79"/>
      <c r="U146" s="79"/>
      <c r="V146" s="79"/>
      <c r="W146" s="79"/>
      <c r="X146" s="79"/>
      <c r="Y146" s="79"/>
      <c r="Z146" s="79"/>
      <c r="AA146" s="79"/>
      <c r="AB146" s="80"/>
      <c r="AC146" s="80"/>
      <c r="AD146" s="79"/>
      <c r="AE146" s="81"/>
      <c r="AF146" s="79"/>
      <c r="AG146" s="79"/>
      <c r="AH146" s="79"/>
      <c r="AI146" s="79"/>
      <c r="AJ146" s="5"/>
      <c r="AK146" s="7"/>
      <c r="AL146" s="7"/>
      <c r="AM146" s="7"/>
      <c r="AN146" s="7"/>
    </row>
    <row r="147" spans="1:40" ht="30" customHeight="1" x14ac:dyDescent="0.25">
      <c r="A147" s="298"/>
      <c r="B147" s="78" t="s">
        <v>236</v>
      </c>
      <c r="C147" s="79"/>
      <c r="D147" s="79"/>
      <c r="E147" s="79"/>
      <c r="F147" s="80"/>
      <c r="G147" s="80"/>
      <c r="H147" s="79"/>
      <c r="I147" s="81"/>
      <c r="J147" s="79"/>
      <c r="K147" s="79"/>
      <c r="L147" s="79"/>
      <c r="M147" s="79"/>
      <c r="N147" s="75"/>
      <c r="O147" s="75"/>
      <c r="P147" s="75"/>
      <c r="Q147" s="75" t="s">
        <v>79</v>
      </c>
      <c r="R147" s="75"/>
      <c r="S147" s="74"/>
      <c r="T147" s="79"/>
      <c r="U147" s="79"/>
      <c r="V147" s="79"/>
      <c r="W147" s="79"/>
      <c r="X147" s="79"/>
      <c r="Y147" s="79"/>
      <c r="Z147" s="79"/>
      <c r="AA147" s="79"/>
      <c r="AB147" s="80"/>
      <c r="AC147" s="80"/>
      <c r="AD147" s="79"/>
      <c r="AE147" s="81"/>
      <c r="AF147" s="79"/>
      <c r="AG147" s="79"/>
      <c r="AH147" s="79"/>
      <c r="AI147" s="79"/>
      <c r="AJ147" s="5"/>
      <c r="AK147" s="7"/>
      <c r="AL147" s="7"/>
      <c r="AM147" s="7"/>
      <c r="AN147" s="7"/>
    </row>
    <row r="148" spans="1:40" ht="30" customHeight="1" x14ac:dyDescent="0.25">
      <c r="A148" s="298"/>
      <c r="B148" s="78" t="s">
        <v>237</v>
      </c>
      <c r="C148" s="79"/>
      <c r="D148" s="79"/>
      <c r="E148" s="79"/>
      <c r="F148" s="80"/>
      <c r="G148" s="80"/>
      <c r="H148" s="79"/>
      <c r="I148" s="81"/>
      <c r="J148" s="79"/>
      <c r="K148" s="79"/>
      <c r="L148" s="79"/>
      <c r="M148" s="79"/>
      <c r="N148" s="75"/>
      <c r="O148" s="75"/>
      <c r="P148" s="75"/>
      <c r="Q148" s="75" t="s">
        <v>79</v>
      </c>
      <c r="R148" s="75"/>
      <c r="S148" s="74"/>
      <c r="T148" s="79"/>
      <c r="U148" s="79"/>
      <c r="V148" s="79"/>
      <c r="W148" s="79"/>
      <c r="X148" s="79"/>
      <c r="Y148" s="79"/>
      <c r="Z148" s="79"/>
      <c r="AA148" s="79"/>
      <c r="AB148" s="80"/>
      <c r="AC148" s="80"/>
      <c r="AD148" s="79"/>
      <c r="AE148" s="81"/>
      <c r="AF148" s="79"/>
      <c r="AG148" s="79"/>
      <c r="AH148" s="79"/>
      <c r="AI148" s="79"/>
      <c r="AJ148" s="5"/>
      <c r="AK148" s="7"/>
      <c r="AL148" s="7"/>
      <c r="AM148" s="7"/>
      <c r="AN148" s="7"/>
    </row>
    <row r="149" spans="1:40" ht="30" customHeight="1" x14ac:dyDescent="0.25">
      <c r="A149" s="298"/>
      <c r="B149" s="78" t="s">
        <v>238</v>
      </c>
      <c r="C149" s="79"/>
      <c r="D149" s="79"/>
      <c r="E149" s="79"/>
      <c r="F149" s="80"/>
      <c r="G149" s="80"/>
      <c r="H149" s="79"/>
      <c r="I149" s="81"/>
      <c r="J149" s="79"/>
      <c r="K149" s="79"/>
      <c r="L149" s="79"/>
      <c r="M149" s="79"/>
      <c r="N149" s="75"/>
      <c r="O149" s="75"/>
      <c r="P149" s="75"/>
      <c r="Q149" s="75" t="s">
        <v>79</v>
      </c>
      <c r="R149" s="75"/>
      <c r="S149" s="74"/>
      <c r="T149" s="79"/>
      <c r="U149" s="79"/>
      <c r="V149" s="79"/>
      <c r="W149" s="79"/>
      <c r="X149" s="79"/>
      <c r="Y149" s="79"/>
      <c r="Z149" s="79"/>
      <c r="AA149" s="79"/>
      <c r="AB149" s="80"/>
      <c r="AC149" s="80"/>
      <c r="AD149" s="79"/>
      <c r="AE149" s="81"/>
      <c r="AF149" s="79"/>
      <c r="AG149" s="79"/>
      <c r="AH149" s="79"/>
      <c r="AI149" s="79"/>
      <c r="AJ149" s="5"/>
      <c r="AK149" s="7"/>
      <c r="AL149" s="7"/>
      <c r="AM149" s="7"/>
      <c r="AN149" s="7"/>
    </row>
    <row r="150" spans="1:40" ht="30" customHeight="1" x14ac:dyDescent="0.25">
      <c r="A150" s="298"/>
      <c r="B150" s="78" t="s">
        <v>239</v>
      </c>
      <c r="C150" s="79"/>
      <c r="D150" s="79"/>
      <c r="E150" s="79"/>
      <c r="F150" s="80"/>
      <c r="G150" s="80"/>
      <c r="H150" s="79"/>
      <c r="I150" s="81"/>
      <c r="J150" s="79"/>
      <c r="K150" s="79"/>
      <c r="L150" s="79"/>
      <c r="M150" s="79"/>
      <c r="N150" s="75"/>
      <c r="O150" s="75"/>
      <c r="P150" s="75"/>
      <c r="Q150" s="75" t="s">
        <v>79</v>
      </c>
      <c r="R150" s="75"/>
      <c r="S150" s="74"/>
      <c r="T150" s="79"/>
      <c r="U150" s="79"/>
      <c r="V150" s="79"/>
      <c r="W150" s="79"/>
      <c r="X150" s="79"/>
      <c r="Y150" s="79"/>
      <c r="Z150" s="79"/>
      <c r="AA150" s="79"/>
      <c r="AB150" s="80"/>
      <c r="AC150" s="80"/>
      <c r="AD150" s="79"/>
      <c r="AE150" s="81"/>
      <c r="AF150" s="79"/>
      <c r="AG150" s="79"/>
      <c r="AH150" s="79"/>
      <c r="AI150" s="79"/>
      <c r="AJ150" s="5"/>
      <c r="AK150" s="7"/>
      <c r="AL150" s="7"/>
      <c r="AM150" s="7"/>
      <c r="AN150" s="7"/>
    </row>
    <row r="151" spans="1:40" ht="30" customHeight="1" x14ac:dyDescent="0.25">
      <c r="A151" s="298"/>
      <c r="B151" s="78" t="s">
        <v>240</v>
      </c>
      <c r="C151" s="79"/>
      <c r="D151" s="79"/>
      <c r="E151" s="79"/>
      <c r="F151" s="80"/>
      <c r="G151" s="80"/>
      <c r="H151" s="79"/>
      <c r="I151" s="81"/>
      <c r="J151" s="79"/>
      <c r="K151" s="79"/>
      <c r="L151" s="79"/>
      <c r="M151" s="79"/>
      <c r="N151" s="75"/>
      <c r="O151" s="75"/>
      <c r="P151" s="75"/>
      <c r="Q151" s="75" t="s">
        <v>79</v>
      </c>
      <c r="R151" s="75"/>
      <c r="S151" s="74"/>
      <c r="T151" s="79"/>
      <c r="U151" s="79"/>
      <c r="V151" s="79"/>
      <c r="W151" s="79"/>
      <c r="X151" s="79"/>
      <c r="Y151" s="79"/>
      <c r="Z151" s="79"/>
      <c r="AA151" s="79"/>
      <c r="AB151" s="80"/>
      <c r="AC151" s="80"/>
      <c r="AD151" s="79"/>
      <c r="AE151" s="81"/>
      <c r="AF151" s="79"/>
      <c r="AG151" s="79"/>
      <c r="AH151" s="79"/>
      <c r="AI151" s="79"/>
      <c r="AJ151" s="5"/>
      <c r="AK151" s="7"/>
      <c r="AL151" s="7"/>
      <c r="AM151" s="7"/>
      <c r="AN151" s="7"/>
    </row>
    <row r="152" spans="1:40" ht="30" customHeight="1" x14ac:dyDescent="0.25">
      <c r="A152" s="298"/>
      <c r="B152" s="78" t="s">
        <v>241</v>
      </c>
      <c r="C152" s="79"/>
      <c r="D152" s="79"/>
      <c r="E152" s="79"/>
      <c r="F152" s="80"/>
      <c r="G152" s="80"/>
      <c r="H152" s="79"/>
      <c r="I152" s="81"/>
      <c r="J152" s="79"/>
      <c r="K152" s="79"/>
      <c r="L152" s="79"/>
      <c r="M152" s="79"/>
      <c r="N152" s="75"/>
      <c r="O152" s="75"/>
      <c r="P152" s="75"/>
      <c r="Q152" s="75" t="s">
        <v>79</v>
      </c>
      <c r="R152" s="75"/>
      <c r="S152" s="74"/>
      <c r="T152" s="79"/>
      <c r="U152" s="79"/>
      <c r="V152" s="79"/>
      <c r="W152" s="79"/>
      <c r="X152" s="79"/>
      <c r="Y152" s="79"/>
      <c r="Z152" s="79"/>
      <c r="AA152" s="79"/>
      <c r="AB152" s="80"/>
      <c r="AC152" s="80"/>
      <c r="AD152" s="79"/>
      <c r="AE152" s="81"/>
      <c r="AF152" s="79"/>
      <c r="AG152" s="79"/>
      <c r="AH152" s="79"/>
      <c r="AI152" s="79"/>
      <c r="AJ152" s="5"/>
      <c r="AK152" s="7"/>
      <c r="AL152" s="7"/>
      <c r="AM152" s="7"/>
      <c r="AN152" s="7"/>
    </row>
    <row r="153" spans="1:40" ht="30" customHeight="1" x14ac:dyDescent="0.25">
      <c r="A153" s="298"/>
      <c r="B153" s="78" t="s">
        <v>242</v>
      </c>
      <c r="C153" s="79"/>
      <c r="D153" s="79"/>
      <c r="E153" s="79"/>
      <c r="F153" s="80"/>
      <c r="G153" s="80"/>
      <c r="H153" s="79"/>
      <c r="I153" s="81"/>
      <c r="J153" s="79"/>
      <c r="K153" s="79"/>
      <c r="L153" s="79"/>
      <c r="M153" s="79"/>
      <c r="N153" s="75"/>
      <c r="O153" s="75"/>
      <c r="P153" s="75"/>
      <c r="Q153" s="75" t="s">
        <v>79</v>
      </c>
      <c r="R153" s="75"/>
      <c r="S153" s="74"/>
      <c r="T153" s="79"/>
      <c r="U153" s="79"/>
      <c r="V153" s="79"/>
      <c r="W153" s="79"/>
      <c r="X153" s="79"/>
      <c r="Y153" s="79"/>
      <c r="Z153" s="79"/>
      <c r="AA153" s="79"/>
      <c r="AB153" s="80"/>
      <c r="AC153" s="80"/>
      <c r="AD153" s="79"/>
      <c r="AE153" s="81"/>
      <c r="AF153" s="79"/>
      <c r="AG153" s="79"/>
      <c r="AH153" s="79"/>
      <c r="AI153" s="79"/>
      <c r="AJ153" s="5"/>
      <c r="AK153" s="7"/>
      <c r="AL153" s="7"/>
      <c r="AM153" s="7"/>
      <c r="AN153" s="7"/>
    </row>
    <row r="154" spans="1:40" ht="30" customHeight="1" x14ac:dyDescent="0.25">
      <c r="A154" s="298"/>
      <c r="B154" s="78" t="s">
        <v>243</v>
      </c>
      <c r="C154" s="79"/>
      <c r="D154" s="79"/>
      <c r="E154" s="79"/>
      <c r="F154" s="80"/>
      <c r="G154" s="80"/>
      <c r="H154" s="79"/>
      <c r="I154" s="81"/>
      <c r="J154" s="79"/>
      <c r="K154" s="79"/>
      <c r="L154" s="79"/>
      <c r="M154" s="79"/>
      <c r="N154" s="75"/>
      <c r="O154" s="75"/>
      <c r="P154" s="75"/>
      <c r="Q154" s="75" t="s">
        <v>79</v>
      </c>
      <c r="R154" s="75"/>
      <c r="S154" s="74"/>
      <c r="T154" s="79"/>
      <c r="U154" s="79"/>
      <c r="V154" s="79"/>
      <c r="W154" s="79"/>
      <c r="X154" s="79"/>
      <c r="Y154" s="79"/>
      <c r="Z154" s="79"/>
      <c r="AA154" s="79"/>
      <c r="AB154" s="80"/>
      <c r="AC154" s="80"/>
      <c r="AD154" s="79"/>
      <c r="AE154" s="81"/>
      <c r="AF154" s="79"/>
      <c r="AG154" s="79"/>
      <c r="AH154" s="79"/>
      <c r="AI154" s="79"/>
      <c r="AJ154" s="5"/>
      <c r="AK154" s="7"/>
      <c r="AL154" s="7"/>
      <c r="AM154" s="7"/>
      <c r="AN154" s="7"/>
    </row>
    <row r="155" spans="1:40" ht="30" customHeight="1" x14ac:dyDescent="0.25">
      <c r="A155" s="298"/>
      <c r="B155" s="78" t="s">
        <v>244</v>
      </c>
      <c r="C155" s="79"/>
      <c r="D155" s="79"/>
      <c r="E155" s="79"/>
      <c r="F155" s="80"/>
      <c r="G155" s="80"/>
      <c r="H155" s="79"/>
      <c r="I155" s="81"/>
      <c r="J155" s="79"/>
      <c r="K155" s="79"/>
      <c r="L155" s="79"/>
      <c r="M155" s="79"/>
      <c r="N155" s="75"/>
      <c r="O155" s="75"/>
      <c r="P155" s="75"/>
      <c r="Q155" s="75" t="s">
        <v>79</v>
      </c>
      <c r="R155" s="75"/>
      <c r="S155" s="74"/>
      <c r="T155" s="79"/>
      <c r="U155" s="79"/>
      <c r="V155" s="79"/>
      <c r="W155" s="79"/>
      <c r="X155" s="79"/>
      <c r="Y155" s="79"/>
      <c r="Z155" s="79"/>
      <c r="AA155" s="79"/>
      <c r="AB155" s="80"/>
      <c r="AC155" s="80"/>
      <c r="AD155" s="79"/>
      <c r="AE155" s="81"/>
      <c r="AF155" s="79"/>
      <c r="AG155" s="79"/>
      <c r="AH155" s="79"/>
      <c r="AI155" s="79"/>
      <c r="AJ155" s="5"/>
      <c r="AK155" s="7"/>
      <c r="AL155" s="7"/>
      <c r="AM155" s="7"/>
      <c r="AN155" s="7"/>
    </row>
    <row r="156" spans="1:40" ht="30" customHeight="1" x14ac:dyDescent="0.25">
      <c r="A156" s="298"/>
      <c r="B156" s="78" t="s">
        <v>245</v>
      </c>
      <c r="C156" s="79"/>
      <c r="D156" s="79"/>
      <c r="E156" s="79"/>
      <c r="F156" s="80"/>
      <c r="G156" s="80"/>
      <c r="H156" s="79"/>
      <c r="I156" s="81"/>
      <c r="J156" s="79"/>
      <c r="K156" s="79"/>
      <c r="L156" s="79"/>
      <c r="M156" s="79"/>
      <c r="N156" s="75"/>
      <c r="O156" s="75"/>
      <c r="P156" s="75"/>
      <c r="Q156" s="75" t="s">
        <v>79</v>
      </c>
      <c r="R156" s="75"/>
      <c r="S156" s="74"/>
      <c r="T156" s="79"/>
      <c r="U156" s="79"/>
      <c r="V156" s="79"/>
      <c r="W156" s="79"/>
      <c r="X156" s="79"/>
      <c r="Y156" s="79"/>
      <c r="Z156" s="79"/>
      <c r="AA156" s="79"/>
      <c r="AB156" s="80"/>
      <c r="AC156" s="80"/>
      <c r="AD156" s="79"/>
      <c r="AE156" s="81"/>
      <c r="AF156" s="79"/>
      <c r="AG156" s="79"/>
      <c r="AH156" s="79"/>
      <c r="AI156" s="79"/>
      <c r="AJ156" s="5"/>
      <c r="AK156" s="7"/>
      <c r="AL156" s="7"/>
      <c r="AM156" s="7"/>
      <c r="AN156" s="7"/>
    </row>
    <row r="157" spans="1:40" ht="30" customHeight="1" x14ac:dyDescent="0.25">
      <c r="A157" s="293"/>
      <c r="B157" s="78" t="s">
        <v>246</v>
      </c>
      <c r="C157" s="79"/>
      <c r="D157" s="79"/>
      <c r="E157" s="79"/>
      <c r="F157" s="80"/>
      <c r="G157" s="80"/>
      <c r="H157" s="79"/>
      <c r="I157" s="81"/>
      <c r="J157" s="79"/>
      <c r="K157" s="79"/>
      <c r="L157" s="79"/>
      <c r="M157" s="79"/>
      <c r="N157" s="75"/>
      <c r="O157" s="75"/>
      <c r="P157" s="75"/>
      <c r="Q157" s="75" t="s">
        <v>79</v>
      </c>
      <c r="R157" s="75"/>
      <c r="S157" s="74"/>
      <c r="T157" s="79"/>
      <c r="U157" s="79"/>
      <c r="V157" s="79"/>
      <c r="W157" s="79"/>
      <c r="X157" s="79"/>
      <c r="Y157" s="79"/>
      <c r="Z157" s="79"/>
      <c r="AA157" s="79"/>
      <c r="AB157" s="80"/>
      <c r="AC157" s="80"/>
      <c r="AD157" s="79"/>
      <c r="AE157" s="81"/>
      <c r="AF157" s="79"/>
      <c r="AG157" s="79"/>
      <c r="AH157" s="79"/>
      <c r="AI157" s="79"/>
      <c r="AJ157" s="5"/>
      <c r="AK157" s="7"/>
      <c r="AL157" s="7"/>
      <c r="AM157" s="7"/>
      <c r="AN157" s="7"/>
    </row>
    <row r="158" spans="1:40" x14ac:dyDescent="0.25">
      <c r="A158" s="7"/>
      <c r="B158" s="7"/>
      <c r="C158" s="7"/>
      <c r="D158" s="7"/>
      <c r="E158" s="7"/>
      <c r="F158" s="82"/>
      <c r="G158" s="82"/>
      <c r="H158" s="7"/>
      <c r="I158" s="7"/>
      <c r="J158" s="7"/>
      <c r="K158" s="7"/>
      <c r="L158" s="7"/>
      <c r="M158" s="7"/>
      <c r="N158" s="71"/>
      <c r="O158" s="71"/>
      <c r="P158" s="71"/>
      <c r="Q158" s="71"/>
      <c r="R158" s="71"/>
      <c r="S158" s="71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5"/>
      <c r="AK158" s="7"/>
      <c r="AL158" s="7"/>
      <c r="AM158" s="7"/>
      <c r="AN158" s="7"/>
    </row>
    <row r="159" spans="1:40" x14ac:dyDescent="0.25">
      <c r="A159" s="7"/>
      <c r="B159" s="83"/>
      <c r="C159" s="7"/>
      <c r="D159" s="7"/>
      <c r="E159" s="7"/>
      <c r="F159" s="82"/>
      <c r="G159" s="82"/>
      <c r="H159" s="7"/>
      <c r="I159" s="7"/>
      <c r="J159" s="7"/>
      <c r="K159" s="7"/>
      <c r="L159" s="7"/>
      <c r="M159" s="7"/>
      <c r="N159" s="71"/>
      <c r="O159" s="71"/>
      <c r="P159" s="71"/>
      <c r="Q159" s="71"/>
      <c r="R159" s="71"/>
      <c r="S159" s="71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5"/>
      <c r="AK159" s="7"/>
      <c r="AL159" s="7"/>
      <c r="AM159" s="7"/>
      <c r="AN159" s="7"/>
    </row>
    <row r="160" spans="1:40" x14ac:dyDescent="0.25">
      <c r="A160" s="7"/>
      <c r="B160" s="7"/>
      <c r="C160" s="7"/>
      <c r="D160" s="7"/>
      <c r="E160" s="7"/>
      <c r="F160" s="82"/>
      <c r="G160" s="82"/>
      <c r="H160" s="7"/>
      <c r="I160" s="7"/>
      <c r="J160" s="7"/>
      <c r="K160" s="7"/>
      <c r="L160" s="84"/>
      <c r="M160" s="7"/>
      <c r="N160" s="71"/>
      <c r="O160" s="71"/>
      <c r="P160" s="71"/>
      <c r="Q160" s="71"/>
      <c r="R160" s="71"/>
      <c r="S160" s="71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5"/>
      <c r="AK160" s="7"/>
      <c r="AL160" s="7"/>
      <c r="AM160" s="7"/>
      <c r="AN160" s="7"/>
    </row>
    <row r="161" spans="1:40" ht="26.25" customHeight="1" x14ac:dyDescent="0.25">
      <c r="A161" s="85" t="s">
        <v>247</v>
      </c>
      <c r="B161" s="86"/>
      <c r="C161" s="86"/>
      <c r="D161" s="86"/>
      <c r="E161" s="86"/>
      <c r="F161" s="87"/>
      <c r="G161" s="87"/>
      <c r="H161" s="86"/>
      <c r="I161" s="86"/>
      <c r="J161" s="86"/>
      <c r="K161" s="86"/>
      <c r="L161" s="88"/>
      <c r="M161" s="89"/>
      <c r="N161" s="71"/>
      <c r="O161" s="71"/>
      <c r="P161" s="71"/>
      <c r="Q161" s="71"/>
      <c r="R161" s="71"/>
      <c r="S161" s="71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5"/>
      <c r="AK161" s="7"/>
      <c r="AL161" s="7"/>
      <c r="AM161" s="7"/>
      <c r="AN161" s="7"/>
    </row>
    <row r="162" spans="1:40" ht="26.25" customHeight="1" x14ac:dyDescent="0.25">
      <c r="A162" s="90"/>
      <c r="B162" s="91"/>
      <c r="C162" s="91"/>
      <c r="D162" s="92"/>
      <c r="E162" s="92"/>
      <c r="F162" s="93"/>
      <c r="G162" s="93"/>
      <c r="H162" s="92"/>
      <c r="I162" s="92"/>
      <c r="J162" s="92"/>
      <c r="K162" s="92"/>
      <c r="L162" s="92"/>
      <c r="M162" s="92"/>
      <c r="N162" s="92"/>
      <c r="O162" s="71"/>
      <c r="P162" s="71"/>
      <c r="Q162" s="71"/>
      <c r="R162" s="71"/>
      <c r="S162" s="71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5"/>
      <c r="AK162" s="7"/>
      <c r="AL162" s="7"/>
      <c r="AM162" s="7"/>
      <c r="AN162" s="7"/>
    </row>
    <row r="163" spans="1:40" ht="43.5" customHeight="1" x14ac:dyDescent="0.25">
      <c r="A163" s="94" t="s">
        <v>248</v>
      </c>
      <c r="B163" s="95"/>
      <c r="C163" s="96">
        <f>COUNTA(C167:C175,C179:C187,C191:C199)</f>
        <v>3</v>
      </c>
      <c r="D163" s="7"/>
      <c r="E163" s="7"/>
      <c r="F163" s="82"/>
      <c r="G163" s="82"/>
      <c r="H163" s="7"/>
      <c r="I163" s="7"/>
      <c r="J163" s="7"/>
      <c r="K163" s="7"/>
      <c r="L163" s="7"/>
      <c r="M163" s="7"/>
      <c r="N163" s="71"/>
      <c r="O163" s="71"/>
      <c r="P163" s="71"/>
      <c r="Q163" s="71"/>
      <c r="R163" s="71"/>
      <c r="S163" s="71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5"/>
      <c r="AK163" s="7"/>
      <c r="AL163" s="7"/>
      <c r="AM163" s="7"/>
      <c r="AN163" s="7"/>
    </row>
    <row r="164" spans="1:40" x14ac:dyDescent="0.25">
      <c r="A164" s="7"/>
      <c r="B164" s="7"/>
      <c r="C164" s="7"/>
      <c r="D164" s="7"/>
      <c r="E164" s="7"/>
      <c r="F164" s="82"/>
      <c r="G164" s="82"/>
      <c r="H164" s="7"/>
      <c r="I164" s="7"/>
      <c r="J164" s="7"/>
      <c r="K164" s="7"/>
      <c r="L164" s="7"/>
      <c r="M164" s="7"/>
      <c r="N164" s="71"/>
      <c r="O164" s="71"/>
      <c r="P164" s="71"/>
      <c r="Q164" s="71"/>
      <c r="R164" s="71"/>
      <c r="S164" s="71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5"/>
      <c r="AK164" s="7"/>
      <c r="AL164" s="7"/>
      <c r="AM164" s="7"/>
      <c r="AN164" s="7"/>
    </row>
    <row r="165" spans="1:40" ht="15.75" x14ac:dyDescent="0.25">
      <c r="A165" s="292" t="s">
        <v>249</v>
      </c>
      <c r="B165" s="294" t="s">
        <v>41</v>
      </c>
      <c r="C165" s="294" t="s">
        <v>42</v>
      </c>
      <c r="D165" s="294" t="s">
        <v>43</v>
      </c>
      <c r="E165" s="295" t="s">
        <v>44</v>
      </c>
      <c r="F165" s="290" t="s">
        <v>45</v>
      </c>
      <c r="G165" s="291"/>
      <c r="H165" s="294" t="s">
        <v>46</v>
      </c>
      <c r="I165" s="294" t="s">
        <v>47</v>
      </c>
      <c r="J165" s="310" t="s">
        <v>48</v>
      </c>
      <c r="K165" s="296" t="s">
        <v>49</v>
      </c>
      <c r="L165" s="291"/>
      <c r="M165" s="310" t="s">
        <v>50</v>
      </c>
      <c r="N165" s="97"/>
      <c r="O165" s="71"/>
      <c r="P165" s="71"/>
      <c r="Q165" s="71"/>
      <c r="R165" s="71"/>
      <c r="S165" s="71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5"/>
      <c r="AK165" s="7"/>
      <c r="AL165" s="7"/>
      <c r="AM165" s="7"/>
      <c r="AN165" s="7"/>
    </row>
    <row r="166" spans="1:40" ht="15.75" x14ac:dyDescent="0.25">
      <c r="A166" s="293"/>
      <c r="B166" s="293"/>
      <c r="C166" s="293"/>
      <c r="D166" s="293"/>
      <c r="E166" s="293"/>
      <c r="F166" s="98" t="s">
        <v>73</v>
      </c>
      <c r="G166" s="98" t="s">
        <v>74</v>
      </c>
      <c r="H166" s="293"/>
      <c r="I166" s="293"/>
      <c r="J166" s="293"/>
      <c r="K166" s="99" t="s">
        <v>75</v>
      </c>
      <c r="L166" s="99" t="s">
        <v>76</v>
      </c>
      <c r="M166" s="293"/>
      <c r="N166" s="7"/>
      <c r="O166" s="71"/>
      <c r="P166" s="71"/>
      <c r="Q166" s="71"/>
      <c r="R166" s="71"/>
      <c r="S166" s="71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5"/>
      <c r="AK166" s="7"/>
      <c r="AL166" s="7"/>
      <c r="AM166" s="7"/>
      <c r="AN166" s="7"/>
    </row>
    <row r="167" spans="1:40" x14ac:dyDescent="0.25">
      <c r="A167" s="100" t="s">
        <v>250</v>
      </c>
      <c r="B167" s="100"/>
      <c r="C167" s="101" t="s">
        <v>251</v>
      </c>
      <c r="D167" s="101"/>
      <c r="E167" s="101"/>
      <c r="F167" s="102"/>
      <c r="G167" s="102"/>
      <c r="H167" s="101"/>
      <c r="I167" s="103"/>
      <c r="J167" s="104"/>
      <c r="K167" s="104"/>
      <c r="L167" s="104"/>
      <c r="M167" s="104"/>
      <c r="N167" s="7"/>
      <c r="O167" s="71"/>
      <c r="P167" s="71"/>
      <c r="Q167" s="71"/>
      <c r="R167" s="71"/>
      <c r="S167" s="71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5"/>
      <c r="AK167" s="7"/>
      <c r="AL167" s="7"/>
      <c r="AM167" s="7"/>
      <c r="AN167" s="7"/>
    </row>
    <row r="168" spans="1:40" x14ac:dyDescent="0.25">
      <c r="A168" s="100"/>
      <c r="B168" s="100"/>
      <c r="C168" s="101"/>
      <c r="D168" s="101"/>
      <c r="E168" s="101"/>
      <c r="F168" s="102"/>
      <c r="G168" s="102"/>
      <c r="H168" s="101"/>
      <c r="I168" s="103"/>
      <c r="J168" s="101"/>
      <c r="K168" s="101"/>
      <c r="L168" s="101"/>
      <c r="M168" s="101"/>
      <c r="N168" s="7"/>
      <c r="O168" s="71"/>
      <c r="P168" s="71"/>
      <c r="Q168" s="71"/>
      <c r="R168" s="71"/>
      <c r="S168" s="71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5"/>
      <c r="AK168" s="7"/>
      <c r="AL168" s="7"/>
      <c r="AM168" s="7"/>
      <c r="AN168" s="7"/>
    </row>
    <row r="169" spans="1:40" x14ac:dyDescent="0.25">
      <c r="A169" s="100"/>
      <c r="B169" s="100"/>
      <c r="C169" s="101"/>
      <c r="D169" s="101"/>
      <c r="E169" s="101"/>
      <c r="F169" s="102"/>
      <c r="G169" s="102"/>
      <c r="H169" s="101"/>
      <c r="I169" s="103"/>
      <c r="J169" s="101"/>
      <c r="K169" s="101"/>
      <c r="L169" s="101"/>
      <c r="M169" s="101"/>
      <c r="N169" s="7"/>
      <c r="O169" s="71"/>
      <c r="P169" s="71"/>
      <c r="Q169" s="71"/>
      <c r="R169" s="71"/>
      <c r="S169" s="71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5"/>
      <c r="AK169" s="7"/>
      <c r="AL169" s="7"/>
      <c r="AM169" s="7"/>
      <c r="AN169" s="7"/>
    </row>
    <row r="170" spans="1:40" x14ac:dyDescent="0.25">
      <c r="A170" s="100"/>
      <c r="B170" s="100"/>
      <c r="C170" s="101"/>
      <c r="D170" s="101"/>
      <c r="E170" s="101"/>
      <c r="F170" s="102"/>
      <c r="G170" s="102"/>
      <c r="H170" s="101"/>
      <c r="I170" s="103"/>
      <c r="J170" s="101"/>
      <c r="K170" s="101"/>
      <c r="L170" s="101"/>
      <c r="M170" s="101"/>
      <c r="N170" s="7"/>
      <c r="O170" s="71"/>
      <c r="P170" s="71"/>
      <c r="Q170" s="71"/>
      <c r="R170" s="71"/>
      <c r="S170" s="71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5"/>
      <c r="AK170" s="7"/>
      <c r="AL170" s="7"/>
      <c r="AM170" s="7"/>
      <c r="AN170" s="7"/>
    </row>
    <row r="171" spans="1:40" x14ac:dyDescent="0.25">
      <c r="A171" s="100"/>
      <c r="B171" s="100"/>
      <c r="C171" s="101"/>
      <c r="D171" s="101"/>
      <c r="E171" s="101"/>
      <c r="F171" s="102"/>
      <c r="G171" s="102"/>
      <c r="H171" s="101"/>
      <c r="I171" s="103"/>
      <c r="J171" s="101"/>
      <c r="K171" s="101"/>
      <c r="L171" s="101"/>
      <c r="M171" s="101"/>
      <c r="N171" s="7"/>
      <c r="O171" s="71"/>
      <c r="P171" s="71"/>
      <c r="Q171" s="71"/>
      <c r="R171" s="71"/>
      <c r="S171" s="71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5"/>
      <c r="AK171" s="7"/>
      <c r="AL171" s="7"/>
      <c r="AM171" s="7"/>
      <c r="AN171" s="7"/>
    </row>
    <row r="172" spans="1:40" x14ac:dyDescent="0.25">
      <c r="A172" s="100"/>
      <c r="B172" s="100"/>
      <c r="C172" s="101"/>
      <c r="D172" s="101"/>
      <c r="E172" s="101"/>
      <c r="F172" s="102"/>
      <c r="G172" s="102"/>
      <c r="H172" s="101"/>
      <c r="I172" s="103"/>
      <c r="J172" s="101"/>
      <c r="K172" s="101"/>
      <c r="L172" s="101"/>
      <c r="M172" s="101"/>
      <c r="N172" s="7"/>
      <c r="O172" s="71"/>
      <c r="P172" s="71"/>
      <c r="Q172" s="71"/>
      <c r="R172" s="71"/>
      <c r="S172" s="71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5"/>
      <c r="AK172" s="7"/>
      <c r="AL172" s="7"/>
      <c r="AM172" s="7"/>
      <c r="AN172" s="7"/>
    </row>
    <row r="173" spans="1:40" x14ac:dyDescent="0.25">
      <c r="A173" s="100"/>
      <c r="B173" s="100"/>
      <c r="C173" s="101"/>
      <c r="D173" s="101"/>
      <c r="E173" s="101"/>
      <c r="F173" s="102"/>
      <c r="G173" s="102"/>
      <c r="H173" s="101"/>
      <c r="I173" s="103"/>
      <c r="J173" s="101"/>
      <c r="K173" s="101"/>
      <c r="L173" s="101"/>
      <c r="M173" s="101"/>
      <c r="N173" s="7"/>
      <c r="O173" s="71"/>
      <c r="P173" s="71"/>
      <c r="Q173" s="71"/>
      <c r="R173" s="71"/>
      <c r="S173" s="71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5"/>
      <c r="AK173" s="7"/>
      <c r="AL173" s="7"/>
      <c r="AM173" s="7"/>
      <c r="AN173" s="7"/>
    </row>
    <row r="174" spans="1:40" x14ac:dyDescent="0.25">
      <c r="A174" s="100"/>
      <c r="B174" s="100"/>
      <c r="C174" s="101"/>
      <c r="D174" s="101"/>
      <c r="E174" s="101"/>
      <c r="F174" s="102"/>
      <c r="G174" s="102"/>
      <c r="H174" s="101"/>
      <c r="I174" s="103"/>
      <c r="J174" s="101"/>
      <c r="K174" s="101"/>
      <c r="L174" s="101"/>
      <c r="M174" s="101"/>
      <c r="N174" s="7"/>
      <c r="O174" s="71"/>
      <c r="P174" s="71"/>
      <c r="Q174" s="71"/>
      <c r="R174" s="71"/>
      <c r="S174" s="71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5"/>
      <c r="AK174" s="7"/>
      <c r="AL174" s="7"/>
      <c r="AM174" s="7"/>
      <c r="AN174" s="7"/>
    </row>
    <row r="175" spans="1:40" x14ac:dyDescent="0.25">
      <c r="A175" s="100"/>
      <c r="B175" s="100"/>
      <c r="C175" s="101"/>
      <c r="D175" s="101"/>
      <c r="E175" s="101"/>
      <c r="F175" s="102"/>
      <c r="G175" s="102"/>
      <c r="H175" s="101"/>
      <c r="I175" s="103"/>
      <c r="J175" s="101"/>
      <c r="K175" s="101"/>
      <c r="L175" s="101"/>
      <c r="M175" s="101"/>
      <c r="N175" s="7"/>
      <c r="O175" s="71"/>
      <c r="P175" s="71"/>
      <c r="Q175" s="71"/>
      <c r="R175" s="71"/>
      <c r="S175" s="71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5"/>
      <c r="AK175" s="7"/>
      <c r="AL175" s="7"/>
      <c r="AM175" s="7"/>
      <c r="AN175" s="7"/>
    </row>
    <row r="176" spans="1:40" x14ac:dyDescent="0.25">
      <c r="A176" s="7"/>
      <c r="B176" s="7"/>
      <c r="C176" s="7"/>
      <c r="D176" s="7"/>
      <c r="E176" s="7"/>
      <c r="F176" s="82"/>
      <c r="G176" s="82"/>
      <c r="H176" s="7"/>
      <c r="I176" s="7"/>
      <c r="J176" s="7"/>
      <c r="K176" s="7"/>
      <c r="L176" s="7"/>
      <c r="M176" s="7"/>
      <c r="N176" s="71"/>
      <c r="O176" s="71"/>
      <c r="P176" s="71"/>
      <c r="Q176" s="71"/>
      <c r="R176" s="71"/>
      <c r="S176" s="71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5"/>
      <c r="AK176" s="7"/>
      <c r="AL176" s="7"/>
      <c r="AM176" s="7"/>
      <c r="AN176" s="7"/>
    </row>
    <row r="177" spans="1:40" ht="15.75" x14ac:dyDescent="0.25">
      <c r="A177" s="292" t="s">
        <v>249</v>
      </c>
      <c r="B177" s="294" t="s">
        <v>41</v>
      </c>
      <c r="C177" s="294" t="s">
        <v>42</v>
      </c>
      <c r="D177" s="294" t="s">
        <v>43</v>
      </c>
      <c r="E177" s="295" t="s">
        <v>44</v>
      </c>
      <c r="F177" s="290" t="s">
        <v>45</v>
      </c>
      <c r="G177" s="291"/>
      <c r="H177" s="294" t="s">
        <v>46</v>
      </c>
      <c r="I177" s="294" t="s">
        <v>47</v>
      </c>
      <c r="J177" s="294" t="s">
        <v>48</v>
      </c>
      <c r="K177" s="296" t="s">
        <v>49</v>
      </c>
      <c r="L177" s="291"/>
      <c r="M177" s="294" t="s">
        <v>50</v>
      </c>
      <c r="N177" s="97"/>
      <c r="O177" s="71"/>
      <c r="P177" s="71"/>
      <c r="Q177" s="71"/>
      <c r="R177" s="71"/>
      <c r="S177" s="71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5"/>
      <c r="AK177" s="7"/>
      <c r="AL177" s="7"/>
      <c r="AM177" s="7"/>
      <c r="AN177" s="7"/>
    </row>
    <row r="178" spans="1:40" ht="15.75" x14ac:dyDescent="0.25">
      <c r="A178" s="293"/>
      <c r="B178" s="293"/>
      <c r="C178" s="293"/>
      <c r="D178" s="293"/>
      <c r="E178" s="293"/>
      <c r="F178" s="98" t="s">
        <v>73</v>
      </c>
      <c r="G178" s="98" t="s">
        <v>74</v>
      </c>
      <c r="H178" s="293"/>
      <c r="I178" s="293"/>
      <c r="J178" s="293"/>
      <c r="K178" s="99" t="s">
        <v>75</v>
      </c>
      <c r="L178" s="99" t="s">
        <v>76</v>
      </c>
      <c r="M178" s="293"/>
      <c r="N178" s="7"/>
      <c r="O178" s="71"/>
      <c r="P178" s="71"/>
      <c r="Q178" s="71"/>
      <c r="R178" s="71"/>
      <c r="S178" s="71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5"/>
      <c r="AK178" s="7"/>
      <c r="AL178" s="7"/>
      <c r="AM178" s="7"/>
      <c r="AN178" s="7"/>
    </row>
    <row r="179" spans="1:40" x14ac:dyDescent="0.25">
      <c r="A179" s="100" t="s">
        <v>250</v>
      </c>
      <c r="B179" s="100"/>
      <c r="C179" s="101" t="s">
        <v>251</v>
      </c>
      <c r="D179" s="101"/>
      <c r="E179" s="101"/>
      <c r="F179" s="102"/>
      <c r="G179" s="102"/>
      <c r="H179" s="101"/>
      <c r="I179" s="103"/>
      <c r="J179" s="104"/>
      <c r="K179" s="104"/>
      <c r="L179" s="104"/>
      <c r="M179" s="104"/>
      <c r="N179" s="7"/>
      <c r="O179" s="71"/>
      <c r="P179" s="71"/>
      <c r="Q179" s="71"/>
      <c r="R179" s="71"/>
      <c r="S179" s="71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5"/>
      <c r="AK179" s="7"/>
      <c r="AL179" s="7"/>
      <c r="AM179" s="7"/>
      <c r="AN179" s="7"/>
    </row>
    <row r="180" spans="1:40" x14ac:dyDescent="0.25">
      <c r="A180" s="100"/>
      <c r="B180" s="100"/>
      <c r="C180" s="101"/>
      <c r="D180" s="101"/>
      <c r="E180" s="101"/>
      <c r="F180" s="102"/>
      <c r="G180" s="102"/>
      <c r="H180" s="101"/>
      <c r="I180" s="103"/>
      <c r="J180" s="101"/>
      <c r="K180" s="101"/>
      <c r="L180" s="101"/>
      <c r="M180" s="101"/>
      <c r="N180" s="7"/>
      <c r="O180" s="71"/>
      <c r="P180" s="71"/>
      <c r="Q180" s="71"/>
      <c r="R180" s="71"/>
      <c r="S180" s="71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5"/>
      <c r="AK180" s="7"/>
      <c r="AL180" s="7"/>
      <c r="AM180" s="7"/>
      <c r="AN180" s="7"/>
    </row>
    <row r="181" spans="1:40" x14ac:dyDescent="0.25">
      <c r="A181" s="100"/>
      <c r="B181" s="100"/>
      <c r="C181" s="101"/>
      <c r="D181" s="101"/>
      <c r="E181" s="101"/>
      <c r="F181" s="102"/>
      <c r="G181" s="102"/>
      <c r="H181" s="101"/>
      <c r="I181" s="103"/>
      <c r="J181" s="101"/>
      <c r="K181" s="101"/>
      <c r="L181" s="101"/>
      <c r="M181" s="101"/>
      <c r="N181" s="7"/>
      <c r="O181" s="71"/>
      <c r="P181" s="71"/>
      <c r="Q181" s="71"/>
      <c r="R181" s="71"/>
      <c r="S181" s="71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5"/>
      <c r="AK181" s="7"/>
      <c r="AL181" s="7"/>
      <c r="AM181" s="7"/>
      <c r="AN181" s="7"/>
    </row>
    <row r="182" spans="1:40" x14ac:dyDescent="0.25">
      <c r="A182" s="100"/>
      <c r="B182" s="100"/>
      <c r="C182" s="101"/>
      <c r="D182" s="101"/>
      <c r="E182" s="101"/>
      <c r="F182" s="102"/>
      <c r="G182" s="102"/>
      <c r="H182" s="101"/>
      <c r="I182" s="103"/>
      <c r="J182" s="101"/>
      <c r="K182" s="101"/>
      <c r="L182" s="101"/>
      <c r="M182" s="101"/>
      <c r="N182" s="7"/>
      <c r="O182" s="71"/>
      <c r="P182" s="71"/>
      <c r="Q182" s="71"/>
      <c r="R182" s="71"/>
      <c r="S182" s="71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5"/>
      <c r="AK182" s="7"/>
      <c r="AL182" s="7"/>
      <c r="AM182" s="7"/>
      <c r="AN182" s="7"/>
    </row>
    <row r="183" spans="1:40" x14ac:dyDescent="0.25">
      <c r="A183" s="100"/>
      <c r="B183" s="100"/>
      <c r="C183" s="101"/>
      <c r="D183" s="101"/>
      <c r="E183" s="101"/>
      <c r="F183" s="102"/>
      <c r="G183" s="102"/>
      <c r="H183" s="101"/>
      <c r="I183" s="103"/>
      <c r="J183" s="101"/>
      <c r="K183" s="101"/>
      <c r="L183" s="101"/>
      <c r="M183" s="101"/>
      <c r="N183" s="7"/>
      <c r="O183" s="71"/>
      <c r="P183" s="71"/>
      <c r="Q183" s="71"/>
      <c r="R183" s="71"/>
      <c r="S183" s="71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5"/>
      <c r="AK183" s="7"/>
      <c r="AL183" s="7"/>
      <c r="AM183" s="7"/>
      <c r="AN183" s="7"/>
    </row>
    <row r="184" spans="1:40" x14ac:dyDescent="0.25">
      <c r="A184" s="100"/>
      <c r="B184" s="100"/>
      <c r="C184" s="101"/>
      <c r="D184" s="101"/>
      <c r="E184" s="101"/>
      <c r="F184" s="102"/>
      <c r="G184" s="102"/>
      <c r="H184" s="101"/>
      <c r="I184" s="103"/>
      <c r="J184" s="101"/>
      <c r="K184" s="101"/>
      <c r="L184" s="101"/>
      <c r="M184" s="101"/>
      <c r="N184" s="7"/>
      <c r="O184" s="71"/>
      <c r="P184" s="71"/>
      <c r="Q184" s="71"/>
      <c r="R184" s="71"/>
      <c r="S184" s="71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5"/>
      <c r="AK184" s="7"/>
      <c r="AL184" s="7"/>
      <c r="AM184" s="7"/>
      <c r="AN184" s="7"/>
    </row>
    <row r="185" spans="1:40" x14ac:dyDescent="0.25">
      <c r="A185" s="100"/>
      <c r="B185" s="100"/>
      <c r="C185" s="101"/>
      <c r="D185" s="101"/>
      <c r="E185" s="101"/>
      <c r="F185" s="102"/>
      <c r="G185" s="102"/>
      <c r="H185" s="101"/>
      <c r="I185" s="103"/>
      <c r="J185" s="101"/>
      <c r="K185" s="101"/>
      <c r="L185" s="101"/>
      <c r="M185" s="101"/>
      <c r="N185" s="7"/>
      <c r="O185" s="71"/>
      <c r="P185" s="71"/>
      <c r="Q185" s="71"/>
      <c r="R185" s="71"/>
      <c r="S185" s="71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5"/>
      <c r="AK185" s="7"/>
      <c r="AL185" s="7"/>
      <c r="AM185" s="7"/>
      <c r="AN185" s="7"/>
    </row>
    <row r="186" spans="1:40" x14ac:dyDescent="0.25">
      <c r="A186" s="100"/>
      <c r="B186" s="100"/>
      <c r="C186" s="101"/>
      <c r="D186" s="101"/>
      <c r="E186" s="101"/>
      <c r="F186" s="102"/>
      <c r="G186" s="102"/>
      <c r="H186" s="101"/>
      <c r="I186" s="103"/>
      <c r="J186" s="101"/>
      <c r="K186" s="101"/>
      <c r="L186" s="101"/>
      <c r="M186" s="101"/>
      <c r="N186" s="7"/>
      <c r="O186" s="71"/>
      <c r="P186" s="71"/>
      <c r="Q186" s="71"/>
      <c r="R186" s="71"/>
      <c r="S186" s="71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5"/>
      <c r="AK186" s="7"/>
      <c r="AL186" s="7"/>
      <c r="AM186" s="7"/>
      <c r="AN186" s="7"/>
    </row>
    <row r="187" spans="1:40" x14ac:dyDescent="0.25">
      <c r="A187" s="100"/>
      <c r="B187" s="100"/>
      <c r="C187" s="101"/>
      <c r="D187" s="101"/>
      <c r="E187" s="101"/>
      <c r="F187" s="102"/>
      <c r="G187" s="102"/>
      <c r="H187" s="101"/>
      <c r="I187" s="103"/>
      <c r="J187" s="101"/>
      <c r="K187" s="101"/>
      <c r="L187" s="101"/>
      <c r="M187" s="101"/>
      <c r="N187" s="7"/>
      <c r="O187" s="71"/>
      <c r="P187" s="71"/>
      <c r="Q187" s="71"/>
      <c r="R187" s="71"/>
      <c r="S187" s="71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5"/>
      <c r="AK187" s="7"/>
      <c r="AL187" s="7"/>
      <c r="AM187" s="7"/>
      <c r="AN187" s="7"/>
    </row>
    <row r="188" spans="1:40" x14ac:dyDescent="0.25">
      <c r="A188" s="7"/>
      <c r="B188" s="7"/>
      <c r="C188" s="7"/>
      <c r="D188" s="7"/>
      <c r="E188" s="7"/>
      <c r="F188" s="82"/>
      <c r="G188" s="82"/>
      <c r="H188" s="7"/>
      <c r="I188" s="7"/>
      <c r="J188" s="7"/>
      <c r="K188" s="7"/>
      <c r="L188" s="7"/>
      <c r="M188" s="7"/>
      <c r="N188" s="71"/>
      <c r="O188" s="71"/>
      <c r="P188" s="71"/>
      <c r="Q188" s="71"/>
      <c r="R188" s="71"/>
      <c r="S188" s="71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5"/>
      <c r="AK188" s="7"/>
      <c r="AL188" s="7"/>
      <c r="AM188" s="7"/>
      <c r="AN188" s="7"/>
    </row>
    <row r="189" spans="1:40" ht="15.75" x14ac:dyDescent="0.25">
      <c r="A189" s="292" t="s">
        <v>249</v>
      </c>
      <c r="B189" s="294" t="s">
        <v>41</v>
      </c>
      <c r="C189" s="294" t="s">
        <v>42</v>
      </c>
      <c r="D189" s="294" t="s">
        <v>43</v>
      </c>
      <c r="E189" s="295" t="s">
        <v>44</v>
      </c>
      <c r="F189" s="290" t="s">
        <v>45</v>
      </c>
      <c r="G189" s="291"/>
      <c r="H189" s="294" t="s">
        <v>46</v>
      </c>
      <c r="I189" s="294" t="s">
        <v>47</v>
      </c>
      <c r="J189" s="294" t="s">
        <v>48</v>
      </c>
      <c r="K189" s="296" t="s">
        <v>49</v>
      </c>
      <c r="L189" s="291"/>
      <c r="M189" s="294" t="s">
        <v>50</v>
      </c>
      <c r="N189" s="97"/>
      <c r="O189" s="71"/>
      <c r="P189" s="71"/>
      <c r="Q189" s="71"/>
      <c r="R189" s="71"/>
      <c r="S189" s="71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5"/>
      <c r="AK189" s="7"/>
      <c r="AL189" s="7"/>
      <c r="AM189" s="7"/>
      <c r="AN189" s="7"/>
    </row>
    <row r="190" spans="1:40" ht="15.75" x14ac:dyDescent="0.25">
      <c r="A190" s="293"/>
      <c r="B190" s="293"/>
      <c r="C190" s="293"/>
      <c r="D190" s="293"/>
      <c r="E190" s="293"/>
      <c r="F190" s="98" t="s">
        <v>73</v>
      </c>
      <c r="G190" s="98" t="s">
        <v>74</v>
      </c>
      <c r="H190" s="293"/>
      <c r="I190" s="293"/>
      <c r="J190" s="293"/>
      <c r="K190" s="99" t="s">
        <v>75</v>
      </c>
      <c r="L190" s="99" t="s">
        <v>76</v>
      </c>
      <c r="M190" s="293"/>
      <c r="N190" s="7"/>
      <c r="O190" s="71"/>
      <c r="P190" s="71"/>
      <c r="Q190" s="71"/>
      <c r="R190" s="71"/>
      <c r="S190" s="71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5"/>
      <c r="AK190" s="7"/>
      <c r="AL190" s="7"/>
      <c r="AM190" s="7"/>
      <c r="AN190" s="7"/>
    </row>
    <row r="191" spans="1:40" x14ac:dyDescent="0.25">
      <c r="A191" s="100"/>
      <c r="B191" s="100"/>
      <c r="C191" s="101" t="s">
        <v>251</v>
      </c>
      <c r="D191" s="101"/>
      <c r="E191" s="101"/>
      <c r="F191" s="102"/>
      <c r="G191" s="102"/>
      <c r="H191" s="101"/>
      <c r="I191" s="103"/>
      <c r="J191" s="104"/>
      <c r="K191" s="104"/>
      <c r="L191" s="104"/>
      <c r="M191" s="104"/>
      <c r="N191" s="7"/>
      <c r="O191" s="71"/>
      <c r="P191" s="71"/>
      <c r="Q191" s="71"/>
      <c r="R191" s="71"/>
      <c r="S191" s="71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5"/>
      <c r="AK191" s="7"/>
      <c r="AL191" s="7"/>
      <c r="AM191" s="7"/>
      <c r="AN191" s="7"/>
    </row>
    <row r="192" spans="1:40" x14ac:dyDescent="0.25">
      <c r="A192" s="100"/>
      <c r="B192" s="100"/>
      <c r="C192" s="101"/>
      <c r="D192" s="101"/>
      <c r="E192" s="101"/>
      <c r="F192" s="102"/>
      <c r="G192" s="102"/>
      <c r="H192" s="101"/>
      <c r="I192" s="103"/>
      <c r="J192" s="101"/>
      <c r="K192" s="101"/>
      <c r="L192" s="101"/>
      <c r="M192" s="101"/>
      <c r="N192" s="7"/>
      <c r="O192" s="71"/>
      <c r="P192" s="71"/>
      <c r="Q192" s="71"/>
      <c r="R192" s="71"/>
      <c r="S192" s="71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5"/>
      <c r="AK192" s="7"/>
      <c r="AL192" s="7"/>
      <c r="AM192" s="7"/>
      <c r="AN192" s="7"/>
    </row>
    <row r="193" spans="1:40" x14ac:dyDescent="0.25">
      <c r="A193" s="100"/>
      <c r="B193" s="100"/>
      <c r="C193" s="101"/>
      <c r="D193" s="101"/>
      <c r="E193" s="101"/>
      <c r="F193" s="102"/>
      <c r="G193" s="102"/>
      <c r="H193" s="101"/>
      <c r="I193" s="103"/>
      <c r="J193" s="101"/>
      <c r="K193" s="101"/>
      <c r="L193" s="101"/>
      <c r="M193" s="101"/>
      <c r="N193" s="7"/>
      <c r="O193" s="71"/>
      <c r="P193" s="71"/>
      <c r="Q193" s="71"/>
      <c r="R193" s="71"/>
      <c r="S193" s="71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5"/>
      <c r="AK193" s="7"/>
      <c r="AL193" s="7"/>
      <c r="AM193" s="7"/>
      <c r="AN193" s="7"/>
    </row>
    <row r="194" spans="1:40" x14ac:dyDescent="0.25">
      <c r="A194" s="100"/>
      <c r="B194" s="100"/>
      <c r="C194" s="101"/>
      <c r="D194" s="101"/>
      <c r="E194" s="101"/>
      <c r="F194" s="102"/>
      <c r="G194" s="102"/>
      <c r="H194" s="101"/>
      <c r="I194" s="103"/>
      <c r="J194" s="101"/>
      <c r="K194" s="101"/>
      <c r="L194" s="101"/>
      <c r="M194" s="101"/>
      <c r="N194" s="7"/>
      <c r="O194" s="71"/>
      <c r="P194" s="71"/>
      <c r="Q194" s="71"/>
      <c r="R194" s="71"/>
      <c r="S194" s="71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5"/>
      <c r="AK194" s="7"/>
      <c r="AL194" s="7"/>
      <c r="AM194" s="7"/>
      <c r="AN194" s="7"/>
    </row>
    <row r="195" spans="1:40" x14ac:dyDescent="0.25">
      <c r="A195" s="100"/>
      <c r="B195" s="100"/>
      <c r="C195" s="101"/>
      <c r="D195" s="101"/>
      <c r="E195" s="101"/>
      <c r="F195" s="102"/>
      <c r="G195" s="102"/>
      <c r="H195" s="101"/>
      <c r="I195" s="103"/>
      <c r="J195" s="101"/>
      <c r="K195" s="101"/>
      <c r="L195" s="101"/>
      <c r="M195" s="101"/>
      <c r="N195" s="7"/>
      <c r="O195" s="71"/>
      <c r="P195" s="71"/>
      <c r="Q195" s="71"/>
      <c r="R195" s="71"/>
      <c r="S195" s="71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5"/>
      <c r="AK195" s="7"/>
      <c r="AL195" s="7"/>
      <c r="AM195" s="7"/>
      <c r="AN195" s="7"/>
    </row>
    <row r="196" spans="1:40" x14ac:dyDescent="0.25">
      <c r="A196" s="100"/>
      <c r="B196" s="100"/>
      <c r="C196" s="101"/>
      <c r="D196" s="101"/>
      <c r="E196" s="101"/>
      <c r="F196" s="102"/>
      <c r="G196" s="102"/>
      <c r="H196" s="101"/>
      <c r="I196" s="103"/>
      <c r="J196" s="101"/>
      <c r="K196" s="101"/>
      <c r="L196" s="101"/>
      <c r="M196" s="101"/>
      <c r="N196" s="7"/>
      <c r="O196" s="71"/>
      <c r="P196" s="71"/>
      <c r="Q196" s="71"/>
      <c r="R196" s="71"/>
      <c r="S196" s="71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5"/>
      <c r="AK196" s="7"/>
      <c r="AL196" s="7"/>
      <c r="AM196" s="7"/>
      <c r="AN196" s="7"/>
    </row>
    <row r="197" spans="1:40" x14ac:dyDescent="0.25">
      <c r="A197" s="100"/>
      <c r="B197" s="100"/>
      <c r="C197" s="101"/>
      <c r="D197" s="101"/>
      <c r="E197" s="101"/>
      <c r="F197" s="102"/>
      <c r="G197" s="102"/>
      <c r="H197" s="101"/>
      <c r="I197" s="103"/>
      <c r="J197" s="101"/>
      <c r="K197" s="101"/>
      <c r="L197" s="101"/>
      <c r="M197" s="101"/>
      <c r="N197" s="7"/>
      <c r="O197" s="71"/>
      <c r="P197" s="71"/>
      <c r="Q197" s="71"/>
      <c r="R197" s="71"/>
      <c r="S197" s="71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5"/>
      <c r="AK197" s="7"/>
      <c r="AL197" s="7"/>
      <c r="AM197" s="7"/>
      <c r="AN197" s="7"/>
    </row>
    <row r="198" spans="1:40" x14ac:dyDescent="0.25">
      <c r="A198" s="100"/>
      <c r="B198" s="100"/>
      <c r="C198" s="101"/>
      <c r="D198" s="101"/>
      <c r="E198" s="101"/>
      <c r="F198" s="102"/>
      <c r="G198" s="102"/>
      <c r="H198" s="101"/>
      <c r="I198" s="103"/>
      <c r="J198" s="101"/>
      <c r="K198" s="101"/>
      <c r="L198" s="101"/>
      <c r="M198" s="101"/>
      <c r="N198" s="7"/>
      <c r="O198" s="71"/>
      <c r="P198" s="71"/>
      <c r="Q198" s="71"/>
      <c r="R198" s="71"/>
      <c r="S198" s="71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5"/>
      <c r="AK198" s="7"/>
      <c r="AL198" s="7"/>
      <c r="AM198" s="7"/>
      <c r="AN198" s="7"/>
    </row>
    <row r="199" spans="1:40" x14ac:dyDescent="0.25">
      <c r="A199" s="100"/>
      <c r="B199" s="100"/>
      <c r="C199" s="101"/>
      <c r="D199" s="101"/>
      <c r="E199" s="101"/>
      <c r="F199" s="102"/>
      <c r="G199" s="102"/>
      <c r="H199" s="101"/>
      <c r="I199" s="103"/>
      <c r="J199" s="101"/>
      <c r="K199" s="101"/>
      <c r="L199" s="101"/>
      <c r="M199" s="101"/>
      <c r="N199" s="7"/>
      <c r="O199" s="71"/>
      <c r="P199" s="71"/>
      <c r="Q199" s="71"/>
      <c r="R199" s="71"/>
      <c r="S199" s="71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5"/>
      <c r="AK199" s="7"/>
      <c r="AL199" s="7"/>
      <c r="AM199" s="7"/>
      <c r="AN199" s="7"/>
    </row>
    <row r="200" spans="1:40" x14ac:dyDescent="0.25">
      <c r="A200" s="7"/>
      <c r="B200" s="7"/>
      <c r="C200" s="7"/>
      <c r="D200" s="7"/>
      <c r="E200" s="7"/>
      <c r="F200" s="82"/>
      <c r="G200" s="82"/>
      <c r="H200" s="7"/>
      <c r="I200" s="7"/>
      <c r="J200" s="7"/>
      <c r="K200" s="7"/>
      <c r="L200" s="7"/>
      <c r="M200" s="7"/>
      <c r="N200" s="71"/>
      <c r="O200" s="71"/>
      <c r="P200" s="71"/>
      <c r="Q200" s="71"/>
      <c r="R200" s="71"/>
      <c r="S200" s="71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5"/>
      <c r="AK200" s="7"/>
      <c r="AL200" s="7"/>
      <c r="AM200" s="7"/>
      <c r="AN200" s="7"/>
    </row>
    <row r="201" spans="1:40" x14ac:dyDescent="0.25">
      <c r="A201" s="5"/>
      <c r="B201" s="5"/>
      <c r="C201" s="5"/>
      <c r="D201" s="5"/>
      <c r="E201" s="5"/>
      <c r="F201" s="105"/>
      <c r="G201" s="105"/>
      <c r="H201" s="5"/>
      <c r="I201" s="5"/>
      <c r="J201" s="5"/>
      <c r="K201" s="5"/>
      <c r="L201" s="5"/>
      <c r="M201" s="5"/>
      <c r="N201" s="106"/>
      <c r="O201" s="106"/>
      <c r="P201" s="106"/>
      <c r="Q201" s="106"/>
      <c r="R201" s="106"/>
      <c r="S201" s="106"/>
      <c r="T201" s="106"/>
      <c r="U201" s="106"/>
      <c r="V201" s="106"/>
      <c r="W201" s="106"/>
      <c r="X201" s="106"/>
      <c r="Y201" s="106"/>
      <c r="Z201" s="106"/>
      <c r="AA201" s="106"/>
      <c r="AB201" s="106"/>
      <c r="AC201" s="106"/>
      <c r="AD201" s="106"/>
      <c r="AE201" s="106"/>
      <c r="AF201" s="106"/>
      <c r="AG201" s="106"/>
      <c r="AH201" s="106"/>
      <c r="AI201" s="106"/>
      <c r="AJ201" s="5"/>
      <c r="AK201" s="7"/>
      <c r="AL201" s="7"/>
      <c r="AM201" s="7"/>
      <c r="AN201" s="7"/>
    </row>
    <row r="202" spans="1:40" x14ac:dyDescent="0.25">
      <c r="A202" s="5"/>
      <c r="B202" s="5"/>
      <c r="C202" s="5"/>
      <c r="D202" s="5"/>
      <c r="E202" s="5"/>
      <c r="F202" s="105"/>
      <c r="G202" s="105"/>
      <c r="H202" s="5"/>
      <c r="I202" s="5"/>
      <c r="J202" s="5"/>
      <c r="K202" s="5"/>
      <c r="L202" s="5"/>
      <c r="M202" s="5"/>
      <c r="N202" s="106"/>
      <c r="O202" s="106"/>
      <c r="P202" s="106"/>
      <c r="Q202" s="106"/>
      <c r="R202" s="106"/>
      <c r="S202" s="106"/>
      <c r="T202" s="106"/>
      <c r="U202" s="106"/>
      <c r="V202" s="106"/>
      <c r="W202" s="106"/>
      <c r="X202" s="106"/>
      <c r="Y202" s="106"/>
      <c r="Z202" s="106"/>
      <c r="AA202" s="106"/>
      <c r="AB202" s="106"/>
      <c r="AC202" s="106"/>
      <c r="AD202" s="106"/>
      <c r="AE202" s="106"/>
      <c r="AF202" s="106"/>
      <c r="AG202" s="106"/>
      <c r="AH202" s="106"/>
      <c r="AI202" s="106"/>
      <c r="AJ202" s="5"/>
      <c r="AK202" s="7"/>
      <c r="AL202" s="7"/>
      <c r="AM202" s="7"/>
      <c r="AN202" s="7"/>
    </row>
    <row r="203" spans="1:40" x14ac:dyDescent="0.25">
      <c r="A203" s="7"/>
      <c r="B203" s="7"/>
      <c r="C203" s="7"/>
      <c r="D203" s="7"/>
      <c r="E203" s="7"/>
      <c r="F203" s="82"/>
      <c r="G203" s="82"/>
      <c r="H203" s="7"/>
      <c r="I203" s="7"/>
      <c r="J203" s="7"/>
      <c r="K203" s="7"/>
      <c r="L203" s="7"/>
      <c r="M203" s="7"/>
      <c r="N203" s="71"/>
      <c r="O203" s="71"/>
      <c r="P203" s="71"/>
      <c r="Q203" s="71"/>
      <c r="R203" s="71"/>
      <c r="S203" s="71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</row>
    <row r="204" spans="1:40" x14ac:dyDescent="0.25">
      <c r="A204" s="7"/>
      <c r="B204" s="7"/>
      <c r="C204" s="7"/>
      <c r="D204" s="7"/>
      <c r="E204" s="7"/>
      <c r="F204" s="82"/>
      <c r="G204" s="82"/>
      <c r="H204" s="7"/>
      <c r="I204" s="7"/>
      <c r="J204" s="7"/>
      <c r="K204" s="7"/>
      <c r="L204" s="7"/>
      <c r="M204" s="7"/>
      <c r="N204" s="71"/>
      <c r="O204" s="71"/>
      <c r="P204" s="71"/>
      <c r="Q204" s="71"/>
      <c r="R204" s="71"/>
      <c r="S204" s="71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</row>
    <row r="205" spans="1:40" x14ac:dyDescent="0.25">
      <c r="A205" s="7"/>
      <c r="B205" s="7"/>
      <c r="C205" s="7"/>
      <c r="D205" s="7"/>
      <c r="E205" s="7"/>
      <c r="F205" s="82"/>
      <c r="G205" s="82"/>
      <c r="H205" s="7"/>
      <c r="I205" s="7"/>
      <c r="J205" s="7"/>
      <c r="K205" s="7"/>
      <c r="L205" s="7"/>
      <c r="M205" s="7"/>
      <c r="N205" s="71"/>
      <c r="O205" s="71"/>
      <c r="P205" s="71"/>
      <c r="Q205" s="71"/>
      <c r="R205" s="71"/>
      <c r="S205" s="71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</row>
    <row r="206" spans="1:40" x14ac:dyDescent="0.25">
      <c r="A206" s="7"/>
      <c r="B206" s="7"/>
      <c r="C206" s="7"/>
      <c r="D206" s="7"/>
      <c r="E206" s="7"/>
      <c r="F206" s="82"/>
      <c r="G206" s="82"/>
      <c r="H206" s="7"/>
      <c r="I206" s="7"/>
      <c r="J206" s="7"/>
      <c r="K206" s="7"/>
      <c r="L206" s="7"/>
      <c r="M206" s="7"/>
      <c r="N206" s="71"/>
      <c r="O206" s="71"/>
      <c r="P206" s="71"/>
      <c r="Q206" s="71"/>
      <c r="R206" s="71"/>
      <c r="S206" s="71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</row>
    <row r="207" spans="1:40" x14ac:dyDescent="0.25">
      <c r="A207" s="7"/>
      <c r="B207" s="7"/>
      <c r="C207" s="7"/>
      <c r="D207" s="7"/>
      <c r="E207" s="7"/>
      <c r="F207" s="82"/>
      <c r="G207" s="82"/>
      <c r="H207" s="7"/>
      <c r="I207" s="7"/>
      <c r="J207" s="7"/>
      <c r="K207" s="7"/>
      <c r="L207" s="7"/>
      <c r="M207" s="7"/>
      <c r="N207" s="71"/>
      <c r="O207" s="71"/>
      <c r="P207" s="71"/>
      <c r="Q207" s="71"/>
      <c r="R207" s="71"/>
      <c r="S207" s="71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</row>
    <row r="208" spans="1:40" x14ac:dyDescent="0.25">
      <c r="A208" s="7"/>
      <c r="B208" s="7"/>
      <c r="C208" s="7"/>
      <c r="D208" s="7"/>
      <c r="E208" s="7"/>
      <c r="F208" s="82"/>
      <c r="G208" s="82"/>
      <c r="H208" s="7"/>
      <c r="I208" s="7"/>
      <c r="J208" s="7"/>
      <c r="K208" s="7"/>
      <c r="L208" s="7"/>
      <c r="M208" s="7"/>
      <c r="N208" s="71"/>
      <c r="O208" s="71"/>
      <c r="P208" s="71"/>
      <c r="Q208" s="71"/>
      <c r="R208" s="71"/>
      <c r="S208" s="71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</row>
    <row r="209" spans="1:40" x14ac:dyDescent="0.25">
      <c r="A209" s="7"/>
      <c r="B209" s="7"/>
      <c r="C209" s="7"/>
      <c r="D209" s="7"/>
      <c r="E209" s="7"/>
      <c r="F209" s="82"/>
      <c r="G209" s="82"/>
      <c r="H209" s="7"/>
      <c r="I209" s="7"/>
      <c r="J209" s="7"/>
      <c r="K209" s="7"/>
      <c r="L209" s="7"/>
      <c r="M209" s="7"/>
      <c r="N209" s="71"/>
      <c r="O209" s="71"/>
      <c r="P209" s="71"/>
      <c r="Q209" s="71"/>
      <c r="R209" s="71"/>
      <c r="S209" s="71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</row>
    <row r="210" spans="1:40" x14ac:dyDescent="0.25">
      <c r="A210" s="7"/>
      <c r="B210" s="7"/>
      <c r="C210" s="7"/>
      <c r="D210" s="7"/>
      <c r="E210" s="7"/>
      <c r="F210" s="82"/>
      <c r="G210" s="82"/>
      <c r="H210" s="7"/>
      <c r="I210" s="7"/>
      <c r="J210" s="7"/>
      <c r="K210" s="7"/>
      <c r="L210" s="7"/>
      <c r="M210" s="7"/>
      <c r="N210" s="71"/>
      <c r="O210" s="71"/>
      <c r="P210" s="71"/>
      <c r="Q210" s="71"/>
      <c r="R210" s="71"/>
      <c r="S210" s="71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</row>
    <row r="211" spans="1:40" x14ac:dyDescent="0.25">
      <c r="A211" s="7"/>
      <c r="B211" s="7"/>
      <c r="C211" s="7"/>
      <c r="D211" s="7"/>
      <c r="E211" s="7"/>
      <c r="F211" s="82"/>
      <c r="G211" s="82"/>
      <c r="H211" s="7"/>
      <c r="I211" s="7"/>
      <c r="J211" s="7"/>
      <c r="K211" s="7"/>
      <c r="L211" s="7"/>
      <c r="M211" s="7"/>
      <c r="N211" s="71"/>
      <c r="O211" s="71"/>
      <c r="P211" s="71"/>
      <c r="Q211" s="71"/>
      <c r="R211" s="71"/>
      <c r="S211" s="71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</row>
    <row r="212" spans="1:40" x14ac:dyDescent="0.25">
      <c r="A212" s="7"/>
      <c r="B212" s="7"/>
      <c r="C212" s="7"/>
      <c r="D212" s="7"/>
      <c r="E212" s="7"/>
      <c r="F212" s="82"/>
      <c r="G212" s="82"/>
      <c r="H212" s="7"/>
      <c r="I212" s="7"/>
      <c r="J212" s="7"/>
      <c r="K212" s="7"/>
      <c r="L212" s="7"/>
      <c r="M212" s="7"/>
      <c r="N212" s="71"/>
      <c r="O212" s="71"/>
      <c r="P212" s="71"/>
      <c r="Q212" s="71"/>
      <c r="R212" s="71"/>
      <c r="S212" s="71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</row>
    <row r="213" spans="1:40" x14ac:dyDescent="0.25">
      <c r="A213" s="7"/>
      <c r="B213" s="7"/>
      <c r="C213" s="7"/>
      <c r="D213" s="7"/>
      <c r="E213" s="7"/>
      <c r="F213" s="82"/>
      <c r="G213" s="82"/>
      <c r="H213" s="7"/>
      <c r="I213" s="7"/>
      <c r="J213" s="7"/>
      <c r="K213" s="7"/>
      <c r="L213" s="7"/>
      <c r="M213" s="7"/>
      <c r="N213" s="71"/>
      <c r="O213" s="71"/>
      <c r="P213" s="71"/>
      <c r="Q213" s="71"/>
      <c r="R213" s="71"/>
      <c r="S213" s="71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</row>
    <row r="214" spans="1:40" x14ac:dyDescent="0.25">
      <c r="A214" s="7"/>
      <c r="B214" s="7"/>
      <c r="C214" s="7"/>
      <c r="D214" s="7"/>
      <c r="E214" s="7"/>
      <c r="F214" s="82"/>
      <c r="G214" s="82"/>
      <c r="H214" s="7"/>
      <c r="I214" s="7"/>
      <c r="J214" s="7"/>
      <c r="K214" s="7"/>
      <c r="L214" s="7"/>
      <c r="M214" s="7"/>
      <c r="N214" s="71"/>
      <c r="O214" s="71"/>
      <c r="P214" s="71"/>
      <c r="Q214" s="71"/>
      <c r="R214" s="71"/>
      <c r="S214" s="71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</row>
    <row r="215" spans="1:40" x14ac:dyDescent="0.25">
      <c r="A215" s="7"/>
      <c r="B215" s="7"/>
      <c r="C215" s="7"/>
      <c r="D215" s="7"/>
      <c r="E215" s="7"/>
      <c r="F215" s="82"/>
      <c r="G215" s="82"/>
      <c r="H215" s="7"/>
      <c r="I215" s="7"/>
      <c r="J215" s="7"/>
      <c r="K215" s="7"/>
      <c r="L215" s="7"/>
      <c r="M215" s="7"/>
      <c r="N215" s="71"/>
      <c r="O215" s="71"/>
      <c r="P215" s="71"/>
      <c r="Q215" s="71"/>
      <c r="R215" s="71"/>
      <c r="S215" s="71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</row>
    <row r="216" spans="1:40" x14ac:dyDescent="0.25">
      <c r="A216" s="7"/>
      <c r="B216" s="7"/>
      <c r="C216" s="7"/>
      <c r="D216" s="7"/>
      <c r="E216" s="7"/>
      <c r="F216" s="82"/>
      <c r="G216" s="82"/>
      <c r="H216" s="7"/>
      <c r="I216" s="7"/>
      <c r="J216" s="7"/>
      <c r="K216" s="7"/>
      <c r="L216" s="7"/>
      <c r="M216" s="7"/>
      <c r="N216" s="71"/>
      <c r="O216" s="71"/>
      <c r="P216" s="71"/>
      <c r="Q216" s="71"/>
      <c r="R216" s="71"/>
      <c r="S216" s="71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</row>
    <row r="217" spans="1:40" x14ac:dyDescent="0.25">
      <c r="A217" s="7"/>
      <c r="B217" s="7"/>
      <c r="C217" s="7"/>
      <c r="D217" s="7"/>
      <c r="E217" s="7"/>
      <c r="F217" s="82"/>
      <c r="G217" s="82"/>
      <c r="H217" s="7"/>
      <c r="I217" s="7"/>
      <c r="J217" s="7"/>
      <c r="K217" s="7"/>
      <c r="L217" s="7"/>
      <c r="M217" s="7"/>
      <c r="N217" s="71"/>
      <c r="O217" s="71"/>
      <c r="P217" s="71"/>
      <c r="Q217" s="71"/>
      <c r="R217" s="71"/>
      <c r="S217" s="71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</row>
    <row r="218" spans="1:40" x14ac:dyDescent="0.25">
      <c r="A218" s="7"/>
      <c r="B218" s="7"/>
      <c r="C218" s="7"/>
      <c r="D218" s="7"/>
      <c r="E218" s="7"/>
      <c r="F218" s="82"/>
      <c r="G218" s="82"/>
      <c r="H218" s="7"/>
      <c r="I218" s="7"/>
      <c r="J218" s="7"/>
      <c r="K218" s="7"/>
      <c r="L218" s="7"/>
      <c r="M218" s="7"/>
      <c r="N218" s="71"/>
      <c r="O218" s="71"/>
      <c r="P218" s="71"/>
      <c r="Q218" s="71"/>
      <c r="R218" s="71"/>
      <c r="S218" s="71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</row>
    <row r="219" spans="1:40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1"/>
      <c r="O219" s="71"/>
      <c r="P219" s="71"/>
      <c r="Q219" s="71"/>
      <c r="R219" s="71"/>
      <c r="S219" s="71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</row>
    <row r="220" spans="1:40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1"/>
      <c r="O220" s="71"/>
      <c r="P220" s="71"/>
      <c r="Q220" s="71"/>
      <c r="R220" s="71"/>
      <c r="S220" s="71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</row>
    <row r="221" spans="1:40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1"/>
      <c r="O221" s="71"/>
      <c r="P221" s="71"/>
      <c r="Q221" s="71"/>
      <c r="R221" s="71"/>
      <c r="S221" s="71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</row>
    <row r="222" spans="1:40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1"/>
      <c r="O222" s="71"/>
      <c r="P222" s="71"/>
      <c r="Q222" s="71"/>
      <c r="R222" s="71"/>
      <c r="S222" s="71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</row>
    <row r="223" spans="1:40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1"/>
      <c r="O223" s="71"/>
      <c r="P223" s="71"/>
      <c r="Q223" s="71"/>
      <c r="R223" s="71"/>
      <c r="S223" s="71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</row>
    <row r="224" spans="1:40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1"/>
      <c r="O224" s="71"/>
      <c r="P224" s="71"/>
      <c r="Q224" s="71"/>
      <c r="R224" s="71"/>
      <c r="S224" s="71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</row>
    <row r="225" spans="1:40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1"/>
      <c r="O225" s="71"/>
      <c r="P225" s="71"/>
      <c r="Q225" s="71"/>
      <c r="R225" s="71"/>
      <c r="S225" s="71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</row>
    <row r="226" spans="1:40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1"/>
      <c r="O226" s="71"/>
      <c r="P226" s="71"/>
      <c r="Q226" s="71"/>
      <c r="R226" s="71"/>
      <c r="S226" s="71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</row>
    <row r="227" spans="1:40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1"/>
      <c r="O227" s="71"/>
      <c r="P227" s="71"/>
      <c r="Q227" s="71"/>
      <c r="R227" s="71"/>
      <c r="S227" s="71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</row>
    <row r="228" spans="1:40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1"/>
      <c r="O228" s="71"/>
      <c r="P228" s="71"/>
      <c r="Q228" s="71"/>
      <c r="R228" s="71"/>
      <c r="S228" s="71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</row>
    <row r="229" spans="1:40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1"/>
      <c r="O229" s="71"/>
      <c r="P229" s="71"/>
      <c r="Q229" s="71"/>
      <c r="R229" s="71"/>
      <c r="S229" s="71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</row>
    <row r="230" spans="1:40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1"/>
      <c r="O230" s="71"/>
      <c r="P230" s="71"/>
      <c r="Q230" s="71"/>
      <c r="R230" s="71"/>
      <c r="S230" s="71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</row>
    <row r="231" spans="1:40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1"/>
      <c r="O231" s="71"/>
      <c r="P231" s="71"/>
      <c r="Q231" s="71"/>
      <c r="R231" s="71"/>
      <c r="S231" s="71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</row>
    <row r="232" spans="1:40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1"/>
      <c r="O232" s="71"/>
      <c r="P232" s="71"/>
      <c r="Q232" s="71"/>
      <c r="R232" s="71"/>
      <c r="S232" s="71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</row>
    <row r="233" spans="1:40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1"/>
      <c r="O233" s="71"/>
      <c r="P233" s="71"/>
      <c r="Q233" s="71"/>
      <c r="R233" s="71"/>
      <c r="S233" s="71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</row>
    <row r="234" spans="1:40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1"/>
      <c r="O234" s="71"/>
      <c r="P234" s="71"/>
      <c r="Q234" s="71"/>
      <c r="R234" s="71"/>
      <c r="S234" s="71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</row>
    <row r="235" spans="1:40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1"/>
      <c r="O235" s="71"/>
      <c r="P235" s="71"/>
      <c r="Q235" s="71"/>
      <c r="R235" s="71"/>
      <c r="S235" s="71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</row>
    <row r="236" spans="1:40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1"/>
      <c r="O236" s="71"/>
      <c r="P236" s="71"/>
      <c r="Q236" s="71"/>
      <c r="R236" s="71"/>
      <c r="S236" s="71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</row>
    <row r="237" spans="1:40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1"/>
      <c r="O237" s="71"/>
      <c r="P237" s="71"/>
      <c r="Q237" s="71"/>
      <c r="R237" s="71"/>
      <c r="S237" s="71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</row>
    <row r="238" spans="1:40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1"/>
      <c r="O238" s="71"/>
      <c r="P238" s="71"/>
      <c r="Q238" s="71"/>
      <c r="R238" s="71"/>
      <c r="S238" s="71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</row>
    <row r="239" spans="1:40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1"/>
      <c r="O239" s="71"/>
      <c r="P239" s="71"/>
      <c r="Q239" s="71"/>
      <c r="R239" s="71"/>
      <c r="S239" s="71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</row>
    <row r="240" spans="1:40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1"/>
      <c r="O240" s="71"/>
      <c r="P240" s="71"/>
      <c r="Q240" s="71"/>
      <c r="R240" s="71"/>
      <c r="S240" s="71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</row>
    <row r="241" spans="1:40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1"/>
      <c r="O241" s="71"/>
      <c r="P241" s="71"/>
      <c r="Q241" s="71"/>
      <c r="R241" s="71"/>
      <c r="S241" s="71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</row>
    <row r="242" spans="1:40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1"/>
      <c r="O242" s="71"/>
      <c r="P242" s="71"/>
      <c r="Q242" s="71"/>
      <c r="R242" s="71"/>
      <c r="S242" s="71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</row>
    <row r="243" spans="1:40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1"/>
      <c r="O243" s="71"/>
      <c r="P243" s="71"/>
      <c r="Q243" s="71"/>
      <c r="R243" s="71"/>
      <c r="S243" s="71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</row>
    <row r="244" spans="1:40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1"/>
      <c r="O244" s="71"/>
      <c r="P244" s="71"/>
      <c r="Q244" s="71"/>
      <c r="R244" s="71"/>
      <c r="S244" s="71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</row>
    <row r="245" spans="1:40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1"/>
      <c r="O245" s="71"/>
      <c r="P245" s="71"/>
      <c r="Q245" s="71"/>
      <c r="R245" s="71"/>
      <c r="S245" s="71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</row>
    <row r="246" spans="1:40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1"/>
      <c r="O246" s="71"/>
      <c r="P246" s="71"/>
      <c r="Q246" s="71"/>
      <c r="R246" s="71"/>
      <c r="S246" s="71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</row>
    <row r="247" spans="1:40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1"/>
      <c r="O247" s="71"/>
      <c r="P247" s="71"/>
      <c r="Q247" s="71"/>
      <c r="R247" s="71"/>
      <c r="S247" s="71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</row>
    <row r="248" spans="1:40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1"/>
      <c r="O248" s="71"/>
      <c r="P248" s="71"/>
      <c r="Q248" s="71"/>
      <c r="R248" s="71"/>
      <c r="S248" s="71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</row>
    <row r="249" spans="1:40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1"/>
      <c r="O249" s="71"/>
      <c r="P249" s="71"/>
      <c r="Q249" s="71"/>
      <c r="R249" s="71"/>
      <c r="S249" s="71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</row>
    <row r="250" spans="1:40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1"/>
      <c r="O250" s="71"/>
      <c r="P250" s="71"/>
      <c r="Q250" s="71"/>
      <c r="R250" s="71"/>
      <c r="S250" s="71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</row>
    <row r="251" spans="1:40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1"/>
      <c r="O251" s="71"/>
      <c r="P251" s="71"/>
      <c r="Q251" s="71"/>
      <c r="R251" s="71"/>
      <c r="S251" s="71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</row>
    <row r="252" spans="1:40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1"/>
      <c r="O252" s="71"/>
      <c r="P252" s="71"/>
      <c r="Q252" s="71"/>
      <c r="R252" s="71"/>
      <c r="S252" s="71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</row>
    <row r="253" spans="1:40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1"/>
      <c r="O253" s="71"/>
      <c r="P253" s="71"/>
      <c r="Q253" s="71"/>
      <c r="R253" s="71"/>
      <c r="S253" s="71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</row>
    <row r="254" spans="1:40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1"/>
      <c r="O254" s="71"/>
      <c r="P254" s="71"/>
      <c r="Q254" s="71"/>
      <c r="R254" s="71"/>
      <c r="S254" s="71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</row>
    <row r="255" spans="1:40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1"/>
      <c r="O255" s="71"/>
      <c r="P255" s="71"/>
      <c r="Q255" s="71"/>
      <c r="R255" s="71"/>
      <c r="S255" s="71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</row>
    <row r="256" spans="1:40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1"/>
      <c r="O256" s="71"/>
      <c r="P256" s="71"/>
      <c r="Q256" s="71"/>
      <c r="R256" s="71"/>
      <c r="S256" s="71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</row>
    <row r="257" spans="1:40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1"/>
      <c r="O257" s="71"/>
      <c r="P257" s="71"/>
      <c r="Q257" s="71"/>
      <c r="R257" s="71"/>
      <c r="S257" s="71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</row>
    <row r="258" spans="1:40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1"/>
      <c r="O258" s="71"/>
      <c r="P258" s="71"/>
      <c r="Q258" s="71"/>
      <c r="R258" s="71"/>
      <c r="S258" s="71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</row>
    <row r="259" spans="1:40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1"/>
      <c r="O259" s="71"/>
      <c r="P259" s="71"/>
      <c r="Q259" s="71"/>
      <c r="R259" s="71"/>
      <c r="S259" s="71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</row>
    <row r="260" spans="1:40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1"/>
      <c r="O260" s="71"/>
      <c r="P260" s="71"/>
      <c r="Q260" s="71"/>
      <c r="R260" s="71"/>
      <c r="S260" s="71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</row>
    <row r="261" spans="1:40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1"/>
      <c r="O261" s="71"/>
      <c r="P261" s="71"/>
      <c r="Q261" s="71"/>
      <c r="R261" s="71"/>
      <c r="S261" s="71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</row>
    <row r="262" spans="1:40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1"/>
      <c r="O262" s="71"/>
      <c r="P262" s="71"/>
      <c r="Q262" s="71"/>
      <c r="R262" s="71"/>
      <c r="S262" s="71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</row>
    <row r="263" spans="1:40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1"/>
      <c r="O263" s="71"/>
      <c r="P263" s="71"/>
      <c r="Q263" s="71"/>
      <c r="R263" s="71"/>
      <c r="S263" s="71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</row>
    <row r="264" spans="1:40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1"/>
      <c r="O264" s="71"/>
      <c r="P264" s="71"/>
      <c r="Q264" s="71"/>
      <c r="R264" s="71"/>
      <c r="S264" s="71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</row>
    <row r="265" spans="1:40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1"/>
      <c r="O265" s="71"/>
      <c r="P265" s="71"/>
      <c r="Q265" s="71"/>
      <c r="R265" s="71"/>
      <c r="S265" s="71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</row>
    <row r="266" spans="1:40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1"/>
      <c r="O266" s="71"/>
      <c r="P266" s="71"/>
      <c r="Q266" s="71"/>
      <c r="R266" s="71"/>
      <c r="S266" s="71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</row>
    <row r="267" spans="1:40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1"/>
      <c r="O267" s="71"/>
      <c r="P267" s="71"/>
      <c r="Q267" s="71"/>
      <c r="R267" s="71"/>
      <c r="S267" s="71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</row>
    <row r="268" spans="1:40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1"/>
      <c r="O268" s="71"/>
      <c r="P268" s="71"/>
      <c r="Q268" s="71"/>
      <c r="R268" s="71"/>
      <c r="S268" s="71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</row>
    <row r="269" spans="1:40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1"/>
      <c r="O269" s="71"/>
      <c r="P269" s="71"/>
      <c r="Q269" s="71"/>
      <c r="R269" s="71"/>
      <c r="S269" s="71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</row>
    <row r="270" spans="1:40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1"/>
      <c r="O270" s="71"/>
      <c r="P270" s="71"/>
      <c r="Q270" s="71"/>
      <c r="R270" s="71"/>
      <c r="S270" s="71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</row>
    <row r="271" spans="1:40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1"/>
      <c r="O271" s="71"/>
      <c r="P271" s="71"/>
      <c r="Q271" s="71"/>
      <c r="R271" s="71"/>
      <c r="S271" s="71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</row>
    <row r="272" spans="1:40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1"/>
      <c r="O272" s="71"/>
      <c r="P272" s="71"/>
      <c r="Q272" s="71"/>
      <c r="R272" s="71"/>
      <c r="S272" s="71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</row>
    <row r="273" spans="1:40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1"/>
      <c r="O273" s="71"/>
      <c r="P273" s="71"/>
      <c r="Q273" s="71"/>
      <c r="R273" s="71"/>
      <c r="S273" s="71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</row>
    <row r="274" spans="1:40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1"/>
      <c r="O274" s="71"/>
      <c r="P274" s="71"/>
      <c r="Q274" s="71"/>
      <c r="R274" s="71"/>
      <c r="S274" s="71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</row>
    <row r="275" spans="1:40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1"/>
      <c r="O275" s="71"/>
      <c r="P275" s="71"/>
      <c r="Q275" s="71"/>
      <c r="R275" s="71"/>
      <c r="S275" s="71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</row>
    <row r="276" spans="1:40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1"/>
      <c r="O276" s="71"/>
      <c r="P276" s="71"/>
      <c r="Q276" s="71"/>
      <c r="R276" s="71"/>
      <c r="S276" s="71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</row>
    <row r="277" spans="1:40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1"/>
      <c r="O277" s="71"/>
      <c r="P277" s="71"/>
      <c r="Q277" s="71"/>
      <c r="R277" s="71"/>
      <c r="S277" s="71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</row>
    <row r="278" spans="1:40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1"/>
      <c r="O278" s="71"/>
      <c r="P278" s="71"/>
      <c r="Q278" s="71"/>
      <c r="R278" s="71"/>
      <c r="S278" s="71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</row>
    <row r="279" spans="1:40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1"/>
      <c r="O279" s="71"/>
      <c r="P279" s="71"/>
      <c r="Q279" s="71"/>
      <c r="R279" s="71"/>
      <c r="S279" s="71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</row>
    <row r="280" spans="1:40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1"/>
      <c r="O280" s="71"/>
      <c r="P280" s="71"/>
      <c r="Q280" s="71"/>
      <c r="R280" s="71"/>
      <c r="S280" s="71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</row>
    <row r="281" spans="1:40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1"/>
      <c r="O281" s="71"/>
      <c r="P281" s="71"/>
      <c r="Q281" s="71"/>
      <c r="R281" s="71"/>
      <c r="S281" s="71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</row>
    <row r="282" spans="1:40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1"/>
      <c r="O282" s="71"/>
      <c r="P282" s="71"/>
      <c r="Q282" s="71"/>
      <c r="R282" s="71"/>
      <c r="S282" s="71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</row>
    <row r="283" spans="1:40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1"/>
      <c r="O283" s="71"/>
      <c r="P283" s="71"/>
      <c r="Q283" s="71"/>
      <c r="R283" s="71"/>
      <c r="S283" s="71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</row>
    <row r="284" spans="1:40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1"/>
      <c r="O284" s="71"/>
      <c r="P284" s="71"/>
      <c r="Q284" s="71"/>
      <c r="R284" s="71"/>
      <c r="S284" s="71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</row>
    <row r="285" spans="1:40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1"/>
      <c r="O285" s="71"/>
      <c r="P285" s="71"/>
      <c r="Q285" s="71"/>
      <c r="R285" s="71"/>
      <c r="S285" s="71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</row>
    <row r="286" spans="1:40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1"/>
      <c r="O286" s="71"/>
      <c r="P286" s="71"/>
      <c r="Q286" s="71"/>
      <c r="R286" s="71"/>
      <c r="S286" s="71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</row>
    <row r="287" spans="1:40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1"/>
      <c r="O287" s="71"/>
      <c r="P287" s="71"/>
      <c r="Q287" s="71"/>
      <c r="R287" s="71"/>
      <c r="S287" s="71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</row>
    <row r="288" spans="1:40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1"/>
      <c r="O288" s="71"/>
      <c r="P288" s="71"/>
      <c r="Q288" s="71"/>
      <c r="R288" s="71"/>
      <c r="S288" s="71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</row>
    <row r="289" spans="1:40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1"/>
      <c r="O289" s="71"/>
      <c r="P289" s="71"/>
      <c r="Q289" s="71"/>
      <c r="R289" s="71"/>
      <c r="S289" s="71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</row>
    <row r="290" spans="1:40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1"/>
      <c r="O290" s="71"/>
      <c r="P290" s="71"/>
      <c r="Q290" s="71"/>
      <c r="R290" s="71"/>
      <c r="S290" s="71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</row>
    <row r="291" spans="1:40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1"/>
      <c r="O291" s="71"/>
      <c r="P291" s="71"/>
      <c r="Q291" s="71"/>
      <c r="R291" s="71"/>
      <c r="S291" s="71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</row>
    <row r="292" spans="1:40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1"/>
      <c r="O292" s="71"/>
      <c r="P292" s="71"/>
      <c r="Q292" s="71"/>
      <c r="R292" s="71"/>
      <c r="S292" s="71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</row>
    <row r="293" spans="1:40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1"/>
      <c r="O293" s="71"/>
      <c r="P293" s="71"/>
      <c r="Q293" s="71"/>
      <c r="R293" s="71"/>
      <c r="S293" s="71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</row>
    <row r="294" spans="1:40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1"/>
      <c r="O294" s="71"/>
      <c r="P294" s="71"/>
      <c r="Q294" s="71"/>
      <c r="R294" s="71"/>
      <c r="S294" s="71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</row>
    <row r="295" spans="1:40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1"/>
      <c r="O295" s="71"/>
      <c r="P295" s="71"/>
      <c r="Q295" s="71"/>
      <c r="R295" s="71"/>
      <c r="S295" s="71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</row>
    <row r="296" spans="1:40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1"/>
      <c r="O296" s="71"/>
      <c r="P296" s="71"/>
      <c r="Q296" s="71"/>
      <c r="R296" s="71"/>
      <c r="S296" s="71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</row>
    <row r="297" spans="1:40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1"/>
      <c r="O297" s="71"/>
      <c r="P297" s="71"/>
      <c r="Q297" s="71"/>
      <c r="R297" s="71"/>
      <c r="S297" s="71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</row>
    <row r="298" spans="1:40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1"/>
      <c r="O298" s="71"/>
      <c r="P298" s="71"/>
      <c r="Q298" s="71"/>
      <c r="R298" s="71"/>
      <c r="S298" s="71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</row>
    <row r="299" spans="1:40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1"/>
      <c r="O299" s="71"/>
      <c r="P299" s="71"/>
      <c r="Q299" s="71"/>
      <c r="R299" s="71"/>
      <c r="S299" s="71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</row>
    <row r="300" spans="1:40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1"/>
      <c r="O300" s="71"/>
      <c r="P300" s="71"/>
      <c r="Q300" s="71"/>
      <c r="R300" s="71"/>
      <c r="S300" s="71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</row>
    <row r="301" spans="1:40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1"/>
      <c r="O301" s="71"/>
      <c r="P301" s="71"/>
      <c r="Q301" s="71"/>
      <c r="R301" s="71"/>
      <c r="S301" s="71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</row>
    <row r="302" spans="1:40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1"/>
      <c r="O302" s="71"/>
      <c r="P302" s="71"/>
      <c r="Q302" s="71"/>
      <c r="R302" s="71"/>
      <c r="S302" s="71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</row>
    <row r="303" spans="1:40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1"/>
      <c r="O303" s="71"/>
      <c r="P303" s="71"/>
      <c r="Q303" s="71"/>
      <c r="R303" s="71"/>
      <c r="S303" s="71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</row>
    <row r="304" spans="1:40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1"/>
      <c r="O304" s="71"/>
      <c r="P304" s="71"/>
      <c r="Q304" s="71"/>
      <c r="R304" s="71"/>
      <c r="S304" s="71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</row>
    <row r="305" spans="1:40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1"/>
      <c r="O305" s="71"/>
      <c r="P305" s="71"/>
      <c r="Q305" s="71"/>
      <c r="R305" s="71"/>
      <c r="S305" s="71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</row>
    <row r="306" spans="1:40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1"/>
      <c r="O306" s="71"/>
      <c r="P306" s="71"/>
      <c r="Q306" s="71"/>
      <c r="R306" s="71"/>
      <c r="S306" s="71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</row>
    <row r="307" spans="1:40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1"/>
      <c r="O307" s="71"/>
      <c r="P307" s="71"/>
      <c r="Q307" s="71"/>
      <c r="R307" s="71"/>
      <c r="S307" s="71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</row>
    <row r="308" spans="1:40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1"/>
      <c r="O308" s="71"/>
      <c r="P308" s="71"/>
      <c r="Q308" s="71"/>
      <c r="R308" s="71"/>
      <c r="S308" s="71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</row>
    <row r="309" spans="1:40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1"/>
      <c r="O309" s="71"/>
      <c r="P309" s="71"/>
      <c r="Q309" s="71"/>
      <c r="R309" s="71"/>
      <c r="S309" s="71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</row>
    <row r="310" spans="1:40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1"/>
      <c r="O310" s="71"/>
      <c r="P310" s="71"/>
      <c r="Q310" s="71"/>
      <c r="R310" s="71"/>
      <c r="S310" s="71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</row>
    <row r="311" spans="1:40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1"/>
      <c r="O311" s="71"/>
      <c r="P311" s="71"/>
      <c r="Q311" s="71"/>
      <c r="R311" s="71"/>
      <c r="S311" s="71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</row>
    <row r="312" spans="1:40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1"/>
      <c r="O312" s="71"/>
      <c r="P312" s="71"/>
      <c r="Q312" s="71"/>
      <c r="R312" s="71"/>
      <c r="S312" s="71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</row>
    <row r="313" spans="1:40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1"/>
      <c r="O313" s="71"/>
      <c r="P313" s="71"/>
      <c r="Q313" s="71"/>
      <c r="R313" s="71"/>
      <c r="S313" s="71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</row>
    <row r="314" spans="1:40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1"/>
      <c r="O314" s="71"/>
      <c r="P314" s="71"/>
      <c r="Q314" s="71"/>
      <c r="R314" s="71"/>
      <c r="S314" s="71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</row>
    <row r="315" spans="1:40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1"/>
      <c r="O315" s="71"/>
      <c r="P315" s="71"/>
      <c r="Q315" s="71"/>
      <c r="R315" s="71"/>
      <c r="S315" s="71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</row>
    <row r="316" spans="1:40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1"/>
      <c r="O316" s="71"/>
      <c r="P316" s="71"/>
      <c r="Q316" s="71"/>
      <c r="R316" s="71"/>
      <c r="S316" s="71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</row>
    <row r="317" spans="1:40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1"/>
      <c r="O317" s="71"/>
      <c r="P317" s="71"/>
      <c r="Q317" s="71"/>
      <c r="R317" s="71"/>
      <c r="S317" s="71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</row>
    <row r="318" spans="1:40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1"/>
      <c r="O318" s="71"/>
      <c r="P318" s="71"/>
      <c r="Q318" s="71"/>
      <c r="R318" s="71"/>
      <c r="S318" s="71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</row>
    <row r="319" spans="1:40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1"/>
      <c r="O319" s="71"/>
      <c r="P319" s="71"/>
      <c r="Q319" s="71"/>
      <c r="R319" s="71"/>
      <c r="S319" s="71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</row>
    <row r="320" spans="1:40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1"/>
      <c r="O320" s="71"/>
      <c r="P320" s="71"/>
      <c r="Q320" s="71"/>
      <c r="R320" s="71"/>
      <c r="S320" s="71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</row>
    <row r="321" spans="1:40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1"/>
      <c r="O321" s="71"/>
      <c r="P321" s="71"/>
      <c r="Q321" s="71"/>
      <c r="R321" s="71"/>
      <c r="S321" s="71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</row>
    <row r="322" spans="1:40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1"/>
      <c r="O322" s="71"/>
      <c r="P322" s="71"/>
      <c r="Q322" s="71"/>
      <c r="R322" s="71"/>
      <c r="S322" s="71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</row>
    <row r="323" spans="1:40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1"/>
      <c r="O323" s="71"/>
      <c r="P323" s="71"/>
      <c r="Q323" s="71"/>
      <c r="R323" s="71"/>
      <c r="S323" s="71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</row>
    <row r="324" spans="1:40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1"/>
      <c r="O324" s="71"/>
      <c r="P324" s="71"/>
      <c r="Q324" s="71"/>
      <c r="R324" s="71"/>
      <c r="S324" s="71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</row>
    <row r="325" spans="1:40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1"/>
      <c r="O325" s="71"/>
      <c r="P325" s="71"/>
      <c r="Q325" s="71"/>
      <c r="R325" s="71"/>
      <c r="S325" s="71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</row>
    <row r="326" spans="1:40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1"/>
      <c r="O326" s="71"/>
      <c r="P326" s="71"/>
      <c r="Q326" s="71"/>
      <c r="R326" s="71"/>
      <c r="S326" s="71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</row>
    <row r="327" spans="1:40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1"/>
      <c r="O327" s="71"/>
      <c r="P327" s="71"/>
      <c r="Q327" s="71"/>
      <c r="R327" s="71"/>
      <c r="S327" s="71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</row>
    <row r="328" spans="1:40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1"/>
      <c r="O328" s="71"/>
      <c r="P328" s="71"/>
      <c r="Q328" s="71"/>
      <c r="R328" s="71"/>
      <c r="S328" s="71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</row>
    <row r="329" spans="1:40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1"/>
      <c r="O329" s="71"/>
      <c r="P329" s="71"/>
      <c r="Q329" s="71"/>
      <c r="R329" s="71"/>
      <c r="S329" s="71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</row>
    <row r="330" spans="1:40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1"/>
      <c r="O330" s="71"/>
      <c r="P330" s="71"/>
      <c r="Q330" s="71"/>
      <c r="R330" s="71"/>
      <c r="S330" s="71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</row>
    <row r="331" spans="1:40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1"/>
      <c r="O331" s="71"/>
      <c r="P331" s="71"/>
      <c r="Q331" s="71"/>
      <c r="R331" s="71"/>
      <c r="S331" s="71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</row>
    <row r="332" spans="1:40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1"/>
      <c r="O332" s="71"/>
      <c r="P332" s="71"/>
      <c r="Q332" s="71"/>
      <c r="R332" s="71"/>
      <c r="S332" s="71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</row>
    <row r="333" spans="1:40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1"/>
      <c r="O333" s="71"/>
      <c r="P333" s="71"/>
      <c r="Q333" s="71"/>
      <c r="R333" s="71"/>
      <c r="S333" s="71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</row>
    <row r="334" spans="1:40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1"/>
      <c r="O334" s="71"/>
      <c r="P334" s="71"/>
      <c r="Q334" s="71"/>
      <c r="R334" s="71"/>
      <c r="S334" s="71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</row>
    <row r="335" spans="1:40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1"/>
      <c r="O335" s="71"/>
      <c r="P335" s="71"/>
      <c r="Q335" s="71"/>
      <c r="R335" s="71"/>
      <c r="S335" s="71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</row>
    <row r="336" spans="1:40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1"/>
      <c r="O336" s="71"/>
      <c r="P336" s="71"/>
      <c r="Q336" s="71"/>
      <c r="R336" s="71"/>
      <c r="S336" s="71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</row>
    <row r="337" spans="1:40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1"/>
      <c r="O337" s="71"/>
      <c r="P337" s="71"/>
      <c r="Q337" s="71"/>
      <c r="R337" s="71"/>
      <c r="S337" s="71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</row>
    <row r="338" spans="1:40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1"/>
      <c r="O338" s="71"/>
      <c r="P338" s="71"/>
      <c r="Q338" s="71"/>
      <c r="R338" s="71"/>
      <c r="S338" s="71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</row>
    <row r="339" spans="1:40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1"/>
      <c r="O339" s="71"/>
      <c r="P339" s="71"/>
      <c r="Q339" s="71"/>
      <c r="R339" s="71"/>
      <c r="S339" s="71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</row>
    <row r="340" spans="1:40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1"/>
      <c r="O340" s="71"/>
      <c r="P340" s="71"/>
      <c r="Q340" s="71"/>
      <c r="R340" s="71"/>
      <c r="S340" s="71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</row>
    <row r="341" spans="1:40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1"/>
      <c r="O341" s="71"/>
      <c r="P341" s="71"/>
      <c r="Q341" s="71"/>
      <c r="R341" s="71"/>
      <c r="S341" s="71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</row>
    <row r="342" spans="1:40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1"/>
      <c r="O342" s="71"/>
      <c r="P342" s="71"/>
      <c r="Q342" s="71"/>
      <c r="R342" s="71"/>
      <c r="S342" s="71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</row>
    <row r="343" spans="1:40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1"/>
      <c r="O343" s="71"/>
      <c r="P343" s="71"/>
      <c r="Q343" s="71"/>
      <c r="R343" s="71"/>
      <c r="S343" s="71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</row>
    <row r="344" spans="1:40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1"/>
      <c r="O344" s="71"/>
      <c r="P344" s="71"/>
      <c r="Q344" s="71"/>
      <c r="R344" s="71"/>
      <c r="S344" s="71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</row>
    <row r="345" spans="1:40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1"/>
      <c r="O345" s="71"/>
      <c r="P345" s="71"/>
      <c r="Q345" s="71"/>
      <c r="R345" s="71"/>
      <c r="S345" s="71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</row>
    <row r="346" spans="1:40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1"/>
      <c r="O346" s="71"/>
      <c r="P346" s="71"/>
      <c r="Q346" s="71"/>
      <c r="R346" s="71"/>
      <c r="S346" s="71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</row>
    <row r="347" spans="1:40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1"/>
      <c r="O347" s="71"/>
      <c r="P347" s="71"/>
      <c r="Q347" s="71"/>
      <c r="R347" s="71"/>
      <c r="S347" s="71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</row>
    <row r="348" spans="1:40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1"/>
      <c r="O348" s="71"/>
      <c r="P348" s="71"/>
      <c r="Q348" s="71"/>
      <c r="R348" s="71"/>
      <c r="S348" s="71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</row>
    <row r="349" spans="1:40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1"/>
      <c r="O349" s="71"/>
      <c r="P349" s="71"/>
      <c r="Q349" s="71"/>
      <c r="R349" s="71"/>
      <c r="S349" s="71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</row>
    <row r="350" spans="1:40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1"/>
      <c r="O350" s="71"/>
      <c r="P350" s="71"/>
      <c r="Q350" s="71"/>
      <c r="R350" s="71"/>
      <c r="S350" s="71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</row>
    <row r="351" spans="1:40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1"/>
      <c r="O351" s="71"/>
      <c r="P351" s="71"/>
      <c r="Q351" s="71"/>
      <c r="R351" s="71"/>
      <c r="S351" s="71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</row>
    <row r="352" spans="1:40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1"/>
      <c r="O352" s="71"/>
      <c r="P352" s="71"/>
      <c r="Q352" s="71"/>
      <c r="R352" s="71"/>
      <c r="S352" s="71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</row>
    <row r="353" spans="1:40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1"/>
      <c r="O353" s="71"/>
      <c r="P353" s="71"/>
      <c r="Q353" s="71"/>
      <c r="R353" s="71"/>
      <c r="S353" s="71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</row>
    <row r="354" spans="1:40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1"/>
      <c r="O354" s="71"/>
      <c r="P354" s="71"/>
      <c r="Q354" s="71"/>
      <c r="R354" s="71"/>
      <c r="S354" s="71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</row>
    <row r="355" spans="1:40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1"/>
      <c r="O355" s="71"/>
      <c r="P355" s="71"/>
      <c r="Q355" s="71"/>
      <c r="R355" s="71"/>
      <c r="S355" s="71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</row>
    <row r="356" spans="1:40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1"/>
      <c r="O356" s="71"/>
      <c r="P356" s="71"/>
      <c r="Q356" s="71"/>
      <c r="R356" s="71"/>
      <c r="S356" s="71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</row>
    <row r="357" spans="1:40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1"/>
      <c r="O357" s="71"/>
      <c r="P357" s="71"/>
      <c r="Q357" s="71"/>
      <c r="R357" s="71"/>
      <c r="S357" s="71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</row>
    <row r="358" spans="1:40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1"/>
      <c r="O358" s="71"/>
      <c r="P358" s="71"/>
      <c r="Q358" s="71"/>
      <c r="R358" s="71"/>
      <c r="S358" s="71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</row>
    <row r="359" spans="1:40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1"/>
      <c r="O359" s="71"/>
      <c r="P359" s="71"/>
      <c r="Q359" s="71"/>
      <c r="R359" s="71"/>
      <c r="S359" s="71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</row>
    <row r="360" spans="1:40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1"/>
      <c r="O360" s="71"/>
      <c r="P360" s="71"/>
      <c r="Q360" s="71"/>
      <c r="R360" s="71"/>
      <c r="S360" s="71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</row>
    <row r="361" spans="1:40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1"/>
      <c r="O361" s="71"/>
      <c r="P361" s="71"/>
      <c r="Q361" s="71"/>
      <c r="R361" s="71"/>
      <c r="S361" s="71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</row>
    <row r="362" spans="1:40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1"/>
      <c r="O362" s="71"/>
      <c r="P362" s="71"/>
      <c r="Q362" s="71"/>
      <c r="R362" s="71"/>
      <c r="S362" s="71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</row>
    <row r="363" spans="1:40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1"/>
      <c r="O363" s="71"/>
      <c r="P363" s="71"/>
      <c r="Q363" s="71"/>
      <c r="R363" s="71"/>
      <c r="S363" s="71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</row>
    <row r="364" spans="1:40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1"/>
      <c r="O364" s="71"/>
      <c r="P364" s="71"/>
      <c r="Q364" s="71"/>
      <c r="R364" s="71"/>
      <c r="S364" s="71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</row>
    <row r="365" spans="1:40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1"/>
      <c r="O365" s="71"/>
      <c r="P365" s="71"/>
      <c r="Q365" s="71"/>
      <c r="R365" s="71"/>
      <c r="S365" s="71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</row>
    <row r="366" spans="1:40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1"/>
      <c r="O366" s="71"/>
      <c r="P366" s="71"/>
      <c r="Q366" s="71"/>
      <c r="R366" s="71"/>
      <c r="S366" s="71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</row>
    <row r="367" spans="1:40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1"/>
      <c r="O367" s="71"/>
      <c r="P367" s="71"/>
      <c r="Q367" s="71"/>
      <c r="R367" s="71"/>
      <c r="S367" s="71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</row>
    <row r="368" spans="1:40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1"/>
      <c r="O368" s="71"/>
      <c r="P368" s="71"/>
      <c r="Q368" s="71"/>
      <c r="R368" s="71"/>
      <c r="S368" s="71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</row>
    <row r="369" spans="1:40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1"/>
      <c r="O369" s="71"/>
      <c r="P369" s="71"/>
      <c r="Q369" s="71"/>
      <c r="R369" s="71"/>
      <c r="S369" s="71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</row>
    <row r="370" spans="1:40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1"/>
      <c r="O370" s="71"/>
      <c r="P370" s="71"/>
      <c r="Q370" s="71"/>
      <c r="R370" s="71"/>
      <c r="S370" s="71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</row>
    <row r="371" spans="1:40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1"/>
      <c r="O371" s="71"/>
      <c r="P371" s="71"/>
      <c r="Q371" s="71"/>
      <c r="R371" s="71"/>
      <c r="S371" s="71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</row>
    <row r="372" spans="1:40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1"/>
      <c r="O372" s="71"/>
      <c r="P372" s="71"/>
      <c r="Q372" s="71"/>
      <c r="R372" s="71"/>
      <c r="S372" s="71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</row>
    <row r="373" spans="1:40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1"/>
      <c r="O373" s="71"/>
      <c r="P373" s="71"/>
      <c r="Q373" s="71"/>
      <c r="R373" s="71"/>
      <c r="S373" s="71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</row>
    <row r="374" spans="1:40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1"/>
      <c r="O374" s="71"/>
      <c r="P374" s="71"/>
      <c r="Q374" s="71"/>
      <c r="R374" s="71"/>
      <c r="S374" s="71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</row>
    <row r="375" spans="1:40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1"/>
      <c r="O375" s="71"/>
      <c r="P375" s="71"/>
      <c r="Q375" s="71"/>
      <c r="R375" s="71"/>
      <c r="S375" s="71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</row>
    <row r="376" spans="1:40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1"/>
      <c r="O376" s="71"/>
      <c r="P376" s="71"/>
      <c r="Q376" s="71"/>
      <c r="R376" s="71"/>
      <c r="S376" s="71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</row>
    <row r="377" spans="1:40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1"/>
      <c r="O377" s="71"/>
      <c r="P377" s="71"/>
      <c r="Q377" s="71"/>
      <c r="R377" s="71"/>
      <c r="S377" s="71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</row>
    <row r="378" spans="1:40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1"/>
      <c r="O378" s="71"/>
      <c r="P378" s="71"/>
      <c r="Q378" s="71"/>
      <c r="R378" s="71"/>
      <c r="S378" s="71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</row>
    <row r="379" spans="1:40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1"/>
      <c r="O379" s="71"/>
      <c r="P379" s="71"/>
      <c r="Q379" s="71"/>
      <c r="R379" s="71"/>
      <c r="S379" s="71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</row>
    <row r="380" spans="1:40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1"/>
      <c r="O380" s="71"/>
      <c r="P380" s="71"/>
      <c r="Q380" s="71"/>
      <c r="R380" s="71"/>
      <c r="S380" s="71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</row>
    <row r="381" spans="1:40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1"/>
      <c r="O381" s="71"/>
      <c r="P381" s="71"/>
      <c r="Q381" s="71"/>
      <c r="R381" s="71"/>
      <c r="S381" s="71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</row>
    <row r="382" spans="1:40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1"/>
      <c r="O382" s="71"/>
      <c r="P382" s="71"/>
      <c r="Q382" s="71"/>
      <c r="R382" s="71"/>
      <c r="S382" s="71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</row>
    <row r="383" spans="1:40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1"/>
      <c r="O383" s="71"/>
      <c r="P383" s="71"/>
      <c r="Q383" s="71"/>
      <c r="R383" s="71"/>
      <c r="S383" s="71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</row>
    <row r="384" spans="1:40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1"/>
      <c r="O384" s="71"/>
      <c r="P384" s="71"/>
      <c r="Q384" s="71"/>
      <c r="R384" s="71"/>
      <c r="S384" s="71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</row>
    <row r="385" spans="1:40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1"/>
      <c r="O385" s="71"/>
      <c r="P385" s="71"/>
      <c r="Q385" s="71"/>
      <c r="R385" s="71"/>
      <c r="S385" s="71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</row>
    <row r="386" spans="1:40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1"/>
      <c r="O386" s="71"/>
      <c r="P386" s="71"/>
      <c r="Q386" s="71"/>
      <c r="R386" s="71"/>
      <c r="S386" s="71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</row>
    <row r="387" spans="1:40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1"/>
      <c r="O387" s="71"/>
      <c r="P387" s="71"/>
      <c r="Q387" s="71"/>
      <c r="R387" s="71"/>
      <c r="S387" s="71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</row>
    <row r="388" spans="1:40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1"/>
      <c r="O388" s="71"/>
      <c r="P388" s="71"/>
      <c r="Q388" s="71"/>
      <c r="R388" s="71"/>
      <c r="S388" s="71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</row>
    <row r="389" spans="1:40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1"/>
      <c r="O389" s="71"/>
      <c r="P389" s="71"/>
      <c r="Q389" s="71"/>
      <c r="R389" s="71"/>
      <c r="S389" s="71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</row>
    <row r="390" spans="1:40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1"/>
      <c r="O390" s="71"/>
      <c r="P390" s="71"/>
      <c r="Q390" s="71"/>
      <c r="R390" s="71"/>
      <c r="S390" s="71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</row>
    <row r="391" spans="1:40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1"/>
      <c r="O391" s="71"/>
      <c r="P391" s="71"/>
      <c r="Q391" s="71"/>
      <c r="R391" s="71"/>
      <c r="S391" s="71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</row>
    <row r="392" spans="1:40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1"/>
      <c r="O392" s="71"/>
      <c r="P392" s="71"/>
      <c r="Q392" s="71"/>
      <c r="R392" s="71"/>
      <c r="S392" s="71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</row>
    <row r="393" spans="1:40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1"/>
      <c r="O393" s="71"/>
      <c r="P393" s="71"/>
      <c r="Q393" s="71"/>
      <c r="R393" s="71"/>
      <c r="S393" s="71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</row>
    <row r="394" spans="1:40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1"/>
      <c r="O394" s="71"/>
      <c r="P394" s="71"/>
      <c r="Q394" s="71"/>
      <c r="R394" s="71"/>
      <c r="S394" s="71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</row>
    <row r="395" spans="1:40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1"/>
      <c r="O395" s="71"/>
      <c r="P395" s="71"/>
      <c r="Q395" s="71"/>
      <c r="R395" s="71"/>
      <c r="S395" s="71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</row>
    <row r="396" spans="1:40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1"/>
      <c r="O396" s="71"/>
      <c r="P396" s="71"/>
      <c r="Q396" s="71"/>
      <c r="R396" s="71"/>
      <c r="S396" s="71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</row>
    <row r="397" spans="1:40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1"/>
      <c r="O397" s="71"/>
      <c r="P397" s="71"/>
      <c r="Q397" s="71"/>
      <c r="R397" s="71"/>
      <c r="S397" s="71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</row>
    <row r="398" spans="1:40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1"/>
      <c r="O398" s="71"/>
      <c r="P398" s="71"/>
      <c r="Q398" s="71"/>
      <c r="R398" s="71"/>
      <c r="S398" s="71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</row>
    <row r="399" spans="1:40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1"/>
      <c r="O399" s="71"/>
      <c r="P399" s="71"/>
      <c r="Q399" s="71"/>
      <c r="R399" s="71"/>
      <c r="S399" s="71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</row>
    <row r="400" spans="1:40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1"/>
      <c r="O400" s="71"/>
      <c r="P400" s="71"/>
      <c r="Q400" s="71"/>
      <c r="R400" s="71"/>
      <c r="S400" s="71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</row>
    <row r="401" spans="1:40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1"/>
      <c r="O401" s="71"/>
      <c r="P401" s="71"/>
      <c r="Q401" s="71"/>
      <c r="R401" s="71"/>
      <c r="S401" s="71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</row>
    <row r="402" spans="1:40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1"/>
      <c r="O402" s="71"/>
      <c r="P402" s="71"/>
      <c r="Q402" s="71"/>
      <c r="R402" s="71"/>
      <c r="S402" s="71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</row>
    <row r="403" spans="1:40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1"/>
      <c r="O403" s="71"/>
      <c r="P403" s="71"/>
      <c r="Q403" s="71"/>
      <c r="R403" s="71"/>
      <c r="S403" s="71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</row>
    <row r="404" spans="1:40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1"/>
      <c r="O404" s="71"/>
      <c r="P404" s="71"/>
      <c r="Q404" s="71"/>
      <c r="R404" s="71"/>
      <c r="S404" s="71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</row>
    <row r="405" spans="1:40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1"/>
      <c r="O405" s="71"/>
      <c r="P405" s="71"/>
      <c r="Q405" s="71"/>
      <c r="R405" s="71"/>
      <c r="S405" s="71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</row>
    <row r="406" spans="1:40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1"/>
      <c r="O406" s="71"/>
      <c r="P406" s="71"/>
      <c r="Q406" s="71"/>
      <c r="R406" s="71"/>
      <c r="S406" s="71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</row>
    <row r="407" spans="1:40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1"/>
      <c r="O407" s="71"/>
      <c r="P407" s="71"/>
      <c r="Q407" s="71"/>
      <c r="R407" s="71"/>
      <c r="S407" s="71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</row>
    <row r="408" spans="1:40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1"/>
      <c r="O408" s="71"/>
      <c r="P408" s="71"/>
      <c r="Q408" s="71"/>
      <c r="R408" s="71"/>
      <c r="S408" s="71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</row>
    <row r="409" spans="1:40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1"/>
      <c r="O409" s="71"/>
      <c r="P409" s="71"/>
      <c r="Q409" s="71"/>
      <c r="R409" s="71"/>
      <c r="S409" s="71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</row>
    <row r="410" spans="1:40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1"/>
      <c r="O410" s="71"/>
      <c r="P410" s="71"/>
      <c r="Q410" s="71"/>
      <c r="R410" s="71"/>
      <c r="S410" s="71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</row>
    <row r="411" spans="1:40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1"/>
      <c r="O411" s="71"/>
      <c r="P411" s="71"/>
      <c r="Q411" s="71"/>
      <c r="R411" s="71"/>
      <c r="S411" s="71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</row>
    <row r="412" spans="1:40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1"/>
      <c r="O412" s="71"/>
      <c r="P412" s="71"/>
      <c r="Q412" s="71"/>
      <c r="R412" s="71"/>
      <c r="S412" s="71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</row>
    <row r="413" spans="1:40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1"/>
      <c r="O413" s="71"/>
      <c r="P413" s="71"/>
      <c r="Q413" s="71"/>
      <c r="R413" s="71"/>
      <c r="S413" s="71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</row>
    <row r="414" spans="1:40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1"/>
      <c r="O414" s="71"/>
      <c r="P414" s="71"/>
      <c r="Q414" s="71"/>
      <c r="R414" s="71"/>
      <c r="S414" s="71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</row>
    <row r="415" spans="1:40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1"/>
      <c r="O415" s="71"/>
      <c r="P415" s="71"/>
      <c r="Q415" s="71"/>
      <c r="R415" s="71"/>
      <c r="S415" s="71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</row>
    <row r="416" spans="1:40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1"/>
      <c r="O416" s="71"/>
      <c r="P416" s="71"/>
      <c r="Q416" s="71"/>
      <c r="R416" s="71"/>
      <c r="S416" s="71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</row>
    <row r="417" spans="1:40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1"/>
      <c r="O417" s="71"/>
      <c r="P417" s="71"/>
      <c r="Q417" s="71"/>
      <c r="R417" s="71"/>
      <c r="S417" s="71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</row>
    <row r="418" spans="1:40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1"/>
      <c r="O418" s="71"/>
      <c r="P418" s="71"/>
      <c r="Q418" s="71"/>
      <c r="R418" s="71"/>
      <c r="S418" s="71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</row>
    <row r="419" spans="1:40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1"/>
      <c r="O419" s="71"/>
      <c r="P419" s="71"/>
      <c r="Q419" s="71"/>
      <c r="R419" s="71"/>
      <c r="S419" s="71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</row>
    <row r="420" spans="1:40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1"/>
      <c r="O420" s="71"/>
      <c r="P420" s="71"/>
      <c r="Q420" s="71"/>
      <c r="R420" s="71"/>
      <c r="S420" s="71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</row>
    <row r="421" spans="1:40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1"/>
      <c r="O421" s="71"/>
      <c r="P421" s="71"/>
      <c r="Q421" s="71"/>
      <c r="R421" s="71"/>
      <c r="S421" s="71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</row>
    <row r="422" spans="1:40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1"/>
      <c r="O422" s="71"/>
      <c r="P422" s="71"/>
      <c r="Q422" s="71"/>
      <c r="R422" s="71"/>
      <c r="S422" s="71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</row>
    <row r="423" spans="1:40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1"/>
      <c r="O423" s="71"/>
      <c r="P423" s="71"/>
      <c r="Q423" s="71"/>
      <c r="R423" s="71"/>
      <c r="S423" s="71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</row>
    <row r="424" spans="1:40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1"/>
      <c r="O424" s="71"/>
      <c r="P424" s="71"/>
      <c r="Q424" s="71"/>
      <c r="R424" s="71"/>
      <c r="S424" s="71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</row>
    <row r="425" spans="1:40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1"/>
      <c r="O425" s="71"/>
      <c r="P425" s="71"/>
      <c r="Q425" s="71"/>
      <c r="R425" s="71"/>
      <c r="S425" s="71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</row>
    <row r="426" spans="1:40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1"/>
      <c r="O426" s="71"/>
      <c r="P426" s="71"/>
      <c r="Q426" s="71"/>
      <c r="R426" s="71"/>
      <c r="S426" s="71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</row>
    <row r="427" spans="1:40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1"/>
      <c r="O427" s="71"/>
      <c r="P427" s="71"/>
      <c r="Q427" s="71"/>
      <c r="R427" s="71"/>
      <c r="S427" s="71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</row>
    <row r="428" spans="1:40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1"/>
      <c r="O428" s="71"/>
      <c r="P428" s="71"/>
      <c r="Q428" s="71"/>
      <c r="R428" s="71"/>
      <c r="S428" s="71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</row>
    <row r="429" spans="1:40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1"/>
      <c r="O429" s="71"/>
      <c r="P429" s="71"/>
      <c r="Q429" s="71"/>
      <c r="R429" s="71"/>
      <c r="S429" s="71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</row>
    <row r="430" spans="1:40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1"/>
      <c r="O430" s="71"/>
      <c r="P430" s="71"/>
      <c r="Q430" s="71"/>
      <c r="R430" s="71"/>
      <c r="S430" s="71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</row>
    <row r="431" spans="1:40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1"/>
      <c r="O431" s="71"/>
      <c r="P431" s="71"/>
      <c r="Q431" s="71"/>
      <c r="R431" s="71"/>
      <c r="S431" s="71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</row>
    <row r="432" spans="1:40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1"/>
      <c r="O432" s="71"/>
      <c r="P432" s="71"/>
      <c r="Q432" s="71"/>
      <c r="R432" s="71"/>
      <c r="S432" s="71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</row>
    <row r="433" spans="1:40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1"/>
      <c r="O433" s="71"/>
      <c r="P433" s="71"/>
      <c r="Q433" s="71"/>
      <c r="R433" s="71"/>
      <c r="S433" s="71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</row>
    <row r="434" spans="1:40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1"/>
      <c r="O434" s="71"/>
      <c r="P434" s="71"/>
      <c r="Q434" s="71"/>
      <c r="R434" s="71"/>
      <c r="S434" s="71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</row>
    <row r="435" spans="1:40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1"/>
      <c r="O435" s="71"/>
      <c r="P435" s="71"/>
      <c r="Q435" s="71"/>
      <c r="R435" s="71"/>
      <c r="S435" s="71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</row>
    <row r="436" spans="1:40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1"/>
      <c r="O436" s="71"/>
      <c r="P436" s="71"/>
      <c r="Q436" s="71"/>
      <c r="R436" s="71"/>
      <c r="S436" s="71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</row>
    <row r="437" spans="1:40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1"/>
      <c r="O437" s="71"/>
      <c r="P437" s="71"/>
      <c r="Q437" s="71"/>
      <c r="R437" s="71"/>
      <c r="S437" s="71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</row>
    <row r="438" spans="1:40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1"/>
      <c r="O438" s="71"/>
      <c r="P438" s="71"/>
      <c r="Q438" s="71"/>
      <c r="R438" s="71"/>
      <c r="S438" s="71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</row>
    <row r="439" spans="1:40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1"/>
      <c r="O439" s="71"/>
      <c r="P439" s="71"/>
      <c r="Q439" s="71"/>
      <c r="R439" s="71"/>
      <c r="S439" s="71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</row>
    <row r="440" spans="1:40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1"/>
      <c r="O440" s="71"/>
      <c r="P440" s="71"/>
      <c r="Q440" s="71"/>
      <c r="R440" s="71"/>
      <c r="S440" s="71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</row>
    <row r="441" spans="1:40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1"/>
      <c r="O441" s="71"/>
      <c r="P441" s="71"/>
      <c r="Q441" s="71"/>
      <c r="R441" s="71"/>
      <c r="S441" s="71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</row>
    <row r="442" spans="1:40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1"/>
      <c r="O442" s="71"/>
      <c r="P442" s="71"/>
      <c r="Q442" s="71"/>
      <c r="R442" s="71"/>
      <c r="S442" s="71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</row>
    <row r="443" spans="1:40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1"/>
      <c r="O443" s="71"/>
      <c r="P443" s="71"/>
      <c r="Q443" s="71"/>
      <c r="R443" s="71"/>
      <c r="S443" s="71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</row>
    <row r="444" spans="1:40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1"/>
      <c r="O444" s="71"/>
      <c r="P444" s="71"/>
      <c r="Q444" s="71"/>
      <c r="R444" s="71"/>
      <c r="S444" s="71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</row>
    <row r="445" spans="1:40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1"/>
      <c r="O445" s="71"/>
      <c r="P445" s="71"/>
      <c r="Q445" s="71"/>
      <c r="R445" s="71"/>
      <c r="S445" s="71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</row>
    <row r="446" spans="1:40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1"/>
      <c r="O446" s="71"/>
      <c r="P446" s="71"/>
      <c r="Q446" s="71"/>
      <c r="R446" s="71"/>
      <c r="S446" s="71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</row>
    <row r="447" spans="1:40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1"/>
      <c r="O447" s="71"/>
      <c r="P447" s="71"/>
      <c r="Q447" s="71"/>
      <c r="R447" s="71"/>
      <c r="S447" s="71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</row>
    <row r="448" spans="1:40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1"/>
      <c r="O448" s="71"/>
      <c r="P448" s="71"/>
      <c r="Q448" s="71"/>
      <c r="R448" s="71"/>
      <c r="S448" s="71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</row>
    <row r="449" spans="1:40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1"/>
      <c r="O449" s="71"/>
      <c r="P449" s="71"/>
      <c r="Q449" s="71"/>
      <c r="R449" s="71"/>
      <c r="S449" s="71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</row>
    <row r="450" spans="1:40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1"/>
      <c r="O450" s="71"/>
      <c r="P450" s="71"/>
      <c r="Q450" s="71"/>
      <c r="R450" s="71"/>
      <c r="S450" s="71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</row>
    <row r="451" spans="1:40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1"/>
      <c r="O451" s="71"/>
      <c r="P451" s="71"/>
      <c r="Q451" s="71"/>
      <c r="R451" s="71"/>
      <c r="S451" s="71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</row>
    <row r="452" spans="1:40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1"/>
      <c r="O452" s="71"/>
      <c r="P452" s="71"/>
      <c r="Q452" s="71"/>
      <c r="R452" s="71"/>
      <c r="S452" s="71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</row>
    <row r="453" spans="1:40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1"/>
      <c r="O453" s="71"/>
      <c r="P453" s="71"/>
      <c r="Q453" s="71"/>
      <c r="R453" s="71"/>
      <c r="S453" s="71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</row>
    <row r="454" spans="1:40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1"/>
      <c r="O454" s="71"/>
      <c r="P454" s="71"/>
      <c r="Q454" s="71"/>
      <c r="R454" s="71"/>
      <c r="S454" s="71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</row>
    <row r="455" spans="1:40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1"/>
      <c r="O455" s="71"/>
      <c r="P455" s="71"/>
      <c r="Q455" s="71"/>
      <c r="R455" s="71"/>
      <c r="S455" s="71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</row>
    <row r="456" spans="1:40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1"/>
      <c r="O456" s="71"/>
      <c r="P456" s="71"/>
      <c r="Q456" s="71"/>
      <c r="R456" s="71"/>
      <c r="S456" s="71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</row>
    <row r="457" spans="1:40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1"/>
      <c r="O457" s="71"/>
      <c r="P457" s="71"/>
      <c r="Q457" s="71"/>
      <c r="R457" s="71"/>
      <c r="S457" s="71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</row>
    <row r="458" spans="1:40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1"/>
      <c r="O458" s="71"/>
      <c r="P458" s="71"/>
      <c r="Q458" s="71"/>
      <c r="R458" s="71"/>
      <c r="S458" s="71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</row>
    <row r="459" spans="1:40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1"/>
      <c r="O459" s="71"/>
      <c r="P459" s="71"/>
      <c r="Q459" s="71"/>
      <c r="R459" s="71"/>
      <c r="S459" s="71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</row>
    <row r="460" spans="1:40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1"/>
      <c r="O460" s="71"/>
      <c r="P460" s="71"/>
      <c r="Q460" s="71"/>
      <c r="R460" s="71"/>
      <c r="S460" s="71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</row>
    <row r="461" spans="1:40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1"/>
      <c r="O461" s="71"/>
      <c r="P461" s="71"/>
      <c r="Q461" s="71"/>
      <c r="R461" s="71"/>
      <c r="S461" s="71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</row>
    <row r="462" spans="1:40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1"/>
      <c r="O462" s="71"/>
      <c r="P462" s="71"/>
      <c r="Q462" s="71"/>
      <c r="R462" s="71"/>
      <c r="S462" s="71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</row>
    <row r="463" spans="1:40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1"/>
      <c r="O463" s="71"/>
      <c r="P463" s="71"/>
      <c r="Q463" s="71"/>
      <c r="R463" s="71"/>
      <c r="S463" s="71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</row>
    <row r="464" spans="1:40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1"/>
      <c r="O464" s="71"/>
      <c r="P464" s="71"/>
      <c r="Q464" s="71"/>
      <c r="R464" s="71"/>
      <c r="S464" s="71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</row>
    <row r="465" spans="1:40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1"/>
      <c r="O465" s="71"/>
      <c r="P465" s="71"/>
      <c r="Q465" s="71"/>
      <c r="R465" s="71"/>
      <c r="S465" s="71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</row>
    <row r="466" spans="1:40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1"/>
      <c r="O466" s="71"/>
      <c r="P466" s="71"/>
      <c r="Q466" s="71"/>
      <c r="R466" s="71"/>
      <c r="S466" s="71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</row>
    <row r="467" spans="1:40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1"/>
      <c r="O467" s="71"/>
      <c r="P467" s="71"/>
      <c r="Q467" s="71"/>
      <c r="R467" s="71"/>
      <c r="S467" s="71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</row>
    <row r="468" spans="1:40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1"/>
      <c r="O468" s="71"/>
      <c r="P468" s="71"/>
      <c r="Q468" s="71"/>
      <c r="R468" s="71"/>
      <c r="S468" s="71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</row>
    <row r="469" spans="1:40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1"/>
      <c r="O469" s="71"/>
      <c r="P469" s="71"/>
      <c r="Q469" s="71"/>
      <c r="R469" s="71"/>
      <c r="S469" s="71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</row>
    <row r="470" spans="1:40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1"/>
      <c r="O470" s="71"/>
      <c r="P470" s="71"/>
      <c r="Q470" s="71"/>
      <c r="R470" s="71"/>
      <c r="S470" s="71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</row>
    <row r="471" spans="1:40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1"/>
      <c r="O471" s="71"/>
      <c r="P471" s="71"/>
      <c r="Q471" s="71"/>
      <c r="R471" s="71"/>
      <c r="S471" s="71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</row>
    <row r="472" spans="1:40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1"/>
      <c r="O472" s="71"/>
      <c r="P472" s="71"/>
      <c r="Q472" s="71"/>
      <c r="R472" s="71"/>
      <c r="S472" s="71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</row>
    <row r="473" spans="1:40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1"/>
      <c r="O473" s="71"/>
      <c r="P473" s="71"/>
      <c r="Q473" s="71"/>
      <c r="R473" s="71"/>
      <c r="S473" s="71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</row>
    <row r="474" spans="1:40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1"/>
      <c r="O474" s="71"/>
      <c r="P474" s="71"/>
      <c r="Q474" s="71"/>
      <c r="R474" s="71"/>
      <c r="S474" s="71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</row>
    <row r="475" spans="1:40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1"/>
      <c r="O475" s="71"/>
      <c r="P475" s="71"/>
      <c r="Q475" s="71"/>
      <c r="R475" s="71"/>
      <c r="S475" s="71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</row>
    <row r="476" spans="1:40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1"/>
      <c r="O476" s="71"/>
      <c r="P476" s="71"/>
      <c r="Q476" s="71"/>
      <c r="R476" s="71"/>
      <c r="S476" s="71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</row>
    <row r="477" spans="1:40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1"/>
      <c r="O477" s="71"/>
      <c r="P477" s="71"/>
      <c r="Q477" s="71"/>
      <c r="R477" s="71"/>
      <c r="S477" s="71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</row>
    <row r="478" spans="1:40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1"/>
      <c r="O478" s="71"/>
      <c r="P478" s="71"/>
      <c r="Q478" s="71"/>
      <c r="R478" s="71"/>
      <c r="S478" s="71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</row>
    <row r="479" spans="1:40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1"/>
      <c r="O479" s="71"/>
      <c r="P479" s="71"/>
      <c r="Q479" s="71"/>
      <c r="R479" s="71"/>
      <c r="S479" s="71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</row>
    <row r="480" spans="1:40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1"/>
      <c r="O480" s="71"/>
      <c r="P480" s="71"/>
      <c r="Q480" s="71"/>
      <c r="R480" s="71"/>
      <c r="S480" s="71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</row>
    <row r="481" spans="1:40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1"/>
      <c r="O481" s="71"/>
      <c r="P481" s="71"/>
      <c r="Q481" s="71"/>
      <c r="R481" s="71"/>
      <c r="S481" s="71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</row>
    <row r="482" spans="1:40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1"/>
      <c r="O482" s="71"/>
      <c r="P482" s="71"/>
      <c r="Q482" s="71"/>
      <c r="R482" s="71"/>
      <c r="S482" s="71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</row>
    <row r="483" spans="1:40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1"/>
      <c r="O483" s="71"/>
      <c r="P483" s="71"/>
      <c r="Q483" s="71"/>
      <c r="R483" s="71"/>
      <c r="S483" s="71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</row>
    <row r="484" spans="1:40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1"/>
      <c r="O484" s="71"/>
      <c r="P484" s="71"/>
      <c r="Q484" s="71"/>
      <c r="R484" s="71"/>
      <c r="S484" s="71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</row>
    <row r="485" spans="1:40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1"/>
      <c r="O485" s="71"/>
      <c r="P485" s="71"/>
      <c r="Q485" s="71"/>
      <c r="R485" s="71"/>
      <c r="S485" s="71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</row>
    <row r="486" spans="1:40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1"/>
      <c r="O486" s="71"/>
      <c r="P486" s="71"/>
      <c r="Q486" s="71"/>
      <c r="R486" s="71"/>
      <c r="S486" s="71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</row>
    <row r="487" spans="1:40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1"/>
      <c r="O487" s="71"/>
      <c r="P487" s="71"/>
      <c r="Q487" s="71"/>
      <c r="R487" s="71"/>
      <c r="S487" s="71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</row>
    <row r="488" spans="1:40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1"/>
      <c r="O488" s="71"/>
      <c r="P488" s="71"/>
      <c r="Q488" s="71"/>
      <c r="R488" s="71"/>
      <c r="S488" s="71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</row>
    <row r="489" spans="1:40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1"/>
      <c r="O489" s="71"/>
      <c r="P489" s="71"/>
      <c r="Q489" s="71"/>
      <c r="R489" s="71"/>
      <c r="S489" s="71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</row>
    <row r="490" spans="1:40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1"/>
      <c r="O490" s="71"/>
      <c r="P490" s="71"/>
      <c r="Q490" s="71"/>
      <c r="R490" s="71"/>
      <c r="S490" s="71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</row>
    <row r="491" spans="1:40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1"/>
      <c r="O491" s="71"/>
      <c r="P491" s="71"/>
      <c r="Q491" s="71"/>
      <c r="R491" s="71"/>
      <c r="S491" s="71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</row>
    <row r="492" spans="1:40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1"/>
      <c r="O492" s="71"/>
      <c r="P492" s="71"/>
      <c r="Q492" s="71"/>
      <c r="R492" s="71"/>
      <c r="S492" s="71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</row>
    <row r="493" spans="1:40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1"/>
      <c r="O493" s="71"/>
      <c r="P493" s="71"/>
      <c r="Q493" s="71"/>
      <c r="R493" s="71"/>
      <c r="S493" s="71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</row>
    <row r="494" spans="1:40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1"/>
      <c r="O494" s="71"/>
      <c r="P494" s="71"/>
      <c r="Q494" s="71"/>
      <c r="R494" s="71"/>
      <c r="S494" s="71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</row>
    <row r="495" spans="1:40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1"/>
      <c r="O495" s="71"/>
      <c r="P495" s="71"/>
      <c r="Q495" s="71"/>
      <c r="R495" s="71"/>
      <c r="S495" s="71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</row>
    <row r="496" spans="1:40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1"/>
      <c r="O496" s="71"/>
      <c r="P496" s="71"/>
      <c r="Q496" s="71"/>
      <c r="R496" s="71"/>
      <c r="S496" s="71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</row>
    <row r="497" spans="1:40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1"/>
      <c r="O497" s="71"/>
      <c r="P497" s="71"/>
      <c r="Q497" s="71"/>
      <c r="R497" s="71"/>
      <c r="S497" s="71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</row>
    <row r="498" spans="1:40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1"/>
      <c r="O498" s="71"/>
      <c r="P498" s="71"/>
      <c r="Q498" s="71"/>
      <c r="R498" s="71"/>
      <c r="S498" s="71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</row>
    <row r="499" spans="1:40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1"/>
      <c r="O499" s="71"/>
      <c r="P499" s="71"/>
      <c r="Q499" s="71"/>
      <c r="R499" s="71"/>
      <c r="S499" s="71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</row>
    <row r="500" spans="1:40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1"/>
      <c r="O500" s="71"/>
      <c r="P500" s="71"/>
      <c r="Q500" s="71"/>
      <c r="R500" s="71"/>
      <c r="S500" s="71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</row>
    <row r="501" spans="1:40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1"/>
      <c r="O501" s="71"/>
      <c r="P501" s="71"/>
      <c r="Q501" s="71"/>
      <c r="R501" s="71"/>
      <c r="S501" s="71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</row>
    <row r="502" spans="1:40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1"/>
      <c r="O502" s="71"/>
      <c r="P502" s="71"/>
      <c r="Q502" s="71"/>
      <c r="R502" s="71"/>
      <c r="S502" s="71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</row>
    <row r="503" spans="1:40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1"/>
      <c r="O503" s="71"/>
      <c r="P503" s="71"/>
      <c r="Q503" s="71"/>
      <c r="R503" s="71"/>
      <c r="S503" s="71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</row>
    <row r="504" spans="1:40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1"/>
      <c r="O504" s="71"/>
      <c r="P504" s="71"/>
      <c r="Q504" s="71"/>
      <c r="R504" s="71"/>
      <c r="S504" s="71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</row>
    <row r="505" spans="1:40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1"/>
      <c r="O505" s="71"/>
      <c r="P505" s="71"/>
      <c r="Q505" s="71"/>
      <c r="R505" s="71"/>
      <c r="S505" s="71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</row>
    <row r="506" spans="1:40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1"/>
      <c r="O506" s="71"/>
      <c r="P506" s="71"/>
      <c r="Q506" s="71"/>
      <c r="R506" s="71"/>
      <c r="S506" s="71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</row>
    <row r="507" spans="1:40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1"/>
      <c r="O507" s="71"/>
      <c r="P507" s="71"/>
      <c r="Q507" s="71"/>
      <c r="R507" s="71"/>
      <c r="S507" s="71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</row>
    <row r="508" spans="1:40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1"/>
      <c r="O508" s="71"/>
      <c r="P508" s="71"/>
      <c r="Q508" s="71"/>
      <c r="R508" s="71"/>
      <c r="S508" s="71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</row>
    <row r="509" spans="1:40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1"/>
      <c r="O509" s="71"/>
      <c r="P509" s="71"/>
      <c r="Q509" s="71"/>
      <c r="R509" s="71"/>
      <c r="S509" s="71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</row>
    <row r="510" spans="1:40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1"/>
      <c r="O510" s="71"/>
      <c r="P510" s="71"/>
      <c r="Q510" s="71"/>
      <c r="R510" s="71"/>
      <c r="S510" s="71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</row>
    <row r="511" spans="1:40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1"/>
      <c r="O511" s="71"/>
      <c r="P511" s="71"/>
      <c r="Q511" s="71"/>
      <c r="R511" s="71"/>
      <c r="S511" s="71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</row>
    <row r="512" spans="1:40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1"/>
      <c r="O512" s="71"/>
      <c r="P512" s="71"/>
      <c r="Q512" s="71"/>
      <c r="R512" s="71"/>
      <c r="S512" s="71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</row>
    <row r="513" spans="1:40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1"/>
      <c r="O513" s="71"/>
      <c r="P513" s="71"/>
      <c r="Q513" s="71"/>
      <c r="R513" s="71"/>
      <c r="S513" s="71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</row>
    <row r="514" spans="1:40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1"/>
      <c r="O514" s="71"/>
      <c r="P514" s="71"/>
      <c r="Q514" s="71"/>
      <c r="R514" s="71"/>
      <c r="S514" s="71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</row>
    <row r="515" spans="1:40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1"/>
      <c r="O515" s="71"/>
      <c r="P515" s="71"/>
      <c r="Q515" s="71"/>
      <c r="R515" s="71"/>
      <c r="S515" s="71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</row>
    <row r="516" spans="1:40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1"/>
      <c r="O516" s="71"/>
      <c r="P516" s="71"/>
      <c r="Q516" s="71"/>
      <c r="R516" s="71"/>
      <c r="S516" s="71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</row>
    <row r="517" spans="1:40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1"/>
      <c r="O517" s="71"/>
      <c r="P517" s="71"/>
      <c r="Q517" s="71"/>
      <c r="R517" s="71"/>
      <c r="S517" s="71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</row>
    <row r="518" spans="1:40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1"/>
      <c r="O518" s="71"/>
      <c r="P518" s="71"/>
      <c r="Q518" s="71"/>
      <c r="R518" s="71"/>
      <c r="S518" s="71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</row>
    <row r="519" spans="1:40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1"/>
      <c r="O519" s="71"/>
      <c r="P519" s="71"/>
      <c r="Q519" s="71"/>
      <c r="R519" s="71"/>
      <c r="S519" s="71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</row>
    <row r="520" spans="1:40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1"/>
      <c r="O520" s="71"/>
      <c r="P520" s="71"/>
      <c r="Q520" s="71"/>
      <c r="R520" s="71"/>
      <c r="S520" s="71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</row>
    <row r="521" spans="1:40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1"/>
      <c r="O521" s="71"/>
      <c r="P521" s="71"/>
      <c r="Q521" s="71"/>
      <c r="R521" s="71"/>
      <c r="S521" s="71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</row>
    <row r="522" spans="1:40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1"/>
      <c r="O522" s="71"/>
      <c r="P522" s="71"/>
      <c r="Q522" s="71"/>
      <c r="R522" s="71"/>
      <c r="S522" s="71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</row>
    <row r="523" spans="1:40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1"/>
      <c r="O523" s="71"/>
      <c r="P523" s="71"/>
      <c r="Q523" s="71"/>
      <c r="R523" s="71"/>
      <c r="S523" s="71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</row>
    <row r="524" spans="1:40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1"/>
      <c r="O524" s="71"/>
      <c r="P524" s="71"/>
      <c r="Q524" s="71"/>
      <c r="R524" s="71"/>
      <c r="S524" s="71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</row>
    <row r="525" spans="1:40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1"/>
      <c r="O525" s="71"/>
      <c r="P525" s="71"/>
      <c r="Q525" s="71"/>
      <c r="R525" s="71"/>
      <c r="S525" s="71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</row>
    <row r="526" spans="1:40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1"/>
      <c r="O526" s="71"/>
      <c r="P526" s="71"/>
      <c r="Q526" s="71"/>
      <c r="R526" s="71"/>
      <c r="S526" s="71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</row>
    <row r="527" spans="1:40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1"/>
      <c r="O527" s="71"/>
      <c r="P527" s="71"/>
      <c r="Q527" s="71"/>
      <c r="R527" s="71"/>
      <c r="S527" s="71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</row>
    <row r="528" spans="1:40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1"/>
      <c r="O528" s="71"/>
      <c r="P528" s="71"/>
      <c r="Q528" s="71"/>
      <c r="R528" s="71"/>
      <c r="S528" s="71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</row>
    <row r="529" spans="1:40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1"/>
      <c r="O529" s="71"/>
      <c r="P529" s="71"/>
      <c r="Q529" s="71"/>
      <c r="R529" s="71"/>
      <c r="S529" s="71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</row>
    <row r="530" spans="1:40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1"/>
      <c r="O530" s="71"/>
      <c r="P530" s="71"/>
      <c r="Q530" s="71"/>
      <c r="R530" s="71"/>
      <c r="S530" s="71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</row>
    <row r="531" spans="1:40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1"/>
      <c r="O531" s="71"/>
      <c r="P531" s="71"/>
      <c r="Q531" s="71"/>
      <c r="R531" s="71"/>
      <c r="S531" s="71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</row>
    <row r="532" spans="1:40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1"/>
      <c r="O532" s="71"/>
      <c r="P532" s="71"/>
      <c r="Q532" s="71"/>
      <c r="R532" s="71"/>
      <c r="S532" s="71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</row>
    <row r="533" spans="1:40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1"/>
      <c r="O533" s="71"/>
      <c r="P533" s="71"/>
      <c r="Q533" s="71"/>
      <c r="R533" s="71"/>
      <c r="S533" s="71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</row>
    <row r="534" spans="1:40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1"/>
      <c r="O534" s="71"/>
      <c r="P534" s="71"/>
      <c r="Q534" s="71"/>
      <c r="R534" s="71"/>
      <c r="S534" s="71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</row>
    <row r="535" spans="1:40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1"/>
      <c r="O535" s="71"/>
      <c r="P535" s="71"/>
      <c r="Q535" s="71"/>
      <c r="R535" s="71"/>
      <c r="S535" s="71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</row>
    <row r="536" spans="1:40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1"/>
      <c r="O536" s="71"/>
      <c r="P536" s="71"/>
      <c r="Q536" s="71"/>
      <c r="R536" s="71"/>
      <c r="S536" s="71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</row>
    <row r="537" spans="1:40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1"/>
      <c r="O537" s="71"/>
      <c r="P537" s="71"/>
      <c r="Q537" s="71"/>
      <c r="R537" s="71"/>
      <c r="S537" s="71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</row>
    <row r="538" spans="1:40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1"/>
      <c r="O538" s="71"/>
      <c r="P538" s="71"/>
      <c r="Q538" s="71"/>
      <c r="R538" s="71"/>
      <c r="S538" s="71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</row>
    <row r="539" spans="1:40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1"/>
      <c r="O539" s="71"/>
      <c r="P539" s="71"/>
      <c r="Q539" s="71"/>
      <c r="R539" s="71"/>
      <c r="S539" s="71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</row>
    <row r="540" spans="1:40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1"/>
      <c r="O540" s="71"/>
      <c r="P540" s="71"/>
      <c r="Q540" s="71"/>
      <c r="R540" s="71"/>
      <c r="S540" s="71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</row>
    <row r="541" spans="1:40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1"/>
      <c r="O541" s="71"/>
      <c r="P541" s="71"/>
      <c r="Q541" s="71"/>
      <c r="R541" s="71"/>
      <c r="S541" s="71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</row>
    <row r="542" spans="1:40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1"/>
      <c r="O542" s="71"/>
      <c r="P542" s="71"/>
      <c r="Q542" s="71"/>
      <c r="R542" s="71"/>
      <c r="S542" s="71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</row>
    <row r="543" spans="1:40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1"/>
      <c r="O543" s="71"/>
      <c r="P543" s="71"/>
      <c r="Q543" s="71"/>
      <c r="R543" s="71"/>
      <c r="S543" s="71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</row>
    <row r="544" spans="1:40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1"/>
      <c r="O544" s="71"/>
      <c r="P544" s="71"/>
      <c r="Q544" s="71"/>
      <c r="R544" s="71"/>
      <c r="S544" s="71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</row>
    <row r="545" spans="1:40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1"/>
      <c r="O545" s="71"/>
      <c r="P545" s="71"/>
      <c r="Q545" s="71"/>
      <c r="R545" s="71"/>
      <c r="S545" s="71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</row>
    <row r="546" spans="1:40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1"/>
      <c r="O546" s="71"/>
      <c r="P546" s="71"/>
      <c r="Q546" s="71"/>
      <c r="R546" s="71"/>
      <c r="S546" s="71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</row>
    <row r="547" spans="1:40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1"/>
      <c r="O547" s="71"/>
      <c r="P547" s="71"/>
      <c r="Q547" s="71"/>
      <c r="R547" s="71"/>
      <c r="S547" s="71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</row>
    <row r="548" spans="1:40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1"/>
      <c r="O548" s="71"/>
      <c r="P548" s="71"/>
      <c r="Q548" s="71"/>
      <c r="R548" s="71"/>
      <c r="S548" s="71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</row>
    <row r="549" spans="1:40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1"/>
      <c r="O549" s="71"/>
      <c r="P549" s="71"/>
      <c r="Q549" s="71"/>
      <c r="R549" s="71"/>
      <c r="S549" s="71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</row>
    <row r="550" spans="1:40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1"/>
      <c r="O550" s="71"/>
      <c r="P550" s="71"/>
      <c r="Q550" s="71"/>
      <c r="R550" s="71"/>
      <c r="S550" s="71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</row>
    <row r="551" spans="1:40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1"/>
      <c r="O551" s="71"/>
      <c r="P551" s="71"/>
      <c r="Q551" s="71"/>
      <c r="R551" s="71"/>
      <c r="S551" s="71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</row>
    <row r="552" spans="1:40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1"/>
      <c r="O552" s="71"/>
      <c r="P552" s="71"/>
      <c r="Q552" s="71"/>
      <c r="R552" s="71"/>
      <c r="S552" s="71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</row>
    <row r="553" spans="1:40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1"/>
      <c r="O553" s="71"/>
      <c r="P553" s="71"/>
      <c r="Q553" s="71"/>
      <c r="R553" s="71"/>
      <c r="S553" s="71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</row>
    <row r="554" spans="1:40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1"/>
      <c r="O554" s="71"/>
      <c r="P554" s="71"/>
      <c r="Q554" s="71"/>
      <c r="R554" s="71"/>
      <c r="S554" s="71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</row>
    <row r="555" spans="1:40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1"/>
      <c r="O555" s="71"/>
      <c r="P555" s="71"/>
      <c r="Q555" s="71"/>
      <c r="R555" s="71"/>
      <c r="S555" s="71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</row>
    <row r="556" spans="1:40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1"/>
      <c r="O556" s="71"/>
      <c r="P556" s="71"/>
      <c r="Q556" s="71"/>
      <c r="R556" s="71"/>
      <c r="S556" s="71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</row>
    <row r="557" spans="1:40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1"/>
      <c r="O557" s="71"/>
      <c r="P557" s="71"/>
      <c r="Q557" s="71"/>
      <c r="R557" s="71"/>
      <c r="S557" s="71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</row>
    <row r="558" spans="1:40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1"/>
      <c r="O558" s="71"/>
      <c r="P558" s="71"/>
      <c r="Q558" s="71"/>
      <c r="R558" s="71"/>
      <c r="S558" s="71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</row>
    <row r="559" spans="1:40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1"/>
      <c r="O559" s="71"/>
      <c r="P559" s="71"/>
      <c r="Q559" s="71"/>
      <c r="R559" s="71"/>
      <c r="S559" s="71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</row>
    <row r="560" spans="1:40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1"/>
      <c r="O560" s="71"/>
      <c r="P560" s="71"/>
      <c r="Q560" s="71"/>
      <c r="R560" s="71"/>
      <c r="S560" s="71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</row>
    <row r="561" spans="1:40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1"/>
      <c r="O561" s="71"/>
      <c r="P561" s="71"/>
      <c r="Q561" s="71"/>
      <c r="R561" s="71"/>
      <c r="S561" s="71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</row>
    <row r="562" spans="1:40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1"/>
      <c r="O562" s="71"/>
      <c r="P562" s="71"/>
      <c r="Q562" s="71"/>
      <c r="R562" s="71"/>
      <c r="S562" s="71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</row>
    <row r="563" spans="1:40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1"/>
      <c r="O563" s="71"/>
      <c r="P563" s="71"/>
      <c r="Q563" s="71"/>
      <c r="R563" s="71"/>
      <c r="S563" s="71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</row>
    <row r="564" spans="1:40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1"/>
      <c r="O564" s="71"/>
      <c r="P564" s="71"/>
      <c r="Q564" s="71"/>
      <c r="R564" s="71"/>
      <c r="S564" s="71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</row>
    <row r="565" spans="1:40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1"/>
      <c r="O565" s="71"/>
      <c r="P565" s="71"/>
      <c r="Q565" s="71"/>
      <c r="R565" s="71"/>
      <c r="S565" s="71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</row>
    <row r="566" spans="1:40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1"/>
      <c r="O566" s="71"/>
      <c r="P566" s="71"/>
      <c r="Q566" s="71"/>
      <c r="R566" s="71"/>
      <c r="S566" s="71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</row>
    <row r="567" spans="1:40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1"/>
      <c r="O567" s="71"/>
      <c r="P567" s="71"/>
      <c r="Q567" s="71"/>
      <c r="R567" s="71"/>
      <c r="S567" s="71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</row>
    <row r="568" spans="1:40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1"/>
      <c r="O568" s="71"/>
      <c r="P568" s="71"/>
      <c r="Q568" s="71"/>
      <c r="R568" s="71"/>
      <c r="S568" s="71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</row>
    <row r="569" spans="1:40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1"/>
      <c r="O569" s="71"/>
      <c r="P569" s="71"/>
      <c r="Q569" s="71"/>
      <c r="R569" s="71"/>
      <c r="S569" s="71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</row>
    <row r="570" spans="1:40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1"/>
      <c r="O570" s="71"/>
      <c r="P570" s="71"/>
      <c r="Q570" s="71"/>
      <c r="R570" s="71"/>
      <c r="S570" s="71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</row>
    <row r="571" spans="1:40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1"/>
      <c r="O571" s="71"/>
      <c r="P571" s="71"/>
      <c r="Q571" s="71"/>
      <c r="R571" s="71"/>
      <c r="S571" s="71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</row>
    <row r="572" spans="1:40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1"/>
      <c r="O572" s="71"/>
      <c r="P572" s="71"/>
      <c r="Q572" s="71"/>
      <c r="R572" s="71"/>
      <c r="S572" s="71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</row>
    <row r="573" spans="1:40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1"/>
      <c r="O573" s="71"/>
      <c r="P573" s="71"/>
      <c r="Q573" s="71"/>
      <c r="R573" s="71"/>
      <c r="S573" s="71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</row>
    <row r="574" spans="1:40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1"/>
      <c r="O574" s="71"/>
      <c r="P574" s="71"/>
      <c r="Q574" s="71"/>
      <c r="R574" s="71"/>
      <c r="S574" s="71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</row>
    <row r="575" spans="1:40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1"/>
      <c r="O575" s="71"/>
      <c r="P575" s="71"/>
      <c r="Q575" s="71"/>
      <c r="R575" s="71"/>
      <c r="S575" s="71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</row>
    <row r="576" spans="1:40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1"/>
      <c r="O576" s="71"/>
      <c r="P576" s="71"/>
      <c r="Q576" s="71"/>
      <c r="R576" s="71"/>
      <c r="S576" s="71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</row>
    <row r="577" spans="1:40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1"/>
      <c r="O577" s="71"/>
      <c r="P577" s="71"/>
      <c r="Q577" s="71"/>
      <c r="R577" s="71"/>
      <c r="S577" s="71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</row>
    <row r="578" spans="1:40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1"/>
      <c r="O578" s="71"/>
      <c r="P578" s="71"/>
      <c r="Q578" s="71"/>
      <c r="R578" s="71"/>
      <c r="S578" s="71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</row>
    <row r="579" spans="1:40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1"/>
      <c r="O579" s="71"/>
      <c r="P579" s="71"/>
      <c r="Q579" s="71"/>
      <c r="R579" s="71"/>
      <c r="S579" s="71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</row>
    <row r="580" spans="1:40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1"/>
      <c r="O580" s="71"/>
      <c r="P580" s="71"/>
      <c r="Q580" s="71"/>
      <c r="R580" s="71"/>
      <c r="S580" s="71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</row>
    <row r="581" spans="1:40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1"/>
      <c r="O581" s="71"/>
      <c r="P581" s="71"/>
      <c r="Q581" s="71"/>
      <c r="R581" s="71"/>
      <c r="S581" s="71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</row>
    <row r="582" spans="1:40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1"/>
      <c r="O582" s="71"/>
      <c r="P582" s="71"/>
      <c r="Q582" s="71"/>
      <c r="R582" s="71"/>
      <c r="S582" s="71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</row>
    <row r="583" spans="1:40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1"/>
      <c r="O583" s="71"/>
      <c r="P583" s="71"/>
      <c r="Q583" s="71"/>
      <c r="R583" s="71"/>
      <c r="S583" s="71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</row>
    <row r="584" spans="1:40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1"/>
      <c r="O584" s="71"/>
      <c r="P584" s="71"/>
      <c r="Q584" s="71"/>
      <c r="R584" s="71"/>
      <c r="S584" s="71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</row>
    <row r="585" spans="1:40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1"/>
      <c r="O585" s="71"/>
      <c r="P585" s="71"/>
      <c r="Q585" s="71"/>
      <c r="R585" s="71"/>
      <c r="S585" s="71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</row>
    <row r="586" spans="1:40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1"/>
      <c r="O586" s="71"/>
      <c r="P586" s="71"/>
      <c r="Q586" s="71"/>
      <c r="R586" s="71"/>
      <c r="S586" s="71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</row>
    <row r="587" spans="1:40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1"/>
      <c r="O587" s="71"/>
      <c r="P587" s="71"/>
      <c r="Q587" s="71"/>
      <c r="R587" s="71"/>
      <c r="S587" s="71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</row>
    <row r="588" spans="1:40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1"/>
      <c r="O588" s="71"/>
      <c r="P588" s="71"/>
      <c r="Q588" s="71"/>
      <c r="R588" s="71"/>
      <c r="S588" s="71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</row>
    <row r="589" spans="1:40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1"/>
      <c r="O589" s="71"/>
      <c r="P589" s="71"/>
      <c r="Q589" s="71"/>
      <c r="R589" s="71"/>
      <c r="S589" s="71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</row>
    <row r="590" spans="1:40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1"/>
      <c r="O590" s="71"/>
      <c r="P590" s="71"/>
      <c r="Q590" s="71"/>
      <c r="R590" s="71"/>
      <c r="S590" s="71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</row>
    <row r="591" spans="1:40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1"/>
      <c r="O591" s="71"/>
      <c r="P591" s="71"/>
      <c r="Q591" s="71"/>
      <c r="R591" s="71"/>
      <c r="S591" s="71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</row>
    <row r="592" spans="1:40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1"/>
      <c r="O592" s="71"/>
      <c r="P592" s="71"/>
      <c r="Q592" s="71"/>
      <c r="R592" s="71"/>
      <c r="S592" s="71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</row>
    <row r="593" spans="1:40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1"/>
      <c r="O593" s="71"/>
      <c r="P593" s="71"/>
      <c r="Q593" s="71"/>
      <c r="R593" s="71"/>
      <c r="S593" s="71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</row>
    <row r="594" spans="1:40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1"/>
      <c r="O594" s="71"/>
      <c r="P594" s="71"/>
      <c r="Q594" s="71"/>
      <c r="R594" s="71"/>
      <c r="S594" s="71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</row>
    <row r="595" spans="1:40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1"/>
      <c r="O595" s="71"/>
      <c r="P595" s="71"/>
      <c r="Q595" s="71"/>
      <c r="R595" s="71"/>
      <c r="S595" s="71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</row>
    <row r="596" spans="1:40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1"/>
      <c r="O596" s="71"/>
      <c r="P596" s="71"/>
      <c r="Q596" s="71"/>
      <c r="R596" s="71"/>
      <c r="S596" s="71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</row>
    <row r="597" spans="1:40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1"/>
      <c r="O597" s="71"/>
      <c r="P597" s="71"/>
      <c r="Q597" s="71"/>
      <c r="R597" s="71"/>
      <c r="S597" s="71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</row>
    <row r="598" spans="1:40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1"/>
      <c r="O598" s="71"/>
      <c r="P598" s="71"/>
      <c r="Q598" s="71"/>
      <c r="R598" s="71"/>
      <c r="S598" s="71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</row>
    <row r="599" spans="1:40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1"/>
      <c r="O599" s="71"/>
      <c r="P599" s="71"/>
      <c r="Q599" s="71"/>
      <c r="R599" s="71"/>
      <c r="S599" s="71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</row>
    <row r="600" spans="1:40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1"/>
      <c r="O600" s="71"/>
      <c r="P600" s="71"/>
      <c r="Q600" s="71"/>
      <c r="R600" s="71"/>
      <c r="S600" s="71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</row>
    <row r="601" spans="1:40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1"/>
      <c r="O601" s="71"/>
      <c r="P601" s="71"/>
      <c r="Q601" s="71"/>
      <c r="R601" s="71"/>
      <c r="S601" s="71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</row>
    <row r="602" spans="1:40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1"/>
      <c r="O602" s="71"/>
      <c r="P602" s="71"/>
      <c r="Q602" s="71"/>
      <c r="R602" s="71"/>
      <c r="S602" s="71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</row>
    <row r="603" spans="1:40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1"/>
      <c r="O603" s="71"/>
      <c r="P603" s="71"/>
      <c r="Q603" s="71"/>
      <c r="R603" s="71"/>
      <c r="S603" s="71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</row>
    <row r="604" spans="1:40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1"/>
      <c r="O604" s="71"/>
      <c r="P604" s="71"/>
      <c r="Q604" s="71"/>
      <c r="R604" s="71"/>
      <c r="S604" s="71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</row>
    <row r="605" spans="1:40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1"/>
      <c r="O605" s="71"/>
      <c r="P605" s="71"/>
      <c r="Q605" s="71"/>
      <c r="R605" s="71"/>
      <c r="S605" s="71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</row>
    <row r="606" spans="1:40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1"/>
      <c r="O606" s="71"/>
      <c r="P606" s="71"/>
      <c r="Q606" s="71"/>
      <c r="R606" s="71"/>
      <c r="S606" s="71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</row>
    <row r="607" spans="1:40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1"/>
      <c r="O607" s="71"/>
      <c r="P607" s="71"/>
      <c r="Q607" s="71"/>
      <c r="R607" s="71"/>
      <c r="S607" s="71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</row>
    <row r="608" spans="1:40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1"/>
      <c r="O608" s="71"/>
      <c r="P608" s="71"/>
      <c r="Q608" s="71"/>
      <c r="R608" s="71"/>
      <c r="S608" s="71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</row>
    <row r="609" spans="1:40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1"/>
      <c r="O609" s="71"/>
      <c r="P609" s="71"/>
      <c r="Q609" s="71"/>
      <c r="R609" s="71"/>
      <c r="S609" s="71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</row>
    <row r="610" spans="1:40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1"/>
      <c r="O610" s="71"/>
      <c r="P610" s="71"/>
      <c r="Q610" s="71"/>
      <c r="R610" s="71"/>
      <c r="S610" s="71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</row>
    <row r="611" spans="1:40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1"/>
      <c r="O611" s="71"/>
      <c r="P611" s="71"/>
      <c r="Q611" s="71"/>
      <c r="R611" s="71"/>
      <c r="S611" s="71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</row>
    <row r="612" spans="1:40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1"/>
      <c r="O612" s="71"/>
      <c r="P612" s="71"/>
      <c r="Q612" s="71"/>
      <c r="R612" s="71"/>
      <c r="S612" s="71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</row>
    <row r="613" spans="1:40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1"/>
      <c r="O613" s="71"/>
      <c r="P613" s="71"/>
      <c r="Q613" s="71"/>
      <c r="R613" s="71"/>
      <c r="S613" s="71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</row>
    <row r="614" spans="1:40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1"/>
      <c r="O614" s="71"/>
      <c r="P614" s="71"/>
      <c r="Q614" s="71"/>
      <c r="R614" s="71"/>
      <c r="S614" s="71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</row>
    <row r="615" spans="1:40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1"/>
      <c r="O615" s="71"/>
      <c r="P615" s="71"/>
      <c r="Q615" s="71"/>
      <c r="R615" s="71"/>
      <c r="S615" s="71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</row>
    <row r="616" spans="1:40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1"/>
      <c r="O616" s="71"/>
      <c r="P616" s="71"/>
      <c r="Q616" s="71"/>
      <c r="R616" s="71"/>
      <c r="S616" s="71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</row>
    <row r="617" spans="1:40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1"/>
      <c r="O617" s="71"/>
      <c r="P617" s="71"/>
      <c r="Q617" s="71"/>
      <c r="R617" s="71"/>
      <c r="S617" s="71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</row>
    <row r="618" spans="1:40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1"/>
      <c r="O618" s="71"/>
      <c r="P618" s="71"/>
      <c r="Q618" s="71"/>
      <c r="R618" s="71"/>
      <c r="S618" s="71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</row>
    <row r="619" spans="1:40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1"/>
      <c r="O619" s="71"/>
      <c r="P619" s="71"/>
      <c r="Q619" s="71"/>
      <c r="R619" s="71"/>
      <c r="S619" s="71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</row>
    <row r="620" spans="1:40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1"/>
      <c r="O620" s="71"/>
      <c r="P620" s="71"/>
      <c r="Q620" s="71"/>
      <c r="R620" s="71"/>
      <c r="S620" s="71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</row>
    <row r="621" spans="1:40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1"/>
      <c r="O621" s="71"/>
      <c r="P621" s="71"/>
      <c r="Q621" s="71"/>
      <c r="R621" s="71"/>
      <c r="S621" s="71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</row>
    <row r="622" spans="1:40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1"/>
      <c r="O622" s="71"/>
      <c r="P622" s="71"/>
      <c r="Q622" s="71"/>
      <c r="R622" s="71"/>
      <c r="S622" s="71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</row>
    <row r="623" spans="1:40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1"/>
      <c r="O623" s="71"/>
      <c r="P623" s="71"/>
      <c r="Q623" s="71"/>
      <c r="R623" s="71"/>
      <c r="S623" s="71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</row>
    <row r="624" spans="1:40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1"/>
      <c r="O624" s="71"/>
      <c r="P624" s="71"/>
      <c r="Q624" s="71"/>
      <c r="R624" s="71"/>
      <c r="S624" s="71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</row>
    <row r="625" spans="1:40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1"/>
      <c r="O625" s="71"/>
      <c r="P625" s="71"/>
      <c r="Q625" s="71"/>
      <c r="R625" s="71"/>
      <c r="S625" s="71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</row>
    <row r="626" spans="1:40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1"/>
      <c r="O626" s="71"/>
      <c r="P626" s="71"/>
      <c r="Q626" s="71"/>
      <c r="R626" s="71"/>
      <c r="S626" s="71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</row>
    <row r="627" spans="1:40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1"/>
      <c r="O627" s="71"/>
      <c r="P627" s="71"/>
      <c r="Q627" s="71"/>
      <c r="R627" s="71"/>
      <c r="S627" s="71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</row>
    <row r="628" spans="1:40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1"/>
      <c r="O628" s="71"/>
      <c r="P628" s="71"/>
      <c r="Q628" s="71"/>
      <c r="R628" s="71"/>
      <c r="S628" s="71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</row>
    <row r="629" spans="1:40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1"/>
      <c r="O629" s="71"/>
      <c r="P629" s="71"/>
      <c r="Q629" s="71"/>
      <c r="R629" s="71"/>
      <c r="S629" s="71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</row>
    <row r="630" spans="1:40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1"/>
      <c r="O630" s="71"/>
      <c r="P630" s="71"/>
      <c r="Q630" s="71"/>
      <c r="R630" s="71"/>
      <c r="S630" s="71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</row>
    <row r="631" spans="1:40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1"/>
      <c r="O631" s="71"/>
      <c r="P631" s="71"/>
      <c r="Q631" s="71"/>
      <c r="R631" s="71"/>
      <c r="S631" s="71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</row>
    <row r="632" spans="1:40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1"/>
      <c r="O632" s="71"/>
      <c r="P632" s="71"/>
      <c r="Q632" s="71"/>
      <c r="R632" s="71"/>
      <c r="S632" s="71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</row>
    <row r="633" spans="1:40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1"/>
      <c r="O633" s="71"/>
      <c r="P633" s="71"/>
      <c r="Q633" s="71"/>
      <c r="R633" s="71"/>
      <c r="S633" s="71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</row>
    <row r="634" spans="1:40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1"/>
      <c r="O634" s="71"/>
      <c r="P634" s="71"/>
      <c r="Q634" s="71"/>
      <c r="R634" s="71"/>
      <c r="S634" s="71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</row>
    <row r="635" spans="1:40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1"/>
      <c r="O635" s="71"/>
      <c r="P635" s="71"/>
      <c r="Q635" s="71"/>
      <c r="R635" s="71"/>
      <c r="S635" s="71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</row>
    <row r="636" spans="1:40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1"/>
      <c r="O636" s="71"/>
      <c r="P636" s="71"/>
      <c r="Q636" s="71"/>
      <c r="R636" s="71"/>
      <c r="S636" s="71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</row>
    <row r="637" spans="1:40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1"/>
      <c r="O637" s="71"/>
      <c r="P637" s="71"/>
      <c r="Q637" s="71"/>
      <c r="R637" s="71"/>
      <c r="S637" s="71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</row>
    <row r="638" spans="1:40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1"/>
      <c r="O638" s="71"/>
      <c r="P638" s="71"/>
      <c r="Q638" s="71"/>
      <c r="R638" s="71"/>
      <c r="S638" s="71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</row>
    <row r="639" spans="1:40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1"/>
      <c r="O639" s="71"/>
      <c r="P639" s="71"/>
      <c r="Q639" s="71"/>
      <c r="R639" s="71"/>
      <c r="S639" s="71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</row>
    <row r="640" spans="1:40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1"/>
      <c r="O640" s="71"/>
      <c r="P640" s="71"/>
      <c r="Q640" s="71"/>
      <c r="R640" s="71"/>
      <c r="S640" s="71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</row>
    <row r="641" spans="1:40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1"/>
      <c r="O641" s="71"/>
      <c r="P641" s="71"/>
      <c r="Q641" s="71"/>
      <c r="R641" s="71"/>
      <c r="S641" s="71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</row>
    <row r="642" spans="1:40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1"/>
      <c r="O642" s="71"/>
      <c r="P642" s="71"/>
      <c r="Q642" s="71"/>
      <c r="R642" s="71"/>
      <c r="S642" s="71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</row>
    <row r="643" spans="1:40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1"/>
      <c r="O643" s="71"/>
      <c r="P643" s="71"/>
      <c r="Q643" s="71"/>
      <c r="R643" s="71"/>
      <c r="S643" s="71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</row>
    <row r="644" spans="1:40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1"/>
      <c r="O644" s="71"/>
      <c r="P644" s="71"/>
      <c r="Q644" s="71"/>
      <c r="R644" s="71"/>
      <c r="S644" s="71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</row>
    <row r="645" spans="1:40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1"/>
      <c r="O645" s="71"/>
      <c r="P645" s="71"/>
      <c r="Q645" s="71"/>
      <c r="R645" s="71"/>
      <c r="S645" s="71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</row>
    <row r="646" spans="1:40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1"/>
      <c r="O646" s="71"/>
      <c r="P646" s="71"/>
      <c r="Q646" s="71"/>
      <c r="R646" s="71"/>
      <c r="S646" s="71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</row>
    <row r="647" spans="1:40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1"/>
      <c r="O647" s="71"/>
      <c r="P647" s="71"/>
      <c r="Q647" s="71"/>
      <c r="R647" s="71"/>
      <c r="S647" s="71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</row>
    <row r="648" spans="1:40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1"/>
      <c r="O648" s="71"/>
      <c r="P648" s="71"/>
      <c r="Q648" s="71"/>
      <c r="R648" s="71"/>
      <c r="S648" s="71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</row>
    <row r="649" spans="1:40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1"/>
      <c r="O649" s="71"/>
      <c r="P649" s="71"/>
      <c r="Q649" s="71"/>
      <c r="R649" s="71"/>
      <c r="S649" s="71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</row>
    <row r="650" spans="1:40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1"/>
      <c r="O650" s="71"/>
      <c r="P650" s="71"/>
      <c r="Q650" s="71"/>
      <c r="R650" s="71"/>
      <c r="S650" s="71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</row>
    <row r="651" spans="1:40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1"/>
      <c r="O651" s="71"/>
      <c r="P651" s="71"/>
      <c r="Q651" s="71"/>
      <c r="R651" s="71"/>
      <c r="S651" s="71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</row>
    <row r="652" spans="1:40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1"/>
      <c r="O652" s="71"/>
      <c r="P652" s="71"/>
      <c r="Q652" s="71"/>
      <c r="R652" s="71"/>
      <c r="S652" s="71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</row>
    <row r="653" spans="1:40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1"/>
      <c r="O653" s="71"/>
      <c r="P653" s="71"/>
      <c r="Q653" s="71"/>
      <c r="R653" s="71"/>
      <c r="S653" s="71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</row>
    <row r="654" spans="1:40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1"/>
      <c r="O654" s="71"/>
      <c r="P654" s="71"/>
      <c r="Q654" s="71"/>
      <c r="R654" s="71"/>
      <c r="S654" s="71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</row>
    <row r="655" spans="1:40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1"/>
      <c r="O655" s="71"/>
      <c r="P655" s="71"/>
      <c r="Q655" s="71"/>
      <c r="R655" s="71"/>
      <c r="S655" s="71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</row>
    <row r="656" spans="1:40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1"/>
      <c r="O656" s="71"/>
      <c r="P656" s="71"/>
      <c r="Q656" s="71"/>
      <c r="R656" s="71"/>
      <c r="S656" s="71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</row>
    <row r="657" spans="1:40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1"/>
      <c r="O657" s="71"/>
      <c r="P657" s="71"/>
      <c r="Q657" s="71"/>
      <c r="R657" s="71"/>
      <c r="S657" s="71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</row>
    <row r="658" spans="1:40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1"/>
      <c r="O658" s="71"/>
      <c r="P658" s="71"/>
      <c r="Q658" s="71"/>
      <c r="R658" s="71"/>
      <c r="S658" s="71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</row>
    <row r="659" spans="1:40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1"/>
      <c r="O659" s="71"/>
      <c r="P659" s="71"/>
      <c r="Q659" s="71"/>
      <c r="R659" s="71"/>
      <c r="S659" s="71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</row>
    <row r="660" spans="1:40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1"/>
      <c r="O660" s="71"/>
      <c r="P660" s="71"/>
      <c r="Q660" s="71"/>
      <c r="R660" s="71"/>
      <c r="S660" s="71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</row>
    <row r="661" spans="1:40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1"/>
      <c r="O661" s="71"/>
      <c r="P661" s="71"/>
      <c r="Q661" s="71"/>
      <c r="R661" s="71"/>
      <c r="S661" s="71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</row>
    <row r="662" spans="1:40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1"/>
      <c r="O662" s="71"/>
      <c r="P662" s="71"/>
      <c r="Q662" s="71"/>
      <c r="R662" s="71"/>
      <c r="S662" s="71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</row>
    <row r="663" spans="1:40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1"/>
      <c r="O663" s="71"/>
      <c r="P663" s="71"/>
      <c r="Q663" s="71"/>
      <c r="R663" s="71"/>
      <c r="S663" s="71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</row>
    <row r="664" spans="1:40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1"/>
      <c r="O664" s="71"/>
      <c r="P664" s="71"/>
      <c r="Q664" s="71"/>
      <c r="R664" s="71"/>
      <c r="S664" s="71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</row>
    <row r="665" spans="1:40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1"/>
      <c r="O665" s="71"/>
      <c r="P665" s="71"/>
      <c r="Q665" s="71"/>
      <c r="R665" s="71"/>
      <c r="S665" s="71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</row>
    <row r="666" spans="1:40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1"/>
      <c r="O666" s="71"/>
      <c r="P666" s="71"/>
      <c r="Q666" s="71"/>
      <c r="R666" s="71"/>
      <c r="S666" s="71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</row>
    <row r="667" spans="1:40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1"/>
      <c r="O667" s="71"/>
      <c r="P667" s="71"/>
      <c r="Q667" s="71"/>
      <c r="R667" s="71"/>
      <c r="S667" s="71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</row>
    <row r="668" spans="1:40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1"/>
      <c r="O668" s="71"/>
      <c r="P668" s="71"/>
      <c r="Q668" s="71"/>
      <c r="R668" s="71"/>
      <c r="S668" s="71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</row>
    <row r="669" spans="1:40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1"/>
      <c r="O669" s="71"/>
      <c r="P669" s="71"/>
      <c r="Q669" s="71"/>
      <c r="R669" s="71"/>
      <c r="S669" s="71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</row>
    <row r="670" spans="1:40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1"/>
      <c r="O670" s="71"/>
      <c r="P670" s="71"/>
      <c r="Q670" s="71"/>
      <c r="R670" s="71"/>
      <c r="S670" s="71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</row>
    <row r="671" spans="1:40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1"/>
      <c r="O671" s="71"/>
      <c r="P671" s="71"/>
      <c r="Q671" s="71"/>
      <c r="R671" s="71"/>
      <c r="S671" s="71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</row>
    <row r="672" spans="1:40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1"/>
      <c r="O672" s="71"/>
      <c r="P672" s="71"/>
      <c r="Q672" s="71"/>
      <c r="R672" s="71"/>
      <c r="S672" s="71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</row>
    <row r="673" spans="1:40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1"/>
      <c r="O673" s="71"/>
      <c r="P673" s="71"/>
      <c r="Q673" s="71"/>
      <c r="R673" s="71"/>
      <c r="S673" s="71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</row>
    <row r="674" spans="1:40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1"/>
      <c r="O674" s="71"/>
      <c r="P674" s="71"/>
      <c r="Q674" s="71"/>
      <c r="R674" s="71"/>
      <c r="S674" s="71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</row>
    <row r="675" spans="1:40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1"/>
      <c r="O675" s="71"/>
      <c r="P675" s="71"/>
      <c r="Q675" s="71"/>
      <c r="R675" s="71"/>
      <c r="S675" s="71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</row>
    <row r="676" spans="1:40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1"/>
      <c r="O676" s="71"/>
      <c r="P676" s="71"/>
      <c r="Q676" s="71"/>
      <c r="R676" s="71"/>
      <c r="S676" s="71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</row>
    <row r="677" spans="1:40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1"/>
      <c r="O677" s="71"/>
      <c r="P677" s="71"/>
      <c r="Q677" s="71"/>
      <c r="R677" s="71"/>
      <c r="S677" s="71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</row>
    <row r="678" spans="1:40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1"/>
      <c r="O678" s="71"/>
      <c r="P678" s="71"/>
      <c r="Q678" s="71"/>
      <c r="R678" s="71"/>
      <c r="S678" s="71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</row>
    <row r="679" spans="1:40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1"/>
      <c r="O679" s="71"/>
      <c r="P679" s="71"/>
      <c r="Q679" s="71"/>
      <c r="R679" s="71"/>
      <c r="S679" s="71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</row>
    <row r="680" spans="1:40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1"/>
      <c r="O680" s="71"/>
      <c r="P680" s="71"/>
      <c r="Q680" s="71"/>
      <c r="R680" s="71"/>
      <c r="S680" s="71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</row>
    <row r="681" spans="1:40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1"/>
      <c r="O681" s="71"/>
      <c r="P681" s="71"/>
      <c r="Q681" s="71"/>
      <c r="R681" s="71"/>
      <c r="S681" s="71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</row>
    <row r="682" spans="1:40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1"/>
      <c r="O682" s="71"/>
      <c r="P682" s="71"/>
      <c r="Q682" s="71"/>
      <c r="R682" s="71"/>
      <c r="S682" s="71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</row>
    <row r="683" spans="1:40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1"/>
      <c r="O683" s="71"/>
      <c r="P683" s="71"/>
      <c r="Q683" s="71"/>
      <c r="R683" s="71"/>
      <c r="S683" s="71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</row>
    <row r="684" spans="1:40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1"/>
      <c r="O684" s="71"/>
      <c r="P684" s="71"/>
      <c r="Q684" s="71"/>
      <c r="R684" s="71"/>
      <c r="S684" s="71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</row>
    <row r="685" spans="1:40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1"/>
      <c r="O685" s="71"/>
      <c r="P685" s="71"/>
      <c r="Q685" s="71"/>
      <c r="R685" s="71"/>
      <c r="S685" s="71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</row>
    <row r="686" spans="1:40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1"/>
      <c r="O686" s="71"/>
      <c r="P686" s="71"/>
      <c r="Q686" s="71"/>
      <c r="R686" s="71"/>
      <c r="S686" s="71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</row>
    <row r="687" spans="1:40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1"/>
      <c r="O687" s="71"/>
      <c r="P687" s="71"/>
      <c r="Q687" s="71"/>
      <c r="R687" s="71"/>
      <c r="S687" s="71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</row>
    <row r="688" spans="1:40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1"/>
      <c r="O688" s="71"/>
      <c r="P688" s="71"/>
      <c r="Q688" s="71"/>
      <c r="R688" s="71"/>
      <c r="S688" s="71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</row>
    <row r="689" spans="1:40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1"/>
      <c r="O689" s="71"/>
      <c r="P689" s="71"/>
      <c r="Q689" s="71"/>
      <c r="R689" s="71"/>
      <c r="S689" s="71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</row>
    <row r="690" spans="1:40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1"/>
      <c r="O690" s="71"/>
      <c r="P690" s="71"/>
      <c r="Q690" s="71"/>
      <c r="R690" s="71"/>
      <c r="S690" s="71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</row>
    <row r="691" spans="1:40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1"/>
      <c r="O691" s="71"/>
      <c r="P691" s="71"/>
      <c r="Q691" s="71"/>
      <c r="R691" s="71"/>
      <c r="S691" s="71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</row>
    <row r="692" spans="1:40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1"/>
      <c r="O692" s="71"/>
      <c r="P692" s="71"/>
      <c r="Q692" s="71"/>
      <c r="R692" s="71"/>
      <c r="S692" s="71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</row>
    <row r="693" spans="1:40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1"/>
      <c r="O693" s="71"/>
      <c r="P693" s="71"/>
      <c r="Q693" s="71"/>
      <c r="R693" s="71"/>
      <c r="S693" s="71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</row>
    <row r="694" spans="1:40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1"/>
      <c r="O694" s="71"/>
      <c r="P694" s="71"/>
      <c r="Q694" s="71"/>
      <c r="R694" s="71"/>
      <c r="S694" s="71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</row>
    <row r="695" spans="1:40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1"/>
      <c r="O695" s="71"/>
      <c r="P695" s="71"/>
      <c r="Q695" s="71"/>
      <c r="R695" s="71"/>
      <c r="S695" s="71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</row>
    <row r="696" spans="1:40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1"/>
      <c r="O696" s="71"/>
      <c r="P696" s="71"/>
      <c r="Q696" s="71"/>
      <c r="R696" s="71"/>
      <c r="S696" s="71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</row>
    <row r="697" spans="1:40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1"/>
      <c r="O697" s="71"/>
      <c r="P697" s="71"/>
      <c r="Q697" s="71"/>
      <c r="R697" s="71"/>
      <c r="S697" s="71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</row>
    <row r="698" spans="1:40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1"/>
      <c r="O698" s="71"/>
      <c r="P698" s="71"/>
      <c r="Q698" s="71"/>
      <c r="R698" s="71"/>
      <c r="S698" s="71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</row>
    <row r="699" spans="1:40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1"/>
      <c r="O699" s="71"/>
      <c r="P699" s="71"/>
      <c r="Q699" s="71"/>
      <c r="R699" s="71"/>
      <c r="S699" s="71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</row>
    <row r="700" spans="1:40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1"/>
      <c r="O700" s="71"/>
      <c r="P700" s="71"/>
      <c r="Q700" s="71"/>
      <c r="R700" s="71"/>
      <c r="S700" s="71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</row>
    <row r="701" spans="1:40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1"/>
      <c r="O701" s="71"/>
      <c r="P701" s="71"/>
      <c r="Q701" s="71"/>
      <c r="R701" s="71"/>
      <c r="S701" s="71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</row>
    <row r="702" spans="1:40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1"/>
      <c r="O702" s="71"/>
      <c r="P702" s="71"/>
      <c r="Q702" s="71"/>
      <c r="R702" s="71"/>
      <c r="S702" s="71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</row>
    <row r="703" spans="1:40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1"/>
      <c r="O703" s="71"/>
      <c r="P703" s="71"/>
      <c r="Q703" s="71"/>
      <c r="R703" s="71"/>
      <c r="S703" s="71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</row>
    <row r="704" spans="1:40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1"/>
      <c r="O704" s="71"/>
      <c r="P704" s="71"/>
      <c r="Q704" s="71"/>
      <c r="R704" s="71"/>
      <c r="S704" s="71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</row>
    <row r="705" spans="1:40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1"/>
      <c r="O705" s="71"/>
      <c r="P705" s="71"/>
      <c r="Q705" s="71"/>
      <c r="R705" s="71"/>
      <c r="S705" s="71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</row>
    <row r="706" spans="1:40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1"/>
      <c r="O706" s="71"/>
      <c r="P706" s="71"/>
      <c r="Q706" s="71"/>
      <c r="R706" s="71"/>
      <c r="S706" s="71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</row>
    <row r="707" spans="1:40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1"/>
      <c r="O707" s="71"/>
      <c r="P707" s="71"/>
      <c r="Q707" s="71"/>
      <c r="R707" s="71"/>
      <c r="S707" s="71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</row>
    <row r="708" spans="1:40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1"/>
      <c r="O708" s="71"/>
      <c r="P708" s="71"/>
      <c r="Q708" s="71"/>
      <c r="R708" s="71"/>
      <c r="S708" s="71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</row>
    <row r="709" spans="1:40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1"/>
      <c r="O709" s="71"/>
      <c r="P709" s="71"/>
      <c r="Q709" s="71"/>
      <c r="R709" s="71"/>
      <c r="S709" s="71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</row>
    <row r="710" spans="1:40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1"/>
      <c r="O710" s="71"/>
      <c r="P710" s="71"/>
      <c r="Q710" s="71"/>
      <c r="R710" s="71"/>
      <c r="S710" s="71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</row>
    <row r="711" spans="1:40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1"/>
      <c r="O711" s="71"/>
      <c r="P711" s="71"/>
      <c r="Q711" s="71"/>
      <c r="R711" s="71"/>
      <c r="S711" s="71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</row>
    <row r="712" spans="1:40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1"/>
      <c r="O712" s="71"/>
      <c r="P712" s="71"/>
      <c r="Q712" s="71"/>
      <c r="R712" s="71"/>
      <c r="S712" s="71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</row>
    <row r="713" spans="1:40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1"/>
      <c r="O713" s="71"/>
      <c r="P713" s="71"/>
      <c r="Q713" s="71"/>
      <c r="R713" s="71"/>
      <c r="S713" s="71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</row>
    <row r="714" spans="1:40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1"/>
      <c r="O714" s="71"/>
      <c r="P714" s="71"/>
      <c r="Q714" s="71"/>
      <c r="R714" s="71"/>
      <c r="S714" s="71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</row>
    <row r="715" spans="1:40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1"/>
      <c r="O715" s="71"/>
      <c r="P715" s="71"/>
      <c r="Q715" s="71"/>
      <c r="R715" s="71"/>
      <c r="S715" s="71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</row>
    <row r="716" spans="1:40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1"/>
      <c r="O716" s="71"/>
      <c r="P716" s="71"/>
      <c r="Q716" s="71"/>
      <c r="R716" s="71"/>
      <c r="S716" s="71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</row>
    <row r="717" spans="1:40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1"/>
      <c r="O717" s="71"/>
      <c r="P717" s="71"/>
      <c r="Q717" s="71"/>
      <c r="R717" s="71"/>
      <c r="S717" s="71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</row>
    <row r="718" spans="1:40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1"/>
      <c r="O718" s="71"/>
      <c r="P718" s="71"/>
      <c r="Q718" s="71"/>
      <c r="R718" s="71"/>
      <c r="S718" s="71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</row>
    <row r="719" spans="1:40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1"/>
      <c r="O719" s="71"/>
      <c r="P719" s="71"/>
      <c r="Q719" s="71"/>
      <c r="R719" s="71"/>
      <c r="S719" s="71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</row>
    <row r="720" spans="1:40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1"/>
      <c r="O720" s="71"/>
      <c r="P720" s="71"/>
      <c r="Q720" s="71"/>
      <c r="R720" s="71"/>
      <c r="S720" s="71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</row>
    <row r="721" spans="1:40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1"/>
      <c r="O721" s="71"/>
      <c r="P721" s="71"/>
      <c r="Q721" s="71"/>
      <c r="R721" s="71"/>
      <c r="S721" s="71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</row>
    <row r="722" spans="1:40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1"/>
      <c r="O722" s="71"/>
      <c r="P722" s="71"/>
      <c r="Q722" s="71"/>
      <c r="R722" s="71"/>
      <c r="S722" s="71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</row>
    <row r="723" spans="1:40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1"/>
      <c r="O723" s="71"/>
      <c r="P723" s="71"/>
      <c r="Q723" s="71"/>
      <c r="R723" s="71"/>
      <c r="S723" s="71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</row>
    <row r="724" spans="1:40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1"/>
      <c r="O724" s="71"/>
      <c r="P724" s="71"/>
      <c r="Q724" s="71"/>
      <c r="R724" s="71"/>
      <c r="S724" s="71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</row>
    <row r="725" spans="1:40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1"/>
      <c r="O725" s="71"/>
      <c r="P725" s="71"/>
      <c r="Q725" s="71"/>
      <c r="R725" s="71"/>
      <c r="S725" s="71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</row>
    <row r="726" spans="1:40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1"/>
      <c r="O726" s="71"/>
      <c r="P726" s="71"/>
      <c r="Q726" s="71"/>
      <c r="R726" s="71"/>
      <c r="S726" s="71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</row>
    <row r="727" spans="1:40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1"/>
      <c r="O727" s="71"/>
      <c r="P727" s="71"/>
      <c r="Q727" s="71"/>
      <c r="R727" s="71"/>
      <c r="S727" s="71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</row>
    <row r="728" spans="1:40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1"/>
      <c r="O728" s="71"/>
      <c r="P728" s="71"/>
      <c r="Q728" s="71"/>
      <c r="R728" s="71"/>
      <c r="S728" s="71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</row>
    <row r="729" spans="1:40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1"/>
      <c r="O729" s="71"/>
      <c r="P729" s="71"/>
      <c r="Q729" s="71"/>
      <c r="R729" s="71"/>
      <c r="S729" s="71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</row>
    <row r="730" spans="1:40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1"/>
      <c r="O730" s="71"/>
      <c r="P730" s="71"/>
      <c r="Q730" s="71"/>
      <c r="R730" s="71"/>
      <c r="S730" s="71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</row>
    <row r="731" spans="1:40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1"/>
      <c r="O731" s="71"/>
      <c r="P731" s="71"/>
      <c r="Q731" s="71"/>
      <c r="R731" s="71"/>
      <c r="S731" s="71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</row>
    <row r="732" spans="1:40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1"/>
      <c r="O732" s="71"/>
      <c r="P732" s="71"/>
      <c r="Q732" s="71"/>
      <c r="R732" s="71"/>
      <c r="S732" s="71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</row>
    <row r="733" spans="1:40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1"/>
      <c r="O733" s="71"/>
      <c r="P733" s="71"/>
      <c r="Q733" s="71"/>
      <c r="R733" s="71"/>
      <c r="S733" s="71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</row>
    <row r="734" spans="1:40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1"/>
      <c r="O734" s="71"/>
      <c r="P734" s="71"/>
      <c r="Q734" s="71"/>
      <c r="R734" s="71"/>
      <c r="S734" s="71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</row>
    <row r="735" spans="1:40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1"/>
      <c r="O735" s="71"/>
      <c r="P735" s="71"/>
      <c r="Q735" s="71"/>
      <c r="R735" s="71"/>
      <c r="S735" s="71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</row>
    <row r="736" spans="1:40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1"/>
      <c r="O736" s="71"/>
      <c r="P736" s="71"/>
      <c r="Q736" s="71"/>
      <c r="R736" s="71"/>
      <c r="S736" s="71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</row>
    <row r="737" spans="1:40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1"/>
      <c r="O737" s="71"/>
      <c r="P737" s="71"/>
      <c r="Q737" s="71"/>
      <c r="R737" s="71"/>
      <c r="S737" s="71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</row>
    <row r="738" spans="1:40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1"/>
      <c r="O738" s="71"/>
      <c r="P738" s="71"/>
      <c r="Q738" s="71"/>
      <c r="R738" s="71"/>
      <c r="S738" s="71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</row>
    <row r="739" spans="1:40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1"/>
      <c r="O739" s="71"/>
      <c r="P739" s="71"/>
      <c r="Q739" s="71"/>
      <c r="R739" s="71"/>
      <c r="S739" s="71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</row>
    <row r="740" spans="1:40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1"/>
      <c r="O740" s="71"/>
      <c r="P740" s="71"/>
      <c r="Q740" s="71"/>
      <c r="R740" s="71"/>
      <c r="S740" s="71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</row>
    <row r="741" spans="1:40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1"/>
      <c r="O741" s="71"/>
      <c r="P741" s="71"/>
      <c r="Q741" s="71"/>
      <c r="R741" s="71"/>
      <c r="S741" s="71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</row>
    <row r="742" spans="1:40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1"/>
      <c r="O742" s="71"/>
      <c r="P742" s="71"/>
      <c r="Q742" s="71"/>
      <c r="R742" s="71"/>
      <c r="S742" s="71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</row>
    <row r="743" spans="1:40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1"/>
      <c r="O743" s="71"/>
      <c r="P743" s="71"/>
      <c r="Q743" s="71"/>
      <c r="R743" s="71"/>
      <c r="S743" s="71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</row>
    <row r="744" spans="1:40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1"/>
      <c r="O744" s="71"/>
      <c r="P744" s="71"/>
      <c r="Q744" s="71"/>
      <c r="R744" s="71"/>
      <c r="S744" s="71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</row>
    <row r="745" spans="1:40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1"/>
      <c r="O745" s="71"/>
      <c r="P745" s="71"/>
      <c r="Q745" s="71"/>
      <c r="R745" s="71"/>
      <c r="S745" s="71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</row>
    <row r="746" spans="1:40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1"/>
      <c r="O746" s="71"/>
      <c r="P746" s="71"/>
      <c r="Q746" s="71"/>
      <c r="R746" s="71"/>
      <c r="S746" s="71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</row>
    <row r="747" spans="1:40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1"/>
      <c r="O747" s="71"/>
      <c r="P747" s="71"/>
      <c r="Q747" s="71"/>
      <c r="R747" s="71"/>
      <c r="S747" s="71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</row>
    <row r="748" spans="1:40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1"/>
      <c r="O748" s="71"/>
      <c r="P748" s="71"/>
      <c r="Q748" s="71"/>
      <c r="R748" s="71"/>
      <c r="S748" s="71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</row>
    <row r="749" spans="1:40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1"/>
      <c r="O749" s="71"/>
      <c r="P749" s="71"/>
      <c r="Q749" s="71"/>
      <c r="R749" s="71"/>
      <c r="S749" s="71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</row>
    <row r="750" spans="1:40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1"/>
      <c r="O750" s="71"/>
      <c r="P750" s="71"/>
      <c r="Q750" s="71"/>
      <c r="R750" s="71"/>
      <c r="S750" s="71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</row>
    <row r="751" spans="1:40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1"/>
      <c r="O751" s="71"/>
      <c r="P751" s="71"/>
      <c r="Q751" s="71"/>
      <c r="R751" s="71"/>
      <c r="S751" s="71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</row>
    <row r="752" spans="1:40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1"/>
      <c r="O752" s="71"/>
      <c r="P752" s="71"/>
      <c r="Q752" s="71"/>
      <c r="R752" s="71"/>
      <c r="S752" s="71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</row>
    <row r="753" spans="1:40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1"/>
      <c r="O753" s="71"/>
      <c r="P753" s="71"/>
      <c r="Q753" s="71"/>
      <c r="R753" s="71"/>
      <c r="S753" s="71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</row>
    <row r="754" spans="1:40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1"/>
      <c r="O754" s="71"/>
      <c r="P754" s="71"/>
      <c r="Q754" s="71"/>
      <c r="R754" s="71"/>
      <c r="S754" s="71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</row>
    <row r="755" spans="1:40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1"/>
      <c r="O755" s="71"/>
      <c r="P755" s="71"/>
      <c r="Q755" s="71"/>
      <c r="R755" s="71"/>
      <c r="S755" s="71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</row>
    <row r="756" spans="1:40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1"/>
      <c r="O756" s="71"/>
      <c r="P756" s="71"/>
      <c r="Q756" s="71"/>
      <c r="R756" s="71"/>
      <c r="S756" s="71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</row>
    <row r="757" spans="1:40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1"/>
      <c r="O757" s="71"/>
      <c r="P757" s="71"/>
      <c r="Q757" s="71"/>
      <c r="R757" s="71"/>
      <c r="S757" s="71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</row>
    <row r="758" spans="1:40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1"/>
      <c r="O758" s="71"/>
      <c r="P758" s="71"/>
      <c r="Q758" s="71"/>
      <c r="R758" s="71"/>
      <c r="S758" s="71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</row>
    <row r="759" spans="1:40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1"/>
      <c r="O759" s="71"/>
      <c r="P759" s="71"/>
      <c r="Q759" s="71"/>
      <c r="R759" s="71"/>
      <c r="S759" s="71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</row>
    <row r="760" spans="1:40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1"/>
      <c r="O760" s="71"/>
      <c r="P760" s="71"/>
      <c r="Q760" s="71"/>
      <c r="R760" s="71"/>
      <c r="S760" s="71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</row>
    <row r="761" spans="1:40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1"/>
      <c r="O761" s="71"/>
      <c r="P761" s="71"/>
      <c r="Q761" s="71"/>
      <c r="R761" s="71"/>
      <c r="S761" s="71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</row>
    <row r="762" spans="1:40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1"/>
      <c r="O762" s="71"/>
      <c r="P762" s="71"/>
      <c r="Q762" s="71"/>
      <c r="R762" s="71"/>
      <c r="S762" s="71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</row>
    <row r="763" spans="1:40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1"/>
      <c r="O763" s="71"/>
      <c r="P763" s="71"/>
      <c r="Q763" s="71"/>
      <c r="R763" s="71"/>
      <c r="S763" s="71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</row>
    <row r="764" spans="1:40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1"/>
      <c r="O764" s="71"/>
      <c r="P764" s="71"/>
      <c r="Q764" s="71"/>
      <c r="R764" s="71"/>
      <c r="S764" s="71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</row>
    <row r="765" spans="1:40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1"/>
      <c r="O765" s="71"/>
      <c r="P765" s="71"/>
      <c r="Q765" s="71"/>
      <c r="R765" s="71"/>
      <c r="S765" s="71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</row>
    <row r="766" spans="1:40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1"/>
      <c r="O766" s="71"/>
      <c r="P766" s="71"/>
      <c r="Q766" s="71"/>
      <c r="R766" s="71"/>
      <c r="S766" s="71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</row>
    <row r="767" spans="1:40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1"/>
      <c r="O767" s="71"/>
      <c r="P767" s="71"/>
      <c r="Q767" s="71"/>
      <c r="R767" s="71"/>
      <c r="S767" s="71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</row>
    <row r="768" spans="1:40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1"/>
      <c r="O768" s="71"/>
      <c r="P768" s="71"/>
      <c r="Q768" s="71"/>
      <c r="R768" s="71"/>
      <c r="S768" s="71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</row>
    <row r="769" spans="1:40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1"/>
      <c r="O769" s="71"/>
      <c r="P769" s="71"/>
      <c r="Q769" s="71"/>
      <c r="R769" s="71"/>
      <c r="S769" s="71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</row>
    <row r="770" spans="1:40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1"/>
      <c r="O770" s="71"/>
      <c r="P770" s="71"/>
      <c r="Q770" s="71"/>
      <c r="R770" s="71"/>
      <c r="S770" s="71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</row>
    <row r="771" spans="1:40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1"/>
      <c r="O771" s="71"/>
      <c r="P771" s="71"/>
      <c r="Q771" s="71"/>
      <c r="R771" s="71"/>
      <c r="S771" s="71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</row>
    <row r="772" spans="1:40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1"/>
      <c r="O772" s="71"/>
      <c r="P772" s="71"/>
      <c r="Q772" s="71"/>
      <c r="R772" s="71"/>
      <c r="S772" s="71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</row>
    <row r="773" spans="1:40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1"/>
      <c r="O773" s="71"/>
      <c r="P773" s="71"/>
      <c r="Q773" s="71"/>
      <c r="R773" s="71"/>
      <c r="S773" s="71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</row>
    <row r="774" spans="1:40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1"/>
      <c r="O774" s="71"/>
      <c r="P774" s="71"/>
      <c r="Q774" s="71"/>
      <c r="R774" s="71"/>
      <c r="S774" s="71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</row>
    <row r="775" spans="1:40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1"/>
      <c r="O775" s="71"/>
      <c r="P775" s="71"/>
      <c r="Q775" s="71"/>
      <c r="R775" s="71"/>
      <c r="S775" s="71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</row>
    <row r="776" spans="1:40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1"/>
      <c r="O776" s="71"/>
      <c r="P776" s="71"/>
      <c r="Q776" s="71"/>
      <c r="R776" s="71"/>
      <c r="S776" s="71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</row>
    <row r="777" spans="1:40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1"/>
      <c r="O777" s="71"/>
      <c r="P777" s="71"/>
      <c r="Q777" s="71"/>
      <c r="R777" s="71"/>
      <c r="S777" s="71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</row>
    <row r="778" spans="1:40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1"/>
      <c r="O778" s="71"/>
      <c r="P778" s="71"/>
      <c r="Q778" s="71"/>
      <c r="R778" s="71"/>
      <c r="S778" s="71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</row>
    <row r="779" spans="1:40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1"/>
      <c r="O779" s="71"/>
      <c r="P779" s="71"/>
      <c r="Q779" s="71"/>
      <c r="R779" s="71"/>
      <c r="S779" s="71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</row>
    <row r="780" spans="1:40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1"/>
      <c r="O780" s="71"/>
      <c r="P780" s="71"/>
      <c r="Q780" s="71"/>
      <c r="R780" s="71"/>
      <c r="S780" s="71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</row>
    <row r="781" spans="1:40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1"/>
      <c r="O781" s="71"/>
      <c r="P781" s="71"/>
      <c r="Q781" s="71"/>
      <c r="R781" s="71"/>
      <c r="S781" s="71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</row>
    <row r="782" spans="1:40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1"/>
      <c r="O782" s="71"/>
      <c r="P782" s="71"/>
      <c r="Q782" s="71"/>
      <c r="R782" s="71"/>
      <c r="S782" s="71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</row>
    <row r="783" spans="1:40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1"/>
      <c r="O783" s="71"/>
      <c r="P783" s="71"/>
      <c r="Q783" s="71"/>
      <c r="R783" s="71"/>
      <c r="S783" s="71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</row>
    <row r="784" spans="1:40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1"/>
      <c r="O784" s="71"/>
      <c r="P784" s="71"/>
      <c r="Q784" s="71"/>
      <c r="R784" s="71"/>
      <c r="S784" s="71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</row>
    <row r="785" spans="1:40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1"/>
      <c r="O785" s="71"/>
      <c r="P785" s="71"/>
      <c r="Q785" s="71"/>
      <c r="R785" s="71"/>
      <c r="S785" s="71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</row>
    <row r="786" spans="1:40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1"/>
      <c r="O786" s="71"/>
      <c r="P786" s="71"/>
      <c r="Q786" s="71"/>
      <c r="R786" s="71"/>
      <c r="S786" s="71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</row>
    <row r="787" spans="1:40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1"/>
      <c r="O787" s="71"/>
      <c r="P787" s="71"/>
      <c r="Q787" s="71"/>
      <c r="R787" s="71"/>
      <c r="S787" s="71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</row>
    <row r="788" spans="1:40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1"/>
      <c r="O788" s="71"/>
      <c r="P788" s="71"/>
      <c r="Q788" s="71"/>
      <c r="R788" s="71"/>
      <c r="S788" s="71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</row>
    <row r="789" spans="1:40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1"/>
      <c r="O789" s="71"/>
      <c r="P789" s="71"/>
      <c r="Q789" s="71"/>
      <c r="R789" s="71"/>
      <c r="S789" s="71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</row>
    <row r="790" spans="1:40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1"/>
      <c r="O790" s="71"/>
      <c r="P790" s="71"/>
      <c r="Q790" s="71"/>
      <c r="R790" s="71"/>
      <c r="S790" s="71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</row>
    <row r="791" spans="1:40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1"/>
      <c r="O791" s="71"/>
      <c r="P791" s="71"/>
      <c r="Q791" s="71"/>
      <c r="R791" s="71"/>
      <c r="S791" s="71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</row>
    <row r="792" spans="1:40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1"/>
      <c r="O792" s="71"/>
      <c r="P792" s="71"/>
      <c r="Q792" s="71"/>
      <c r="R792" s="71"/>
      <c r="S792" s="71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</row>
    <row r="793" spans="1:40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1"/>
      <c r="O793" s="71"/>
      <c r="P793" s="71"/>
      <c r="Q793" s="71"/>
      <c r="R793" s="71"/>
      <c r="S793" s="71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</row>
    <row r="794" spans="1:40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1"/>
      <c r="O794" s="71"/>
      <c r="P794" s="71"/>
      <c r="Q794" s="71"/>
      <c r="R794" s="71"/>
      <c r="S794" s="71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</row>
    <row r="795" spans="1:40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1"/>
      <c r="O795" s="71"/>
      <c r="P795" s="71"/>
      <c r="Q795" s="71"/>
      <c r="R795" s="71"/>
      <c r="S795" s="71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</row>
    <row r="796" spans="1:40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1"/>
      <c r="O796" s="71"/>
      <c r="P796" s="71"/>
      <c r="Q796" s="71"/>
      <c r="R796" s="71"/>
      <c r="S796" s="71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</row>
    <row r="797" spans="1:40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1"/>
      <c r="O797" s="71"/>
      <c r="P797" s="71"/>
      <c r="Q797" s="71"/>
      <c r="R797" s="71"/>
      <c r="S797" s="71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</row>
    <row r="798" spans="1:40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1"/>
      <c r="O798" s="71"/>
      <c r="P798" s="71"/>
      <c r="Q798" s="71"/>
      <c r="R798" s="71"/>
      <c r="S798" s="71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</row>
    <row r="799" spans="1:40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1"/>
      <c r="O799" s="71"/>
      <c r="P799" s="71"/>
      <c r="Q799" s="71"/>
      <c r="R799" s="71"/>
      <c r="S799" s="71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</row>
    <row r="800" spans="1:40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1"/>
      <c r="O800" s="71"/>
      <c r="P800" s="71"/>
      <c r="Q800" s="71"/>
      <c r="R800" s="71"/>
      <c r="S800" s="71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</row>
    <row r="801" spans="1:40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1"/>
      <c r="O801" s="71"/>
      <c r="P801" s="71"/>
      <c r="Q801" s="71"/>
      <c r="R801" s="71"/>
      <c r="S801" s="71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</row>
    <row r="802" spans="1:40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1"/>
      <c r="O802" s="71"/>
      <c r="P802" s="71"/>
      <c r="Q802" s="71"/>
      <c r="R802" s="71"/>
      <c r="S802" s="71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</row>
    <row r="803" spans="1:40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1"/>
      <c r="O803" s="71"/>
      <c r="P803" s="71"/>
      <c r="Q803" s="71"/>
      <c r="R803" s="71"/>
      <c r="S803" s="71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</row>
    <row r="804" spans="1:40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1"/>
      <c r="O804" s="71"/>
      <c r="P804" s="71"/>
      <c r="Q804" s="71"/>
      <c r="R804" s="71"/>
      <c r="S804" s="71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</row>
    <row r="805" spans="1:40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1"/>
      <c r="O805" s="71"/>
      <c r="P805" s="71"/>
      <c r="Q805" s="71"/>
      <c r="R805" s="71"/>
      <c r="S805" s="71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</row>
    <row r="806" spans="1:40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1"/>
      <c r="O806" s="71"/>
      <c r="P806" s="71"/>
      <c r="Q806" s="71"/>
      <c r="R806" s="71"/>
      <c r="S806" s="71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</row>
    <row r="807" spans="1:40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1"/>
      <c r="O807" s="71"/>
      <c r="P807" s="71"/>
      <c r="Q807" s="71"/>
      <c r="R807" s="71"/>
      <c r="S807" s="71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</row>
    <row r="808" spans="1:40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1"/>
      <c r="O808" s="71"/>
      <c r="P808" s="71"/>
      <c r="Q808" s="71"/>
      <c r="R808" s="71"/>
      <c r="S808" s="71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</row>
    <row r="809" spans="1:40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1"/>
      <c r="O809" s="71"/>
      <c r="P809" s="71"/>
      <c r="Q809" s="71"/>
      <c r="R809" s="71"/>
      <c r="S809" s="71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</row>
    <row r="810" spans="1:40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1"/>
      <c r="O810" s="71"/>
      <c r="P810" s="71"/>
      <c r="Q810" s="71"/>
      <c r="R810" s="71"/>
      <c r="S810" s="71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</row>
    <row r="811" spans="1:40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1"/>
      <c r="O811" s="71"/>
      <c r="P811" s="71"/>
      <c r="Q811" s="71"/>
      <c r="R811" s="71"/>
      <c r="S811" s="71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</row>
    <row r="812" spans="1:40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1"/>
      <c r="O812" s="71"/>
      <c r="P812" s="71"/>
      <c r="Q812" s="71"/>
      <c r="R812" s="71"/>
      <c r="S812" s="71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</row>
    <row r="813" spans="1:40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1"/>
      <c r="O813" s="71"/>
      <c r="P813" s="71"/>
      <c r="Q813" s="71"/>
      <c r="R813" s="71"/>
      <c r="S813" s="71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</row>
    <row r="814" spans="1:40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1"/>
      <c r="O814" s="71"/>
      <c r="P814" s="71"/>
      <c r="Q814" s="71"/>
      <c r="R814" s="71"/>
      <c r="S814" s="71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</row>
    <row r="815" spans="1:40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1"/>
      <c r="O815" s="71"/>
      <c r="P815" s="71"/>
      <c r="Q815" s="71"/>
      <c r="R815" s="71"/>
      <c r="S815" s="71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</row>
    <row r="816" spans="1:40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1"/>
      <c r="O816" s="71"/>
      <c r="P816" s="71"/>
      <c r="Q816" s="71"/>
      <c r="R816" s="71"/>
      <c r="S816" s="71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</row>
    <row r="817" spans="1:40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1"/>
      <c r="O817" s="71"/>
      <c r="P817" s="71"/>
      <c r="Q817" s="71"/>
      <c r="R817" s="71"/>
      <c r="S817" s="71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</row>
    <row r="818" spans="1:40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1"/>
      <c r="O818" s="71"/>
      <c r="P818" s="71"/>
      <c r="Q818" s="71"/>
      <c r="R818" s="71"/>
      <c r="S818" s="71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</row>
    <row r="819" spans="1:40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1"/>
      <c r="O819" s="71"/>
      <c r="P819" s="71"/>
      <c r="Q819" s="71"/>
      <c r="R819" s="71"/>
      <c r="S819" s="71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</row>
    <row r="820" spans="1:40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1"/>
      <c r="O820" s="71"/>
      <c r="P820" s="71"/>
      <c r="Q820" s="71"/>
      <c r="R820" s="71"/>
      <c r="S820" s="71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</row>
    <row r="821" spans="1:40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1"/>
      <c r="O821" s="71"/>
      <c r="P821" s="71"/>
      <c r="Q821" s="71"/>
      <c r="R821" s="71"/>
      <c r="S821" s="71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</row>
    <row r="822" spans="1:40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1"/>
      <c r="O822" s="71"/>
      <c r="P822" s="71"/>
      <c r="Q822" s="71"/>
      <c r="R822" s="71"/>
      <c r="S822" s="71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</row>
    <row r="823" spans="1:40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1"/>
      <c r="O823" s="71"/>
      <c r="P823" s="71"/>
      <c r="Q823" s="71"/>
      <c r="R823" s="71"/>
      <c r="S823" s="71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</row>
    <row r="824" spans="1:40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1"/>
      <c r="O824" s="71"/>
      <c r="P824" s="71"/>
      <c r="Q824" s="71"/>
      <c r="R824" s="71"/>
      <c r="S824" s="71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</row>
    <row r="825" spans="1:40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1"/>
      <c r="O825" s="71"/>
      <c r="P825" s="71"/>
      <c r="Q825" s="71"/>
      <c r="R825" s="71"/>
      <c r="S825" s="71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</row>
    <row r="826" spans="1:40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1"/>
      <c r="O826" s="71"/>
      <c r="P826" s="71"/>
      <c r="Q826" s="71"/>
      <c r="R826" s="71"/>
      <c r="S826" s="71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</row>
    <row r="827" spans="1:40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1"/>
      <c r="O827" s="71"/>
      <c r="P827" s="71"/>
      <c r="Q827" s="71"/>
      <c r="R827" s="71"/>
      <c r="S827" s="71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</row>
    <row r="828" spans="1:40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1"/>
      <c r="O828" s="71"/>
      <c r="P828" s="71"/>
      <c r="Q828" s="71"/>
      <c r="R828" s="71"/>
      <c r="S828" s="71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</row>
    <row r="829" spans="1:40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1"/>
      <c r="O829" s="71"/>
      <c r="P829" s="71"/>
      <c r="Q829" s="71"/>
      <c r="R829" s="71"/>
      <c r="S829" s="71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</row>
    <row r="830" spans="1:40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1"/>
      <c r="O830" s="71"/>
      <c r="P830" s="71"/>
      <c r="Q830" s="71"/>
      <c r="R830" s="71"/>
      <c r="S830" s="71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</row>
    <row r="831" spans="1:40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1"/>
      <c r="O831" s="71"/>
      <c r="P831" s="71"/>
      <c r="Q831" s="71"/>
      <c r="R831" s="71"/>
      <c r="S831" s="71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</row>
    <row r="832" spans="1:40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1"/>
      <c r="O832" s="71"/>
      <c r="P832" s="71"/>
      <c r="Q832" s="71"/>
      <c r="R832" s="71"/>
      <c r="S832" s="71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</row>
    <row r="833" spans="1:40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1"/>
      <c r="O833" s="71"/>
      <c r="P833" s="71"/>
      <c r="Q833" s="71"/>
      <c r="R833" s="71"/>
      <c r="S833" s="71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</row>
    <row r="834" spans="1:40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1"/>
      <c r="O834" s="71"/>
      <c r="P834" s="71"/>
      <c r="Q834" s="71"/>
      <c r="R834" s="71"/>
      <c r="S834" s="71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</row>
    <row r="835" spans="1:40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1"/>
      <c r="O835" s="71"/>
      <c r="P835" s="71"/>
      <c r="Q835" s="71"/>
      <c r="R835" s="71"/>
      <c r="S835" s="71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</row>
    <row r="836" spans="1:40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1"/>
      <c r="O836" s="71"/>
      <c r="P836" s="71"/>
      <c r="Q836" s="71"/>
      <c r="R836" s="71"/>
      <c r="S836" s="71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</row>
    <row r="837" spans="1:40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1"/>
      <c r="O837" s="71"/>
      <c r="P837" s="71"/>
      <c r="Q837" s="71"/>
      <c r="R837" s="71"/>
      <c r="S837" s="71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</row>
    <row r="838" spans="1:40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1"/>
      <c r="O838" s="71"/>
      <c r="P838" s="71"/>
      <c r="Q838" s="71"/>
      <c r="R838" s="71"/>
      <c r="S838" s="71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</row>
    <row r="839" spans="1:40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1"/>
      <c r="O839" s="71"/>
      <c r="P839" s="71"/>
      <c r="Q839" s="71"/>
      <c r="R839" s="71"/>
      <c r="S839" s="71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</row>
    <row r="840" spans="1:40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1"/>
      <c r="O840" s="71"/>
      <c r="P840" s="71"/>
      <c r="Q840" s="71"/>
      <c r="R840" s="71"/>
      <c r="S840" s="71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</row>
    <row r="841" spans="1:40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1"/>
      <c r="O841" s="71"/>
      <c r="P841" s="71"/>
      <c r="Q841" s="71"/>
      <c r="R841" s="71"/>
      <c r="S841" s="71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</row>
    <row r="842" spans="1:40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1"/>
      <c r="O842" s="71"/>
      <c r="P842" s="71"/>
      <c r="Q842" s="71"/>
      <c r="R842" s="71"/>
      <c r="S842" s="71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</row>
    <row r="843" spans="1:40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1"/>
      <c r="O843" s="71"/>
      <c r="P843" s="71"/>
      <c r="Q843" s="71"/>
      <c r="R843" s="71"/>
      <c r="S843" s="71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</row>
    <row r="844" spans="1:40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1"/>
      <c r="O844" s="71"/>
      <c r="P844" s="71"/>
      <c r="Q844" s="71"/>
      <c r="R844" s="71"/>
      <c r="S844" s="71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</row>
    <row r="845" spans="1:40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1"/>
      <c r="O845" s="71"/>
      <c r="P845" s="71"/>
      <c r="Q845" s="71"/>
      <c r="R845" s="71"/>
      <c r="S845" s="71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</row>
    <row r="846" spans="1:40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1"/>
      <c r="O846" s="71"/>
      <c r="P846" s="71"/>
      <c r="Q846" s="71"/>
      <c r="R846" s="71"/>
      <c r="S846" s="71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</row>
    <row r="847" spans="1:40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1"/>
      <c r="O847" s="71"/>
      <c r="P847" s="71"/>
      <c r="Q847" s="71"/>
      <c r="R847" s="71"/>
      <c r="S847" s="71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</row>
    <row r="848" spans="1:40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1"/>
      <c r="O848" s="71"/>
      <c r="P848" s="71"/>
      <c r="Q848" s="71"/>
      <c r="R848" s="71"/>
      <c r="S848" s="71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</row>
    <row r="849" spans="1:40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1"/>
      <c r="O849" s="71"/>
      <c r="P849" s="71"/>
      <c r="Q849" s="71"/>
      <c r="R849" s="71"/>
      <c r="S849" s="71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</row>
    <row r="850" spans="1:40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1"/>
      <c r="O850" s="71"/>
      <c r="P850" s="71"/>
      <c r="Q850" s="71"/>
      <c r="R850" s="71"/>
      <c r="S850" s="71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</row>
    <row r="851" spans="1:40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1"/>
      <c r="O851" s="71"/>
      <c r="P851" s="71"/>
      <c r="Q851" s="71"/>
      <c r="R851" s="71"/>
      <c r="S851" s="71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</row>
    <row r="852" spans="1:40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1"/>
      <c r="O852" s="71"/>
      <c r="P852" s="71"/>
      <c r="Q852" s="71"/>
      <c r="R852" s="71"/>
      <c r="S852" s="71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</row>
    <row r="853" spans="1:40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1"/>
      <c r="O853" s="71"/>
      <c r="P853" s="71"/>
      <c r="Q853" s="71"/>
      <c r="R853" s="71"/>
      <c r="S853" s="71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</row>
    <row r="854" spans="1:40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1"/>
      <c r="O854" s="71"/>
      <c r="P854" s="71"/>
      <c r="Q854" s="71"/>
      <c r="R854" s="71"/>
      <c r="S854" s="71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</row>
    <row r="855" spans="1:40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1"/>
      <c r="O855" s="71"/>
      <c r="P855" s="71"/>
      <c r="Q855" s="71"/>
      <c r="R855" s="71"/>
      <c r="S855" s="71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</row>
    <row r="856" spans="1:40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1"/>
      <c r="O856" s="71"/>
      <c r="P856" s="71"/>
      <c r="Q856" s="71"/>
      <c r="R856" s="71"/>
      <c r="S856" s="71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</row>
    <row r="857" spans="1:40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1"/>
      <c r="O857" s="71"/>
      <c r="P857" s="71"/>
      <c r="Q857" s="71"/>
      <c r="R857" s="71"/>
      <c r="S857" s="71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</row>
    <row r="858" spans="1:40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1"/>
      <c r="O858" s="71"/>
      <c r="P858" s="71"/>
      <c r="Q858" s="71"/>
      <c r="R858" s="71"/>
      <c r="S858" s="71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</row>
    <row r="859" spans="1:40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1"/>
      <c r="O859" s="71"/>
      <c r="P859" s="71"/>
      <c r="Q859" s="71"/>
      <c r="R859" s="71"/>
      <c r="S859" s="71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</row>
    <row r="860" spans="1:40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1"/>
      <c r="O860" s="71"/>
      <c r="P860" s="71"/>
      <c r="Q860" s="71"/>
      <c r="R860" s="71"/>
      <c r="S860" s="71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</row>
    <row r="861" spans="1:40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1"/>
      <c r="O861" s="71"/>
      <c r="P861" s="71"/>
      <c r="Q861" s="71"/>
      <c r="R861" s="71"/>
      <c r="S861" s="71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</row>
    <row r="862" spans="1:40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1"/>
      <c r="O862" s="71"/>
      <c r="P862" s="71"/>
      <c r="Q862" s="71"/>
      <c r="R862" s="71"/>
      <c r="S862" s="71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</row>
    <row r="863" spans="1:40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1"/>
      <c r="O863" s="71"/>
      <c r="P863" s="71"/>
      <c r="Q863" s="71"/>
      <c r="R863" s="71"/>
      <c r="S863" s="71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</row>
    <row r="864" spans="1:40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1"/>
      <c r="O864" s="71"/>
      <c r="P864" s="71"/>
      <c r="Q864" s="71"/>
      <c r="R864" s="71"/>
      <c r="S864" s="71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</row>
    <row r="865" spans="1:40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1"/>
      <c r="O865" s="71"/>
      <c r="P865" s="71"/>
      <c r="Q865" s="71"/>
      <c r="R865" s="71"/>
      <c r="S865" s="71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</row>
    <row r="866" spans="1:40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1"/>
      <c r="O866" s="71"/>
      <c r="P866" s="71"/>
      <c r="Q866" s="71"/>
      <c r="R866" s="71"/>
      <c r="S866" s="71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</row>
    <row r="867" spans="1:40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1"/>
      <c r="O867" s="71"/>
      <c r="P867" s="71"/>
      <c r="Q867" s="71"/>
      <c r="R867" s="71"/>
      <c r="S867" s="71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</row>
    <row r="868" spans="1:40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1"/>
      <c r="O868" s="71"/>
      <c r="P868" s="71"/>
      <c r="Q868" s="71"/>
      <c r="R868" s="71"/>
      <c r="S868" s="71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</row>
    <row r="869" spans="1:40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1"/>
      <c r="O869" s="71"/>
      <c r="P869" s="71"/>
      <c r="Q869" s="71"/>
      <c r="R869" s="71"/>
      <c r="S869" s="71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</row>
    <row r="870" spans="1:40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1"/>
      <c r="O870" s="71"/>
      <c r="P870" s="71"/>
      <c r="Q870" s="71"/>
      <c r="R870" s="71"/>
      <c r="S870" s="71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</row>
    <row r="871" spans="1:40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1"/>
      <c r="O871" s="71"/>
      <c r="P871" s="71"/>
      <c r="Q871" s="71"/>
      <c r="R871" s="71"/>
      <c r="S871" s="71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</row>
    <row r="872" spans="1:40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1"/>
      <c r="O872" s="71"/>
      <c r="P872" s="71"/>
      <c r="Q872" s="71"/>
      <c r="R872" s="71"/>
      <c r="S872" s="71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</row>
    <row r="873" spans="1:40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1"/>
      <c r="O873" s="71"/>
      <c r="P873" s="71"/>
      <c r="Q873" s="71"/>
      <c r="R873" s="71"/>
      <c r="S873" s="71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</row>
    <row r="874" spans="1:40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1"/>
      <c r="O874" s="71"/>
      <c r="P874" s="71"/>
      <c r="Q874" s="71"/>
      <c r="R874" s="71"/>
      <c r="S874" s="71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</row>
    <row r="875" spans="1:40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1"/>
      <c r="O875" s="71"/>
      <c r="P875" s="71"/>
      <c r="Q875" s="71"/>
      <c r="R875" s="71"/>
      <c r="S875" s="71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</row>
    <row r="876" spans="1:40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1"/>
      <c r="O876" s="71"/>
      <c r="P876" s="71"/>
      <c r="Q876" s="71"/>
      <c r="R876" s="71"/>
      <c r="S876" s="71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</row>
    <row r="877" spans="1:40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1"/>
      <c r="O877" s="71"/>
      <c r="P877" s="71"/>
      <c r="Q877" s="71"/>
      <c r="R877" s="71"/>
      <c r="S877" s="71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</row>
    <row r="878" spans="1:40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1"/>
      <c r="O878" s="71"/>
      <c r="P878" s="71"/>
      <c r="Q878" s="71"/>
      <c r="R878" s="71"/>
      <c r="S878" s="71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</row>
    <row r="879" spans="1:40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1"/>
      <c r="O879" s="71"/>
      <c r="P879" s="71"/>
      <c r="Q879" s="71"/>
      <c r="R879" s="71"/>
      <c r="S879" s="71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</row>
    <row r="880" spans="1:40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1"/>
      <c r="O880" s="71"/>
      <c r="P880" s="71"/>
      <c r="Q880" s="71"/>
      <c r="R880" s="71"/>
      <c r="S880" s="71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</row>
    <row r="881" spans="1:40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1"/>
      <c r="O881" s="71"/>
      <c r="P881" s="71"/>
      <c r="Q881" s="71"/>
      <c r="R881" s="71"/>
      <c r="S881" s="71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</row>
    <row r="882" spans="1:40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1"/>
      <c r="O882" s="71"/>
      <c r="P882" s="71"/>
      <c r="Q882" s="71"/>
      <c r="R882" s="71"/>
      <c r="S882" s="71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</row>
    <row r="883" spans="1:40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1"/>
      <c r="O883" s="71"/>
      <c r="P883" s="71"/>
      <c r="Q883" s="71"/>
      <c r="R883" s="71"/>
      <c r="S883" s="71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</row>
    <row r="884" spans="1:40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1"/>
      <c r="O884" s="71"/>
      <c r="P884" s="71"/>
      <c r="Q884" s="71"/>
      <c r="R884" s="71"/>
      <c r="S884" s="71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</row>
    <row r="885" spans="1:40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1"/>
      <c r="O885" s="71"/>
      <c r="P885" s="71"/>
      <c r="Q885" s="71"/>
      <c r="R885" s="71"/>
      <c r="S885" s="71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</row>
    <row r="886" spans="1:40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1"/>
      <c r="O886" s="71"/>
      <c r="P886" s="71"/>
      <c r="Q886" s="71"/>
      <c r="R886" s="71"/>
      <c r="S886" s="71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</row>
    <row r="887" spans="1:40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1"/>
      <c r="O887" s="71"/>
      <c r="P887" s="71"/>
      <c r="Q887" s="71"/>
      <c r="R887" s="71"/>
      <c r="S887" s="71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</row>
    <row r="888" spans="1:40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1"/>
      <c r="O888" s="71"/>
      <c r="P888" s="71"/>
      <c r="Q888" s="71"/>
      <c r="R888" s="71"/>
      <c r="S888" s="71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</row>
    <row r="889" spans="1:40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1"/>
      <c r="O889" s="71"/>
      <c r="P889" s="71"/>
      <c r="Q889" s="71"/>
      <c r="R889" s="71"/>
      <c r="S889" s="71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</row>
    <row r="890" spans="1:40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1"/>
      <c r="O890" s="71"/>
      <c r="P890" s="71"/>
      <c r="Q890" s="71"/>
      <c r="R890" s="71"/>
      <c r="S890" s="71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</row>
    <row r="891" spans="1:40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1"/>
      <c r="O891" s="71"/>
      <c r="P891" s="71"/>
      <c r="Q891" s="71"/>
      <c r="R891" s="71"/>
      <c r="S891" s="71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</row>
    <row r="892" spans="1:40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1"/>
      <c r="O892" s="71"/>
      <c r="P892" s="71"/>
      <c r="Q892" s="71"/>
      <c r="R892" s="71"/>
      <c r="S892" s="71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</row>
    <row r="893" spans="1:40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1"/>
      <c r="O893" s="71"/>
      <c r="P893" s="71"/>
      <c r="Q893" s="71"/>
      <c r="R893" s="71"/>
      <c r="S893" s="71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</row>
    <row r="894" spans="1:40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1"/>
      <c r="O894" s="71"/>
      <c r="P894" s="71"/>
      <c r="Q894" s="71"/>
      <c r="R894" s="71"/>
      <c r="S894" s="71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</row>
    <row r="895" spans="1:40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1"/>
      <c r="O895" s="71"/>
      <c r="P895" s="71"/>
      <c r="Q895" s="71"/>
      <c r="R895" s="71"/>
      <c r="S895" s="71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</row>
    <row r="896" spans="1:40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1"/>
      <c r="O896" s="71"/>
      <c r="P896" s="71"/>
      <c r="Q896" s="71"/>
      <c r="R896" s="71"/>
      <c r="S896" s="71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</row>
    <row r="897" spans="1:40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1"/>
      <c r="O897" s="71"/>
      <c r="P897" s="71"/>
      <c r="Q897" s="71"/>
      <c r="R897" s="71"/>
      <c r="S897" s="71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</row>
    <row r="898" spans="1:40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1"/>
      <c r="O898" s="71"/>
      <c r="P898" s="71"/>
      <c r="Q898" s="71"/>
      <c r="R898" s="71"/>
      <c r="S898" s="71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</row>
    <row r="899" spans="1:40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1"/>
      <c r="O899" s="71"/>
      <c r="P899" s="71"/>
      <c r="Q899" s="71"/>
      <c r="R899" s="71"/>
      <c r="S899" s="71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</row>
    <row r="900" spans="1:40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1"/>
      <c r="O900" s="71"/>
      <c r="P900" s="71"/>
      <c r="Q900" s="71"/>
      <c r="R900" s="71"/>
      <c r="S900" s="71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</row>
    <row r="901" spans="1:40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1"/>
      <c r="O901" s="71"/>
      <c r="P901" s="71"/>
      <c r="Q901" s="71"/>
      <c r="R901" s="71"/>
      <c r="S901" s="71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</row>
    <row r="902" spans="1:40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1"/>
      <c r="O902" s="71"/>
      <c r="P902" s="71"/>
      <c r="Q902" s="71"/>
      <c r="R902" s="71"/>
      <c r="S902" s="71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</row>
    <row r="903" spans="1:40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1"/>
      <c r="O903" s="71"/>
      <c r="P903" s="71"/>
      <c r="Q903" s="71"/>
      <c r="R903" s="71"/>
      <c r="S903" s="71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</row>
    <row r="904" spans="1:40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1"/>
      <c r="O904" s="71"/>
      <c r="P904" s="71"/>
      <c r="Q904" s="71"/>
      <c r="R904" s="71"/>
      <c r="S904" s="71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</row>
    <row r="905" spans="1:40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1"/>
      <c r="O905" s="71"/>
      <c r="P905" s="71"/>
      <c r="Q905" s="71"/>
      <c r="R905" s="71"/>
      <c r="S905" s="71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</row>
    <row r="906" spans="1:40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1"/>
      <c r="O906" s="71"/>
      <c r="P906" s="71"/>
      <c r="Q906" s="71"/>
      <c r="R906" s="71"/>
      <c r="S906" s="71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</row>
    <row r="907" spans="1:40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1"/>
      <c r="O907" s="71"/>
      <c r="P907" s="71"/>
      <c r="Q907" s="71"/>
      <c r="R907" s="71"/>
      <c r="S907" s="71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</row>
    <row r="908" spans="1:40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1"/>
      <c r="O908" s="71"/>
      <c r="P908" s="71"/>
      <c r="Q908" s="71"/>
      <c r="R908" s="71"/>
      <c r="S908" s="71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</row>
    <row r="909" spans="1:40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1"/>
      <c r="O909" s="71"/>
      <c r="P909" s="71"/>
      <c r="Q909" s="71"/>
      <c r="R909" s="71"/>
      <c r="S909" s="71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</row>
    <row r="910" spans="1:40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1"/>
      <c r="O910" s="71"/>
      <c r="P910" s="71"/>
      <c r="Q910" s="71"/>
      <c r="R910" s="71"/>
      <c r="S910" s="71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</row>
    <row r="911" spans="1:40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1"/>
      <c r="O911" s="71"/>
      <c r="P911" s="71"/>
      <c r="Q911" s="71"/>
      <c r="R911" s="71"/>
      <c r="S911" s="71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</row>
    <row r="912" spans="1:40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1"/>
      <c r="O912" s="71"/>
      <c r="P912" s="71"/>
      <c r="Q912" s="71"/>
      <c r="R912" s="71"/>
      <c r="S912" s="71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</row>
    <row r="913" spans="1:40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1"/>
      <c r="O913" s="71"/>
      <c r="P913" s="71"/>
      <c r="Q913" s="71"/>
      <c r="R913" s="71"/>
      <c r="S913" s="71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</row>
    <row r="914" spans="1:40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1"/>
      <c r="O914" s="71"/>
      <c r="P914" s="71"/>
      <c r="Q914" s="71"/>
      <c r="R914" s="71"/>
      <c r="S914" s="71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</row>
    <row r="915" spans="1:40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1"/>
      <c r="O915" s="71"/>
      <c r="P915" s="71"/>
      <c r="Q915" s="71"/>
      <c r="R915" s="71"/>
      <c r="S915" s="71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</row>
    <row r="916" spans="1:40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1"/>
      <c r="O916" s="71"/>
      <c r="P916" s="71"/>
      <c r="Q916" s="71"/>
      <c r="R916" s="71"/>
      <c r="S916" s="71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</row>
    <row r="917" spans="1:40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1"/>
      <c r="O917" s="71"/>
      <c r="P917" s="71"/>
      <c r="Q917" s="71"/>
      <c r="R917" s="71"/>
      <c r="S917" s="71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</row>
    <row r="918" spans="1:40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1"/>
      <c r="O918" s="71"/>
      <c r="P918" s="71"/>
      <c r="Q918" s="71"/>
      <c r="R918" s="71"/>
      <c r="S918" s="71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</row>
    <row r="919" spans="1:40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1"/>
      <c r="O919" s="71"/>
      <c r="P919" s="71"/>
      <c r="Q919" s="71"/>
      <c r="R919" s="71"/>
      <c r="S919" s="71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</row>
    <row r="920" spans="1:40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1"/>
      <c r="O920" s="71"/>
      <c r="P920" s="71"/>
      <c r="Q920" s="71"/>
      <c r="R920" s="71"/>
      <c r="S920" s="71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</row>
    <row r="921" spans="1:40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1"/>
      <c r="O921" s="71"/>
      <c r="P921" s="71"/>
      <c r="Q921" s="71"/>
      <c r="R921" s="71"/>
      <c r="S921" s="71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</row>
    <row r="922" spans="1:40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1"/>
      <c r="O922" s="71"/>
      <c r="P922" s="71"/>
      <c r="Q922" s="71"/>
      <c r="R922" s="71"/>
      <c r="S922" s="71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</row>
    <row r="923" spans="1:40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1"/>
      <c r="O923" s="71"/>
      <c r="P923" s="71"/>
      <c r="Q923" s="71"/>
      <c r="R923" s="71"/>
      <c r="S923" s="71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</row>
    <row r="924" spans="1:40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1"/>
      <c r="O924" s="71"/>
      <c r="P924" s="71"/>
      <c r="Q924" s="71"/>
      <c r="R924" s="71"/>
      <c r="S924" s="71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</row>
    <row r="925" spans="1:40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1"/>
      <c r="O925" s="71"/>
      <c r="P925" s="71"/>
      <c r="Q925" s="71"/>
      <c r="R925" s="71"/>
      <c r="S925" s="71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</row>
    <row r="926" spans="1:40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1"/>
      <c r="O926" s="71"/>
      <c r="P926" s="71"/>
      <c r="Q926" s="71"/>
      <c r="R926" s="71"/>
      <c r="S926" s="71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</row>
    <row r="927" spans="1:40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1"/>
      <c r="O927" s="71"/>
      <c r="P927" s="71"/>
      <c r="Q927" s="71"/>
      <c r="R927" s="71"/>
      <c r="S927" s="71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</row>
    <row r="928" spans="1:40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1"/>
      <c r="O928" s="71"/>
      <c r="P928" s="71"/>
      <c r="Q928" s="71"/>
      <c r="R928" s="71"/>
      <c r="S928" s="71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</row>
    <row r="929" spans="1:40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1"/>
      <c r="O929" s="71"/>
      <c r="P929" s="71"/>
      <c r="Q929" s="71"/>
      <c r="R929" s="71"/>
      <c r="S929" s="71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</row>
    <row r="930" spans="1:40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1"/>
      <c r="O930" s="71"/>
      <c r="P930" s="71"/>
      <c r="Q930" s="71"/>
      <c r="R930" s="71"/>
      <c r="S930" s="71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</row>
    <row r="931" spans="1:40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1"/>
      <c r="O931" s="71"/>
      <c r="P931" s="71"/>
      <c r="Q931" s="71"/>
      <c r="R931" s="71"/>
      <c r="S931" s="71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</row>
    <row r="932" spans="1:40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1"/>
      <c r="O932" s="71"/>
      <c r="P932" s="71"/>
      <c r="Q932" s="71"/>
      <c r="R932" s="71"/>
      <c r="S932" s="71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</row>
    <row r="933" spans="1:40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1"/>
      <c r="O933" s="71"/>
      <c r="P933" s="71"/>
      <c r="Q933" s="71"/>
      <c r="R933" s="71"/>
      <c r="S933" s="71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</row>
    <row r="934" spans="1:40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1"/>
      <c r="O934" s="71"/>
      <c r="P934" s="71"/>
      <c r="Q934" s="71"/>
      <c r="R934" s="71"/>
      <c r="S934" s="71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</row>
    <row r="935" spans="1:40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1"/>
      <c r="O935" s="71"/>
      <c r="P935" s="71"/>
      <c r="Q935" s="71"/>
      <c r="R935" s="71"/>
      <c r="S935" s="71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</row>
    <row r="936" spans="1:40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1"/>
      <c r="O936" s="71"/>
      <c r="P936" s="71"/>
      <c r="Q936" s="71"/>
      <c r="R936" s="71"/>
      <c r="S936" s="71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</row>
    <row r="937" spans="1:40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1"/>
      <c r="O937" s="71"/>
      <c r="P937" s="71"/>
      <c r="Q937" s="71"/>
      <c r="R937" s="71"/>
      <c r="S937" s="71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</row>
    <row r="938" spans="1:40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1"/>
      <c r="O938" s="71"/>
      <c r="P938" s="71"/>
      <c r="Q938" s="71"/>
      <c r="R938" s="71"/>
      <c r="S938" s="71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</row>
    <row r="939" spans="1:40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1"/>
      <c r="O939" s="71"/>
      <c r="P939" s="71"/>
      <c r="Q939" s="71"/>
      <c r="R939" s="71"/>
      <c r="S939" s="71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</row>
    <row r="940" spans="1:40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1"/>
      <c r="O940" s="71"/>
      <c r="P940" s="71"/>
      <c r="Q940" s="71"/>
      <c r="R940" s="71"/>
      <c r="S940" s="71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</row>
    <row r="941" spans="1:40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1"/>
      <c r="O941" s="71"/>
      <c r="P941" s="71"/>
      <c r="Q941" s="71"/>
      <c r="R941" s="71"/>
      <c r="S941" s="71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</row>
    <row r="942" spans="1:40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1"/>
      <c r="O942" s="71"/>
      <c r="P942" s="71"/>
      <c r="Q942" s="71"/>
      <c r="R942" s="71"/>
      <c r="S942" s="71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</row>
    <row r="943" spans="1:40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1"/>
      <c r="O943" s="71"/>
      <c r="P943" s="71"/>
      <c r="Q943" s="71"/>
      <c r="R943" s="71"/>
      <c r="S943" s="71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</row>
    <row r="944" spans="1:40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1"/>
      <c r="O944" s="71"/>
      <c r="P944" s="71"/>
      <c r="Q944" s="71"/>
      <c r="R944" s="71"/>
      <c r="S944" s="71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</row>
    <row r="945" spans="1:40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1"/>
      <c r="O945" s="71"/>
      <c r="P945" s="71"/>
      <c r="Q945" s="71"/>
      <c r="R945" s="71"/>
      <c r="S945" s="71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</row>
    <row r="946" spans="1:40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1"/>
      <c r="O946" s="71"/>
      <c r="P946" s="71"/>
      <c r="Q946" s="71"/>
      <c r="R946" s="71"/>
      <c r="S946" s="71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</row>
    <row r="947" spans="1:40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1"/>
      <c r="O947" s="71"/>
      <c r="P947" s="71"/>
      <c r="Q947" s="71"/>
      <c r="R947" s="71"/>
      <c r="S947" s="71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</row>
    <row r="948" spans="1:40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1"/>
      <c r="O948" s="71"/>
      <c r="P948" s="71"/>
      <c r="Q948" s="71"/>
      <c r="R948" s="71"/>
      <c r="S948" s="71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</row>
    <row r="949" spans="1:40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1"/>
      <c r="O949" s="71"/>
      <c r="P949" s="71"/>
      <c r="Q949" s="71"/>
      <c r="R949" s="71"/>
      <c r="S949" s="71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</row>
    <row r="950" spans="1:40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1"/>
      <c r="O950" s="71"/>
      <c r="P950" s="71"/>
      <c r="Q950" s="71"/>
      <c r="R950" s="71"/>
      <c r="S950" s="71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</row>
    <row r="951" spans="1:40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1"/>
      <c r="O951" s="71"/>
      <c r="P951" s="71"/>
      <c r="Q951" s="71"/>
      <c r="R951" s="71"/>
      <c r="S951" s="71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</row>
    <row r="952" spans="1:40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1"/>
      <c r="O952" s="71"/>
      <c r="P952" s="71"/>
      <c r="Q952" s="71"/>
      <c r="R952" s="71"/>
      <c r="S952" s="71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</row>
    <row r="953" spans="1:40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1"/>
      <c r="O953" s="71"/>
      <c r="P953" s="71"/>
      <c r="Q953" s="71"/>
      <c r="R953" s="71"/>
      <c r="S953" s="71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</row>
    <row r="954" spans="1:40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1"/>
      <c r="O954" s="71"/>
      <c r="P954" s="71"/>
      <c r="Q954" s="71"/>
      <c r="R954" s="71"/>
      <c r="S954" s="71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</row>
    <row r="955" spans="1:40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1"/>
      <c r="O955" s="71"/>
      <c r="P955" s="71"/>
      <c r="Q955" s="71"/>
      <c r="R955" s="71"/>
      <c r="S955" s="71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</row>
    <row r="956" spans="1:40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1"/>
      <c r="O956" s="71"/>
      <c r="P956" s="71"/>
      <c r="Q956" s="71"/>
      <c r="R956" s="71"/>
      <c r="S956" s="71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</row>
    <row r="957" spans="1:40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1"/>
      <c r="O957" s="71"/>
      <c r="P957" s="71"/>
      <c r="Q957" s="71"/>
      <c r="R957" s="71"/>
      <c r="S957" s="71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</row>
    <row r="958" spans="1:40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1"/>
      <c r="O958" s="71"/>
      <c r="P958" s="71"/>
      <c r="Q958" s="71"/>
      <c r="R958" s="71"/>
      <c r="S958" s="71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</row>
    <row r="959" spans="1:40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1"/>
      <c r="O959" s="71"/>
      <c r="P959" s="71"/>
      <c r="Q959" s="71"/>
      <c r="R959" s="71"/>
      <c r="S959" s="71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</row>
    <row r="960" spans="1:40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1"/>
      <c r="O960" s="71"/>
      <c r="P960" s="71"/>
      <c r="Q960" s="71"/>
      <c r="R960" s="71"/>
      <c r="S960" s="71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</row>
    <row r="961" spans="1:40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1"/>
      <c r="O961" s="71"/>
      <c r="P961" s="71"/>
      <c r="Q961" s="71"/>
      <c r="R961" s="71"/>
      <c r="S961" s="71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</row>
    <row r="962" spans="1:40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1"/>
      <c r="O962" s="71"/>
      <c r="P962" s="71"/>
      <c r="Q962" s="71"/>
      <c r="R962" s="71"/>
      <c r="S962" s="71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</row>
    <row r="963" spans="1:40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1"/>
      <c r="O963" s="71"/>
      <c r="P963" s="71"/>
      <c r="Q963" s="71"/>
      <c r="R963" s="71"/>
      <c r="S963" s="71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</row>
    <row r="964" spans="1:40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1"/>
      <c r="O964" s="71"/>
      <c r="P964" s="71"/>
      <c r="Q964" s="71"/>
      <c r="R964" s="71"/>
      <c r="S964" s="71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</row>
    <row r="965" spans="1:40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1"/>
      <c r="O965" s="71"/>
      <c r="P965" s="71"/>
      <c r="Q965" s="71"/>
      <c r="R965" s="71"/>
      <c r="S965" s="71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</row>
    <row r="966" spans="1:40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1"/>
      <c r="O966" s="71"/>
      <c r="P966" s="71"/>
      <c r="Q966" s="71"/>
      <c r="R966" s="71"/>
      <c r="S966" s="71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</row>
    <row r="967" spans="1:40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1"/>
      <c r="O967" s="71"/>
      <c r="P967" s="71"/>
      <c r="Q967" s="71"/>
      <c r="R967" s="71"/>
      <c r="S967" s="71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</row>
    <row r="968" spans="1:40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1"/>
      <c r="O968" s="71"/>
      <c r="P968" s="71"/>
      <c r="Q968" s="71"/>
      <c r="R968" s="71"/>
      <c r="S968" s="71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</row>
    <row r="969" spans="1:40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1"/>
      <c r="O969" s="71"/>
      <c r="P969" s="71"/>
      <c r="Q969" s="71"/>
      <c r="R969" s="71"/>
      <c r="S969" s="71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</row>
    <row r="970" spans="1:40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1"/>
      <c r="O970" s="71"/>
      <c r="P970" s="71"/>
      <c r="Q970" s="71"/>
      <c r="R970" s="71"/>
      <c r="S970" s="71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</row>
    <row r="971" spans="1:40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1"/>
      <c r="O971" s="71"/>
      <c r="P971" s="71"/>
      <c r="Q971" s="71"/>
      <c r="R971" s="71"/>
      <c r="S971" s="71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</row>
    <row r="972" spans="1:40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1"/>
      <c r="O972" s="71"/>
      <c r="P972" s="71"/>
      <c r="Q972" s="71"/>
      <c r="R972" s="71"/>
      <c r="S972" s="71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</row>
    <row r="973" spans="1:40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1"/>
      <c r="O973" s="71"/>
      <c r="P973" s="71"/>
      <c r="Q973" s="71"/>
      <c r="R973" s="71"/>
      <c r="S973" s="71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</row>
    <row r="974" spans="1:40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1"/>
      <c r="O974" s="71"/>
      <c r="P974" s="71"/>
      <c r="Q974" s="71"/>
      <c r="R974" s="71"/>
      <c r="S974" s="71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</row>
    <row r="975" spans="1:40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1"/>
      <c r="O975" s="71"/>
      <c r="P975" s="71"/>
      <c r="Q975" s="71"/>
      <c r="R975" s="71"/>
      <c r="S975" s="71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</row>
    <row r="976" spans="1:40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1"/>
      <c r="O976" s="71"/>
      <c r="P976" s="71"/>
      <c r="Q976" s="71"/>
      <c r="R976" s="71"/>
      <c r="S976" s="71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</row>
    <row r="977" spans="1:40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1"/>
      <c r="O977" s="71"/>
      <c r="P977" s="71"/>
      <c r="Q977" s="71"/>
      <c r="R977" s="71"/>
      <c r="S977" s="71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</row>
    <row r="978" spans="1:40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1"/>
      <c r="O978" s="71"/>
      <c r="P978" s="71"/>
      <c r="Q978" s="71"/>
      <c r="R978" s="71"/>
      <c r="S978" s="71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</row>
    <row r="979" spans="1:40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1"/>
      <c r="O979" s="71"/>
      <c r="P979" s="71"/>
      <c r="Q979" s="71"/>
      <c r="R979" s="71"/>
      <c r="S979" s="71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</row>
    <row r="980" spans="1:40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1"/>
      <c r="O980" s="71"/>
      <c r="P980" s="71"/>
      <c r="Q980" s="71"/>
      <c r="R980" s="71"/>
      <c r="S980" s="71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</row>
    <row r="981" spans="1:40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1"/>
      <c r="O981" s="71"/>
      <c r="P981" s="71"/>
      <c r="Q981" s="71"/>
      <c r="R981" s="71"/>
      <c r="S981" s="71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</row>
    <row r="982" spans="1:40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1"/>
      <c r="O982" s="71"/>
      <c r="P982" s="71"/>
      <c r="Q982" s="71"/>
      <c r="R982" s="71"/>
      <c r="S982" s="71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</row>
    <row r="983" spans="1:40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1"/>
      <c r="O983" s="71"/>
      <c r="P983" s="71"/>
      <c r="Q983" s="71"/>
      <c r="R983" s="71"/>
      <c r="S983" s="71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</row>
    <row r="984" spans="1:40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1"/>
      <c r="O984" s="71"/>
      <c r="P984" s="71"/>
      <c r="Q984" s="71"/>
      <c r="R984" s="71"/>
      <c r="S984" s="71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</row>
    <row r="985" spans="1:40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1"/>
      <c r="O985" s="71"/>
      <c r="P985" s="71"/>
      <c r="Q985" s="71"/>
      <c r="R985" s="71"/>
      <c r="S985" s="71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</row>
    <row r="986" spans="1:40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1"/>
      <c r="O986" s="71"/>
      <c r="P986" s="71"/>
      <c r="Q986" s="71"/>
      <c r="R986" s="71"/>
      <c r="S986" s="71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</row>
    <row r="987" spans="1:40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1"/>
      <c r="O987" s="71"/>
      <c r="P987" s="71"/>
      <c r="Q987" s="71"/>
      <c r="R987" s="71"/>
      <c r="S987" s="71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</row>
    <row r="988" spans="1:40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1"/>
      <c r="O988" s="71"/>
      <c r="P988" s="71"/>
      <c r="Q988" s="71"/>
      <c r="R988" s="71"/>
      <c r="S988" s="71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</row>
    <row r="989" spans="1:40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1"/>
      <c r="O989" s="71"/>
      <c r="P989" s="71"/>
      <c r="Q989" s="71"/>
      <c r="R989" s="71"/>
      <c r="S989" s="71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</row>
    <row r="990" spans="1:40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1"/>
      <c r="O990" s="71"/>
      <c r="P990" s="71"/>
      <c r="Q990" s="71"/>
      <c r="R990" s="71"/>
      <c r="S990" s="71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</row>
    <row r="991" spans="1:40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1"/>
      <c r="O991" s="71"/>
      <c r="P991" s="71"/>
      <c r="Q991" s="71"/>
      <c r="R991" s="71"/>
      <c r="S991" s="71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</row>
    <row r="992" spans="1:40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1"/>
      <c r="O992" s="71"/>
      <c r="P992" s="71"/>
      <c r="Q992" s="71"/>
      <c r="R992" s="71"/>
      <c r="S992" s="71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</row>
    <row r="993" spans="1:40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1"/>
      <c r="O993" s="71"/>
      <c r="P993" s="71"/>
      <c r="Q993" s="71"/>
      <c r="R993" s="71"/>
      <c r="S993" s="71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</row>
    <row r="994" spans="1:40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1"/>
      <c r="O994" s="71"/>
      <c r="P994" s="71"/>
      <c r="Q994" s="71"/>
      <c r="R994" s="71"/>
      <c r="S994" s="71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</row>
    <row r="995" spans="1:40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1"/>
      <c r="O995" s="71"/>
      <c r="P995" s="71"/>
      <c r="Q995" s="71"/>
      <c r="R995" s="71"/>
      <c r="S995" s="71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</row>
    <row r="996" spans="1:40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1"/>
      <c r="O996" s="71"/>
      <c r="P996" s="71"/>
      <c r="Q996" s="71"/>
      <c r="R996" s="71"/>
      <c r="S996" s="71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</row>
    <row r="997" spans="1:40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1"/>
      <c r="O997" s="71"/>
      <c r="P997" s="71"/>
      <c r="Q997" s="71"/>
      <c r="R997" s="71"/>
      <c r="S997" s="71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</row>
    <row r="998" spans="1:40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1"/>
      <c r="O998" s="71"/>
      <c r="P998" s="71"/>
      <c r="Q998" s="71"/>
      <c r="R998" s="71"/>
      <c r="S998" s="71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</row>
    <row r="999" spans="1:40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1"/>
      <c r="O999" s="71"/>
      <c r="P999" s="71"/>
      <c r="Q999" s="71"/>
      <c r="R999" s="71"/>
      <c r="S999" s="71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</row>
    <row r="1000" spans="1:40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1"/>
      <c r="O1000" s="71"/>
      <c r="P1000" s="71"/>
      <c r="Q1000" s="71"/>
      <c r="R1000" s="71"/>
      <c r="S1000" s="71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</row>
  </sheetData>
  <mergeCells count="83">
    <mergeCell ref="A98:A112"/>
    <mergeCell ref="F165:G165"/>
    <mergeCell ref="D165:D166"/>
    <mergeCell ref="E165:E166"/>
    <mergeCell ref="A143:A157"/>
    <mergeCell ref="A165:A166"/>
    <mergeCell ref="B165:B166"/>
    <mergeCell ref="C165:C166"/>
    <mergeCell ref="A1:AI1"/>
    <mergeCell ref="A2:AI2"/>
    <mergeCell ref="B3:G3"/>
    <mergeCell ref="B4:C4"/>
    <mergeCell ref="A5:M5"/>
    <mergeCell ref="Y5:AI5"/>
    <mergeCell ref="N5:X5"/>
    <mergeCell ref="M165:M166"/>
    <mergeCell ref="Z6:Z7"/>
    <mergeCell ref="W6:W7"/>
    <mergeCell ref="N6:N7"/>
    <mergeCell ref="O6:O7"/>
    <mergeCell ref="T6:T7"/>
    <mergeCell ref="S6:S7"/>
    <mergeCell ref="P6:P7"/>
    <mergeCell ref="X6:X7"/>
    <mergeCell ref="Y6:Y7"/>
    <mergeCell ref="Q6:Q7"/>
    <mergeCell ref="R6:R7"/>
    <mergeCell ref="AH6:AH7"/>
    <mergeCell ref="AI6:AI7"/>
    <mergeCell ref="AA6:AA7"/>
    <mergeCell ref="AB6:AB7"/>
    <mergeCell ref="U6:U7"/>
    <mergeCell ref="AG6:AG7"/>
    <mergeCell ref="AC6:AC7"/>
    <mergeCell ref="AD6:AD7"/>
    <mergeCell ref="H177:H178"/>
    <mergeCell ref="AE6:AE7"/>
    <mergeCell ref="AF6:AF7"/>
    <mergeCell ref="H165:H166"/>
    <mergeCell ref="I165:I166"/>
    <mergeCell ref="J165:J166"/>
    <mergeCell ref="K165:L165"/>
    <mergeCell ref="I177:I178"/>
    <mergeCell ref="K177:L177"/>
    <mergeCell ref="H6:H7"/>
    <mergeCell ref="I6:I7"/>
    <mergeCell ref="J6:J7"/>
    <mergeCell ref="K6:L6"/>
    <mergeCell ref="V6:V7"/>
    <mergeCell ref="J177:J178"/>
    <mergeCell ref="M177:M178"/>
    <mergeCell ref="M189:M190"/>
    <mergeCell ref="A68:A82"/>
    <mergeCell ref="A83:A97"/>
    <mergeCell ref="B6:B7"/>
    <mergeCell ref="C6:C7"/>
    <mergeCell ref="D6:D7"/>
    <mergeCell ref="E6:E7"/>
    <mergeCell ref="A53:A67"/>
    <mergeCell ref="A8:A22"/>
    <mergeCell ref="A23:A37"/>
    <mergeCell ref="A38:A52"/>
    <mergeCell ref="A6:A7"/>
    <mergeCell ref="M6:M7"/>
    <mergeCell ref="F6:G6"/>
    <mergeCell ref="A113:A127"/>
    <mergeCell ref="A128:A142"/>
    <mergeCell ref="F189:G189"/>
    <mergeCell ref="H189:H190"/>
    <mergeCell ref="I189:I190"/>
    <mergeCell ref="J189:J190"/>
    <mergeCell ref="K189:L189"/>
    <mergeCell ref="A189:A190"/>
    <mergeCell ref="D189:D190"/>
    <mergeCell ref="E189:E190"/>
    <mergeCell ref="B189:B190"/>
    <mergeCell ref="C189:C190"/>
    <mergeCell ref="F177:G177"/>
    <mergeCell ref="A177:A178"/>
    <mergeCell ref="B177:B178"/>
    <mergeCell ref="C177:C178"/>
    <mergeCell ref="D177:D178"/>
    <mergeCell ref="E177:E178"/>
  </mergeCells>
  <conditionalFormatting sqref="AN4">
    <cfRule type="cellIs" dxfId="25" priority="1" stopIfTrue="1" operator="equal">
      <formula>$AN$4</formula>
    </cfRule>
  </conditionalFormatting>
  <conditionalFormatting sqref="N8:N157">
    <cfRule type="cellIs" dxfId="24" priority="2" stopIfTrue="1" operator="equal">
      <formula>"x"</formula>
    </cfRule>
  </conditionalFormatting>
  <conditionalFormatting sqref="O8:O157">
    <cfRule type="cellIs" dxfId="23" priority="3" operator="equal">
      <formula>"x"</formula>
    </cfRule>
  </conditionalFormatting>
  <conditionalFormatting sqref="P8:P157">
    <cfRule type="cellIs" dxfId="22" priority="4" operator="equal">
      <formula>"x"</formula>
    </cfRule>
  </conditionalFormatting>
  <conditionalFormatting sqref="Q8:Q157">
    <cfRule type="cellIs" dxfId="21" priority="5" stopIfTrue="1" operator="equal">
      <formula>"x"</formula>
    </cfRule>
  </conditionalFormatting>
  <conditionalFormatting sqref="R8:R157">
    <cfRule type="cellIs" dxfId="20" priority="6" operator="equal">
      <formula>"x"</formula>
    </cfRule>
  </conditionalFormatting>
  <conditionalFormatting sqref="S146:S157">
    <cfRule type="cellIs" dxfId="19" priority="7" stopIfTrue="1" operator="equal">
      <formula>"x"</formula>
    </cfRule>
  </conditionalFormatting>
  <conditionalFormatting sqref="S8:S157">
    <cfRule type="cellIs" dxfId="18" priority="8" stopIfTrue="1" operator="equal">
      <formula>$AN$5</formula>
    </cfRule>
  </conditionalFormatting>
  <conditionalFormatting sqref="S8:S157">
    <cfRule type="cellIs" dxfId="17" priority="9" stopIfTrue="1" operator="equal">
      <formula>$AN$4</formula>
    </cfRule>
  </conditionalFormatting>
  <conditionalFormatting sqref="AN5">
    <cfRule type="cellIs" dxfId="16" priority="10" operator="equal">
      <formula>$AN$5</formula>
    </cfRule>
  </conditionalFormatting>
  <dataValidations count="1">
    <dataValidation type="list" allowBlank="1" showErrorMessage="1" sqref="S8:S157">
      <formula1>$AN$4:$AN$5</formula1>
    </dataValidation>
  </dataValidations>
  <pageMargins left="0.511811024" right="0.511811024" top="0.78740157499999996" bottom="0.78740157499999996" header="0" footer="0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42"/>
  <sheetViews>
    <sheetView showGridLines="0" workbookViewId="0"/>
  </sheetViews>
  <sheetFormatPr defaultColWidth="14.42578125" defaultRowHeight="15" customHeight="1" x14ac:dyDescent="0.25"/>
  <cols>
    <col min="1" max="1" width="2.85546875" customWidth="1"/>
    <col min="2" max="2" width="3.85546875" customWidth="1"/>
    <col min="3" max="3" width="53" customWidth="1"/>
    <col min="4" max="4" width="12" customWidth="1"/>
    <col min="5" max="5" width="7.42578125" customWidth="1"/>
    <col min="6" max="6" width="12" customWidth="1"/>
    <col min="7" max="7" width="8.140625" customWidth="1"/>
    <col min="8" max="8" width="9.140625" customWidth="1"/>
    <col min="9" max="23" width="8.7109375" customWidth="1"/>
    <col min="24" max="24" width="2.85546875" customWidth="1"/>
    <col min="25" max="25" width="5.42578125" customWidth="1"/>
    <col min="26" max="26" width="9.140625" hidden="1" customWidth="1"/>
    <col min="27" max="28" width="4.140625" hidden="1" customWidth="1"/>
    <col min="29" max="29" width="4.140625" customWidth="1"/>
    <col min="30" max="31" width="8.7109375" customWidth="1"/>
  </cols>
  <sheetData>
    <row r="1" spans="1:31" x14ac:dyDescent="0.25">
      <c r="A1" s="1"/>
      <c r="B1" s="347" t="s">
        <v>0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349"/>
      <c r="X1" s="1"/>
      <c r="Y1" s="2"/>
      <c r="Z1" s="2"/>
      <c r="AA1" s="2"/>
      <c r="AB1" s="2"/>
      <c r="AC1" s="2"/>
      <c r="AD1" s="2"/>
      <c r="AE1" s="2"/>
    </row>
    <row r="2" spans="1:31" ht="21" customHeight="1" x14ac:dyDescent="0.25">
      <c r="A2" s="3"/>
      <c r="B2" s="350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351"/>
      <c r="R2" s="351"/>
      <c r="S2" s="351"/>
      <c r="T2" s="351"/>
      <c r="U2" s="351"/>
      <c r="V2" s="351"/>
      <c r="W2" s="352"/>
      <c r="X2" s="3"/>
      <c r="Y2" s="4"/>
      <c r="Z2" s="4"/>
      <c r="AA2" s="4"/>
      <c r="AB2" s="4"/>
      <c r="AC2" s="4"/>
      <c r="AD2" s="4"/>
      <c r="AE2" s="4"/>
    </row>
    <row r="3" spans="1:31" ht="33.75" customHeight="1" x14ac:dyDescent="0.35">
      <c r="A3" s="1"/>
      <c r="B3" s="353">
        <f>'Monitoria Anual - 3'!A2</f>
        <v>0</v>
      </c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V3" s="330"/>
      <c r="W3" s="330"/>
      <c r="X3" s="1"/>
      <c r="Y3" s="2"/>
      <c r="Z3" s="2"/>
      <c r="AA3" s="2"/>
      <c r="AB3" s="2"/>
      <c r="AC3" s="2"/>
      <c r="AD3" s="2"/>
      <c r="AE3" s="2"/>
    </row>
    <row r="4" spans="1:31" ht="45" customHeight="1" x14ac:dyDescent="0.25">
      <c r="A4" s="5"/>
      <c r="B4" s="355" t="s">
        <v>1</v>
      </c>
      <c r="C4" s="326"/>
      <c r="D4" s="342" t="str">
        <f>'Monitoria Anual - 3'!B3</f>
        <v xml:space="preserve">Salvar </v>
      </c>
      <c r="E4" s="330"/>
      <c r="F4" s="330"/>
      <c r="G4" s="330"/>
      <c r="H4" s="330"/>
      <c r="I4" s="330"/>
      <c r="J4" s="330"/>
      <c r="K4" s="330"/>
      <c r="L4" s="330"/>
      <c r="M4" s="331"/>
      <c r="N4" s="6"/>
      <c r="O4" s="6"/>
      <c r="P4" s="6"/>
      <c r="Q4" s="6"/>
      <c r="R4" s="6"/>
      <c r="S4" s="7"/>
      <c r="T4" s="7"/>
      <c r="U4" s="7"/>
      <c r="V4" s="7"/>
      <c r="W4" s="7"/>
      <c r="X4" s="5"/>
      <c r="Y4" s="7"/>
      <c r="Z4" s="7"/>
      <c r="AA4" s="7"/>
      <c r="AB4" s="7"/>
      <c r="AC4" s="7"/>
      <c r="AD4" s="7"/>
      <c r="AE4" s="7"/>
    </row>
    <row r="5" spans="1:31" ht="26.25" customHeight="1" x14ac:dyDescent="0.25">
      <c r="A5" s="1"/>
      <c r="B5" s="355" t="s">
        <v>2</v>
      </c>
      <c r="C5" s="326"/>
      <c r="D5" s="341" t="str">
        <f>'Monitoria Anual - 3'!B4</f>
        <v>01/10/2016 - 04/10/2016 (virtual)</v>
      </c>
      <c r="E5" s="330"/>
      <c r="F5" s="330"/>
      <c r="G5" s="331"/>
      <c r="H5" s="7"/>
      <c r="I5" s="8"/>
      <c r="J5" s="9"/>
      <c r="K5" s="9"/>
      <c r="L5" s="9"/>
      <c r="M5" s="9"/>
      <c r="N5" s="9"/>
      <c r="O5" s="9"/>
      <c r="P5" s="2"/>
      <c r="Q5" s="2"/>
      <c r="R5" s="2"/>
      <c r="S5" s="2"/>
      <c r="T5" s="2"/>
      <c r="U5" s="2"/>
      <c r="V5" s="2"/>
      <c r="W5" s="2"/>
      <c r="X5" s="1"/>
      <c r="Y5" s="2"/>
      <c r="Z5" s="2"/>
      <c r="AA5" s="2"/>
      <c r="AB5" s="2"/>
      <c r="AC5" s="2"/>
      <c r="AD5" s="2"/>
      <c r="AE5" s="2"/>
    </row>
    <row r="6" spans="1:31" ht="31.5" customHeight="1" x14ac:dyDescent="0.25">
      <c r="A6" s="1"/>
      <c r="B6" s="354" t="s">
        <v>3</v>
      </c>
      <c r="C6" s="325"/>
      <c r="D6" s="325"/>
      <c r="E6" s="325"/>
      <c r="F6" s="325"/>
      <c r="G6" s="325"/>
      <c r="H6" s="325"/>
      <c r="I6" s="325"/>
      <c r="J6" s="325"/>
      <c r="K6" s="325"/>
      <c r="L6" s="325"/>
      <c r="M6" s="325"/>
      <c r="N6" s="325"/>
      <c r="O6" s="325"/>
      <c r="P6" s="325"/>
      <c r="Q6" s="325"/>
      <c r="R6" s="325"/>
      <c r="S6" s="325"/>
      <c r="T6" s="325"/>
      <c r="U6" s="325"/>
      <c r="V6" s="325"/>
      <c r="W6" s="326"/>
      <c r="X6" s="1"/>
      <c r="Y6" s="2"/>
      <c r="Z6" s="2"/>
      <c r="AA6" s="2"/>
      <c r="AB6" s="2"/>
      <c r="AC6" s="2"/>
      <c r="AD6" s="2"/>
      <c r="AE6" s="2"/>
    </row>
    <row r="7" spans="1:31" x14ac:dyDescent="0.25">
      <c r="A7" s="1"/>
      <c r="B7" s="2"/>
      <c r="C7" s="2"/>
      <c r="D7" s="2"/>
      <c r="E7" s="2"/>
      <c r="F7" s="2"/>
      <c r="G7" s="10"/>
      <c r="H7" s="10"/>
      <c r="I7" s="10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1"/>
      <c r="Y7" s="2"/>
      <c r="Z7" s="2"/>
      <c r="AA7" s="2"/>
      <c r="AB7" s="2"/>
      <c r="AC7" s="2"/>
      <c r="AD7" s="2"/>
      <c r="AE7" s="2"/>
    </row>
    <row r="8" spans="1:31" ht="15.75" x14ac:dyDescent="0.25">
      <c r="A8" s="1"/>
      <c r="B8" s="341" t="s">
        <v>4</v>
      </c>
      <c r="C8" s="33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"/>
      <c r="Y8" s="2"/>
      <c r="Z8" s="2"/>
      <c r="AA8" s="2"/>
      <c r="AB8" s="2"/>
      <c r="AC8" s="2"/>
      <c r="AD8" s="2"/>
      <c r="AE8" s="2"/>
    </row>
    <row r="9" spans="1:31" x14ac:dyDescent="0.25">
      <c r="A9" s="1"/>
      <c r="B9" s="2"/>
      <c r="C9" s="2"/>
      <c r="D9" s="2"/>
      <c r="E9" s="2"/>
      <c r="F9" s="343"/>
      <c r="G9" s="344"/>
      <c r="H9" s="1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1"/>
      <c r="Y9" s="2"/>
      <c r="Z9" s="2"/>
      <c r="AA9" s="2"/>
      <c r="AB9" s="2"/>
      <c r="AC9" s="2"/>
      <c r="AD9" s="2"/>
      <c r="AE9" s="2"/>
    </row>
    <row r="10" spans="1:31" ht="33.75" customHeight="1" x14ac:dyDescent="0.25">
      <c r="A10" s="1"/>
      <c r="B10" s="2"/>
      <c r="C10" s="345" t="s">
        <v>254</v>
      </c>
      <c r="D10" s="334"/>
      <c r="E10" s="334"/>
      <c r="F10" s="334"/>
      <c r="G10" s="335"/>
      <c r="H10" s="1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1"/>
      <c r="Y10" s="2"/>
      <c r="Z10" s="2"/>
      <c r="AA10" s="2"/>
      <c r="AB10" s="2"/>
      <c r="AC10" s="2"/>
      <c r="AD10" s="2"/>
      <c r="AE10" s="2"/>
    </row>
    <row r="11" spans="1:31" ht="34.5" customHeight="1" x14ac:dyDescent="0.25">
      <c r="A11" s="5"/>
      <c r="B11" s="7"/>
      <c r="C11" s="14" t="s">
        <v>5</v>
      </c>
      <c r="D11" s="15" t="s">
        <v>6</v>
      </c>
      <c r="E11" s="16" t="s">
        <v>7</v>
      </c>
      <c r="F11" s="15" t="s">
        <v>8</v>
      </c>
      <c r="G11" s="17" t="s">
        <v>7</v>
      </c>
      <c r="H11" s="18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5"/>
      <c r="Y11" s="7"/>
      <c r="Z11" s="7"/>
      <c r="AA11" s="7"/>
      <c r="AB11" s="7"/>
      <c r="AC11" s="7"/>
      <c r="AD11" s="7"/>
      <c r="AE11" s="7"/>
    </row>
    <row r="12" spans="1:31" ht="15.75" x14ac:dyDescent="0.25">
      <c r="A12" s="1"/>
      <c r="B12" s="2"/>
      <c r="C12" s="19" t="s">
        <v>9</v>
      </c>
      <c r="D12" s="20"/>
      <c r="E12" s="21"/>
      <c r="F12" s="22">
        <f>COUNTA('Monitoria Anual - 3'!S8:S985)</f>
        <v>0</v>
      </c>
      <c r="G12" s="23">
        <f t="shared" ref="G12:G18" si="0">F12/$F$19</f>
        <v>0</v>
      </c>
      <c r="H12" s="24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1"/>
      <c r="Y12" s="2"/>
      <c r="Z12" s="2"/>
      <c r="AA12" s="2"/>
      <c r="AB12" s="2"/>
      <c r="AC12" s="2"/>
      <c r="AD12" s="2"/>
      <c r="AE12" s="2"/>
    </row>
    <row r="13" spans="1:31" ht="15.75" x14ac:dyDescent="0.25">
      <c r="A13" s="1"/>
      <c r="B13" s="2"/>
      <c r="C13" s="25" t="s">
        <v>10</v>
      </c>
      <c r="D13" s="26">
        <f>COUNTA('Monitoria Anual - 3'!N8:N985)</f>
        <v>2</v>
      </c>
      <c r="E13" s="27">
        <f t="shared" ref="E13:E17" si="1">D13/$D$19</f>
        <v>1.3333333333333334E-2</v>
      </c>
      <c r="F13" s="28">
        <f t="shared" ref="F13:F17" si="2">D13-AB13</f>
        <v>2</v>
      </c>
      <c r="G13" s="27">
        <f t="shared" si="0"/>
        <v>1.3071895424836602E-2</v>
      </c>
      <c r="H13" s="24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1"/>
      <c r="Y13" s="2"/>
      <c r="Z13" s="2">
        <f>COUNTIFS('Monitoria Anual - 3'!N:N,"x",'Monitoria Anual - 3'!S:S,"Excluída")</f>
        <v>0</v>
      </c>
      <c r="AA13" s="2">
        <f>COUNTIFS('Monitoria Anual - 3'!N:N,"x",'Monitoria Anual - 3'!S:S,"Agrupada")</f>
        <v>0</v>
      </c>
      <c r="AB13" s="2">
        <f t="shared" ref="AB13:AB17" si="3">Z13+AA13</f>
        <v>0</v>
      </c>
      <c r="AC13" s="2"/>
      <c r="AD13" s="2"/>
      <c r="AE13" s="2"/>
    </row>
    <row r="14" spans="1:31" ht="15.75" x14ac:dyDescent="0.25">
      <c r="A14" s="1"/>
      <c r="B14" s="2"/>
      <c r="C14" s="29" t="s">
        <v>11</v>
      </c>
      <c r="D14" s="26">
        <f>COUNTA('Monitoria Anual - 3'!O8:O985)</f>
        <v>39</v>
      </c>
      <c r="E14" s="27">
        <f t="shared" si="1"/>
        <v>0.26</v>
      </c>
      <c r="F14" s="28">
        <f t="shared" si="2"/>
        <v>39</v>
      </c>
      <c r="G14" s="27">
        <f t="shared" si="0"/>
        <v>0.25490196078431371</v>
      </c>
      <c r="H14" s="24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1"/>
      <c r="Y14" s="2"/>
      <c r="Z14" s="2">
        <f t="array" ref="Z14">COUNTIFS('Monitoria Anual - 3'!O:O,"x",'Monitoria Anual - 3'!S:S,"Excluída")</f>
        <v>0</v>
      </c>
      <c r="AA14" s="2">
        <f t="array" ref="AA14">COUNTIFS('Monitoria Anual - 3'!O:O,"x",'Monitoria Anual - 3'!S:S,"Agrupada")</f>
        <v>0</v>
      </c>
      <c r="AB14" s="2">
        <f t="shared" si="3"/>
        <v>0</v>
      </c>
      <c r="AC14" s="2"/>
      <c r="AD14" s="2"/>
      <c r="AE14" s="2"/>
    </row>
    <row r="15" spans="1:31" ht="15.75" x14ac:dyDescent="0.25">
      <c r="A15" s="1"/>
      <c r="B15" s="2"/>
      <c r="C15" s="30" t="s">
        <v>12</v>
      </c>
      <c r="D15" s="26">
        <f>COUNTA('Monitoria Anual - 3'!P8:P985)</f>
        <v>29</v>
      </c>
      <c r="E15" s="27">
        <f t="shared" si="1"/>
        <v>0.19333333333333333</v>
      </c>
      <c r="F15" s="28">
        <f t="shared" si="2"/>
        <v>29</v>
      </c>
      <c r="G15" s="27">
        <f t="shared" si="0"/>
        <v>0.18954248366013071</v>
      </c>
      <c r="H15" s="24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1"/>
      <c r="Y15" s="2"/>
      <c r="Z15" s="2">
        <f t="array" ref="Z15">COUNTIFS('Monitoria Anual - 3'!P:P,"x",'Monitoria Anual - 3'!S:S,"Excluída")</f>
        <v>0</v>
      </c>
      <c r="AA15" s="2">
        <f t="array" ref="AA15">COUNTIFS('Monitoria Anual - 3'!P:P,"x",'Monitoria Anual - 3'!S:S,"Agrupada")</f>
        <v>0</v>
      </c>
      <c r="AB15" s="2">
        <f t="shared" si="3"/>
        <v>0</v>
      </c>
      <c r="AC15" s="2"/>
      <c r="AD15" s="2"/>
      <c r="AE15" s="2"/>
    </row>
    <row r="16" spans="1:31" ht="15.75" x14ac:dyDescent="0.25">
      <c r="A16" s="1"/>
      <c r="B16" s="2"/>
      <c r="C16" s="31" t="s">
        <v>13</v>
      </c>
      <c r="D16" s="26">
        <f>COUNTA('Monitoria Anual - 3'!Q8:Q985)</f>
        <v>38</v>
      </c>
      <c r="E16" s="27">
        <f t="shared" si="1"/>
        <v>0.25333333333333335</v>
      </c>
      <c r="F16" s="28">
        <f t="shared" si="2"/>
        <v>38</v>
      </c>
      <c r="G16" s="27">
        <f t="shared" si="0"/>
        <v>0.24836601307189543</v>
      </c>
      <c r="H16" s="24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1"/>
      <c r="Y16" s="2"/>
      <c r="Z16" s="2">
        <f t="array" ref="Z16">COUNTIFS('Monitoria Anual - 3'!Q:Q,"x",'Monitoria Anual - 3'!S:S,"Excluída")</f>
        <v>0</v>
      </c>
      <c r="AA16" s="2">
        <f t="array" ref="AA16">COUNTIFS('Monitoria Anual - 3'!Q:Q,"x",'Monitoria Anual - 3'!S:S,"Agrupada")</f>
        <v>0</v>
      </c>
      <c r="AB16" s="2">
        <f t="shared" si="3"/>
        <v>0</v>
      </c>
      <c r="AC16" s="2"/>
      <c r="AD16" s="2"/>
      <c r="AE16" s="2"/>
    </row>
    <row r="17" spans="1:31" ht="15.75" x14ac:dyDescent="0.25">
      <c r="A17" s="1"/>
      <c r="B17" s="2"/>
      <c r="C17" s="32" t="s">
        <v>14</v>
      </c>
      <c r="D17" s="26">
        <f>COUNTA('Monitoria Anual - 3'!R8:R985)</f>
        <v>42</v>
      </c>
      <c r="E17" s="27">
        <f t="shared" si="1"/>
        <v>0.28000000000000003</v>
      </c>
      <c r="F17" s="28">
        <f t="shared" si="2"/>
        <v>42</v>
      </c>
      <c r="G17" s="27">
        <f t="shared" si="0"/>
        <v>0.27450980392156865</v>
      </c>
      <c r="H17" s="24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1"/>
      <c r="Y17" s="2"/>
      <c r="Z17" s="2">
        <f t="array" ref="Z17">COUNTIFS('Monitoria Anual - 3'!R:R,"x",'Monitoria Anual - 3'!S:S,"Excluída")</f>
        <v>0</v>
      </c>
      <c r="AA17" s="2">
        <f t="array" ref="AA17">COUNTIFS('Monitoria Anual - 3'!R:R,"x",'Monitoria Anual - 3'!S:S,"Agrupada")</f>
        <v>0</v>
      </c>
      <c r="AB17" s="2">
        <f t="shared" si="3"/>
        <v>0</v>
      </c>
      <c r="AC17" s="2"/>
      <c r="AD17" s="2"/>
      <c r="AE17" s="2"/>
    </row>
    <row r="18" spans="1:31" ht="15.75" x14ac:dyDescent="0.25">
      <c r="A18" s="1"/>
      <c r="B18" s="2"/>
      <c r="C18" s="33" t="s">
        <v>15</v>
      </c>
      <c r="D18" s="34"/>
      <c r="E18" s="35"/>
      <c r="F18" s="36">
        <f>'Monitoria Anual - 3'!C163</f>
        <v>3</v>
      </c>
      <c r="G18" s="37">
        <f t="shared" si="0"/>
        <v>1.9607843137254902E-2</v>
      </c>
      <c r="H18" s="24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1"/>
      <c r="Y18" s="2"/>
      <c r="Z18" s="2"/>
      <c r="AA18" s="2"/>
      <c r="AB18" s="2"/>
      <c r="AC18" s="2"/>
      <c r="AD18" s="2"/>
      <c r="AE18" s="2"/>
    </row>
    <row r="19" spans="1:31" ht="15.75" x14ac:dyDescent="0.25">
      <c r="A19" s="1"/>
      <c r="B19" s="2"/>
      <c r="C19" s="38" t="s">
        <v>255</v>
      </c>
      <c r="D19" s="39">
        <f>SUM(D13:D17)</f>
        <v>150</v>
      </c>
      <c r="E19" s="40">
        <f>SUM(E12:E18)</f>
        <v>1</v>
      </c>
      <c r="F19" s="41">
        <f t="shared" ref="F19:G19" si="4">SUM(F13:F18)</f>
        <v>153</v>
      </c>
      <c r="G19" s="40">
        <f t="shared" si="4"/>
        <v>1</v>
      </c>
      <c r="H19" s="24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1"/>
      <c r="Y19" s="2"/>
      <c r="Z19" s="2"/>
      <c r="AA19" s="2"/>
      <c r="AB19" s="2"/>
      <c r="AC19" s="2"/>
      <c r="AD19" s="2"/>
      <c r="AE19" s="2"/>
    </row>
    <row r="20" spans="1:31" x14ac:dyDescent="0.25">
      <c r="A20" s="1"/>
      <c r="B20" s="2"/>
      <c r="C20" s="42" t="s">
        <v>16</v>
      </c>
      <c r="D20" s="346">
        <f>COUNTIF('Monitoria Anual - 3'!S8:S985,"Agrupada")</f>
        <v>0</v>
      </c>
      <c r="E20" s="334"/>
      <c r="F20" s="334"/>
      <c r="G20" s="335"/>
      <c r="H20" s="4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1"/>
      <c r="Y20" s="2"/>
      <c r="Z20" s="2"/>
      <c r="AA20" s="2"/>
      <c r="AB20" s="2"/>
      <c r="AC20" s="2"/>
      <c r="AD20" s="2"/>
      <c r="AE20" s="2"/>
    </row>
    <row r="21" spans="1:31" x14ac:dyDescent="0.25">
      <c r="A21" s="1"/>
      <c r="B21" s="2"/>
      <c r="C21" s="44" t="s">
        <v>17</v>
      </c>
      <c r="D21" s="346">
        <f>COUNTIF('Monitoria Anual - 3'!S8:S158,"Excluída")</f>
        <v>0</v>
      </c>
      <c r="E21" s="334"/>
      <c r="F21" s="334"/>
      <c r="G21" s="335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1"/>
      <c r="Y21" s="2"/>
      <c r="Z21" s="2"/>
      <c r="AA21" s="2"/>
      <c r="AB21" s="2"/>
      <c r="AC21" s="2"/>
      <c r="AD21" s="2"/>
      <c r="AE21" s="2"/>
    </row>
    <row r="22" spans="1:31" x14ac:dyDescent="0.25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1"/>
      <c r="Y22" s="2"/>
      <c r="Z22" s="2"/>
      <c r="AA22" s="2"/>
      <c r="AB22" s="2"/>
      <c r="AC22" s="2"/>
      <c r="AD22" s="2"/>
      <c r="AE22" s="2"/>
    </row>
    <row r="23" spans="1:31" x14ac:dyDescent="0.25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1"/>
      <c r="Y23" s="2"/>
      <c r="Z23" s="2"/>
      <c r="AA23" s="2"/>
      <c r="AB23" s="2"/>
      <c r="AC23" s="2"/>
      <c r="AD23" s="2"/>
      <c r="AE23" s="2"/>
    </row>
    <row r="24" spans="1:31" ht="15.75" x14ac:dyDescent="0.25">
      <c r="A24" s="1"/>
      <c r="B24" s="341" t="s">
        <v>18</v>
      </c>
      <c r="C24" s="331"/>
      <c r="D24" s="11"/>
      <c r="E24" s="11"/>
      <c r="F24" s="11"/>
      <c r="G24" s="1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1"/>
      <c r="Y24" s="2"/>
      <c r="Z24" s="2"/>
      <c r="AA24" s="2"/>
      <c r="AB24" s="2"/>
      <c r="AC24" s="2"/>
      <c r="AD24" s="2"/>
      <c r="AE24" s="2"/>
    </row>
    <row r="25" spans="1:31" ht="15.75" x14ac:dyDescent="0.25">
      <c r="A25" s="1"/>
      <c r="B25" s="11"/>
      <c r="C25" s="45"/>
      <c r="D25" s="45"/>
      <c r="E25" s="45"/>
      <c r="F25" s="45"/>
      <c r="G25" s="45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"/>
      <c r="Y25" s="2"/>
      <c r="Z25" s="2"/>
      <c r="AA25" s="2"/>
      <c r="AB25" s="2"/>
      <c r="AC25" s="2"/>
      <c r="AD25" s="2"/>
      <c r="AE25" s="2"/>
    </row>
    <row r="26" spans="1:31" ht="15.75" x14ac:dyDescent="0.25">
      <c r="A26" s="1"/>
      <c r="B26" s="45"/>
      <c r="C26" s="46" t="s">
        <v>19</v>
      </c>
      <c r="D26" s="47">
        <f>COUNTA('Monitoria Anual - 3'!A8:A157)</f>
        <v>10</v>
      </c>
      <c r="E26" s="2"/>
      <c r="F26" s="2"/>
      <c r="G26" s="2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1"/>
      <c r="Y26" s="2"/>
      <c r="Z26" s="2"/>
      <c r="AA26" s="2"/>
      <c r="AB26" s="2"/>
      <c r="AC26" s="2"/>
      <c r="AD26" s="2"/>
      <c r="AE26" s="2"/>
    </row>
    <row r="27" spans="1:31" x14ac:dyDescent="0.25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1"/>
      <c r="Y27" s="2"/>
      <c r="Z27" s="2"/>
      <c r="AA27" s="2"/>
      <c r="AB27" s="2"/>
      <c r="AC27" s="2"/>
      <c r="AD27" s="2"/>
      <c r="AE27" s="2"/>
    </row>
    <row r="28" spans="1:31" x14ac:dyDescent="0.25">
      <c r="A28" s="1"/>
      <c r="B28" s="2"/>
      <c r="C28" s="48" t="s">
        <v>20</v>
      </c>
      <c r="D28" s="48" t="s">
        <v>21</v>
      </c>
      <c r="E28" s="49"/>
      <c r="F28" s="50"/>
      <c r="G28" s="51"/>
      <c r="H28" s="52"/>
      <c r="I28" s="53"/>
      <c r="J28" s="5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55"/>
      <c r="X28" s="1"/>
      <c r="Y28" s="2"/>
      <c r="Z28" s="2"/>
      <c r="AA28" s="2"/>
      <c r="AB28" s="2"/>
      <c r="AC28" s="2"/>
      <c r="AD28" s="2"/>
      <c r="AE28" s="2"/>
    </row>
    <row r="29" spans="1:31" x14ac:dyDescent="0.25">
      <c r="A29" s="1"/>
      <c r="B29" s="2"/>
      <c r="C29" s="56" t="s">
        <v>22</v>
      </c>
      <c r="D29" s="57">
        <f t="shared" ref="D29:D38" si="5">SUM(F29:J29)</f>
        <v>15</v>
      </c>
      <c r="E29" s="58">
        <f>COUNTA('Monitoria Anual - 3'!S8:S22)</f>
        <v>0</v>
      </c>
      <c r="F29" s="59">
        <f>COUNTA('Monitoria Anual - 3'!N8:N22)</f>
        <v>1</v>
      </c>
      <c r="G29" s="59">
        <f>COUNTA('Monitoria Anual - 3'!O8:O22)</f>
        <v>6</v>
      </c>
      <c r="H29" s="59">
        <f>COUNTA('Monitoria Anual - 3'!P8:P22)</f>
        <v>3</v>
      </c>
      <c r="I29" s="59">
        <f>COUNTA('Monitoria Anual - 3'!Q8:Q22)</f>
        <v>1</v>
      </c>
      <c r="J29" s="60">
        <f>COUNTA('Monitoria Anual - 3'!R8:R22)</f>
        <v>4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55"/>
      <c r="X29" s="1"/>
      <c r="Y29" s="2"/>
      <c r="Z29" s="2"/>
      <c r="AA29" s="2"/>
      <c r="AB29" s="2"/>
      <c r="AC29" s="2"/>
      <c r="AD29" s="2"/>
      <c r="AE29" s="2"/>
    </row>
    <row r="30" spans="1:31" x14ac:dyDescent="0.25">
      <c r="A30" s="1"/>
      <c r="B30" s="2"/>
      <c r="C30" s="61" t="s">
        <v>23</v>
      </c>
      <c r="D30" s="56">
        <f t="shared" si="5"/>
        <v>15</v>
      </c>
      <c r="E30" s="62">
        <f>COUNTA('Monitoria Anual - 3'!S23:S37)</f>
        <v>0</v>
      </c>
      <c r="F30" s="63">
        <f>COUNTA('Monitoria Anual - 3'!N23:N37)</f>
        <v>0</v>
      </c>
      <c r="G30" s="63">
        <f>COUNTA('Monitoria Anual - 3'!O23:O37)</f>
        <v>6</v>
      </c>
      <c r="H30" s="63">
        <f>COUNTA('Monitoria Anual - 3'!P23:P37)</f>
        <v>2</v>
      </c>
      <c r="I30" s="63">
        <f>COUNTA('Monitoria Anual - 3'!Q23:Q37)</f>
        <v>3</v>
      </c>
      <c r="J30" s="64">
        <f>COUNTA('Monitoria Anual - 3'!R23:R37)</f>
        <v>4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55"/>
      <c r="X30" s="1"/>
      <c r="Y30" s="2"/>
      <c r="Z30" s="2"/>
      <c r="AA30" s="2"/>
      <c r="AB30" s="2"/>
      <c r="AC30" s="2"/>
      <c r="AD30" s="2"/>
      <c r="AE30" s="2"/>
    </row>
    <row r="31" spans="1:31" x14ac:dyDescent="0.25">
      <c r="A31" s="1"/>
      <c r="B31" s="2"/>
      <c r="C31" s="61" t="s">
        <v>24</v>
      </c>
      <c r="D31" s="56">
        <f t="shared" si="5"/>
        <v>15</v>
      </c>
      <c r="E31" s="62">
        <f>COUNTA('Monitoria Anual - 3'!S38:S52)</f>
        <v>0</v>
      </c>
      <c r="F31" s="63">
        <f>COUNTA('Monitoria Anual - 3'!N38:N52)</f>
        <v>1</v>
      </c>
      <c r="G31" s="63">
        <f>COUNTA('Monitoria Anual - 3'!O38:O52)</f>
        <v>6</v>
      </c>
      <c r="H31" s="63">
        <f>COUNTA('Monitoria Anual - 3'!P38:P52)</f>
        <v>1</v>
      </c>
      <c r="I31" s="63">
        <f>COUNTA('Monitoria Anual - 3'!Q38:Q52)</f>
        <v>5</v>
      </c>
      <c r="J31" s="64">
        <f>COUNTA('Monitoria Anual - 3'!R38:R52)</f>
        <v>2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55"/>
      <c r="X31" s="1"/>
      <c r="Y31" s="2"/>
      <c r="Z31" s="2"/>
      <c r="AA31" s="2"/>
      <c r="AB31" s="2"/>
      <c r="AC31" s="2"/>
      <c r="AD31" s="2"/>
      <c r="AE31" s="2"/>
    </row>
    <row r="32" spans="1:31" x14ac:dyDescent="0.25">
      <c r="A32" s="1"/>
      <c r="B32" s="2"/>
      <c r="C32" s="61" t="s">
        <v>25</v>
      </c>
      <c r="D32" s="56">
        <f t="shared" si="5"/>
        <v>15</v>
      </c>
      <c r="E32" s="62">
        <f>COUNTA('Monitoria Anual - 3'!S53:S67)</f>
        <v>0</v>
      </c>
      <c r="F32" s="63">
        <f>COUNTA('Monitoria Anual - 3'!N53:N67)</f>
        <v>0</v>
      </c>
      <c r="G32" s="63">
        <f>COUNTA('Monitoria Anual - 3'!O53:O67)</f>
        <v>6</v>
      </c>
      <c r="H32" s="63">
        <f>COUNTA('Monitoria Anual - 3'!P53:P67)</f>
        <v>2</v>
      </c>
      <c r="I32" s="63">
        <f>COUNTA('Monitoria Anual - 3'!Q53:Q67)</f>
        <v>5</v>
      </c>
      <c r="J32" s="64">
        <f>COUNTA('Monitoria Anual - 3'!R53:R67)</f>
        <v>2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55"/>
      <c r="X32" s="1"/>
      <c r="Y32" s="2"/>
      <c r="Z32" s="2"/>
      <c r="AA32" s="2"/>
      <c r="AB32" s="2"/>
      <c r="AC32" s="2"/>
      <c r="AD32" s="2"/>
      <c r="AE32" s="2"/>
    </row>
    <row r="33" spans="1:31" x14ac:dyDescent="0.25">
      <c r="A33" s="1"/>
      <c r="B33" s="2"/>
      <c r="C33" s="61" t="s">
        <v>26</v>
      </c>
      <c r="D33" s="56">
        <f t="shared" si="5"/>
        <v>15</v>
      </c>
      <c r="E33" s="62">
        <f>COUNTA('Monitoria Anual - 3'!S68:S82)</f>
        <v>0</v>
      </c>
      <c r="F33" s="63">
        <f>COUNTA('Monitoria Anual - 3'!N68:N82)</f>
        <v>0</v>
      </c>
      <c r="G33" s="63">
        <f>COUNTA('Monitoria Anual - 3'!O68:O82)</f>
        <v>0</v>
      </c>
      <c r="H33" s="63">
        <f>COUNTA('Monitoria Anual - 3'!P68:P82)</f>
        <v>12</v>
      </c>
      <c r="I33" s="63">
        <f>COUNTA('Monitoria Anual - 3'!Q68:Q82)</f>
        <v>0</v>
      </c>
      <c r="J33" s="64">
        <f>COUNTA('Monitoria Anual - 3'!R68:R82)</f>
        <v>3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55"/>
      <c r="X33" s="1"/>
      <c r="Y33" s="2"/>
      <c r="Z33" s="2"/>
      <c r="AA33" s="2"/>
      <c r="AB33" s="2"/>
      <c r="AC33" s="2"/>
      <c r="AD33" s="2"/>
      <c r="AE33" s="2"/>
    </row>
    <row r="34" spans="1:31" x14ac:dyDescent="0.25">
      <c r="A34" s="1"/>
      <c r="B34" s="2"/>
      <c r="C34" s="61" t="s">
        <v>27</v>
      </c>
      <c r="D34" s="56">
        <f t="shared" si="5"/>
        <v>15</v>
      </c>
      <c r="E34" s="62">
        <f>COUNTA('Monitoria Anual - 3'!S83:S97)</f>
        <v>0</v>
      </c>
      <c r="F34" s="63">
        <f>COUNTA('Monitoria Anual - 3'!N83:N97)</f>
        <v>0</v>
      </c>
      <c r="G34" s="63">
        <f>COUNTA('Monitoria Anual - 3'!O83:O97)</f>
        <v>0</v>
      </c>
      <c r="H34" s="63">
        <f>COUNTA('Monitoria Anual - 3'!P83:P97)</f>
        <v>0</v>
      </c>
      <c r="I34" s="63">
        <f>COUNTA('Monitoria Anual - 3'!Q83:Q97)</f>
        <v>0</v>
      </c>
      <c r="J34" s="64">
        <f>COUNTA('Monitoria Anual - 3'!R83:R97)</f>
        <v>15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55"/>
      <c r="X34" s="1"/>
      <c r="Y34" s="2"/>
      <c r="Z34" s="2"/>
      <c r="AA34" s="2"/>
      <c r="AB34" s="2"/>
      <c r="AC34" s="2"/>
      <c r="AD34" s="2"/>
      <c r="AE34" s="2"/>
    </row>
    <row r="35" spans="1:31" x14ac:dyDescent="0.25">
      <c r="A35" s="1"/>
      <c r="B35" s="2"/>
      <c r="C35" s="61" t="s">
        <v>28</v>
      </c>
      <c r="D35" s="56">
        <f t="shared" si="5"/>
        <v>15</v>
      </c>
      <c r="E35" s="62">
        <f>COUNTA('Monitoria Anual - 3'!S98:S112)</f>
        <v>0</v>
      </c>
      <c r="F35" s="63">
        <f>COUNTA('Monitoria Anual - 3'!N98:N112)</f>
        <v>0</v>
      </c>
      <c r="G35" s="63">
        <f>COUNTA('Monitoria Anual - 3'!O98:O112)</f>
        <v>11</v>
      </c>
      <c r="H35" s="63">
        <f>COUNTA('Monitoria Anual - 3'!P98:P112)</f>
        <v>0</v>
      </c>
      <c r="I35" s="63">
        <f>COUNTA('Monitoria Anual - 3'!Q98:Q112)</f>
        <v>1</v>
      </c>
      <c r="J35" s="64">
        <f>COUNTA('Monitoria Anual - 3'!R98:R112)</f>
        <v>3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55"/>
      <c r="X35" s="1"/>
      <c r="Y35" s="2"/>
      <c r="Z35" s="2"/>
      <c r="AA35" s="2"/>
      <c r="AB35" s="2"/>
      <c r="AC35" s="2"/>
      <c r="AD35" s="2"/>
      <c r="AE35" s="2"/>
    </row>
    <row r="36" spans="1:31" x14ac:dyDescent="0.25">
      <c r="A36" s="1"/>
      <c r="B36" s="2"/>
      <c r="C36" s="61" t="s">
        <v>29</v>
      </c>
      <c r="D36" s="56">
        <f t="shared" si="5"/>
        <v>15</v>
      </c>
      <c r="E36" s="62">
        <f>COUNTA('Monitoria Anual - 3'!S113:S127)</f>
        <v>0</v>
      </c>
      <c r="F36" s="63">
        <f>COUNTA('Monitoria Anual - 3'!N113:N127)</f>
        <v>0</v>
      </c>
      <c r="G36" s="63">
        <f>COUNTA('Monitoria Anual - 3'!O113:O127)</f>
        <v>0</v>
      </c>
      <c r="H36" s="63">
        <f>COUNTA('Monitoria Anual - 3'!P113:P127)</f>
        <v>5</v>
      </c>
      <c r="I36" s="63">
        <f>COUNTA('Monitoria Anual - 3'!Q113:Q127)</f>
        <v>7</v>
      </c>
      <c r="J36" s="64">
        <f>COUNTA('Monitoria Anual - 3'!R113:R127)</f>
        <v>3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55"/>
      <c r="X36" s="1"/>
      <c r="Y36" s="2"/>
      <c r="Z36" s="2"/>
      <c r="AA36" s="2"/>
      <c r="AB36" s="2"/>
      <c r="AC36" s="2"/>
      <c r="AD36" s="2"/>
      <c r="AE36" s="2"/>
    </row>
    <row r="37" spans="1:31" x14ac:dyDescent="0.25">
      <c r="A37" s="1"/>
      <c r="B37" s="2"/>
      <c r="C37" s="61" t="s">
        <v>30</v>
      </c>
      <c r="D37" s="56">
        <f t="shared" si="5"/>
        <v>15</v>
      </c>
      <c r="E37" s="62">
        <f>COUNTA('Monitoria Anual - 3'!S128:S142)</f>
        <v>0</v>
      </c>
      <c r="F37" s="63">
        <f>COUNTA('Monitoria Anual - 3'!N128:N142)</f>
        <v>0</v>
      </c>
      <c r="G37" s="63">
        <f>COUNTA('Monitoria Anual - 3'!O128:O142)</f>
        <v>4</v>
      </c>
      <c r="H37" s="63">
        <f>COUNTA('Monitoria Anual - 3'!P128:P142)</f>
        <v>4</v>
      </c>
      <c r="I37" s="63">
        <f>COUNTA('Monitoria Anual - 3'!Q128:Q142)</f>
        <v>4</v>
      </c>
      <c r="J37" s="64">
        <f>COUNTA('Monitoria Anual - 3'!R128:R142)</f>
        <v>3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55"/>
      <c r="X37" s="1"/>
      <c r="Y37" s="2"/>
      <c r="Z37" s="2"/>
      <c r="AA37" s="2"/>
      <c r="AB37" s="2"/>
      <c r="AC37" s="2"/>
      <c r="AD37" s="2"/>
      <c r="AE37" s="2"/>
    </row>
    <row r="38" spans="1:31" x14ac:dyDescent="0.25">
      <c r="A38" s="1"/>
      <c r="B38" s="2"/>
      <c r="C38" s="65" t="s">
        <v>31</v>
      </c>
      <c r="D38" s="66">
        <f t="shared" si="5"/>
        <v>15</v>
      </c>
      <c r="E38" s="67">
        <f>COUNTA('Monitoria Anual - 3'!S143:S157)</f>
        <v>0</v>
      </c>
      <c r="F38" s="68">
        <f>COUNTA('Monitoria Anual - 3'!N143:N157)</f>
        <v>0</v>
      </c>
      <c r="G38" s="68">
        <f>COUNTA('Monitoria Anual - 3'!O143:O157)</f>
        <v>0</v>
      </c>
      <c r="H38" s="68">
        <f>COUNTA('Monitoria Anual - 3'!P143:P157)</f>
        <v>0</v>
      </c>
      <c r="I38" s="68">
        <f>COUNTA('Monitoria Anual - 3'!Q143:Q157)</f>
        <v>12</v>
      </c>
      <c r="J38" s="69">
        <f>COUNTA('Monitoria Anual - 3'!R143:R157)</f>
        <v>3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55"/>
      <c r="X38" s="1"/>
      <c r="Y38" s="2"/>
      <c r="Z38" s="2"/>
      <c r="AA38" s="2"/>
      <c r="AB38" s="2"/>
      <c r="AC38" s="2"/>
      <c r="AD38" s="2"/>
      <c r="AE38" s="2"/>
    </row>
    <row r="39" spans="1:31" x14ac:dyDescent="0.25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1"/>
      <c r="Y39" s="2"/>
      <c r="Z39" s="2"/>
      <c r="AA39" s="2"/>
      <c r="AB39" s="2"/>
      <c r="AC39" s="2"/>
      <c r="AD39" s="2"/>
      <c r="AE39" s="2"/>
    </row>
    <row r="40" spans="1:3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2"/>
      <c r="Z40" s="2"/>
      <c r="AA40" s="2"/>
      <c r="AB40" s="2"/>
      <c r="AC40" s="2"/>
      <c r="AD40" s="2"/>
      <c r="AE40" s="2"/>
    </row>
    <row r="41" spans="1:3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</sheetData>
  <mergeCells count="13">
    <mergeCell ref="B1:W2"/>
    <mergeCell ref="B3:W3"/>
    <mergeCell ref="B6:W6"/>
    <mergeCell ref="B5:C5"/>
    <mergeCell ref="B4:C4"/>
    <mergeCell ref="B24:C24"/>
    <mergeCell ref="D4:M4"/>
    <mergeCell ref="D5:G5"/>
    <mergeCell ref="B8:C8"/>
    <mergeCell ref="F9:G9"/>
    <mergeCell ref="C10:G10"/>
    <mergeCell ref="D20:G20"/>
    <mergeCell ref="D21:G21"/>
  </mergeCells>
  <conditionalFormatting sqref="E29:F29 F30:F38 G29:J38">
    <cfRule type="cellIs" dxfId="15" priority="1" stopIfTrue="1" operator="equal">
      <formula>0</formula>
    </cfRule>
  </conditionalFormatting>
  <pageMargins left="0.25" right="0.25" top="0.75" bottom="0.75" header="0" footer="0"/>
  <pageSetup paperSize="9" fitToHeight="0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00"/>
  <sheetViews>
    <sheetView showGridLines="0" workbookViewId="0">
      <selection activeCell="A6" sqref="A6:A7"/>
    </sheetView>
  </sheetViews>
  <sheetFormatPr defaultColWidth="14.42578125" defaultRowHeight="15" customHeight="1" x14ac:dyDescent="0.25"/>
  <cols>
    <col min="1" max="1" width="72.5703125" customWidth="1"/>
    <col min="2" max="2" width="7.28515625" customWidth="1"/>
    <col min="3" max="3" width="73.5703125" customWidth="1"/>
    <col min="4" max="4" width="18.7109375" customWidth="1"/>
    <col min="5" max="5" width="19.42578125" customWidth="1"/>
    <col min="6" max="6" width="25.7109375" customWidth="1"/>
    <col min="7" max="7" width="27.5703125" customWidth="1"/>
    <col min="8" max="12" width="25.140625" customWidth="1"/>
    <col min="13" max="13" width="27.7109375" customWidth="1"/>
    <col min="14" max="19" width="26.7109375" customWidth="1"/>
    <col min="20" max="20" width="37.85546875" customWidth="1"/>
    <col min="21" max="21" width="28.7109375" customWidth="1"/>
    <col min="22" max="22" width="40" customWidth="1"/>
    <col min="23" max="24" width="26.7109375" customWidth="1"/>
    <col min="25" max="27" width="28.85546875" customWidth="1"/>
    <col min="28" max="32" width="18.7109375" customWidth="1"/>
    <col min="33" max="33" width="23" customWidth="1"/>
    <col min="34" max="34" width="18.7109375" customWidth="1"/>
    <col min="35" max="35" width="22.7109375" customWidth="1"/>
    <col min="36" max="36" width="7" customWidth="1"/>
    <col min="37" max="38" width="8.85546875" customWidth="1"/>
    <col min="39" max="39" width="8.140625" customWidth="1"/>
    <col min="40" max="40" width="8.28515625" hidden="1" customWidth="1"/>
  </cols>
  <sheetData>
    <row r="1" spans="1:40" ht="33.75" customHeight="1" x14ac:dyDescent="0.25">
      <c r="A1" s="324" t="s">
        <v>0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  <c r="V1" s="325"/>
      <c r="W1" s="325"/>
      <c r="X1" s="325"/>
      <c r="Y1" s="325"/>
      <c r="Z1" s="325"/>
      <c r="AA1" s="325"/>
      <c r="AB1" s="325"/>
      <c r="AC1" s="325"/>
      <c r="AD1" s="325"/>
      <c r="AE1" s="325"/>
      <c r="AF1" s="325"/>
      <c r="AG1" s="325"/>
      <c r="AH1" s="325"/>
      <c r="AI1" s="326"/>
      <c r="AJ1" s="5"/>
      <c r="AK1" s="7"/>
      <c r="AL1" s="7"/>
      <c r="AM1" s="7"/>
      <c r="AN1" s="7"/>
    </row>
    <row r="2" spans="1:40" ht="33.75" customHeight="1" x14ac:dyDescent="0.25">
      <c r="A2" s="327"/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328"/>
      <c r="AI2" s="328"/>
      <c r="AJ2" s="5"/>
      <c r="AK2" s="7"/>
      <c r="AL2" s="7"/>
      <c r="AM2" s="7"/>
      <c r="AN2" s="7"/>
    </row>
    <row r="3" spans="1:40" ht="45" customHeight="1" x14ac:dyDescent="0.25">
      <c r="A3" s="70" t="s">
        <v>32</v>
      </c>
      <c r="B3" s="329" t="s">
        <v>33</v>
      </c>
      <c r="C3" s="330"/>
      <c r="D3" s="330"/>
      <c r="E3" s="330"/>
      <c r="F3" s="330"/>
      <c r="G3" s="331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5"/>
      <c r="AK3" s="7"/>
      <c r="AL3" s="7"/>
      <c r="AM3" s="7"/>
      <c r="AN3" s="7"/>
    </row>
    <row r="4" spans="1:40" ht="27" customHeight="1" x14ac:dyDescent="0.25">
      <c r="A4" s="70" t="s">
        <v>2</v>
      </c>
      <c r="B4" s="332" t="s">
        <v>34</v>
      </c>
      <c r="C4" s="331"/>
      <c r="D4" s="7"/>
      <c r="E4" s="7"/>
      <c r="F4" s="7"/>
      <c r="G4" s="7"/>
      <c r="H4" s="7"/>
      <c r="I4" s="7"/>
      <c r="J4" s="7"/>
      <c r="K4" s="7"/>
      <c r="L4" s="7"/>
      <c r="M4" s="71"/>
      <c r="N4" s="71"/>
      <c r="O4" s="71"/>
      <c r="P4" s="71"/>
      <c r="Q4" s="71"/>
      <c r="R4" s="71"/>
      <c r="S4" s="71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5"/>
      <c r="AK4" s="7"/>
      <c r="AL4" s="7"/>
      <c r="AM4" s="7"/>
      <c r="AN4" s="7" t="s">
        <v>35</v>
      </c>
    </row>
    <row r="5" spans="1:40" ht="27" customHeight="1" x14ac:dyDescent="0.25">
      <c r="A5" s="333" t="s">
        <v>36</v>
      </c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4"/>
      <c r="M5" s="335"/>
      <c r="N5" s="339" t="s">
        <v>37</v>
      </c>
      <c r="O5" s="334"/>
      <c r="P5" s="334"/>
      <c r="Q5" s="334"/>
      <c r="R5" s="334"/>
      <c r="S5" s="334"/>
      <c r="T5" s="334"/>
      <c r="U5" s="334"/>
      <c r="V5" s="334"/>
      <c r="W5" s="334"/>
      <c r="X5" s="340"/>
      <c r="Y5" s="336" t="s">
        <v>38</v>
      </c>
      <c r="Z5" s="337"/>
      <c r="AA5" s="337"/>
      <c r="AB5" s="337"/>
      <c r="AC5" s="337"/>
      <c r="AD5" s="337"/>
      <c r="AE5" s="337"/>
      <c r="AF5" s="337"/>
      <c r="AG5" s="337"/>
      <c r="AH5" s="337"/>
      <c r="AI5" s="338"/>
      <c r="AJ5" s="5"/>
      <c r="AK5" s="7"/>
      <c r="AL5" s="7"/>
      <c r="AM5" s="7"/>
      <c r="AN5" s="7" t="s">
        <v>39</v>
      </c>
    </row>
    <row r="6" spans="1:40" ht="64.5" customHeight="1" x14ac:dyDescent="0.25">
      <c r="A6" s="303" t="s">
        <v>40</v>
      </c>
      <c r="B6" s="299" t="s">
        <v>41</v>
      </c>
      <c r="C6" s="299" t="s">
        <v>42</v>
      </c>
      <c r="D6" s="299" t="s">
        <v>43</v>
      </c>
      <c r="E6" s="301" t="s">
        <v>44</v>
      </c>
      <c r="F6" s="305" t="s">
        <v>45</v>
      </c>
      <c r="G6" s="306"/>
      <c r="H6" s="299" t="s">
        <v>46</v>
      </c>
      <c r="I6" s="299" t="s">
        <v>47</v>
      </c>
      <c r="J6" s="299" t="s">
        <v>48</v>
      </c>
      <c r="K6" s="311" t="s">
        <v>49</v>
      </c>
      <c r="L6" s="312"/>
      <c r="M6" s="299" t="s">
        <v>50</v>
      </c>
      <c r="N6" s="316" t="s">
        <v>51</v>
      </c>
      <c r="O6" s="317" t="s">
        <v>52</v>
      </c>
      <c r="P6" s="319" t="s">
        <v>53</v>
      </c>
      <c r="Q6" s="322" t="s">
        <v>54</v>
      </c>
      <c r="R6" s="323" t="s">
        <v>55</v>
      </c>
      <c r="S6" s="318" t="s">
        <v>56</v>
      </c>
      <c r="T6" s="313" t="s">
        <v>57</v>
      </c>
      <c r="U6" s="313" t="s">
        <v>58</v>
      </c>
      <c r="V6" s="313" t="s">
        <v>59</v>
      </c>
      <c r="W6" s="313" t="s">
        <v>60</v>
      </c>
      <c r="X6" s="320" t="s">
        <v>61</v>
      </c>
      <c r="Y6" s="321" t="s">
        <v>62</v>
      </c>
      <c r="Z6" s="307" t="s">
        <v>63</v>
      </c>
      <c r="AA6" s="307" t="s">
        <v>64</v>
      </c>
      <c r="AB6" s="307" t="s">
        <v>65</v>
      </c>
      <c r="AC6" s="307" t="s">
        <v>66</v>
      </c>
      <c r="AD6" s="307" t="s">
        <v>67</v>
      </c>
      <c r="AE6" s="307" t="s">
        <v>68</v>
      </c>
      <c r="AF6" s="308" t="s">
        <v>69</v>
      </c>
      <c r="AG6" s="307" t="s">
        <v>70</v>
      </c>
      <c r="AH6" s="307" t="s">
        <v>71</v>
      </c>
      <c r="AI6" s="314" t="s">
        <v>72</v>
      </c>
      <c r="AJ6" s="5"/>
      <c r="AK6" s="7"/>
      <c r="AL6" s="7"/>
      <c r="AM6" s="7"/>
      <c r="AN6" s="7"/>
    </row>
    <row r="7" spans="1:40" ht="45.75" customHeight="1" x14ac:dyDescent="0.25">
      <c r="A7" s="304"/>
      <c r="B7" s="300"/>
      <c r="C7" s="300"/>
      <c r="D7" s="300"/>
      <c r="E7" s="300"/>
      <c r="F7" s="72" t="s">
        <v>73</v>
      </c>
      <c r="G7" s="72" t="s">
        <v>74</v>
      </c>
      <c r="H7" s="300"/>
      <c r="I7" s="300"/>
      <c r="J7" s="300"/>
      <c r="K7" s="73" t="s">
        <v>75</v>
      </c>
      <c r="L7" s="73" t="s">
        <v>76</v>
      </c>
      <c r="M7" s="300"/>
      <c r="N7" s="300"/>
      <c r="O7" s="300"/>
      <c r="P7" s="300"/>
      <c r="Q7" s="300"/>
      <c r="R7" s="300"/>
      <c r="S7" s="300"/>
      <c r="T7" s="300"/>
      <c r="U7" s="300"/>
      <c r="V7" s="300"/>
      <c r="W7" s="300"/>
      <c r="X7" s="309"/>
      <c r="Y7" s="304"/>
      <c r="Z7" s="300"/>
      <c r="AA7" s="300"/>
      <c r="AB7" s="300"/>
      <c r="AC7" s="300"/>
      <c r="AD7" s="300"/>
      <c r="AE7" s="300"/>
      <c r="AF7" s="309"/>
      <c r="AG7" s="300"/>
      <c r="AH7" s="300"/>
      <c r="AI7" s="315"/>
      <c r="AJ7" s="5"/>
      <c r="AK7" s="7"/>
      <c r="AL7" s="7"/>
      <c r="AM7" s="7"/>
      <c r="AN7" s="7"/>
    </row>
    <row r="8" spans="1:40" ht="30" customHeight="1" x14ac:dyDescent="0.25">
      <c r="A8" s="302" t="s">
        <v>77</v>
      </c>
      <c r="B8" s="74" t="s">
        <v>78</v>
      </c>
      <c r="C8" s="75"/>
      <c r="D8" s="75"/>
      <c r="E8" s="75"/>
      <c r="F8" s="76"/>
      <c r="G8" s="76"/>
      <c r="H8" s="75"/>
      <c r="I8" s="77"/>
      <c r="J8" s="75"/>
      <c r="K8" s="75"/>
      <c r="L8" s="75"/>
      <c r="M8" s="75"/>
      <c r="N8" s="75"/>
      <c r="O8" s="75"/>
      <c r="P8" s="75" t="s">
        <v>79</v>
      </c>
      <c r="Q8" s="75"/>
      <c r="R8" s="75"/>
      <c r="S8" s="74"/>
      <c r="T8" s="75"/>
      <c r="U8" s="75"/>
      <c r="V8" s="75"/>
      <c r="W8" s="75"/>
      <c r="X8" s="75"/>
      <c r="Y8" s="75"/>
      <c r="Z8" s="75"/>
      <c r="AA8" s="75"/>
      <c r="AB8" s="76"/>
      <c r="AC8" s="76"/>
      <c r="AD8" s="75"/>
      <c r="AE8" s="77"/>
      <c r="AF8" s="75"/>
      <c r="AG8" s="75"/>
      <c r="AH8" s="75"/>
      <c r="AI8" s="75"/>
      <c r="AJ8" s="5"/>
      <c r="AK8" s="7"/>
      <c r="AL8" s="7"/>
      <c r="AM8" s="7"/>
      <c r="AN8" s="7"/>
    </row>
    <row r="9" spans="1:40" ht="30" customHeight="1" x14ac:dyDescent="0.25">
      <c r="A9" s="298"/>
      <c r="B9" s="78" t="s">
        <v>80</v>
      </c>
      <c r="C9" s="79"/>
      <c r="D9" s="79"/>
      <c r="E9" s="79"/>
      <c r="F9" s="80"/>
      <c r="G9" s="80"/>
      <c r="H9" s="79"/>
      <c r="I9" s="81"/>
      <c r="J9" s="79"/>
      <c r="K9" s="79"/>
      <c r="L9" s="79"/>
      <c r="M9" s="79"/>
      <c r="N9" s="75"/>
      <c r="O9" s="75"/>
      <c r="P9" s="75" t="s">
        <v>79</v>
      </c>
      <c r="Q9" s="75"/>
      <c r="R9" s="75"/>
      <c r="S9" s="74"/>
      <c r="T9" s="79"/>
      <c r="U9" s="79"/>
      <c r="V9" s="79"/>
      <c r="W9" s="79"/>
      <c r="X9" s="79"/>
      <c r="Y9" s="79"/>
      <c r="Z9" s="79"/>
      <c r="AA9" s="79"/>
      <c r="AB9" s="80"/>
      <c r="AC9" s="80"/>
      <c r="AD9" s="79"/>
      <c r="AE9" s="81"/>
      <c r="AF9" s="79"/>
      <c r="AG9" s="79"/>
      <c r="AH9" s="79"/>
      <c r="AI9" s="79"/>
      <c r="AJ9" s="5"/>
      <c r="AK9" s="7"/>
      <c r="AL9" s="7"/>
      <c r="AM9" s="7"/>
      <c r="AN9" s="7"/>
    </row>
    <row r="10" spans="1:40" ht="30" customHeight="1" x14ac:dyDescent="0.25">
      <c r="A10" s="298"/>
      <c r="B10" s="78" t="s">
        <v>81</v>
      </c>
      <c r="C10" s="79"/>
      <c r="D10" s="79"/>
      <c r="E10" s="79"/>
      <c r="F10" s="80"/>
      <c r="G10" s="80"/>
      <c r="H10" s="79"/>
      <c r="I10" s="81"/>
      <c r="J10" s="79"/>
      <c r="K10" s="79"/>
      <c r="L10" s="79"/>
      <c r="M10" s="79"/>
      <c r="N10" s="75"/>
      <c r="O10" s="75"/>
      <c r="P10" s="75"/>
      <c r="Q10" s="75"/>
      <c r="R10" s="75" t="s">
        <v>79</v>
      </c>
      <c r="S10" s="74"/>
      <c r="T10" s="79"/>
      <c r="U10" s="79"/>
      <c r="V10" s="79"/>
      <c r="W10" s="79"/>
      <c r="X10" s="79"/>
      <c r="Y10" s="79"/>
      <c r="Z10" s="79"/>
      <c r="AA10" s="79"/>
      <c r="AB10" s="80"/>
      <c r="AC10" s="80"/>
      <c r="AD10" s="79"/>
      <c r="AE10" s="81"/>
      <c r="AF10" s="79"/>
      <c r="AG10" s="79"/>
      <c r="AH10" s="79"/>
      <c r="AI10" s="79"/>
      <c r="AJ10" s="5"/>
      <c r="AK10" s="7"/>
      <c r="AL10" s="7"/>
      <c r="AM10" s="7"/>
      <c r="AN10" s="7"/>
    </row>
    <row r="11" spans="1:40" ht="30" customHeight="1" x14ac:dyDescent="0.25">
      <c r="A11" s="298"/>
      <c r="B11" s="78" t="s">
        <v>82</v>
      </c>
      <c r="C11" s="79"/>
      <c r="D11" s="79"/>
      <c r="E11" s="79"/>
      <c r="F11" s="80"/>
      <c r="G11" s="80"/>
      <c r="H11" s="79"/>
      <c r="I11" s="81"/>
      <c r="J11" s="79"/>
      <c r="K11" s="79"/>
      <c r="L11" s="79"/>
      <c r="M11" s="79"/>
      <c r="N11" s="75"/>
      <c r="O11" s="75"/>
      <c r="P11" s="75"/>
      <c r="Q11" s="75"/>
      <c r="R11" s="75" t="s">
        <v>79</v>
      </c>
      <c r="S11" s="74"/>
      <c r="T11" s="79"/>
      <c r="U11" s="79"/>
      <c r="V11" s="79"/>
      <c r="W11" s="79"/>
      <c r="X11" s="79"/>
      <c r="Y11" s="79"/>
      <c r="Z11" s="79"/>
      <c r="AA11" s="79"/>
      <c r="AB11" s="80"/>
      <c r="AC11" s="80"/>
      <c r="AD11" s="79"/>
      <c r="AE11" s="81"/>
      <c r="AF11" s="79"/>
      <c r="AG11" s="79"/>
      <c r="AH11" s="79"/>
      <c r="AI11" s="79"/>
      <c r="AJ11" s="5"/>
      <c r="AK11" s="7"/>
      <c r="AL11" s="7"/>
      <c r="AM11" s="7"/>
      <c r="AN11" s="7"/>
    </row>
    <row r="12" spans="1:40" ht="30" customHeight="1" x14ac:dyDescent="0.25">
      <c r="A12" s="298"/>
      <c r="B12" s="78" t="s">
        <v>83</v>
      </c>
      <c r="C12" s="79"/>
      <c r="D12" s="79"/>
      <c r="E12" s="79"/>
      <c r="F12" s="80"/>
      <c r="G12" s="80"/>
      <c r="H12" s="79"/>
      <c r="I12" s="81"/>
      <c r="J12" s="79"/>
      <c r="K12" s="79"/>
      <c r="L12" s="79"/>
      <c r="M12" s="79"/>
      <c r="N12" s="75"/>
      <c r="O12" s="75"/>
      <c r="P12" s="75"/>
      <c r="Q12" s="75"/>
      <c r="R12" s="75" t="s">
        <v>84</v>
      </c>
      <c r="S12" s="74"/>
      <c r="T12" s="79"/>
      <c r="U12" s="79"/>
      <c r="V12" s="79"/>
      <c r="W12" s="79"/>
      <c r="X12" s="79"/>
      <c r="Y12" s="79"/>
      <c r="Z12" s="79"/>
      <c r="AA12" s="79"/>
      <c r="AB12" s="80"/>
      <c r="AC12" s="80"/>
      <c r="AD12" s="79"/>
      <c r="AE12" s="81"/>
      <c r="AF12" s="79"/>
      <c r="AG12" s="79"/>
      <c r="AH12" s="79"/>
      <c r="AI12" s="79"/>
      <c r="AJ12" s="5"/>
      <c r="AK12" s="7"/>
      <c r="AL12" s="7"/>
      <c r="AM12" s="7"/>
      <c r="AN12" s="7"/>
    </row>
    <row r="13" spans="1:40" ht="30" customHeight="1" x14ac:dyDescent="0.25">
      <c r="A13" s="298"/>
      <c r="B13" s="78" t="s">
        <v>85</v>
      </c>
      <c r="C13" s="79"/>
      <c r="D13" s="79"/>
      <c r="E13" s="79"/>
      <c r="F13" s="80"/>
      <c r="G13" s="80"/>
      <c r="H13" s="79"/>
      <c r="I13" s="81"/>
      <c r="J13" s="79"/>
      <c r="K13" s="79"/>
      <c r="L13" s="79"/>
      <c r="M13" s="79"/>
      <c r="N13" s="75"/>
      <c r="O13" s="75" t="s">
        <v>79</v>
      </c>
      <c r="P13" s="75"/>
      <c r="Q13" s="75"/>
      <c r="R13" s="75"/>
      <c r="S13" s="74"/>
      <c r="T13" s="79"/>
      <c r="U13" s="79"/>
      <c r="V13" s="79"/>
      <c r="W13" s="79"/>
      <c r="X13" s="79"/>
      <c r="Y13" s="79"/>
      <c r="Z13" s="79"/>
      <c r="AA13" s="79"/>
      <c r="AB13" s="80"/>
      <c r="AC13" s="80"/>
      <c r="AD13" s="79"/>
      <c r="AE13" s="81"/>
      <c r="AF13" s="79"/>
      <c r="AG13" s="79"/>
      <c r="AH13" s="79"/>
      <c r="AI13" s="79"/>
      <c r="AJ13" s="5"/>
      <c r="AK13" s="7"/>
      <c r="AL13" s="7"/>
      <c r="AM13" s="7"/>
      <c r="AN13" s="7"/>
    </row>
    <row r="14" spans="1:40" ht="30" customHeight="1" x14ac:dyDescent="0.25">
      <c r="A14" s="298"/>
      <c r="B14" s="78" t="s">
        <v>86</v>
      </c>
      <c r="C14" s="79"/>
      <c r="D14" s="79"/>
      <c r="E14" s="79"/>
      <c r="F14" s="80"/>
      <c r="G14" s="80"/>
      <c r="H14" s="79"/>
      <c r="I14" s="81"/>
      <c r="J14" s="79"/>
      <c r="K14" s="79"/>
      <c r="L14" s="79"/>
      <c r="M14" s="79"/>
      <c r="N14" s="75"/>
      <c r="O14" s="75" t="s">
        <v>79</v>
      </c>
      <c r="P14" s="75"/>
      <c r="Q14" s="75"/>
      <c r="R14" s="75"/>
      <c r="S14" s="74"/>
      <c r="T14" s="79"/>
      <c r="U14" s="79"/>
      <c r="V14" s="79"/>
      <c r="W14" s="79"/>
      <c r="X14" s="79"/>
      <c r="Y14" s="79"/>
      <c r="Z14" s="79"/>
      <c r="AA14" s="79"/>
      <c r="AB14" s="80"/>
      <c r="AC14" s="80"/>
      <c r="AD14" s="79"/>
      <c r="AE14" s="81"/>
      <c r="AF14" s="79"/>
      <c r="AG14" s="79"/>
      <c r="AH14" s="79"/>
      <c r="AI14" s="79"/>
      <c r="AJ14" s="5"/>
      <c r="AK14" s="7"/>
      <c r="AL14" s="7"/>
      <c r="AM14" s="7"/>
      <c r="AN14" s="7"/>
    </row>
    <row r="15" spans="1:40" ht="30" customHeight="1" x14ac:dyDescent="0.25">
      <c r="A15" s="298"/>
      <c r="B15" s="78" t="s">
        <v>87</v>
      </c>
      <c r="C15" s="79"/>
      <c r="D15" s="79"/>
      <c r="E15" s="79"/>
      <c r="F15" s="80"/>
      <c r="G15" s="80"/>
      <c r="H15" s="79"/>
      <c r="I15" s="81"/>
      <c r="J15" s="79"/>
      <c r="K15" s="79"/>
      <c r="L15" s="79"/>
      <c r="M15" s="79"/>
      <c r="N15" s="75"/>
      <c r="O15" s="75"/>
      <c r="P15" s="75"/>
      <c r="Q15" s="75" t="s">
        <v>84</v>
      </c>
      <c r="R15" s="75"/>
      <c r="S15" s="74"/>
      <c r="T15" s="79"/>
      <c r="U15" s="79"/>
      <c r="V15" s="79"/>
      <c r="W15" s="79"/>
      <c r="X15" s="79"/>
      <c r="Y15" s="79"/>
      <c r="Z15" s="79"/>
      <c r="AA15" s="79"/>
      <c r="AB15" s="80"/>
      <c r="AC15" s="80"/>
      <c r="AD15" s="79"/>
      <c r="AE15" s="81"/>
      <c r="AF15" s="79"/>
      <c r="AG15" s="79"/>
      <c r="AH15" s="79"/>
      <c r="AI15" s="79"/>
      <c r="AJ15" s="5"/>
      <c r="AK15" s="7"/>
      <c r="AL15" s="7"/>
      <c r="AM15" s="7"/>
      <c r="AN15" s="7"/>
    </row>
    <row r="16" spans="1:40" ht="30" customHeight="1" x14ac:dyDescent="0.25">
      <c r="A16" s="298"/>
      <c r="B16" s="78" t="s">
        <v>88</v>
      </c>
      <c r="C16" s="79"/>
      <c r="D16" s="79"/>
      <c r="E16" s="79"/>
      <c r="F16" s="80"/>
      <c r="G16" s="80"/>
      <c r="H16" s="79"/>
      <c r="I16" s="81"/>
      <c r="J16" s="79"/>
      <c r="K16" s="79"/>
      <c r="L16" s="79"/>
      <c r="M16" s="79"/>
      <c r="N16" s="75"/>
      <c r="O16" s="75"/>
      <c r="P16" s="75" t="s">
        <v>79</v>
      </c>
      <c r="Q16" s="75"/>
      <c r="R16" s="75"/>
      <c r="S16" s="74"/>
      <c r="T16" s="79"/>
      <c r="U16" s="79"/>
      <c r="V16" s="79"/>
      <c r="W16" s="79"/>
      <c r="X16" s="79"/>
      <c r="Y16" s="79"/>
      <c r="Z16" s="79"/>
      <c r="AA16" s="79"/>
      <c r="AB16" s="80"/>
      <c r="AC16" s="80"/>
      <c r="AD16" s="79"/>
      <c r="AE16" s="81"/>
      <c r="AF16" s="79"/>
      <c r="AG16" s="79"/>
      <c r="AH16" s="79"/>
      <c r="AI16" s="79"/>
      <c r="AJ16" s="5"/>
      <c r="AK16" s="7"/>
      <c r="AL16" s="7"/>
      <c r="AM16" s="7"/>
      <c r="AN16" s="7"/>
    </row>
    <row r="17" spans="1:40" ht="30" customHeight="1" x14ac:dyDescent="0.25">
      <c r="A17" s="298"/>
      <c r="B17" s="78" t="s">
        <v>89</v>
      </c>
      <c r="C17" s="79"/>
      <c r="D17" s="79"/>
      <c r="E17" s="79"/>
      <c r="F17" s="80"/>
      <c r="G17" s="80"/>
      <c r="H17" s="79"/>
      <c r="I17" s="81"/>
      <c r="J17" s="79"/>
      <c r="K17" s="79"/>
      <c r="L17" s="79"/>
      <c r="M17" s="79"/>
      <c r="N17" s="75"/>
      <c r="O17" s="75" t="s">
        <v>79</v>
      </c>
      <c r="P17" s="75"/>
      <c r="Q17" s="75"/>
      <c r="R17" s="75"/>
      <c r="S17" s="74"/>
      <c r="T17" s="79"/>
      <c r="U17" s="79"/>
      <c r="V17" s="79"/>
      <c r="W17" s="79"/>
      <c r="X17" s="79"/>
      <c r="Y17" s="79"/>
      <c r="Z17" s="79"/>
      <c r="AA17" s="79"/>
      <c r="AB17" s="80"/>
      <c r="AC17" s="80"/>
      <c r="AD17" s="79"/>
      <c r="AE17" s="81"/>
      <c r="AF17" s="79"/>
      <c r="AG17" s="79"/>
      <c r="AH17" s="79"/>
      <c r="AI17" s="79"/>
      <c r="AJ17" s="5"/>
      <c r="AK17" s="7"/>
      <c r="AL17" s="7"/>
      <c r="AM17" s="7"/>
      <c r="AN17" s="7"/>
    </row>
    <row r="18" spans="1:40" ht="30" customHeight="1" x14ac:dyDescent="0.25">
      <c r="A18" s="298"/>
      <c r="B18" s="78" t="s">
        <v>90</v>
      </c>
      <c r="C18" s="79"/>
      <c r="D18" s="79"/>
      <c r="E18" s="79"/>
      <c r="F18" s="80"/>
      <c r="G18" s="80"/>
      <c r="H18" s="79"/>
      <c r="I18" s="81"/>
      <c r="J18" s="79"/>
      <c r="K18" s="79"/>
      <c r="L18" s="79"/>
      <c r="M18" s="79"/>
      <c r="N18" s="75" t="s">
        <v>79</v>
      </c>
      <c r="O18" s="75"/>
      <c r="P18" s="75"/>
      <c r="Q18" s="75"/>
      <c r="R18" s="75"/>
      <c r="S18" s="74"/>
      <c r="T18" s="79"/>
      <c r="U18" s="79"/>
      <c r="V18" s="79"/>
      <c r="W18" s="79"/>
      <c r="X18" s="79"/>
      <c r="Y18" s="79"/>
      <c r="Z18" s="79"/>
      <c r="AA18" s="79"/>
      <c r="AB18" s="80"/>
      <c r="AC18" s="80"/>
      <c r="AD18" s="79"/>
      <c r="AE18" s="81"/>
      <c r="AF18" s="79"/>
      <c r="AG18" s="79"/>
      <c r="AH18" s="79"/>
      <c r="AI18" s="79"/>
      <c r="AJ18" s="5"/>
      <c r="AK18" s="7"/>
      <c r="AL18" s="7"/>
      <c r="AM18" s="7"/>
      <c r="AN18" s="7"/>
    </row>
    <row r="19" spans="1:40" ht="30" customHeight="1" x14ac:dyDescent="0.25">
      <c r="A19" s="298"/>
      <c r="B19" s="78" t="s">
        <v>91</v>
      </c>
      <c r="C19" s="79"/>
      <c r="D19" s="79"/>
      <c r="E19" s="79"/>
      <c r="F19" s="80"/>
      <c r="G19" s="80"/>
      <c r="H19" s="79"/>
      <c r="I19" s="81"/>
      <c r="J19" s="79"/>
      <c r="K19" s="79"/>
      <c r="L19" s="79"/>
      <c r="M19" s="79"/>
      <c r="N19" s="75"/>
      <c r="O19" s="75" t="s">
        <v>79</v>
      </c>
      <c r="P19" s="75"/>
      <c r="Q19" s="75"/>
      <c r="R19" s="75"/>
      <c r="S19" s="74"/>
      <c r="T19" s="79"/>
      <c r="U19" s="79"/>
      <c r="V19" s="79"/>
      <c r="W19" s="79"/>
      <c r="X19" s="79"/>
      <c r="Y19" s="79"/>
      <c r="Z19" s="79"/>
      <c r="AA19" s="79"/>
      <c r="AB19" s="80"/>
      <c r="AC19" s="80"/>
      <c r="AD19" s="79"/>
      <c r="AE19" s="81"/>
      <c r="AF19" s="79"/>
      <c r="AG19" s="79"/>
      <c r="AH19" s="79"/>
      <c r="AI19" s="79"/>
      <c r="AJ19" s="5"/>
      <c r="AK19" s="7"/>
      <c r="AL19" s="7"/>
      <c r="AM19" s="7"/>
      <c r="AN19" s="7"/>
    </row>
    <row r="20" spans="1:40" ht="30" customHeight="1" x14ac:dyDescent="0.25">
      <c r="A20" s="298"/>
      <c r="B20" s="78" t="s">
        <v>92</v>
      </c>
      <c r="C20" s="79"/>
      <c r="D20" s="79"/>
      <c r="E20" s="79"/>
      <c r="F20" s="80"/>
      <c r="G20" s="80"/>
      <c r="H20" s="79"/>
      <c r="I20" s="81"/>
      <c r="J20" s="79"/>
      <c r="K20" s="79"/>
      <c r="L20" s="79"/>
      <c r="M20" s="79"/>
      <c r="N20" s="75"/>
      <c r="O20" s="75"/>
      <c r="P20" s="75"/>
      <c r="Q20" s="75"/>
      <c r="R20" s="75" t="s">
        <v>79</v>
      </c>
      <c r="S20" s="74"/>
      <c r="T20" s="79"/>
      <c r="U20" s="79"/>
      <c r="V20" s="79"/>
      <c r="W20" s="79"/>
      <c r="X20" s="79"/>
      <c r="Y20" s="79"/>
      <c r="Z20" s="79"/>
      <c r="AA20" s="79"/>
      <c r="AB20" s="80"/>
      <c r="AC20" s="80"/>
      <c r="AD20" s="79"/>
      <c r="AE20" s="81"/>
      <c r="AF20" s="79"/>
      <c r="AG20" s="79"/>
      <c r="AH20" s="79"/>
      <c r="AI20" s="79"/>
      <c r="AJ20" s="5"/>
      <c r="AK20" s="7"/>
      <c r="AL20" s="7"/>
      <c r="AM20" s="7"/>
      <c r="AN20" s="7"/>
    </row>
    <row r="21" spans="1:40" ht="30" customHeight="1" x14ac:dyDescent="0.25">
      <c r="A21" s="298"/>
      <c r="B21" s="78" t="s">
        <v>93</v>
      </c>
      <c r="C21" s="79"/>
      <c r="D21" s="79"/>
      <c r="E21" s="79"/>
      <c r="F21" s="80"/>
      <c r="G21" s="80"/>
      <c r="H21" s="79"/>
      <c r="I21" s="81"/>
      <c r="J21" s="79"/>
      <c r="K21" s="79"/>
      <c r="L21" s="79"/>
      <c r="M21" s="79"/>
      <c r="N21" s="75"/>
      <c r="O21" s="75" t="s">
        <v>79</v>
      </c>
      <c r="P21" s="75"/>
      <c r="Q21" s="75"/>
      <c r="R21" s="75"/>
      <c r="S21" s="74"/>
      <c r="T21" s="79"/>
      <c r="U21" s="79"/>
      <c r="V21" s="79"/>
      <c r="W21" s="79"/>
      <c r="X21" s="79"/>
      <c r="Y21" s="79"/>
      <c r="Z21" s="79"/>
      <c r="AA21" s="79"/>
      <c r="AB21" s="80"/>
      <c r="AC21" s="80"/>
      <c r="AD21" s="79"/>
      <c r="AE21" s="81"/>
      <c r="AF21" s="79"/>
      <c r="AG21" s="79"/>
      <c r="AH21" s="79"/>
      <c r="AI21" s="79"/>
      <c r="AJ21" s="5"/>
      <c r="AK21" s="7"/>
      <c r="AL21" s="7"/>
      <c r="AM21" s="7"/>
      <c r="AN21" s="7"/>
    </row>
    <row r="22" spans="1:40" ht="30" customHeight="1" x14ac:dyDescent="0.25">
      <c r="A22" s="293"/>
      <c r="B22" s="78" t="s">
        <v>94</v>
      </c>
      <c r="C22" s="79"/>
      <c r="D22" s="79"/>
      <c r="E22" s="79"/>
      <c r="F22" s="80"/>
      <c r="G22" s="80"/>
      <c r="H22" s="79"/>
      <c r="I22" s="81"/>
      <c r="J22" s="79"/>
      <c r="K22" s="79"/>
      <c r="L22" s="79"/>
      <c r="M22" s="79"/>
      <c r="N22" s="75"/>
      <c r="O22" s="75" t="s">
        <v>79</v>
      </c>
      <c r="P22" s="75"/>
      <c r="Q22" s="75"/>
      <c r="R22" s="75"/>
      <c r="S22" s="74"/>
      <c r="T22" s="79"/>
      <c r="U22" s="79"/>
      <c r="V22" s="79"/>
      <c r="W22" s="79"/>
      <c r="X22" s="79"/>
      <c r="Y22" s="79"/>
      <c r="Z22" s="79"/>
      <c r="AA22" s="79"/>
      <c r="AB22" s="80"/>
      <c r="AC22" s="80"/>
      <c r="AD22" s="79"/>
      <c r="AE22" s="81"/>
      <c r="AF22" s="79"/>
      <c r="AG22" s="79"/>
      <c r="AH22" s="79"/>
      <c r="AI22" s="79"/>
      <c r="AJ22" s="5"/>
      <c r="AK22" s="7"/>
      <c r="AL22" s="7"/>
      <c r="AM22" s="7"/>
      <c r="AN22" s="7"/>
    </row>
    <row r="23" spans="1:40" ht="30" customHeight="1" x14ac:dyDescent="0.25">
      <c r="A23" s="297" t="s">
        <v>95</v>
      </c>
      <c r="B23" s="78" t="s">
        <v>96</v>
      </c>
      <c r="C23" s="79"/>
      <c r="D23" s="79"/>
      <c r="E23" s="79"/>
      <c r="F23" s="80"/>
      <c r="G23" s="80"/>
      <c r="H23" s="79"/>
      <c r="I23" s="81"/>
      <c r="J23" s="79"/>
      <c r="K23" s="79"/>
      <c r="L23" s="79"/>
      <c r="M23" s="79"/>
      <c r="N23" s="75"/>
      <c r="O23" s="75" t="s">
        <v>79</v>
      </c>
      <c r="P23" s="75"/>
      <c r="Q23" s="75"/>
      <c r="R23" s="75"/>
      <c r="S23" s="74"/>
      <c r="T23" s="79"/>
      <c r="U23" s="79"/>
      <c r="V23" s="79"/>
      <c r="W23" s="79"/>
      <c r="X23" s="79"/>
      <c r="Y23" s="79"/>
      <c r="Z23" s="79"/>
      <c r="AA23" s="79"/>
      <c r="AB23" s="80"/>
      <c r="AC23" s="80"/>
      <c r="AD23" s="79"/>
      <c r="AE23" s="81"/>
      <c r="AF23" s="79"/>
      <c r="AG23" s="79"/>
      <c r="AH23" s="79"/>
      <c r="AI23" s="79"/>
      <c r="AJ23" s="5"/>
      <c r="AK23" s="7"/>
      <c r="AL23" s="7"/>
      <c r="AM23" s="7"/>
      <c r="AN23" s="7"/>
    </row>
    <row r="24" spans="1:40" ht="30" customHeight="1" x14ac:dyDescent="0.25">
      <c r="A24" s="298"/>
      <c r="B24" s="78" t="s">
        <v>97</v>
      </c>
      <c r="C24" s="79"/>
      <c r="D24" s="79"/>
      <c r="E24" s="79"/>
      <c r="F24" s="80"/>
      <c r="G24" s="80"/>
      <c r="H24" s="79"/>
      <c r="I24" s="81"/>
      <c r="J24" s="79"/>
      <c r="K24" s="79"/>
      <c r="L24" s="79"/>
      <c r="M24" s="79"/>
      <c r="N24" s="75"/>
      <c r="O24" s="75"/>
      <c r="P24" s="75"/>
      <c r="Q24" s="75"/>
      <c r="R24" s="75" t="s">
        <v>84</v>
      </c>
      <c r="S24" s="74"/>
      <c r="T24" s="79"/>
      <c r="U24" s="79"/>
      <c r="V24" s="79"/>
      <c r="W24" s="79"/>
      <c r="X24" s="79"/>
      <c r="Y24" s="79"/>
      <c r="Z24" s="79"/>
      <c r="AA24" s="79"/>
      <c r="AB24" s="80"/>
      <c r="AC24" s="80"/>
      <c r="AD24" s="79"/>
      <c r="AE24" s="81"/>
      <c r="AF24" s="79"/>
      <c r="AG24" s="79"/>
      <c r="AH24" s="79"/>
      <c r="AI24" s="79"/>
      <c r="AJ24" s="5"/>
      <c r="AK24" s="7"/>
      <c r="AL24" s="7"/>
      <c r="AM24" s="7"/>
      <c r="AN24" s="7"/>
    </row>
    <row r="25" spans="1:40" ht="30" customHeight="1" x14ac:dyDescent="0.25">
      <c r="A25" s="298"/>
      <c r="B25" s="78" t="s">
        <v>98</v>
      </c>
      <c r="C25" s="75"/>
      <c r="D25" s="75"/>
      <c r="E25" s="75"/>
      <c r="F25" s="76"/>
      <c r="G25" s="76"/>
      <c r="H25" s="75"/>
      <c r="I25" s="77"/>
      <c r="J25" s="75"/>
      <c r="K25" s="75"/>
      <c r="L25" s="75"/>
      <c r="M25" s="75"/>
      <c r="N25" s="75"/>
      <c r="O25" s="75" t="s">
        <v>79</v>
      </c>
      <c r="P25" s="75"/>
      <c r="Q25" s="75"/>
      <c r="R25" s="75"/>
      <c r="S25" s="74"/>
      <c r="T25" s="75"/>
      <c r="U25" s="75"/>
      <c r="V25" s="75"/>
      <c r="W25" s="75"/>
      <c r="X25" s="75"/>
      <c r="Y25" s="75"/>
      <c r="Z25" s="75"/>
      <c r="AA25" s="75"/>
      <c r="AB25" s="76"/>
      <c r="AC25" s="76"/>
      <c r="AD25" s="75"/>
      <c r="AE25" s="77"/>
      <c r="AF25" s="75"/>
      <c r="AG25" s="75"/>
      <c r="AH25" s="75"/>
      <c r="AI25" s="75"/>
      <c r="AJ25" s="5"/>
      <c r="AK25" s="7"/>
      <c r="AL25" s="7"/>
      <c r="AM25" s="7"/>
      <c r="AN25" s="7"/>
    </row>
    <row r="26" spans="1:40" ht="30" customHeight="1" x14ac:dyDescent="0.25">
      <c r="A26" s="298"/>
      <c r="B26" s="78" t="s">
        <v>99</v>
      </c>
      <c r="C26" s="75"/>
      <c r="D26" s="75"/>
      <c r="E26" s="75"/>
      <c r="F26" s="76"/>
      <c r="G26" s="76"/>
      <c r="H26" s="75"/>
      <c r="I26" s="77"/>
      <c r="J26" s="75"/>
      <c r="K26" s="75"/>
      <c r="L26" s="75"/>
      <c r="M26" s="75"/>
      <c r="N26" s="75"/>
      <c r="O26" s="75"/>
      <c r="P26" s="75" t="s">
        <v>79</v>
      </c>
      <c r="Q26" s="75"/>
      <c r="R26" s="75"/>
      <c r="S26" s="74"/>
      <c r="T26" s="75"/>
      <c r="U26" s="75"/>
      <c r="V26" s="75"/>
      <c r="W26" s="75"/>
      <c r="X26" s="75"/>
      <c r="Y26" s="75"/>
      <c r="Z26" s="75"/>
      <c r="AA26" s="75"/>
      <c r="AB26" s="76"/>
      <c r="AC26" s="76"/>
      <c r="AD26" s="75"/>
      <c r="AE26" s="77"/>
      <c r="AF26" s="75"/>
      <c r="AG26" s="75"/>
      <c r="AH26" s="75"/>
      <c r="AI26" s="75"/>
      <c r="AJ26" s="5"/>
      <c r="AK26" s="7"/>
      <c r="AL26" s="7"/>
      <c r="AM26" s="7"/>
      <c r="AN26" s="7"/>
    </row>
    <row r="27" spans="1:40" ht="30" customHeight="1" x14ac:dyDescent="0.25">
      <c r="A27" s="298"/>
      <c r="B27" s="78" t="s">
        <v>100</v>
      </c>
      <c r="C27" s="75"/>
      <c r="D27" s="75"/>
      <c r="E27" s="75"/>
      <c r="F27" s="76"/>
      <c r="G27" s="76"/>
      <c r="H27" s="75"/>
      <c r="I27" s="77"/>
      <c r="J27" s="75"/>
      <c r="K27" s="75"/>
      <c r="L27" s="75"/>
      <c r="M27" s="75"/>
      <c r="N27" s="75"/>
      <c r="O27" s="75"/>
      <c r="P27" s="75"/>
      <c r="Q27" s="75" t="s">
        <v>79</v>
      </c>
      <c r="R27" s="75"/>
      <c r="S27" s="74"/>
      <c r="T27" s="75"/>
      <c r="U27" s="75"/>
      <c r="V27" s="75"/>
      <c r="W27" s="75"/>
      <c r="X27" s="75"/>
      <c r="Y27" s="75"/>
      <c r="Z27" s="75"/>
      <c r="AA27" s="75"/>
      <c r="AB27" s="76"/>
      <c r="AC27" s="76"/>
      <c r="AD27" s="75"/>
      <c r="AE27" s="77"/>
      <c r="AF27" s="75"/>
      <c r="AG27" s="75"/>
      <c r="AH27" s="75"/>
      <c r="AI27" s="75"/>
      <c r="AJ27" s="5"/>
      <c r="AK27" s="7"/>
      <c r="AL27" s="7"/>
      <c r="AM27" s="7"/>
      <c r="AN27" s="7"/>
    </row>
    <row r="28" spans="1:40" ht="30" customHeight="1" x14ac:dyDescent="0.25">
      <c r="A28" s="298"/>
      <c r="B28" s="78" t="s">
        <v>101</v>
      </c>
      <c r="C28" s="75"/>
      <c r="D28" s="75"/>
      <c r="E28" s="75"/>
      <c r="F28" s="76"/>
      <c r="G28" s="76"/>
      <c r="H28" s="75"/>
      <c r="I28" s="77"/>
      <c r="J28" s="75"/>
      <c r="K28" s="75"/>
      <c r="L28" s="75"/>
      <c r="M28" s="75"/>
      <c r="N28" s="75"/>
      <c r="O28" s="75" t="s">
        <v>79</v>
      </c>
      <c r="P28" s="75"/>
      <c r="Q28" s="75"/>
      <c r="R28" s="75"/>
      <c r="S28" s="74"/>
      <c r="T28" s="75"/>
      <c r="U28" s="75"/>
      <c r="V28" s="75"/>
      <c r="W28" s="75"/>
      <c r="X28" s="75"/>
      <c r="Y28" s="75"/>
      <c r="Z28" s="75"/>
      <c r="AA28" s="75"/>
      <c r="AB28" s="76"/>
      <c r="AC28" s="76"/>
      <c r="AD28" s="75"/>
      <c r="AE28" s="77"/>
      <c r="AF28" s="75"/>
      <c r="AG28" s="75"/>
      <c r="AH28" s="75"/>
      <c r="AI28" s="75"/>
      <c r="AJ28" s="5"/>
      <c r="AK28" s="7"/>
      <c r="AL28" s="7"/>
      <c r="AM28" s="7"/>
      <c r="AN28" s="7"/>
    </row>
    <row r="29" spans="1:40" ht="30" customHeight="1" x14ac:dyDescent="0.25">
      <c r="A29" s="298"/>
      <c r="B29" s="78" t="s">
        <v>102</v>
      </c>
      <c r="C29" s="75"/>
      <c r="D29" s="75"/>
      <c r="E29" s="75"/>
      <c r="F29" s="76"/>
      <c r="G29" s="76"/>
      <c r="H29" s="75"/>
      <c r="I29" s="77"/>
      <c r="J29" s="75"/>
      <c r="K29" s="75"/>
      <c r="L29" s="75"/>
      <c r="M29" s="75"/>
      <c r="N29" s="75"/>
      <c r="O29" s="75"/>
      <c r="P29" s="75"/>
      <c r="Q29" s="75" t="s">
        <v>79</v>
      </c>
      <c r="R29" s="75"/>
      <c r="S29" s="74"/>
      <c r="T29" s="75"/>
      <c r="U29" s="75"/>
      <c r="V29" s="75"/>
      <c r="W29" s="75"/>
      <c r="X29" s="75"/>
      <c r="Y29" s="75"/>
      <c r="Z29" s="75"/>
      <c r="AA29" s="75"/>
      <c r="AB29" s="76"/>
      <c r="AC29" s="76"/>
      <c r="AD29" s="75"/>
      <c r="AE29" s="77"/>
      <c r="AF29" s="75"/>
      <c r="AG29" s="75"/>
      <c r="AH29" s="75"/>
      <c r="AI29" s="75"/>
      <c r="AJ29" s="5"/>
      <c r="AK29" s="7"/>
      <c r="AL29" s="7"/>
      <c r="AM29" s="7"/>
      <c r="AN29" s="7"/>
    </row>
    <row r="30" spans="1:40" ht="30" customHeight="1" x14ac:dyDescent="0.25">
      <c r="A30" s="298"/>
      <c r="B30" s="78" t="s">
        <v>103</v>
      </c>
      <c r="C30" s="75"/>
      <c r="D30" s="75"/>
      <c r="E30" s="75"/>
      <c r="F30" s="76"/>
      <c r="G30" s="76"/>
      <c r="H30" s="75"/>
      <c r="I30" s="77"/>
      <c r="J30" s="75"/>
      <c r="K30" s="75"/>
      <c r="L30" s="75"/>
      <c r="M30" s="75"/>
      <c r="N30" s="75"/>
      <c r="O30" s="75"/>
      <c r="P30" s="75" t="s">
        <v>79</v>
      </c>
      <c r="Q30" s="75"/>
      <c r="R30" s="75"/>
      <c r="S30" s="74"/>
      <c r="T30" s="75"/>
      <c r="U30" s="75"/>
      <c r="V30" s="75"/>
      <c r="W30" s="75"/>
      <c r="X30" s="75"/>
      <c r="Y30" s="75"/>
      <c r="Z30" s="75"/>
      <c r="AA30" s="75"/>
      <c r="AB30" s="76"/>
      <c r="AC30" s="76"/>
      <c r="AD30" s="75"/>
      <c r="AE30" s="77"/>
      <c r="AF30" s="75"/>
      <c r="AG30" s="75"/>
      <c r="AH30" s="75"/>
      <c r="AI30" s="75"/>
      <c r="AJ30" s="5"/>
      <c r="AK30" s="7"/>
      <c r="AL30" s="7"/>
      <c r="AM30" s="7"/>
      <c r="AN30" s="7"/>
    </row>
    <row r="31" spans="1:40" ht="30" customHeight="1" x14ac:dyDescent="0.25">
      <c r="A31" s="298"/>
      <c r="B31" s="78" t="s">
        <v>104</v>
      </c>
      <c r="C31" s="75"/>
      <c r="D31" s="75"/>
      <c r="E31" s="75"/>
      <c r="F31" s="76"/>
      <c r="G31" s="76"/>
      <c r="H31" s="75"/>
      <c r="I31" s="77"/>
      <c r="J31" s="75"/>
      <c r="K31" s="75"/>
      <c r="L31" s="75"/>
      <c r="M31" s="75"/>
      <c r="N31" s="75"/>
      <c r="O31" s="75"/>
      <c r="P31" s="75"/>
      <c r="Q31" s="75" t="s">
        <v>79</v>
      </c>
      <c r="R31" s="75"/>
      <c r="S31" s="74"/>
      <c r="T31" s="75"/>
      <c r="U31" s="75"/>
      <c r="V31" s="75"/>
      <c r="W31" s="75"/>
      <c r="X31" s="75"/>
      <c r="Y31" s="75"/>
      <c r="Z31" s="75"/>
      <c r="AA31" s="75"/>
      <c r="AB31" s="76"/>
      <c r="AC31" s="76"/>
      <c r="AD31" s="75"/>
      <c r="AE31" s="77"/>
      <c r="AF31" s="75"/>
      <c r="AG31" s="75"/>
      <c r="AH31" s="75"/>
      <c r="AI31" s="75"/>
      <c r="AJ31" s="5"/>
      <c r="AK31" s="7"/>
      <c r="AL31" s="7"/>
      <c r="AM31" s="7"/>
      <c r="AN31" s="7"/>
    </row>
    <row r="32" spans="1:40" ht="30" customHeight="1" x14ac:dyDescent="0.25">
      <c r="A32" s="298"/>
      <c r="B32" s="78" t="s">
        <v>105</v>
      </c>
      <c r="C32" s="75"/>
      <c r="D32" s="75"/>
      <c r="E32" s="75"/>
      <c r="F32" s="76"/>
      <c r="G32" s="76"/>
      <c r="H32" s="75"/>
      <c r="I32" s="77"/>
      <c r="J32" s="75"/>
      <c r="K32" s="75"/>
      <c r="L32" s="75"/>
      <c r="M32" s="75"/>
      <c r="N32" s="75"/>
      <c r="O32" s="75" t="s">
        <v>79</v>
      </c>
      <c r="P32" s="75"/>
      <c r="Q32" s="75"/>
      <c r="R32" s="75"/>
      <c r="S32" s="74"/>
      <c r="T32" s="75"/>
      <c r="U32" s="75"/>
      <c r="V32" s="75"/>
      <c r="W32" s="75"/>
      <c r="X32" s="75"/>
      <c r="Y32" s="75"/>
      <c r="Z32" s="75"/>
      <c r="AA32" s="75"/>
      <c r="AB32" s="76"/>
      <c r="AC32" s="76"/>
      <c r="AD32" s="75"/>
      <c r="AE32" s="77"/>
      <c r="AF32" s="75"/>
      <c r="AG32" s="75"/>
      <c r="AH32" s="75"/>
      <c r="AI32" s="75"/>
      <c r="AJ32" s="5"/>
      <c r="AK32" s="7"/>
      <c r="AL32" s="7"/>
      <c r="AM32" s="7"/>
      <c r="AN32" s="7"/>
    </row>
    <row r="33" spans="1:40" ht="30" customHeight="1" x14ac:dyDescent="0.25">
      <c r="A33" s="298"/>
      <c r="B33" s="78" t="s">
        <v>106</v>
      </c>
      <c r="C33" s="75"/>
      <c r="D33" s="75"/>
      <c r="E33" s="75"/>
      <c r="F33" s="76"/>
      <c r="G33" s="76"/>
      <c r="H33" s="75"/>
      <c r="I33" s="77"/>
      <c r="J33" s="75"/>
      <c r="K33" s="75"/>
      <c r="L33" s="75"/>
      <c r="M33" s="75"/>
      <c r="N33" s="75"/>
      <c r="O33" s="75"/>
      <c r="P33" s="75"/>
      <c r="Q33" s="75"/>
      <c r="R33" s="75" t="s">
        <v>79</v>
      </c>
      <c r="S33" s="74"/>
      <c r="T33" s="75"/>
      <c r="U33" s="75"/>
      <c r="V33" s="75"/>
      <c r="W33" s="75"/>
      <c r="X33" s="75"/>
      <c r="Y33" s="75"/>
      <c r="Z33" s="75"/>
      <c r="AA33" s="75"/>
      <c r="AB33" s="76"/>
      <c r="AC33" s="76"/>
      <c r="AD33" s="75"/>
      <c r="AE33" s="77"/>
      <c r="AF33" s="75"/>
      <c r="AG33" s="75"/>
      <c r="AH33" s="75"/>
      <c r="AI33" s="75"/>
      <c r="AJ33" s="5"/>
      <c r="AK33" s="7"/>
      <c r="AL33" s="7"/>
      <c r="AM33" s="7"/>
      <c r="AN33" s="7"/>
    </row>
    <row r="34" spans="1:40" ht="30" customHeight="1" x14ac:dyDescent="0.25">
      <c r="A34" s="298"/>
      <c r="B34" s="78" t="s">
        <v>107</v>
      </c>
      <c r="C34" s="75"/>
      <c r="D34" s="75"/>
      <c r="E34" s="75"/>
      <c r="F34" s="76"/>
      <c r="G34" s="76"/>
      <c r="H34" s="75"/>
      <c r="I34" s="77"/>
      <c r="J34" s="75"/>
      <c r="K34" s="75"/>
      <c r="L34" s="75"/>
      <c r="M34" s="75"/>
      <c r="N34" s="75"/>
      <c r="O34" s="75" t="s">
        <v>79</v>
      </c>
      <c r="P34" s="75"/>
      <c r="Q34" s="75"/>
      <c r="R34" s="75"/>
      <c r="S34" s="74"/>
      <c r="T34" s="75"/>
      <c r="U34" s="75"/>
      <c r="V34" s="75"/>
      <c r="W34" s="75"/>
      <c r="X34" s="75"/>
      <c r="Y34" s="75"/>
      <c r="Z34" s="75"/>
      <c r="AA34" s="75"/>
      <c r="AB34" s="76"/>
      <c r="AC34" s="76"/>
      <c r="AD34" s="75"/>
      <c r="AE34" s="77"/>
      <c r="AF34" s="75"/>
      <c r="AG34" s="75"/>
      <c r="AH34" s="75"/>
      <c r="AI34" s="75"/>
      <c r="AJ34" s="5"/>
      <c r="AK34" s="7"/>
      <c r="AL34" s="7"/>
      <c r="AM34" s="7"/>
      <c r="AN34" s="7"/>
    </row>
    <row r="35" spans="1:40" ht="30" customHeight="1" x14ac:dyDescent="0.25">
      <c r="A35" s="298"/>
      <c r="B35" s="78" t="s">
        <v>108</v>
      </c>
      <c r="C35" s="75"/>
      <c r="D35" s="75"/>
      <c r="E35" s="75"/>
      <c r="F35" s="76"/>
      <c r="G35" s="76"/>
      <c r="H35" s="75"/>
      <c r="I35" s="77"/>
      <c r="J35" s="75"/>
      <c r="K35" s="75"/>
      <c r="L35" s="75"/>
      <c r="M35" s="75"/>
      <c r="N35" s="75"/>
      <c r="O35" s="75"/>
      <c r="P35" s="75"/>
      <c r="Q35" s="75"/>
      <c r="R35" s="75" t="s">
        <v>79</v>
      </c>
      <c r="S35" s="74"/>
      <c r="T35" s="75"/>
      <c r="U35" s="75"/>
      <c r="V35" s="75"/>
      <c r="W35" s="75"/>
      <c r="X35" s="75"/>
      <c r="Y35" s="75"/>
      <c r="Z35" s="75"/>
      <c r="AA35" s="75"/>
      <c r="AB35" s="76"/>
      <c r="AC35" s="76"/>
      <c r="AD35" s="75"/>
      <c r="AE35" s="77"/>
      <c r="AF35" s="75"/>
      <c r="AG35" s="75"/>
      <c r="AH35" s="75"/>
      <c r="AI35" s="75"/>
      <c r="AJ35" s="5"/>
      <c r="AK35" s="7"/>
      <c r="AL35" s="7"/>
      <c r="AM35" s="7"/>
      <c r="AN35" s="7"/>
    </row>
    <row r="36" spans="1:40" ht="30" customHeight="1" x14ac:dyDescent="0.25">
      <c r="A36" s="298"/>
      <c r="B36" s="78" t="s">
        <v>109</v>
      </c>
      <c r="C36" s="75"/>
      <c r="D36" s="75"/>
      <c r="E36" s="75"/>
      <c r="F36" s="76"/>
      <c r="G36" s="76"/>
      <c r="H36" s="75"/>
      <c r="I36" s="77"/>
      <c r="J36" s="75"/>
      <c r="K36" s="75"/>
      <c r="L36" s="75"/>
      <c r="M36" s="75"/>
      <c r="N36" s="75"/>
      <c r="O36" s="75" t="s">
        <v>79</v>
      </c>
      <c r="P36" s="75"/>
      <c r="Q36" s="75"/>
      <c r="R36" s="75"/>
      <c r="S36" s="74"/>
      <c r="T36" s="75"/>
      <c r="U36" s="75"/>
      <c r="V36" s="75"/>
      <c r="W36" s="75"/>
      <c r="X36" s="75"/>
      <c r="Y36" s="75"/>
      <c r="Z36" s="75"/>
      <c r="AA36" s="75"/>
      <c r="AB36" s="76"/>
      <c r="AC36" s="76"/>
      <c r="AD36" s="75"/>
      <c r="AE36" s="77"/>
      <c r="AF36" s="75"/>
      <c r="AG36" s="75"/>
      <c r="AH36" s="75"/>
      <c r="AI36" s="75"/>
      <c r="AJ36" s="5"/>
      <c r="AK36" s="7"/>
      <c r="AL36" s="7"/>
      <c r="AM36" s="7"/>
      <c r="AN36" s="7"/>
    </row>
    <row r="37" spans="1:40" ht="30" customHeight="1" x14ac:dyDescent="0.25">
      <c r="A37" s="293"/>
      <c r="B37" s="78" t="s">
        <v>110</v>
      </c>
      <c r="C37" s="75"/>
      <c r="D37" s="75"/>
      <c r="E37" s="75"/>
      <c r="F37" s="76"/>
      <c r="G37" s="76"/>
      <c r="H37" s="75"/>
      <c r="I37" s="77"/>
      <c r="J37" s="75"/>
      <c r="K37" s="75"/>
      <c r="L37" s="75"/>
      <c r="M37" s="75"/>
      <c r="N37" s="75"/>
      <c r="O37" s="75"/>
      <c r="P37" s="75"/>
      <c r="Q37" s="75"/>
      <c r="R37" s="75" t="s">
        <v>79</v>
      </c>
      <c r="S37" s="74"/>
      <c r="T37" s="75"/>
      <c r="U37" s="75"/>
      <c r="V37" s="75"/>
      <c r="W37" s="75"/>
      <c r="X37" s="75"/>
      <c r="Y37" s="75"/>
      <c r="Z37" s="75"/>
      <c r="AA37" s="75"/>
      <c r="AB37" s="76"/>
      <c r="AC37" s="76"/>
      <c r="AD37" s="75"/>
      <c r="AE37" s="77"/>
      <c r="AF37" s="75"/>
      <c r="AG37" s="75"/>
      <c r="AH37" s="75"/>
      <c r="AI37" s="75"/>
      <c r="AJ37" s="5"/>
      <c r="AK37" s="7"/>
      <c r="AL37" s="7"/>
      <c r="AM37" s="7"/>
      <c r="AN37" s="7"/>
    </row>
    <row r="38" spans="1:40" ht="30" customHeight="1" x14ac:dyDescent="0.25">
      <c r="A38" s="297" t="s">
        <v>111</v>
      </c>
      <c r="B38" s="78" t="s">
        <v>112</v>
      </c>
      <c r="C38" s="79" t="s">
        <v>113</v>
      </c>
      <c r="D38" s="79"/>
      <c r="E38" s="79"/>
      <c r="F38" s="80"/>
      <c r="G38" s="80"/>
      <c r="H38" s="79"/>
      <c r="I38" s="81"/>
      <c r="J38" s="79"/>
      <c r="K38" s="79"/>
      <c r="L38" s="79"/>
      <c r="M38" s="79"/>
      <c r="N38" s="75" t="s">
        <v>84</v>
      </c>
      <c r="O38" s="75"/>
      <c r="P38" s="75"/>
      <c r="Q38" s="75"/>
      <c r="R38" s="75"/>
      <c r="S38" s="74"/>
      <c r="T38" s="79"/>
      <c r="U38" s="79"/>
      <c r="V38" s="79"/>
      <c r="W38" s="79"/>
      <c r="X38" s="79"/>
      <c r="Y38" s="79"/>
      <c r="Z38" s="79"/>
      <c r="AA38" s="79"/>
      <c r="AB38" s="80"/>
      <c r="AC38" s="80"/>
      <c r="AD38" s="79"/>
      <c r="AE38" s="81"/>
      <c r="AF38" s="79"/>
      <c r="AG38" s="79"/>
      <c r="AH38" s="79"/>
      <c r="AI38" s="79"/>
      <c r="AJ38" s="5"/>
      <c r="AK38" s="7"/>
      <c r="AL38" s="7"/>
      <c r="AM38" s="7"/>
      <c r="AN38" s="7"/>
    </row>
    <row r="39" spans="1:40" ht="30" customHeight="1" x14ac:dyDescent="0.25">
      <c r="A39" s="298"/>
      <c r="B39" s="78" t="s">
        <v>114</v>
      </c>
      <c r="C39" s="79" t="s">
        <v>113</v>
      </c>
      <c r="D39" s="79"/>
      <c r="E39" s="79"/>
      <c r="F39" s="80"/>
      <c r="G39" s="80"/>
      <c r="H39" s="79"/>
      <c r="I39" s="81"/>
      <c r="J39" s="79"/>
      <c r="K39" s="79"/>
      <c r="L39" s="79"/>
      <c r="M39" s="79"/>
      <c r="N39" s="75"/>
      <c r="O39" s="75" t="s">
        <v>79</v>
      </c>
      <c r="P39" s="75"/>
      <c r="Q39" s="75"/>
      <c r="R39" s="75"/>
      <c r="S39" s="74"/>
      <c r="T39" s="79"/>
      <c r="U39" s="79"/>
      <c r="V39" s="79"/>
      <c r="W39" s="79"/>
      <c r="X39" s="79"/>
      <c r="Y39" s="79"/>
      <c r="Z39" s="79"/>
      <c r="AA39" s="79"/>
      <c r="AB39" s="80"/>
      <c r="AC39" s="80"/>
      <c r="AD39" s="79"/>
      <c r="AE39" s="81"/>
      <c r="AF39" s="79"/>
      <c r="AG39" s="79"/>
      <c r="AH39" s="79"/>
      <c r="AI39" s="79"/>
      <c r="AJ39" s="5"/>
      <c r="AK39" s="7"/>
      <c r="AL39" s="7"/>
      <c r="AM39" s="7"/>
      <c r="AN39" s="7"/>
    </row>
    <row r="40" spans="1:40" ht="30" customHeight="1" x14ac:dyDescent="0.25">
      <c r="A40" s="298"/>
      <c r="B40" s="78" t="s">
        <v>115</v>
      </c>
      <c r="C40" s="79" t="s">
        <v>113</v>
      </c>
      <c r="D40" s="79"/>
      <c r="E40" s="79"/>
      <c r="F40" s="80"/>
      <c r="G40" s="80"/>
      <c r="H40" s="79"/>
      <c r="I40" s="81"/>
      <c r="J40" s="79"/>
      <c r="K40" s="79"/>
      <c r="L40" s="79"/>
      <c r="M40" s="79"/>
      <c r="N40" s="75"/>
      <c r="O40" s="75" t="s">
        <v>79</v>
      </c>
      <c r="P40" s="75"/>
      <c r="Q40" s="75"/>
      <c r="R40" s="75"/>
      <c r="S40" s="74"/>
      <c r="T40" s="79"/>
      <c r="U40" s="79"/>
      <c r="V40" s="79"/>
      <c r="W40" s="79"/>
      <c r="X40" s="79"/>
      <c r="Y40" s="79"/>
      <c r="Z40" s="79"/>
      <c r="AA40" s="79"/>
      <c r="AB40" s="80"/>
      <c r="AC40" s="80"/>
      <c r="AD40" s="79"/>
      <c r="AE40" s="81"/>
      <c r="AF40" s="79"/>
      <c r="AG40" s="79"/>
      <c r="AH40" s="79"/>
      <c r="AI40" s="79"/>
      <c r="AJ40" s="5"/>
      <c r="AK40" s="7"/>
      <c r="AL40" s="7"/>
      <c r="AM40" s="7"/>
      <c r="AN40" s="7"/>
    </row>
    <row r="41" spans="1:40" ht="30" customHeight="1" x14ac:dyDescent="0.25">
      <c r="A41" s="298"/>
      <c r="B41" s="78" t="s">
        <v>116</v>
      </c>
      <c r="C41" s="79"/>
      <c r="D41" s="75"/>
      <c r="E41" s="75"/>
      <c r="F41" s="76"/>
      <c r="G41" s="76"/>
      <c r="H41" s="75"/>
      <c r="I41" s="77"/>
      <c r="J41" s="75"/>
      <c r="K41" s="75"/>
      <c r="L41" s="75"/>
      <c r="M41" s="75"/>
      <c r="N41" s="75"/>
      <c r="O41" s="75"/>
      <c r="P41" s="75"/>
      <c r="Q41" s="75" t="s">
        <v>79</v>
      </c>
      <c r="R41" s="75"/>
      <c r="S41" s="74"/>
      <c r="T41" s="75"/>
      <c r="U41" s="75"/>
      <c r="V41" s="75"/>
      <c r="W41" s="75"/>
      <c r="X41" s="75"/>
      <c r="Y41" s="75"/>
      <c r="Z41" s="75"/>
      <c r="AA41" s="75"/>
      <c r="AB41" s="76"/>
      <c r="AC41" s="76"/>
      <c r="AD41" s="75"/>
      <c r="AE41" s="77"/>
      <c r="AF41" s="75"/>
      <c r="AG41" s="75"/>
      <c r="AH41" s="75"/>
      <c r="AI41" s="75"/>
      <c r="AJ41" s="5"/>
      <c r="AK41" s="7"/>
      <c r="AL41" s="7"/>
      <c r="AM41" s="7"/>
      <c r="AN41" s="7"/>
    </row>
    <row r="42" spans="1:40" ht="30" customHeight="1" x14ac:dyDescent="0.25">
      <c r="A42" s="298"/>
      <c r="B42" s="78" t="s">
        <v>117</v>
      </c>
      <c r="C42" s="79"/>
      <c r="D42" s="75"/>
      <c r="E42" s="75"/>
      <c r="F42" s="76"/>
      <c r="G42" s="76"/>
      <c r="H42" s="75"/>
      <c r="I42" s="77"/>
      <c r="J42" s="75"/>
      <c r="K42" s="75"/>
      <c r="L42" s="75"/>
      <c r="M42" s="75"/>
      <c r="N42" s="75"/>
      <c r="O42" s="75" t="s">
        <v>79</v>
      </c>
      <c r="P42" s="75"/>
      <c r="Q42" s="75"/>
      <c r="R42" s="75"/>
      <c r="S42" s="74"/>
      <c r="T42" s="75"/>
      <c r="U42" s="75"/>
      <c r="V42" s="75"/>
      <c r="W42" s="75"/>
      <c r="X42" s="75"/>
      <c r="Y42" s="75"/>
      <c r="Z42" s="75"/>
      <c r="AA42" s="75"/>
      <c r="AB42" s="76"/>
      <c r="AC42" s="76"/>
      <c r="AD42" s="75"/>
      <c r="AE42" s="77"/>
      <c r="AF42" s="75"/>
      <c r="AG42" s="75"/>
      <c r="AH42" s="75"/>
      <c r="AI42" s="75"/>
      <c r="AJ42" s="5"/>
      <c r="AK42" s="7"/>
      <c r="AL42" s="7"/>
      <c r="AM42" s="7"/>
      <c r="AN42" s="7"/>
    </row>
    <row r="43" spans="1:40" ht="30" customHeight="1" x14ac:dyDescent="0.25">
      <c r="A43" s="298"/>
      <c r="B43" s="78" t="s">
        <v>118</v>
      </c>
      <c r="C43" s="79"/>
      <c r="D43" s="75"/>
      <c r="E43" s="75"/>
      <c r="F43" s="76"/>
      <c r="G43" s="76"/>
      <c r="H43" s="75"/>
      <c r="I43" s="77"/>
      <c r="J43" s="75"/>
      <c r="K43" s="75"/>
      <c r="L43" s="75"/>
      <c r="M43" s="75"/>
      <c r="N43" s="75"/>
      <c r="O43" s="75"/>
      <c r="P43" s="75"/>
      <c r="Q43" s="75" t="s">
        <v>79</v>
      </c>
      <c r="R43" s="75"/>
      <c r="S43" s="74"/>
      <c r="T43" s="75"/>
      <c r="U43" s="75"/>
      <c r="V43" s="75"/>
      <c r="W43" s="75"/>
      <c r="X43" s="75"/>
      <c r="Y43" s="75"/>
      <c r="Z43" s="75"/>
      <c r="AA43" s="75"/>
      <c r="AB43" s="76"/>
      <c r="AC43" s="76"/>
      <c r="AD43" s="75"/>
      <c r="AE43" s="77"/>
      <c r="AF43" s="75"/>
      <c r="AG43" s="75"/>
      <c r="AH43" s="75"/>
      <c r="AI43" s="75"/>
      <c r="AJ43" s="5"/>
      <c r="AK43" s="7"/>
      <c r="AL43" s="7"/>
      <c r="AM43" s="7"/>
      <c r="AN43" s="7"/>
    </row>
    <row r="44" spans="1:40" ht="30" customHeight="1" x14ac:dyDescent="0.25">
      <c r="A44" s="298"/>
      <c r="B44" s="78" t="s">
        <v>119</v>
      </c>
      <c r="C44" s="79"/>
      <c r="D44" s="75"/>
      <c r="E44" s="75"/>
      <c r="F44" s="76"/>
      <c r="G44" s="76"/>
      <c r="H44" s="75"/>
      <c r="I44" s="77"/>
      <c r="J44" s="75"/>
      <c r="K44" s="75"/>
      <c r="L44" s="75"/>
      <c r="M44" s="75"/>
      <c r="N44" s="75"/>
      <c r="O44" s="75" t="s">
        <v>79</v>
      </c>
      <c r="P44" s="75"/>
      <c r="Q44" s="75"/>
      <c r="R44" s="75"/>
      <c r="S44" s="74"/>
      <c r="T44" s="75"/>
      <c r="U44" s="75"/>
      <c r="V44" s="75"/>
      <c r="W44" s="75"/>
      <c r="X44" s="75"/>
      <c r="Y44" s="75"/>
      <c r="Z44" s="75"/>
      <c r="AA44" s="75"/>
      <c r="AB44" s="76"/>
      <c r="AC44" s="76"/>
      <c r="AD44" s="75"/>
      <c r="AE44" s="77"/>
      <c r="AF44" s="75"/>
      <c r="AG44" s="75"/>
      <c r="AH44" s="75"/>
      <c r="AI44" s="75"/>
      <c r="AJ44" s="5"/>
      <c r="AK44" s="7"/>
      <c r="AL44" s="7"/>
      <c r="AM44" s="7"/>
      <c r="AN44" s="7"/>
    </row>
    <row r="45" spans="1:40" ht="30" customHeight="1" x14ac:dyDescent="0.25">
      <c r="A45" s="298"/>
      <c r="B45" s="78" t="s">
        <v>120</v>
      </c>
      <c r="C45" s="79"/>
      <c r="D45" s="75"/>
      <c r="E45" s="75"/>
      <c r="F45" s="76"/>
      <c r="G45" s="76"/>
      <c r="H45" s="75"/>
      <c r="I45" s="77"/>
      <c r="J45" s="75"/>
      <c r="K45" s="75"/>
      <c r="L45" s="75"/>
      <c r="M45" s="75"/>
      <c r="N45" s="75"/>
      <c r="O45" s="75"/>
      <c r="P45" s="75"/>
      <c r="Q45" s="75" t="s">
        <v>79</v>
      </c>
      <c r="R45" s="75"/>
      <c r="S45" s="74"/>
      <c r="T45" s="75"/>
      <c r="U45" s="75"/>
      <c r="V45" s="75"/>
      <c r="W45" s="75"/>
      <c r="X45" s="75"/>
      <c r="Y45" s="75"/>
      <c r="Z45" s="75"/>
      <c r="AA45" s="75"/>
      <c r="AB45" s="76"/>
      <c r="AC45" s="76"/>
      <c r="AD45" s="75"/>
      <c r="AE45" s="77"/>
      <c r="AF45" s="75"/>
      <c r="AG45" s="75"/>
      <c r="AH45" s="75"/>
      <c r="AI45" s="75"/>
      <c r="AJ45" s="5"/>
      <c r="AK45" s="7"/>
      <c r="AL45" s="7"/>
      <c r="AM45" s="7"/>
      <c r="AN45" s="7"/>
    </row>
    <row r="46" spans="1:40" ht="30" customHeight="1" x14ac:dyDescent="0.25">
      <c r="A46" s="298"/>
      <c r="B46" s="78" t="s">
        <v>121</v>
      </c>
      <c r="C46" s="79" t="s">
        <v>113</v>
      </c>
      <c r="D46" s="75"/>
      <c r="E46" s="75"/>
      <c r="F46" s="76"/>
      <c r="G46" s="76"/>
      <c r="H46" s="75"/>
      <c r="I46" s="77"/>
      <c r="J46" s="75"/>
      <c r="K46" s="75"/>
      <c r="L46" s="75"/>
      <c r="M46" s="75"/>
      <c r="N46" s="75"/>
      <c r="O46" s="75" t="s">
        <v>84</v>
      </c>
      <c r="P46" s="75"/>
      <c r="Q46" s="75"/>
      <c r="R46" s="75"/>
      <c r="S46" s="74"/>
      <c r="T46" s="75"/>
      <c r="U46" s="75"/>
      <c r="V46" s="75"/>
      <c r="W46" s="75"/>
      <c r="X46" s="75"/>
      <c r="Y46" s="75"/>
      <c r="Z46" s="75"/>
      <c r="AA46" s="75"/>
      <c r="AB46" s="76"/>
      <c r="AC46" s="76"/>
      <c r="AD46" s="75"/>
      <c r="AE46" s="77"/>
      <c r="AF46" s="75"/>
      <c r="AG46" s="75"/>
      <c r="AH46" s="75"/>
      <c r="AI46" s="75"/>
      <c r="AJ46" s="5"/>
      <c r="AK46" s="7"/>
      <c r="AL46" s="7"/>
      <c r="AM46" s="7"/>
      <c r="AN46" s="7"/>
    </row>
    <row r="47" spans="1:40" ht="30" customHeight="1" x14ac:dyDescent="0.25">
      <c r="A47" s="298"/>
      <c r="B47" s="78" t="s">
        <v>122</v>
      </c>
      <c r="C47" s="79"/>
      <c r="D47" s="75"/>
      <c r="E47" s="75"/>
      <c r="F47" s="76"/>
      <c r="G47" s="76"/>
      <c r="H47" s="75"/>
      <c r="I47" s="77"/>
      <c r="J47" s="75"/>
      <c r="K47" s="75"/>
      <c r="L47" s="75"/>
      <c r="M47" s="75"/>
      <c r="N47" s="75"/>
      <c r="O47" s="75"/>
      <c r="P47" s="75"/>
      <c r="Q47" s="75" t="s">
        <v>79</v>
      </c>
      <c r="R47" s="75"/>
      <c r="S47" s="74"/>
      <c r="T47" s="75"/>
      <c r="U47" s="75"/>
      <c r="V47" s="75"/>
      <c r="W47" s="75"/>
      <c r="X47" s="75"/>
      <c r="Y47" s="75"/>
      <c r="Z47" s="75"/>
      <c r="AA47" s="75"/>
      <c r="AB47" s="76"/>
      <c r="AC47" s="76"/>
      <c r="AD47" s="75"/>
      <c r="AE47" s="77"/>
      <c r="AF47" s="75"/>
      <c r="AG47" s="75"/>
      <c r="AH47" s="75"/>
      <c r="AI47" s="75"/>
      <c r="AJ47" s="5"/>
      <c r="AK47" s="7"/>
      <c r="AL47" s="7"/>
      <c r="AM47" s="7"/>
      <c r="AN47" s="7"/>
    </row>
    <row r="48" spans="1:40" ht="30" customHeight="1" x14ac:dyDescent="0.25">
      <c r="A48" s="298"/>
      <c r="B48" s="78" t="s">
        <v>123</v>
      </c>
      <c r="C48" s="79"/>
      <c r="D48" s="75"/>
      <c r="E48" s="75"/>
      <c r="F48" s="76"/>
      <c r="G48" s="76"/>
      <c r="H48" s="75"/>
      <c r="I48" s="77"/>
      <c r="J48" s="75"/>
      <c r="K48" s="75"/>
      <c r="L48" s="75"/>
      <c r="M48" s="75"/>
      <c r="N48" s="75"/>
      <c r="O48" s="75"/>
      <c r="P48" s="75"/>
      <c r="Q48" s="75"/>
      <c r="R48" s="75" t="s">
        <v>79</v>
      </c>
      <c r="S48" s="74"/>
      <c r="T48" s="75"/>
      <c r="U48" s="75"/>
      <c r="V48" s="75"/>
      <c r="W48" s="75"/>
      <c r="X48" s="75"/>
      <c r="Y48" s="75"/>
      <c r="Z48" s="75"/>
      <c r="AA48" s="75"/>
      <c r="AB48" s="76"/>
      <c r="AC48" s="76"/>
      <c r="AD48" s="75"/>
      <c r="AE48" s="77"/>
      <c r="AF48" s="75"/>
      <c r="AG48" s="75"/>
      <c r="AH48" s="75"/>
      <c r="AI48" s="75"/>
      <c r="AJ48" s="5"/>
      <c r="AK48" s="7"/>
      <c r="AL48" s="7"/>
      <c r="AM48" s="7"/>
      <c r="AN48" s="7"/>
    </row>
    <row r="49" spans="1:40" ht="30" customHeight="1" x14ac:dyDescent="0.25">
      <c r="A49" s="298"/>
      <c r="B49" s="78" t="s">
        <v>124</v>
      </c>
      <c r="C49" s="79"/>
      <c r="D49" s="75"/>
      <c r="E49" s="75"/>
      <c r="F49" s="76"/>
      <c r="G49" s="76"/>
      <c r="H49" s="75"/>
      <c r="I49" s="77"/>
      <c r="J49" s="75"/>
      <c r="K49" s="75"/>
      <c r="L49" s="75"/>
      <c r="M49" s="75"/>
      <c r="N49" s="75"/>
      <c r="O49" s="75" t="s">
        <v>79</v>
      </c>
      <c r="P49" s="75"/>
      <c r="Q49" s="75"/>
      <c r="R49" s="75"/>
      <c r="S49" s="74"/>
      <c r="T49" s="75"/>
      <c r="U49" s="75"/>
      <c r="V49" s="75"/>
      <c r="W49" s="75"/>
      <c r="X49" s="75"/>
      <c r="Y49" s="75"/>
      <c r="Z49" s="75"/>
      <c r="AA49" s="75"/>
      <c r="AB49" s="76"/>
      <c r="AC49" s="76"/>
      <c r="AD49" s="75"/>
      <c r="AE49" s="77"/>
      <c r="AF49" s="75"/>
      <c r="AG49" s="75"/>
      <c r="AH49" s="75"/>
      <c r="AI49" s="75"/>
      <c r="AJ49" s="5"/>
      <c r="AK49" s="7"/>
      <c r="AL49" s="7"/>
      <c r="AM49" s="7"/>
      <c r="AN49" s="7"/>
    </row>
    <row r="50" spans="1:40" ht="30" customHeight="1" x14ac:dyDescent="0.25">
      <c r="A50" s="298"/>
      <c r="B50" s="78" t="s">
        <v>125</v>
      </c>
      <c r="C50" s="79"/>
      <c r="D50" s="75"/>
      <c r="E50" s="75"/>
      <c r="F50" s="76"/>
      <c r="G50" s="76"/>
      <c r="H50" s="75"/>
      <c r="I50" s="77"/>
      <c r="J50" s="75"/>
      <c r="K50" s="75"/>
      <c r="L50" s="75"/>
      <c r="M50" s="75"/>
      <c r="N50" s="75"/>
      <c r="O50" s="75"/>
      <c r="P50" s="75"/>
      <c r="Q50" s="75" t="s">
        <v>79</v>
      </c>
      <c r="R50" s="75"/>
      <c r="S50" s="74"/>
      <c r="T50" s="75"/>
      <c r="U50" s="75"/>
      <c r="V50" s="75"/>
      <c r="W50" s="75"/>
      <c r="X50" s="75"/>
      <c r="Y50" s="75"/>
      <c r="Z50" s="75"/>
      <c r="AA50" s="75"/>
      <c r="AB50" s="76"/>
      <c r="AC50" s="76"/>
      <c r="AD50" s="75"/>
      <c r="AE50" s="77"/>
      <c r="AF50" s="75"/>
      <c r="AG50" s="75"/>
      <c r="AH50" s="75"/>
      <c r="AI50" s="75"/>
      <c r="AJ50" s="5"/>
      <c r="AK50" s="7"/>
      <c r="AL50" s="7"/>
      <c r="AM50" s="7"/>
      <c r="AN50" s="7"/>
    </row>
    <row r="51" spans="1:40" ht="30" customHeight="1" x14ac:dyDescent="0.25">
      <c r="A51" s="298"/>
      <c r="B51" s="78" t="s">
        <v>126</v>
      </c>
      <c r="C51" s="79"/>
      <c r="D51" s="75"/>
      <c r="E51" s="75"/>
      <c r="F51" s="76"/>
      <c r="G51" s="76"/>
      <c r="H51" s="75"/>
      <c r="I51" s="77"/>
      <c r="J51" s="75"/>
      <c r="K51" s="75"/>
      <c r="L51" s="75"/>
      <c r="M51" s="75"/>
      <c r="N51" s="75"/>
      <c r="O51" s="75"/>
      <c r="P51" s="75"/>
      <c r="Q51" s="75"/>
      <c r="R51" s="75" t="s">
        <v>79</v>
      </c>
      <c r="S51" s="74"/>
      <c r="T51" s="75"/>
      <c r="U51" s="75"/>
      <c r="V51" s="75"/>
      <c r="W51" s="75"/>
      <c r="X51" s="75"/>
      <c r="Y51" s="75"/>
      <c r="Z51" s="75"/>
      <c r="AA51" s="75"/>
      <c r="AB51" s="76"/>
      <c r="AC51" s="76"/>
      <c r="AD51" s="75"/>
      <c r="AE51" s="77"/>
      <c r="AF51" s="75"/>
      <c r="AG51" s="75"/>
      <c r="AH51" s="75"/>
      <c r="AI51" s="75"/>
      <c r="AJ51" s="5"/>
      <c r="AK51" s="7"/>
      <c r="AL51" s="7"/>
      <c r="AM51" s="7"/>
      <c r="AN51" s="7"/>
    </row>
    <row r="52" spans="1:40" ht="30" customHeight="1" x14ac:dyDescent="0.25">
      <c r="A52" s="293"/>
      <c r="B52" s="78" t="s">
        <v>127</v>
      </c>
      <c r="C52" s="79"/>
      <c r="D52" s="75"/>
      <c r="E52" s="75"/>
      <c r="F52" s="76"/>
      <c r="G52" s="76"/>
      <c r="H52" s="75"/>
      <c r="I52" s="77"/>
      <c r="J52" s="75"/>
      <c r="K52" s="75"/>
      <c r="L52" s="75"/>
      <c r="M52" s="75"/>
      <c r="N52" s="75"/>
      <c r="O52" s="75"/>
      <c r="P52" s="75" t="s">
        <v>79</v>
      </c>
      <c r="Q52" s="75"/>
      <c r="R52" s="75"/>
      <c r="S52" s="74"/>
      <c r="T52" s="75"/>
      <c r="U52" s="75"/>
      <c r="V52" s="75"/>
      <c r="W52" s="75"/>
      <c r="X52" s="75"/>
      <c r="Y52" s="75"/>
      <c r="Z52" s="75"/>
      <c r="AA52" s="75"/>
      <c r="AB52" s="76"/>
      <c r="AC52" s="76"/>
      <c r="AD52" s="75"/>
      <c r="AE52" s="77"/>
      <c r="AF52" s="75"/>
      <c r="AG52" s="75"/>
      <c r="AH52" s="75"/>
      <c r="AI52" s="75"/>
      <c r="AJ52" s="5"/>
      <c r="AK52" s="7"/>
      <c r="AL52" s="7"/>
      <c r="AM52" s="7"/>
      <c r="AN52" s="7"/>
    </row>
    <row r="53" spans="1:40" ht="30" customHeight="1" x14ac:dyDescent="0.25">
      <c r="A53" s="297" t="s">
        <v>128</v>
      </c>
      <c r="B53" s="78" t="s">
        <v>129</v>
      </c>
      <c r="C53" s="79" t="s">
        <v>130</v>
      </c>
      <c r="D53" s="79"/>
      <c r="E53" s="79"/>
      <c r="F53" s="80"/>
      <c r="G53" s="80"/>
      <c r="H53" s="79"/>
      <c r="I53" s="81"/>
      <c r="J53" s="79"/>
      <c r="K53" s="79"/>
      <c r="L53" s="79"/>
      <c r="M53" s="79"/>
      <c r="N53" s="75"/>
      <c r="O53" s="75" t="s">
        <v>84</v>
      </c>
      <c r="P53" s="75"/>
      <c r="Q53" s="75"/>
      <c r="R53" s="75"/>
      <c r="S53" s="74"/>
      <c r="T53" s="79"/>
      <c r="U53" s="79"/>
      <c r="V53" s="79"/>
      <c r="W53" s="79"/>
      <c r="X53" s="79"/>
      <c r="Y53" s="79"/>
      <c r="Z53" s="79"/>
      <c r="AA53" s="79"/>
      <c r="AB53" s="80"/>
      <c r="AC53" s="80"/>
      <c r="AD53" s="79"/>
      <c r="AE53" s="81"/>
      <c r="AF53" s="79"/>
      <c r="AG53" s="79"/>
      <c r="AH53" s="79"/>
      <c r="AI53" s="79"/>
      <c r="AJ53" s="5"/>
      <c r="AK53" s="7"/>
      <c r="AL53" s="7"/>
      <c r="AM53" s="7"/>
      <c r="AN53" s="7"/>
    </row>
    <row r="54" spans="1:40" ht="30" customHeight="1" x14ac:dyDescent="0.25">
      <c r="A54" s="298"/>
      <c r="B54" s="78" t="s">
        <v>131</v>
      </c>
      <c r="C54" s="79" t="s">
        <v>130</v>
      </c>
      <c r="D54" s="79"/>
      <c r="E54" s="79"/>
      <c r="F54" s="80"/>
      <c r="G54" s="80"/>
      <c r="H54" s="79"/>
      <c r="I54" s="81"/>
      <c r="J54" s="79"/>
      <c r="K54" s="79"/>
      <c r="L54" s="79"/>
      <c r="M54" s="79"/>
      <c r="N54" s="75"/>
      <c r="O54" s="75" t="s">
        <v>84</v>
      </c>
      <c r="P54" s="75"/>
      <c r="Q54" s="75"/>
      <c r="R54" s="75"/>
      <c r="S54" s="74"/>
      <c r="T54" s="79"/>
      <c r="U54" s="79"/>
      <c r="V54" s="79"/>
      <c r="W54" s="79"/>
      <c r="X54" s="79"/>
      <c r="Y54" s="79"/>
      <c r="Z54" s="79"/>
      <c r="AA54" s="79"/>
      <c r="AB54" s="80"/>
      <c r="AC54" s="80"/>
      <c r="AD54" s="79"/>
      <c r="AE54" s="81"/>
      <c r="AF54" s="79"/>
      <c r="AG54" s="79"/>
      <c r="AH54" s="79"/>
      <c r="AI54" s="79"/>
      <c r="AJ54" s="5"/>
      <c r="AK54" s="7"/>
      <c r="AL54" s="7"/>
      <c r="AM54" s="7"/>
      <c r="AN54" s="7"/>
    </row>
    <row r="55" spans="1:40" ht="30" customHeight="1" x14ac:dyDescent="0.25">
      <c r="A55" s="298"/>
      <c r="B55" s="78" t="s">
        <v>132</v>
      </c>
      <c r="C55" s="79"/>
      <c r="D55" s="79"/>
      <c r="E55" s="79"/>
      <c r="F55" s="80"/>
      <c r="G55" s="80"/>
      <c r="H55" s="79"/>
      <c r="I55" s="81"/>
      <c r="J55" s="79"/>
      <c r="K55" s="79"/>
      <c r="L55" s="79"/>
      <c r="M55" s="79"/>
      <c r="N55" s="75"/>
      <c r="O55" s="75"/>
      <c r="P55" s="75"/>
      <c r="Q55" s="75"/>
      <c r="R55" s="75" t="s">
        <v>79</v>
      </c>
      <c r="S55" s="74"/>
      <c r="T55" s="79"/>
      <c r="U55" s="79"/>
      <c r="V55" s="79"/>
      <c r="W55" s="79"/>
      <c r="X55" s="79"/>
      <c r="Y55" s="79"/>
      <c r="Z55" s="79"/>
      <c r="AA55" s="79"/>
      <c r="AB55" s="80"/>
      <c r="AC55" s="80"/>
      <c r="AD55" s="79"/>
      <c r="AE55" s="81"/>
      <c r="AF55" s="79"/>
      <c r="AG55" s="79"/>
      <c r="AH55" s="79"/>
      <c r="AI55" s="79"/>
      <c r="AJ55" s="5"/>
      <c r="AK55" s="7"/>
      <c r="AL55" s="7"/>
      <c r="AM55" s="7"/>
      <c r="AN55" s="7"/>
    </row>
    <row r="56" spans="1:40" ht="30" customHeight="1" x14ac:dyDescent="0.25">
      <c r="A56" s="298"/>
      <c r="B56" s="78" t="s">
        <v>133</v>
      </c>
      <c r="C56" s="79"/>
      <c r="D56" s="79"/>
      <c r="E56" s="79"/>
      <c r="F56" s="80"/>
      <c r="G56" s="80"/>
      <c r="H56" s="79"/>
      <c r="I56" s="81"/>
      <c r="J56" s="79"/>
      <c r="K56" s="79"/>
      <c r="L56" s="79"/>
      <c r="M56" s="79"/>
      <c r="N56" s="75"/>
      <c r="O56" s="75" t="s">
        <v>79</v>
      </c>
      <c r="P56" s="75"/>
      <c r="Q56" s="75"/>
      <c r="R56" s="75"/>
      <c r="S56" s="74"/>
      <c r="T56" s="79"/>
      <c r="U56" s="79"/>
      <c r="V56" s="79"/>
      <c r="W56" s="79"/>
      <c r="X56" s="79"/>
      <c r="Y56" s="79"/>
      <c r="Z56" s="79"/>
      <c r="AA56" s="79"/>
      <c r="AB56" s="80"/>
      <c r="AC56" s="80"/>
      <c r="AD56" s="79"/>
      <c r="AE56" s="81"/>
      <c r="AF56" s="79"/>
      <c r="AG56" s="79"/>
      <c r="AH56" s="79"/>
      <c r="AI56" s="79"/>
      <c r="AJ56" s="5"/>
      <c r="AK56" s="7"/>
      <c r="AL56" s="7"/>
      <c r="AM56" s="7"/>
      <c r="AN56" s="7"/>
    </row>
    <row r="57" spans="1:40" ht="30" customHeight="1" x14ac:dyDescent="0.25">
      <c r="A57" s="298"/>
      <c r="B57" s="78" t="s">
        <v>134</v>
      </c>
      <c r="C57" s="79"/>
      <c r="D57" s="79"/>
      <c r="E57" s="79"/>
      <c r="F57" s="80"/>
      <c r="G57" s="80"/>
      <c r="H57" s="79"/>
      <c r="I57" s="81"/>
      <c r="J57" s="79"/>
      <c r="K57" s="79"/>
      <c r="L57" s="79"/>
      <c r="M57" s="79"/>
      <c r="N57" s="75"/>
      <c r="O57" s="75"/>
      <c r="P57" s="75"/>
      <c r="Q57" s="75" t="s">
        <v>79</v>
      </c>
      <c r="R57" s="75"/>
      <c r="S57" s="74"/>
      <c r="T57" s="79"/>
      <c r="U57" s="79"/>
      <c r="V57" s="79"/>
      <c r="W57" s="79"/>
      <c r="X57" s="79"/>
      <c r="Y57" s="79"/>
      <c r="Z57" s="79"/>
      <c r="AA57" s="79"/>
      <c r="AB57" s="80"/>
      <c r="AC57" s="80"/>
      <c r="AD57" s="79"/>
      <c r="AE57" s="81"/>
      <c r="AF57" s="79"/>
      <c r="AG57" s="79"/>
      <c r="AH57" s="79"/>
      <c r="AI57" s="79"/>
      <c r="AJ57" s="5"/>
      <c r="AK57" s="7"/>
      <c r="AL57" s="7"/>
      <c r="AM57" s="7"/>
      <c r="AN57" s="7"/>
    </row>
    <row r="58" spans="1:40" ht="30" customHeight="1" x14ac:dyDescent="0.25">
      <c r="A58" s="298"/>
      <c r="B58" s="78" t="s">
        <v>135</v>
      </c>
      <c r="C58" s="79"/>
      <c r="D58" s="79"/>
      <c r="E58" s="79"/>
      <c r="F58" s="80"/>
      <c r="G58" s="80"/>
      <c r="H58" s="79"/>
      <c r="I58" s="81"/>
      <c r="J58" s="79"/>
      <c r="K58" s="79"/>
      <c r="L58" s="79"/>
      <c r="M58" s="79"/>
      <c r="N58" s="75"/>
      <c r="O58" s="75" t="s">
        <v>79</v>
      </c>
      <c r="P58" s="75"/>
      <c r="Q58" s="75"/>
      <c r="R58" s="75"/>
      <c r="S58" s="74"/>
      <c r="T58" s="79"/>
      <c r="U58" s="79"/>
      <c r="V58" s="79"/>
      <c r="W58" s="79"/>
      <c r="X58" s="79"/>
      <c r="Y58" s="79"/>
      <c r="Z58" s="79"/>
      <c r="AA58" s="79"/>
      <c r="AB58" s="80"/>
      <c r="AC58" s="80"/>
      <c r="AD58" s="79"/>
      <c r="AE58" s="81"/>
      <c r="AF58" s="79"/>
      <c r="AG58" s="79"/>
      <c r="AH58" s="79"/>
      <c r="AI58" s="79"/>
      <c r="AJ58" s="5"/>
      <c r="AK58" s="7"/>
      <c r="AL58" s="7"/>
      <c r="AM58" s="7"/>
      <c r="AN58" s="7"/>
    </row>
    <row r="59" spans="1:40" ht="30" customHeight="1" x14ac:dyDescent="0.25">
      <c r="A59" s="298"/>
      <c r="B59" s="78" t="s">
        <v>136</v>
      </c>
      <c r="C59" s="79"/>
      <c r="D59" s="79"/>
      <c r="E59" s="79"/>
      <c r="F59" s="80"/>
      <c r="G59" s="80"/>
      <c r="H59" s="79"/>
      <c r="I59" s="81"/>
      <c r="J59" s="79"/>
      <c r="K59" s="79"/>
      <c r="L59" s="79"/>
      <c r="M59" s="79"/>
      <c r="N59" s="75"/>
      <c r="O59" s="75"/>
      <c r="P59" s="75"/>
      <c r="Q59" s="75" t="s">
        <v>79</v>
      </c>
      <c r="R59" s="75"/>
      <c r="S59" s="74"/>
      <c r="T59" s="79"/>
      <c r="U59" s="79"/>
      <c r="V59" s="79"/>
      <c r="W59" s="79"/>
      <c r="X59" s="79"/>
      <c r="Y59" s="79"/>
      <c r="Z59" s="79"/>
      <c r="AA59" s="79"/>
      <c r="AB59" s="80"/>
      <c r="AC59" s="80"/>
      <c r="AD59" s="79"/>
      <c r="AE59" s="81"/>
      <c r="AF59" s="79"/>
      <c r="AG59" s="79"/>
      <c r="AH59" s="79"/>
      <c r="AI59" s="79"/>
      <c r="AJ59" s="5"/>
      <c r="AK59" s="7"/>
      <c r="AL59" s="7"/>
      <c r="AM59" s="7"/>
      <c r="AN59" s="7"/>
    </row>
    <row r="60" spans="1:40" ht="30" customHeight="1" x14ac:dyDescent="0.25">
      <c r="A60" s="298"/>
      <c r="B60" s="78" t="s">
        <v>137</v>
      </c>
      <c r="C60" s="79" t="s">
        <v>130</v>
      </c>
      <c r="D60" s="79"/>
      <c r="E60" s="79"/>
      <c r="F60" s="80"/>
      <c r="G60" s="80"/>
      <c r="H60" s="79"/>
      <c r="I60" s="81"/>
      <c r="J60" s="79"/>
      <c r="K60" s="79"/>
      <c r="L60" s="79"/>
      <c r="M60" s="79"/>
      <c r="N60" s="75"/>
      <c r="O60" s="75"/>
      <c r="P60" s="75" t="s">
        <v>84</v>
      </c>
      <c r="Q60" s="75"/>
      <c r="R60" s="75"/>
      <c r="S60" s="74"/>
      <c r="T60" s="79"/>
      <c r="U60" s="79"/>
      <c r="V60" s="79"/>
      <c r="W60" s="79"/>
      <c r="X60" s="79"/>
      <c r="Y60" s="79"/>
      <c r="Z60" s="79"/>
      <c r="AA60" s="79"/>
      <c r="AB60" s="80"/>
      <c r="AC60" s="80"/>
      <c r="AD60" s="79"/>
      <c r="AE60" s="81"/>
      <c r="AF60" s="79"/>
      <c r="AG60" s="79"/>
      <c r="AH60" s="79"/>
      <c r="AI60" s="79"/>
      <c r="AJ60" s="5"/>
      <c r="AK60" s="7"/>
      <c r="AL60" s="7"/>
      <c r="AM60" s="7"/>
      <c r="AN60" s="7"/>
    </row>
    <row r="61" spans="1:40" ht="30" customHeight="1" x14ac:dyDescent="0.25">
      <c r="A61" s="298"/>
      <c r="B61" s="78" t="s">
        <v>138</v>
      </c>
      <c r="C61" s="75" t="s">
        <v>130</v>
      </c>
      <c r="D61" s="75"/>
      <c r="E61" s="75"/>
      <c r="F61" s="76"/>
      <c r="G61" s="76"/>
      <c r="H61" s="75"/>
      <c r="I61" s="77"/>
      <c r="J61" s="75"/>
      <c r="K61" s="75"/>
      <c r="L61" s="75"/>
      <c r="M61" s="75"/>
      <c r="N61" s="75"/>
      <c r="O61" s="75"/>
      <c r="P61" s="75"/>
      <c r="Q61" s="75" t="s">
        <v>84</v>
      </c>
      <c r="R61" s="75"/>
      <c r="S61" s="74"/>
      <c r="T61" s="75"/>
      <c r="U61" s="75"/>
      <c r="V61" s="75"/>
      <c r="W61" s="75"/>
      <c r="X61" s="75"/>
      <c r="Y61" s="75"/>
      <c r="Z61" s="75"/>
      <c r="AA61" s="75"/>
      <c r="AB61" s="76"/>
      <c r="AC61" s="76"/>
      <c r="AD61" s="75"/>
      <c r="AE61" s="77"/>
      <c r="AF61" s="75"/>
      <c r="AG61" s="75"/>
      <c r="AH61" s="75"/>
      <c r="AI61" s="75"/>
      <c r="AJ61" s="5"/>
      <c r="AK61" s="7"/>
      <c r="AL61" s="7"/>
      <c r="AM61" s="7"/>
      <c r="AN61" s="7"/>
    </row>
    <row r="62" spans="1:40" ht="30" customHeight="1" x14ac:dyDescent="0.25">
      <c r="A62" s="298"/>
      <c r="B62" s="78" t="s">
        <v>139</v>
      </c>
      <c r="C62" s="75"/>
      <c r="D62" s="75"/>
      <c r="E62" s="75"/>
      <c r="F62" s="76"/>
      <c r="G62" s="76"/>
      <c r="H62" s="75"/>
      <c r="I62" s="77"/>
      <c r="J62" s="75"/>
      <c r="K62" s="75"/>
      <c r="L62" s="75"/>
      <c r="M62" s="75"/>
      <c r="N62" s="75"/>
      <c r="O62" s="75" t="s">
        <v>79</v>
      </c>
      <c r="P62" s="75"/>
      <c r="Q62" s="75"/>
      <c r="R62" s="75"/>
      <c r="S62" s="74"/>
      <c r="T62" s="75"/>
      <c r="U62" s="75"/>
      <c r="V62" s="75"/>
      <c r="W62" s="75"/>
      <c r="X62" s="75"/>
      <c r="Y62" s="75"/>
      <c r="Z62" s="75"/>
      <c r="AA62" s="75"/>
      <c r="AB62" s="76"/>
      <c r="AC62" s="76"/>
      <c r="AD62" s="75"/>
      <c r="AE62" s="77"/>
      <c r="AF62" s="75"/>
      <c r="AG62" s="75"/>
      <c r="AH62" s="75"/>
      <c r="AI62" s="75"/>
      <c r="AJ62" s="5"/>
      <c r="AK62" s="7"/>
      <c r="AL62" s="7"/>
      <c r="AM62" s="7"/>
      <c r="AN62" s="7"/>
    </row>
    <row r="63" spans="1:40" ht="30" customHeight="1" x14ac:dyDescent="0.25">
      <c r="A63" s="298"/>
      <c r="B63" s="78" t="s">
        <v>140</v>
      </c>
      <c r="C63" s="75"/>
      <c r="D63" s="75"/>
      <c r="E63" s="75"/>
      <c r="F63" s="76"/>
      <c r="G63" s="76"/>
      <c r="H63" s="75"/>
      <c r="I63" s="77"/>
      <c r="J63" s="75"/>
      <c r="K63" s="75"/>
      <c r="L63" s="75"/>
      <c r="M63" s="75"/>
      <c r="N63" s="75"/>
      <c r="O63" s="75"/>
      <c r="P63" s="75"/>
      <c r="Q63" s="75"/>
      <c r="R63" s="75" t="s">
        <v>79</v>
      </c>
      <c r="S63" s="74"/>
      <c r="T63" s="75"/>
      <c r="U63" s="75"/>
      <c r="V63" s="75"/>
      <c r="W63" s="75"/>
      <c r="X63" s="75"/>
      <c r="Y63" s="75"/>
      <c r="Z63" s="75"/>
      <c r="AA63" s="75"/>
      <c r="AB63" s="76"/>
      <c r="AC63" s="76"/>
      <c r="AD63" s="75"/>
      <c r="AE63" s="77"/>
      <c r="AF63" s="75"/>
      <c r="AG63" s="75"/>
      <c r="AH63" s="75"/>
      <c r="AI63" s="75"/>
      <c r="AJ63" s="5"/>
      <c r="AK63" s="7"/>
      <c r="AL63" s="7"/>
      <c r="AM63" s="7"/>
      <c r="AN63" s="7"/>
    </row>
    <row r="64" spans="1:40" ht="30" customHeight="1" x14ac:dyDescent="0.25">
      <c r="A64" s="298"/>
      <c r="B64" s="78" t="s">
        <v>141</v>
      </c>
      <c r="C64" s="75"/>
      <c r="D64" s="75"/>
      <c r="E64" s="75"/>
      <c r="F64" s="76"/>
      <c r="G64" s="76"/>
      <c r="H64" s="75"/>
      <c r="I64" s="77"/>
      <c r="J64" s="75"/>
      <c r="K64" s="75"/>
      <c r="L64" s="75"/>
      <c r="M64" s="75"/>
      <c r="N64" s="75"/>
      <c r="O64" s="75" t="s">
        <v>79</v>
      </c>
      <c r="P64" s="75"/>
      <c r="Q64" s="75"/>
      <c r="R64" s="75"/>
      <c r="S64" s="74"/>
      <c r="T64" s="75"/>
      <c r="U64" s="75"/>
      <c r="V64" s="75"/>
      <c r="W64" s="75"/>
      <c r="X64" s="75"/>
      <c r="Y64" s="75"/>
      <c r="Z64" s="75"/>
      <c r="AA64" s="75"/>
      <c r="AB64" s="76"/>
      <c r="AC64" s="76"/>
      <c r="AD64" s="75"/>
      <c r="AE64" s="77"/>
      <c r="AF64" s="75"/>
      <c r="AG64" s="75"/>
      <c r="AH64" s="75"/>
      <c r="AI64" s="75"/>
      <c r="AJ64" s="5"/>
      <c r="AK64" s="7"/>
      <c r="AL64" s="7"/>
      <c r="AM64" s="7"/>
      <c r="AN64" s="7"/>
    </row>
    <row r="65" spans="1:40" ht="30" customHeight="1" x14ac:dyDescent="0.25">
      <c r="A65" s="298"/>
      <c r="B65" s="78" t="s">
        <v>142</v>
      </c>
      <c r="C65" s="75"/>
      <c r="D65" s="75"/>
      <c r="E65" s="75"/>
      <c r="F65" s="76"/>
      <c r="G65" s="76"/>
      <c r="H65" s="75"/>
      <c r="I65" s="77"/>
      <c r="J65" s="75"/>
      <c r="K65" s="75"/>
      <c r="L65" s="75"/>
      <c r="M65" s="75"/>
      <c r="N65" s="75"/>
      <c r="O65" s="75"/>
      <c r="P65" s="75" t="s">
        <v>79</v>
      </c>
      <c r="Q65" s="75"/>
      <c r="R65" s="75"/>
      <c r="S65" s="74"/>
      <c r="T65" s="75"/>
      <c r="U65" s="75"/>
      <c r="V65" s="75"/>
      <c r="W65" s="75"/>
      <c r="X65" s="75"/>
      <c r="Y65" s="75"/>
      <c r="Z65" s="75"/>
      <c r="AA65" s="75"/>
      <c r="AB65" s="76"/>
      <c r="AC65" s="76"/>
      <c r="AD65" s="75"/>
      <c r="AE65" s="77"/>
      <c r="AF65" s="75"/>
      <c r="AG65" s="75"/>
      <c r="AH65" s="75"/>
      <c r="AI65" s="75"/>
      <c r="AJ65" s="5"/>
      <c r="AK65" s="7"/>
      <c r="AL65" s="7"/>
      <c r="AM65" s="7"/>
      <c r="AN65" s="7"/>
    </row>
    <row r="66" spans="1:40" ht="30" customHeight="1" x14ac:dyDescent="0.25">
      <c r="A66" s="298"/>
      <c r="B66" s="78" t="s">
        <v>143</v>
      </c>
      <c r="C66" s="75"/>
      <c r="D66" s="75"/>
      <c r="E66" s="75"/>
      <c r="F66" s="76"/>
      <c r="G66" s="76"/>
      <c r="H66" s="75"/>
      <c r="I66" s="77"/>
      <c r="J66" s="75"/>
      <c r="K66" s="75"/>
      <c r="L66" s="75"/>
      <c r="M66" s="75"/>
      <c r="N66" s="75"/>
      <c r="O66" s="75"/>
      <c r="P66" s="75"/>
      <c r="Q66" s="75" t="s">
        <v>79</v>
      </c>
      <c r="R66" s="75"/>
      <c r="S66" s="74"/>
      <c r="T66" s="75"/>
      <c r="U66" s="75"/>
      <c r="V66" s="75"/>
      <c r="W66" s="75"/>
      <c r="X66" s="75"/>
      <c r="Y66" s="75"/>
      <c r="Z66" s="75"/>
      <c r="AA66" s="75"/>
      <c r="AB66" s="76"/>
      <c r="AC66" s="76"/>
      <c r="AD66" s="75"/>
      <c r="AE66" s="77"/>
      <c r="AF66" s="75"/>
      <c r="AG66" s="75"/>
      <c r="AH66" s="75"/>
      <c r="AI66" s="75"/>
      <c r="AJ66" s="5"/>
      <c r="AK66" s="7"/>
      <c r="AL66" s="7"/>
      <c r="AM66" s="7"/>
      <c r="AN66" s="7"/>
    </row>
    <row r="67" spans="1:40" ht="30" customHeight="1" x14ac:dyDescent="0.25">
      <c r="A67" s="293"/>
      <c r="B67" s="78" t="s">
        <v>144</v>
      </c>
      <c r="C67" s="75"/>
      <c r="D67" s="75"/>
      <c r="E67" s="75"/>
      <c r="F67" s="76"/>
      <c r="G67" s="76"/>
      <c r="H67" s="75"/>
      <c r="I67" s="77"/>
      <c r="J67" s="75"/>
      <c r="K67" s="75"/>
      <c r="L67" s="75"/>
      <c r="M67" s="75"/>
      <c r="N67" s="75"/>
      <c r="O67" s="75"/>
      <c r="P67" s="75"/>
      <c r="Q67" s="75" t="s">
        <v>79</v>
      </c>
      <c r="R67" s="75"/>
      <c r="S67" s="74"/>
      <c r="T67" s="75"/>
      <c r="U67" s="75"/>
      <c r="V67" s="75"/>
      <c r="W67" s="75"/>
      <c r="X67" s="75"/>
      <c r="Y67" s="75"/>
      <c r="Z67" s="75"/>
      <c r="AA67" s="75"/>
      <c r="AB67" s="76"/>
      <c r="AC67" s="76"/>
      <c r="AD67" s="75"/>
      <c r="AE67" s="77"/>
      <c r="AF67" s="75"/>
      <c r="AG67" s="75"/>
      <c r="AH67" s="75"/>
      <c r="AI67" s="75"/>
      <c r="AJ67" s="5"/>
      <c r="AK67" s="7"/>
      <c r="AL67" s="7"/>
      <c r="AM67" s="7"/>
      <c r="AN67" s="7"/>
    </row>
    <row r="68" spans="1:40" ht="30" customHeight="1" x14ac:dyDescent="0.25">
      <c r="A68" s="297" t="s">
        <v>145</v>
      </c>
      <c r="B68" s="78" t="s">
        <v>146</v>
      </c>
      <c r="C68" s="79" t="s">
        <v>147</v>
      </c>
      <c r="D68" s="79"/>
      <c r="E68" s="79"/>
      <c r="F68" s="80"/>
      <c r="G68" s="80"/>
      <c r="H68" s="79"/>
      <c r="I68" s="81"/>
      <c r="J68" s="79"/>
      <c r="K68" s="79"/>
      <c r="L68" s="79"/>
      <c r="M68" s="79"/>
      <c r="N68" s="75"/>
      <c r="O68" s="75"/>
      <c r="P68" s="75"/>
      <c r="Q68" s="75"/>
      <c r="R68" s="75" t="s">
        <v>84</v>
      </c>
      <c r="S68" s="74"/>
      <c r="T68" s="79"/>
      <c r="U68" s="79"/>
      <c r="V68" s="79"/>
      <c r="W68" s="79"/>
      <c r="X68" s="79"/>
      <c r="Y68" s="79"/>
      <c r="Z68" s="79"/>
      <c r="AA68" s="79"/>
      <c r="AB68" s="80"/>
      <c r="AC68" s="80"/>
      <c r="AD68" s="79"/>
      <c r="AE68" s="81"/>
      <c r="AF68" s="79"/>
      <c r="AG68" s="79"/>
      <c r="AH68" s="79"/>
      <c r="AI68" s="79"/>
      <c r="AJ68" s="5"/>
      <c r="AK68" s="7"/>
      <c r="AL68" s="7"/>
      <c r="AM68" s="7"/>
      <c r="AN68" s="7"/>
    </row>
    <row r="69" spans="1:40" ht="30" customHeight="1" x14ac:dyDescent="0.25">
      <c r="A69" s="298"/>
      <c r="B69" s="78" t="s">
        <v>148</v>
      </c>
      <c r="C69" s="79" t="s">
        <v>147</v>
      </c>
      <c r="D69" s="79"/>
      <c r="E69" s="79"/>
      <c r="F69" s="80"/>
      <c r="G69" s="80"/>
      <c r="H69" s="79"/>
      <c r="I69" s="81"/>
      <c r="J69" s="79"/>
      <c r="K69" s="79"/>
      <c r="L69" s="79"/>
      <c r="M69" s="79"/>
      <c r="N69" s="75"/>
      <c r="O69" s="75"/>
      <c r="P69" s="75"/>
      <c r="Q69" s="75"/>
      <c r="R69" s="75" t="s">
        <v>84</v>
      </c>
      <c r="S69" s="74"/>
      <c r="T69" s="79"/>
      <c r="U69" s="79"/>
      <c r="V69" s="79"/>
      <c r="W69" s="79"/>
      <c r="X69" s="79"/>
      <c r="Y69" s="79"/>
      <c r="Z69" s="79"/>
      <c r="AA69" s="79"/>
      <c r="AB69" s="80"/>
      <c r="AC69" s="80"/>
      <c r="AD69" s="79"/>
      <c r="AE69" s="81"/>
      <c r="AF69" s="79"/>
      <c r="AG69" s="79"/>
      <c r="AH69" s="79"/>
      <c r="AI69" s="79"/>
      <c r="AJ69" s="5"/>
      <c r="AK69" s="7"/>
      <c r="AL69" s="7"/>
      <c r="AM69" s="7"/>
      <c r="AN69" s="7"/>
    </row>
    <row r="70" spans="1:40" ht="30" customHeight="1" x14ac:dyDescent="0.25">
      <c r="A70" s="298"/>
      <c r="B70" s="78" t="s">
        <v>149</v>
      </c>
      <c r="C70" s="79" t="s">
        <v>147</v>
      </c>
      <c r="D70" s="79"/>
      <c r="E70" s="79"/>
      <c r="F70" s="80"/>
      <c r="G70" s="80"/>
      <c r="H70" s="79"/>
      <c r="I70" s="81"/>
      <c r="J70" s="79"/>
      <c r="K70" s="79"/>
      <c r="L70" s="79"/>
      <c r="M70" s="79"/>
      <c r="N70" s="75"/>
      <c r="O70" s="75"/>
      <c r="P70" s="75"/>
      <c r="Q70" s="75"/>
      <c r="R70" s="75" t="s">
        <v>84</v>
      </c>
      <c r="S70" s="74"/>
      <c r="T70" s="79"/>
      <c r="U70" s="79"/>
      <c r="V70" s="79"/>
      <c r="W70" s="79"/>
      <c r="X70" s="79"/>
      <c r="Y70" s="79"/>
      <c r="Z70" s="79"/>
      <c r="AA70" s="79"/>
      <c r="AB70" s="80"/>
      <c r="AC70" s="80"/>
      <c r="AD70" s="79"/>
      <c r="AE70" s="81"/>
      <c r="AF70" s="79"/>
      <c r="AG70" s="79"/>
      <c r="AH70" s="79"/>
      <c r="AI70" s="79"/>
      <c r="AJ70" s="5"/>
      <c r="AK70" s="7"/>
      <c r="AL70" s="7"/>
      <c r="AM70" s="7"/>
      <c r="AN70" s="7"/>
    </row>
    <row r="71" spans="1:40" ht="30" customHeight="1" x14ac:dyDescent="0.25">
      <c r="A71" s="298"/>
      <c r="B71" s="78" t="s">
        <v>150</v>
      </c>
      <c r="C71" s="79"/>
      <c r="D71" s="79"/>
      <c r="E71" s="79"/>
      <c r="F71" s="80"/>
      <c r="G71" s="80"/>
      <c r="H71" s="79"/>
      <c r="I71" s="81"/>
      <c r="J71" s="79"/>
      <c r="K71" s="79"/>
      <c r="L71" s="79"/>
      <c r="M71" s="79"/>
      <c r="N71" s="75"/>
      <c r="O71" s="75"/>
      <c r="P71" s="75" t="s">
        <v>79</v>
      </c>
      <c r="Q71" s="75"/>
      <c r="R71" s="75"/>
      <c r="S71" s="74"/>
      <c r="T71" s="79"/>
      <c r="U71" s="79"/>
      <c r="V71" s="79"/>
      <c r="W71" s="79"/>
      <c r="X71" s="79"/>
      <c r="Y71" s="79"/>
      <c r="Z71" s="79"/>
      <c r="AA71" s="79"/>
      <c r="AB71" s="80"/>
      <c r="AC71" s="80"/>
      <c r="AD71" s="79"/>
      <c r="AE71" s="81"/>
      <c r="AF71" s="79"/>
      <c r="AG71" s="79"/>
      <c r="AH71" s="79"/>
      <c r="AI71" s="79"/>
      <c r="AJ71" s="5"/>
      <c r="AK71" s="7"/>
      <c r="AL71" s="7"/>
      <c r="AM71" s="7"/>
      <c r="AN71" s="7"/>
    </row>
    <row r="72" spans="1:40" ht="30" customHeight="1" x14ac:dyDescent="0.25">
      <c r="A72" s="298"/>
      <c r="B72" s="78" t="s">
        <v>151</v>
      </c>
      <c r="C72" s="79"/>
      <c r="D72" s="79"/>
      <c r="E72" s="79"/>
      <c r="F72" s="80"/>
      <c r="G72" s="80"/>
      <c r="H72" s="79"/>
      <c r="I72" s="81"/>
      <c r="J72" s="79"/>
      <c r="K72" s="79"/>
      <c r="L72" s="79"/>
      <c r="M72" s="79"/>
      <c r="N72" s="75"/>
      <c r="O72" s="75"/>
      <c r="P72" s="75" t="s">
        <v>79</v>
      </c>
      <c r="Q72" s="75"/>
      <c r="R72" s="75"/>
      <c r="S72" s="74"/>
      <c r="T72" s="79"/>
      <c r="U72" s="79"/>
      <c r="V72" s="79"/>
      <c r="W72" s="79"/>
      <c r="X72" s="79"/>
      <c r="Y72" s="79"/>
      <c r="Z72" s="79"/>
      <c r="AA72" s="79"/>
      <c r="AB72" s="80"/>
      <c r="AC72" s="80"/>
      <c r="AD72" s="79"/>
      <c r="AE72" s="81"/>
      <c r="AF72" s="79"/>
      <c r="AG72" s="79"/>
      <c r="AH72" s="79"/>
      <c r="AI72" s="79"/>
      <c r="AJ72" s="5"/>
      <c r="AK72" s="7"/>
      <c r="AL72" s="7"/>
      <c r="AM72" s="7"/>
      <c r="AN72" s="7"/>
    </row>
    <row r="73" spans="1:40" ht="30" customHeight="1" x14ac:dyDescent="0.25">
      <c r="A73" s="298"/>
      <c r="B73" s="78" t="s">
        <v>152</v>
      </c>
      <c r="C73" s="79"/>
      <c r="D73" s="79"/>
      <c r="E73" s="79"/>
      <c r="F73" s="80"/>
      <c r="G73" s="80"/>
      <c r="H73" s="79"/>
      <c r="I73" s="81"/>
      <c r="J73" s="79"/>
      <c r="K73" s="79"/>
      <c r="L73" s="79"/>
      <c r="M73" s="79"/>
      <c r="N73" s="75"/>
      <c r="O73" s="75"/>
      <c r="P73" s="75" t="s">
        <v>79</v>
      </c>
      <c r="Q73" s="75"/>
      <c r="R73" s="75"/>
      <c r="S73" s="74"/>
      <c r="T73" s="79"/>
      <c r="U73" s="79"/>
      <c r="V73" s="79"/>
      <c r="W73" s="79"/>
      <c r="X73" s="79"/>
      <c r="Y73" s="79"/>
      <c r="Z73" s="79"/>
      <c r="AA73" s="79"/>
      <c r="AB73" s="80"/>
      <c r="AC73" s="80"/>
      <c r="AD73" s="79"/>
      <c r="AE73" s="81"/>
      <c r="AF73" s="79"/>
      <c r="AG73" s="79"/>
      <c r="AH73" s="79"/>
      <c r="AI73" s="79"/>
      <c r="AJ73" s="5"/>
      <c r="AK73" s="7"/>
      <c r="AL73" s="7"/>
      <c r="AM73" s="7"/>
      <c r="AN73" s="7"/>
    </row>
    <row r="74" spans="1:40" ht="30" customHeight="1" x14ac:dyDescent="0.25">
      <c r="A74" s="298"/>
      <c r="B74" s="78" t="s">
        <v>153</v>
      </c>
      <c r="C74" s="79"/>
      <c r="D74" s="79"/>
      <c r="E74" s="79"/>
      <c r="F74" s="80"/>
      <c r="G74" s="80"/>
      <c r="H74" s="79"/>
      <c r="I74" s="81"/>
      <c r="J74" s="79"/>
      <c r="K74" s="79"/>
      <c r="L74" s="79"/>
      <c r="M74" s="79"/>
      <c r="N74" s="75"/>
      <c r="O74" s="75"/>
      <c r="P74" s="75" t="s">
        <v>79</v>
      </c>
      <c r="Q74" s="75"/>
      <c r="R74" s="75"/>
      <c r="S74" s="74"/>
      <c r="T74" s="79"/>
      <c r="U74" s="79"/>
      <c r="V74" s="79"/>
      <c r="W74" s="79"/>
      <c r="X74" s="79"/>
      <c r="Y74" s="79"/>
      <c r="Z74" s="79"/>
      <c r="AA74" s="79"/>
      <c r="AB74" s="80"/>
      <c r="AC74" s="80"/>
      <c r="AD74" s="79"/>
      <c r="AE74" s="81"/>
      <c r="AF74" s="79"/>
      <c r="AG74" s="79"/>
      <c r="AH74" s="79"/>
      <c r="AI74" s="79"/>
      <c r="AJ74" s="5"/>
      <c r="AK74" s="7"/>
      <c r="AL74" s="7"/>
      <c r="AM74" s="7"/>
      <c r="AN74" s="7"/>
    </row>
    <row r="75" spans="1:40" ht="30" customHeight="1" x14ac:dyDescent="0.25">
      <c r="A75" s="298"/>
      <c r="B75" s="78" t="s">
        <v>154</v>
      </c>
      <c r="C75" s="79"/>
      <c r="D75" s="79"/>
      <c r="E75" s="79"/>
      <c r="F75" s="80"/>
      <c r="G75" s="80"/>
      <c r="H75" s="79"/>
      <c r="I75" s="81"/>
      <c r="J75" s="79"/>
      <c r="K75" s="79"/>
      <c r="L75" s="79"/>
      <c r="M75" s="79"/>
      <c r="N75" s="75"/>
      <c r="O75" s="75"/>
      <c r="P75" s="75" t="s">
        <v>79</v>
      </c>
      <c r="Q75" s="75"/>
      <c r="R75" s="75"/>
      <c r="S75" s="74"/>
      <c r="T75" s="79"/>
      <c r="U75" s="79"/>
      <c r="V75" s="79"/>
      <c r="W75" s="79"/>
      <c r="X75" s="79"/>
      <c r="Y75" s="79"/>
      <c r="Z75" s="79"/>
      <c r="AA75" s="79"/>
      <c r="AB75" s="80"/>
      <c r="AC75" s="80"/>
      <c r="AD75" s="79"/>
      <c r="AE75" s="81"/>
      <c r="AF75" s="79"/>
      <c r="AG75" s="79"/>
      <c r="AH75" s="79"/>
      <c r="AI75" s="79"/>
      <c r="AJ75" s="5"/>
      <c r="AK75" s="7"/>
      <c r="AL75" s="7"/>
      <c r="AM75" s="7"/>
      <c r="AN75" s="7"/>
    </row>
    <row r="76" spans="1:40" ht="30" customHeight="1" x14ac:dyDescent="0.25">
      <c r="A76" s="298"/>
      <c r="B76" s="78" t="s">
        <v>155</v>
      </c>
      <c r="C76" s="79"/>
      <c r="D76" s="79"/>
      <c r="E76" s="79"/>
      <c r="F76" s="80"/>
      <c r="G76" s="80"/>
      <c r="H76" s="79"/>
      <c r="I76" s="81"/>
      <c r="J76" s="79"/>
      <c r="K76" s="79"/>
      <c r="L76" s="79"/>
      <c r="M76" s="79"/>
      <c r="N76" s="75"/>
      <c r="O76" s="75"/>
      <c r="P76" s="75" t="s">
        <v>79</v>
      </c>
      <c r="Q76" s="75"/>
      <c r="R76" s="75"/>
      <c r="S76" s="74"/>
      <c r="T76" s="79"/>
      <c r="U76" s="79"/>
      <c r="V76" s="79"/>
      <c r="W76" s="79"/>
      <c r="X76" s="79"/>
      <c r="Y76" s="79"/>
      <c r="Z76" s="79"/>
      <c r="AA76" s="79"/>
      <c r="AB76" s="80"/>
      <c r="AC76" s="80"/>
      <c r="AD76" s="79"/>
      <c r="AE76" s="81"/>
      <c r="AF76" s="79"/>
      <c r="AG76" s="79"/>
      <c r="AH76" s="79"/>
      <c r="AI76" s="79"/>
      <c r="AJ76" s="5"/>
      <c r="AK76" s="7"/>
      <c r="AL76" s="7"/>
      <c r="AM76" s="7"/>
      <c r="AN76" s="7"/>
    </row>
    <row r="77" spans="1:40" ht="30" customHeight="1" x14ac:dyDescent="0.25">
      <c r="A77" s="298"/>
      <c r="B77" s="78" t="s">
        <v>156</v>
      </c>
      <c r="C77" s="79"/>
      <c r="D77" s="79"/>
      <c r="E77" s="79"/>
      <c r="F77" s="80"/>
      <c r="G77" s="80"/>
      <c r="H77" s="79"/>
      <c r="I77" s="81"/>
      <c r="J77" s="79"/>
      <c r="K77" s="79"/>
      <c r="L77" s="79"/>
      <c r="M77" s="79"/>
      <c r="N77" s="75"/>
      <c r="O77" s="75"/>
      <c r="P77" s="75" t="s">
        <v>79</v>
      </c>
      <c r="Q77" s="75"/>
      <c r="R77" s="75"/>
      <c r="S77" s="74"/>
      <c r="T77" s="79"/>
      <c r="U77" s="79"/>
      <c r="V77" s="79"/>
      <c r="W77" s="79"/>
      <c r="X77" s="79"/>
      <c r="Y77" s="79"/>
      <c r="Z77" s="79"/>
      <c r="AA77" s="79"/>
      <c r="AB77" s="80"/>
      <c r="AC77" s="80"/>
      <c r="AD77" s="79"/>
      <c r="AE77" s="81"/>
      <c r="AF77" s="79"/>
      <c r="AG77" s="79"/>
      <c r="AH77" s="79"/>
      <c r="AI77" s="79"/>
      <c r="AJ77" s="5"/>
      <c r="AK77" s="7"/>
      <c r="AL77" s="7"/>
      <c r="AM77" s="7"/>
      <c r="AN77" s="7"/>
    </row>
    <row r="78" spans="1:40" ht="30" customHeight="1" x14ac:dyDescent="0.25">
      <c r="A78" s="298"/>
      <c r="B78" s="78" t="s">
        <v>157</v>
      </c>
      <c r="C78" s="79"/>
      <c r="D78" s="79"/>
      <c r="E78" s="79"/>
      <c r="F78" s="80"/>
      <c r="G78" s="80"/>
      <c r="H78" s="79"/>
      <c r="I78" s="81"/>
      <c r="J78" s="79"/>
      <c r="K78" s="79"/>
      <c r="L78" s="79"/>
      <c r="M78" s="79"/>
      <c r="N78" s="75"/>
      <c r="O78" s="75"/>
      <c r="P78" s="75" t="s">
        <v>79</v>
      </c>
      <c r="Q78" s="75"/>
      <c r="R78" s="75"/>
      <c r="S78" s="74"/>
      <c r="T78" s="79"/>
      <c r="U78" s="79"/>
      <c r="V78" s="79"/>
      <c r="W78" s="79"/>
      <c r="X78" s="79"/>
      <c r="Y78" s="79"/>
      <c r="Z78" s="79"/>
      <c r="AA78" s="79"/>
      <c r="AB78" s="80"/>
      <c r="AC78" s="80"/>
      <c r="AD78" s="79"/>
      <c r="AE78" s="81"/>
      <c r="AF78" s="79"/>
      <c r="AG78" s="79"/>
      <c r="AH78" s="79"/>
      <c r="AI78" s="79"/>
      <c r="AJ78" s="5"/>
      <c r="AK78" s="7"/>
      <c r="AL78" s="7"/>
      <c r="AM78" s="7"/>
      <c r="AN78" s="7"/>
    </row>
    <row r="79" spans="1:40" ht="30" customHeight="1" x14ac:dyDescent="0.25">
      <c r="A79" s="298"/>
      <c r="B79" s="78" t="s">
        <v>158</v>
      </c>
      <c r="C79" s="79"/>
      <c r="D79" s="79"/>
      <c r="E79" s="79"/>
      <c r="F79" s="80"/>
      <c r="G79" s="80"/>
      <c r="H79" s="79"/>
      <c r="I79" s="81"/>
      <c r="J79" s="79"/>
      <c r="K79" s="79"/>
      <c r="L79" s="79"/>
      <c r="M79" s="79"/>
      <c r="N79" s="75"/>
      <c r="O79" s="75"/>
      <c r="P79" s="75" t="s">
        <v>79</v>
      </c>
      <c r="Q79" s="75"/>
      <c r="R79" s="75"/>
      <c r="S79" s="74"/>
      <c r="T79" s="79"/>
      <c r="U79" s="79"/>
      <c r="V79" s="79"/>
      <c r="W79" s="79"/>
      <c r="X79" s="79"/>
      <c r="Y79" s="79"/>
      <c r="Z79" s="79"/>
      <c r="AA79" s="79"/>
      <c r="AB79" s="80"/>
      <c r="AC79" s="80"/>
      <c r="AD79" s="79"/>
      <c r="AE79" s="81"/>
      <c r="AF79" s="79"/>
      <c r="AG79" s="79"/>
      <c r="AH79" s="79"/>
      <c r="AI79" s="79"/>
      <c r="AJ79" s="5"/>
      <c r="AK79" s="7"/>
      <c r="AL79" s="7"/>
      <c r="AM79" s="7"/>
      <c r="AN79" s="7"/>
    </row>
    <row r="80" spans="1:40" ht="30" customHeight="1" x14ac:dyDescent="0.25">
      <c r="A80" s="298"/>
      <c r="B80" s="78" t="s">
        <v>159</v>
      </c>
      <c r="C80" s="79"/>
      <c r="D80" s="79"/>
      <c r="E80" s="79"/>
      <c r="F80" s="80"/>
      <c r="G80" s="80"/>
      <c r="H80" s="79"/>
      <c r="I80" s="81"/>
      <c r="J80" s="79"/>
      <c r="K80" s="79"/>
      <c r="L80" s="79"/>
      <c r="M80" s="79"/>
      <c r="N80" s="75"/>
      <c r="O80" s="75"/>
      <c r="P80" s="75" t="s">
        <v>79</v>
      </c>
      <c r="Q80" s="75"/>
      <c r="R80" s="75"/>
      <c r="S80" s="74"/>
      <c r="T80" s="79"/>
      <c r="U80" s="79"/>
      <c r="V80" s="79"/>
      <c r="W80" s="79"/>
      <c r="X80" s="79"/>
      <c r="Y80" s="79"/>
      <c r="Z80" s="79"/>
      <c r="AA80" s="79"/>
      <c r="AB80" s="80"/>
      <c r="AC80" s="80"/>
      <c r="AD80" s="79"/>
      <c r="AE80" s="81"/>
      <c r="AF80" s="79"/>
      <c r="AG80" s="79"/>
      <c r="AH80" s="79"/>
      <c r="AI80" s="79"/>
      <c r="AJ80" s="5"/>
      <c r="AK80" s="7"/>
      <c r="AL80" s="7"/>
      <c r="AM80" s="7"/>
      <c r="AN80" s="7"/>
    </row>
    <row r="81" spans="1:40" ht="30" customHeight="1" x14ac:dyDescent="0.25">
      <c r="A81" s="298"/>
      <c r="B81" s="78" t="s">
        <v>160</v>
      </c>
      <c r="C81" s="79"/>
      <c r="D81" s="79"/>
      <c r="E81" s="79"/>
      <c r="F81" s="80"/>
      <c r="G81" s="80"/>
      <c r="H81" s="79"/>
      <c r="I81" s="81"/>
      <c r="J81" s="79"/>
      <c r="K81" s="79"/>
      <c r="L81" s="79"/>
      <c r="M81" s="79"/>
      <c r="N81" s="75"/>
      <c r="O81" s="75"/>
      <c r="P81" s="75" t="s">
        <v>79</v>
      </c>
      <c r="Q81" s="75"/>
      <c r="R81" s="75"/>
      <c r="S81" s="74"/>
      <c r="T81" s="79"/>
      <c r="U81" s="79"/>
      <c r="V81" s="79"/>
      <c r="W81" s="79"/>
      <c r="X81" s="79"/>
      <c r="Y81" s="79"/>
      <c r="Z81" s="79"/>
      <c r="AA81" s="79"/>
      <c r="AB81" s="80"/>
      <c r="AC81" s="80"/>
      <c r="AD81" s="79"/>
      <c r="AE81" s="81"/>
      <c r="AF81" s="79"/>
      <c r="AG81" s="79"/>
      <c r="AH81" s="79"/>
      <c r="AI81" s="79"/>
      <c r="AJ81" s="5"/>
      <c r="AK81" s="7"/>
      <c r="AL81" s="7"/>
      <c r="AM81" s="7"/>
      <c r="AN81" s="7"/>
    </row>
    <row r="82" spans="1:40" ht="30" customHeight="1" x14ac:dyDescent="0.25">
      <c r="A82" s="293"/>
      <c r="B82" s="78" t="s">
        <v>161</v>
      </c>
      <c r="C82" s="79"/>
      <c r="D82" s="79"/>
      <c r="E82" s="79"/>
      <c r="F82" s="80"/>
      <c r="G82" s="80"/>
      <c r="H82" s="79"/>
      <c r="I82" s="81"/>
      <c r="J82" s="79"/>
      <c r="K82" s="79"/>
      <c r="L82" s="79"/>
      <c r="M82" s="79"/>
      <c r="N82" s="75"/>
      <c r="O82" s="75"/>
      <c r="P82" s="75" t="s">
        <v>79</v>
      </c>
      <c r="Q82" s="75"/>
      <c r="R82" s="75"/>
      <c r="S82" s="74"/>
      <c r="T82" s="79"/>
      <c r="U82" s="79"/>
      <c r="V82" s="79"/>
      <c r="W82" s="79"/>
      <c r="X82" s="79"/>
      <c r="Y82" s="79"/>
      <c r="Z82" s="79"/>
      <c r="AA82" s="79"/>
      <c r="AB82" s="80"/>
      <c r="AC82" s="80"/>
      <c r="AD82" s="79"/>
      <c r="AE82" s="81"/>
      <c r="AF82" s="79"/>
      <c r="AG82" s="79"/>
      <c r="AH82" s="79"/>
      <c r="AI82" s="79"/>
      <c r="AJ82" s="5"/>
      <c r="AK82" s="7"/>
      <c r="AL82" s="7"/>
      <c r="AM82" s="7"/>
      <c r="AN82" s="7"/>
    </row>
    <row r="83" spans="1:40" ht="30" customHeight="1" x14ac:dyDescent="0.25">
      <c r="A83" s="297" t="s">
        <v>162</v>
      </c>
      <c r="B83" s="78" t="s">
        <v>163</v>
      </c>
      <c r="C83" s="79" t="s">
        <v>164</v>
      </c>
      <c r="D83" s="79"/>
      <c r="E83" s="79"/>
      <c r="F83" s="80"/>
      <c r="G83" s="80"/>
      <c r="H83" s="79"/>
      <c r="I83" s="81"/>
      <c r="J83" s="79"/>
      <c r="K83" s="79"/>
      <c r="L83" s="79"/>
      <c r="M83" s="79"/>
      <c r="N83" s="75"/>
      <c r="O83" s="75"/>
      <c r="P83" s="75"/>
      <c r="Q83" s="75"/>
      <c r="R83" s="75" t="s">
        <v>84</v>
      </c>
      <c r="S83" s="74"/>
      <c r="T83" s="79"/>
      <c r="U83" s="79"/>
      <c r="V83" s="79"/>
      <c r="W83" s="79"/>
      <c r="X83" s="79"/>
      <c r="Y83" s="79"/>
      <c r="Z83" s="79"/>
      <c r="AA83" s="79"/>
      <c r="AB83" s="80"/>
      <c r="AC83" s="80"/>
      <c r="AD83" s="79"/>
      <c r="AE83" s="81"/>
      <c r="AF83" s="79"/>
      <c r="AG83" s="79"/>
      <c r="AH83" s="79"/>
      <c r="AI83" s="79"/>
      <c r="AJ83" s="5"/>
      <c r="AK83" s="7"/>
      <c r="AL83" s="7"/>
      <c r="AM83" s="7"/>
      <c r="AN83" s="7"/>
    </row>
    <row r="84" spans="1:40" ht="30" customHeight="1" x14ac:dyDescent="0.25">
      <c r="A84" s="298"/>
      <c r="B84" s="78" t="s">
        <v>165</v>
      </c>
      <c r="C84" s="79" t="s">
        <v>164</v>
      </c>
      <c r="D84" s="79"/>
      <c r="E84" s="79"/>
      <c r="F84" s="80"/>
      <c r="G84" s="80"/>
      <c r="H84" s="79"/>
      <c r="I84" s="81"/>
      <c r="J84" s="79"/>
      <c r="K84" s="79"/>
      <c r="L84" s="79"/>
      <c r="M84" s="79"/>
      <c r="N84" s="75"/>
      <c r="O84" s="75"/>
      <c r="P84" s="75"/>
      <c r="Q84" s="75"/>
      <c r="R84" s="75" t="s">
        <v>84</v>
      </c>
      <c r="S84" s="74"/>
      <c r="T84" s="79"/>
      <c r="U84" s="79"/>
      <c r="V84" s="79"/>
      <c r="W84" s="79"/>
      <c r="X84" s="79"/>
      <c r="Y84" s="79"/>
      <c r="Z84" s="79"/>
      <c r="AA84" s="79"/>
      <c r="AB84" s="80"/>
      <c r="AC84" s="80"/>
      <c r="AD84" s="79"/>
      <c r="AE84" s="81"/>
      <c r="AF84" s="79"/>
      <c r="AG84" s="79"/>
      <c r="AH84" s="79"/>
      <c r="AI84" s="79"/>
      <c r="AJ84" s="5"/>
      <c r="AK84" s="7"/>
      <c r="AL84" s="7"/>
      <c r="AM84" s="7"/>
      <c r="AN84" s="7"/>
    </row>
    <row r="85" spans="1:40" ht="30" customHeight="1" x14ac:dyDescent="0.25">
      <c r="A85" s="298"/>
      <c r="B85" s="78" t="s">
        <v>166</v>
      </c>
      <c r="C85" s="79" t="s">
        <v>164</v>
      </c>
      <c r="D85" s="79"/>
      <c r="E85" s="79"/>
      <c r="F85" s="80"/>
      <c r="G85" s="80"/>
      <c r="H85" s="79"/>
      <c r="I85" s="81"/>
      <c r="J85" s="79"/>
      <c r="K85" s="79"/>
      <c r="L85" s="79"/>
      <c r="M85" s="79"/>
      <c r="N85" s="75"/>
      <c r="O85" s="75"/>
      <c r="P85" s="75"/>
      <c r="Q85" s="75"/>
      <c r="R85" s="75" t="s">
        <v>84</v>
      </c>
      <c r="S85" s="74"/>
      <c r="T85" s="79"/>
      <c r="U85" s="79"/>
      <c r="V85" s="79"/>
      <c r="W85" s="79"/>
      <c r="X85" s="79"/>
      <c r="Y85" s="79"/>
      <c r="Z85" s="79"/>
      <c r="AA85" s="79"/>
      <c r="AB85" s="80"/>
      <c r="AC85" s="80"/>
      <c r="AD85" s="79"/>
      <c r="AE85" s="81"/>
      <c r="AF85" s="79"/>
      <c r="AG85" s="79"/>
      <c r="AH85" s="79"/>
      <c r="AI85" s="79"/>
      <c r="AJ85" s="5"/>
      <c r="AK85" s="7"/>
      <c r="AL85" s="7"/>
      <c r="AM85" s="7"/>
      <c r="AN85" s="7"/>
    </row>
    <row r="86" spans="1:40" ht="30" customHeight="1" x14ac:dyDescent="0.25">
      <c r="A86" s="298"/>
      <c r="B86" s="78" t="s">
        <v>167</v>
      </c>
      <c r="C86" s="79"/>
      <c r="D86" s="79"/>
      <c r="E86" s="79"/>
      <c r="F86" s="80"/>
      <c r="G86" s="80"/>
      <c r="H86" s="79"/>
      <c r="I86" s="81"/>
      <c r="J86" s="79"/>
      <c r="K86" s="79"/>
      <c r="L86" s="79"/>
      <c r="M86" s="79"/>
      <c r="N86" s="75"/>
      <c r="O86" s="75"/>
      <c r="P86" s="75"/>
      <c r="Q86" s="75"/>
      <c r="R86" s="75" t="s">
        <v>79</v>
      </c>
      <c r="S86" s="74"/>
      <c r="T86" s="79"/>
      <c r="U86" s="79"/>
      <c r="V86" s="79"/>
      <c r="W86" s="79"/>
      <c r="X86" s="79"/>
      <c r="Y86" s="79"/>
      <c r="Z86" s="79"/>
      <c r="AA86" s="79"/>
      <c r="AB86" s="80"/>
      <c r="AC86" s="80"/>
      <c r="AD86" s="79"/>
      <c r="AE86" s="81"/>
      <c r="AF86" s="79"/>
      <c r="AG86" s="79"/>
      <c r="AH86" s="79"/>
      <c r="AI86" s="79"/>
      <c r="AJ86" s="5"/>
      <c r="AK86" s="7"/>
      <c r="AL86" s="7"/>
      <c r="AM86" s="7"/>
      <c r="AN86" s="7"/>
    </row>
    <row r="87" spans="1:40" ht="30" customHeight="1" x14ac:dyDescent="0.25">
      <c r="A87" s="298"/>
      <c r="B87" s="78" t="s">
        <v>168</v>
      </c>
      <c r="C87" s="79"/>
      <c r="D87" s="79"/>
      <c r="E87" s="79"/>
      <c r="F87" s="80"/>
      <c r="G87" s="80"/>
      <c r="H87" s="79"/>
      <c r="I87" s="81"/>
      <c r="J87" s="79"/>
      <c r="K87" s="79"/>
      <c r="L87" s="79"/>
      <c r="M87" s="79"/>
      <c r="N87" s="75"/>
      <c r="O87" s="75"/>
      <c r="P87" s="75"/>
      <c r="Q87" s="75"/>
      <c r="R87" s="75" t="s">
        <v>79</v>
      </c>
      <c r="S87" s="74"/>
      <c r="T87" s="79"/>
      <c r="U87" s="79"/>
      <c r="V87" s="79"/>
      <c r="W87" s="79"/>
      <c r="X87" s="79"/>
      <c r="Y87" s="79"/>
      <c r="Z87" s="79"/>
      <c r="AA87" s="79"/>
      <c r="AB87" s="80"/>
      <c r="AC87" s="80"/>
      <c r="AD87" s="79"/>
      <c r="AE87" s="81"/>
      <c r="AF87" s="79"/>
      <c r="AG87" s="79"/>
      <c r="AH87" s="79"/>
      <c r="AI87" s="79"/>
      <c r="AJ87" s="5"/>
      <c r="AK87" s="7"/>
      <c r="AL87" s="7"/>
      <c r="AM87" s="7"/>
      <c r="AN87" s="7"/>
    </row>
    <row r="88" spans="1:40" ht="30" customHeight="1" x14ac:dyDescent="0.25">
      <c r="A88" s="298"/>
      <c r="B88" s="78" t="s">
        <v>169</v>
      </c>
      <c r="C88" s="79"/>
      <c r="D88" s="79"/>
      <c r="E88" s="79"/>
      <c r="F88" s="80"/>
      <c r="G88" s="80"/>
      <c r="H88" s="79"/>
      <c r="I88" s="81"/>
      <c r="J88" s="79"/>
      <c r="K88" s="79"/>
      <c r="L88" s="79"/>
      <c r="M88" s="79"/>
      <c r="N88" s="75"/>
      <c r="O88" s="75"/>
      <c r="P88" s="75"/>
      <c r="Q88" s="75"/>
      <c r="R88" s="75" t="s">
        <v>79</v>
      </c>
      <c r="S88" s="74"/>
      <c r="T88" s="79"/>
      <c r="U88" s="79"/>
      <c r="V88" s="79"/>
      <c r="W88" s="79"/>
      <c r="X88" s="79"/>
      <c r="Y88" s="79"/>
      <c r="Z88" s="79"/>
      <c r="AA88" s="79"/>
      <c r="AB88" s="80"/>
      <c r="AC88" s="80"/>
      <c r="AD88" s="79"/>
      <c r="AE88" s="81"/>
      <c r="AF88" s="79"/>
      <c r="AG88" s="79"/>
      <c r="AH88" s="79"/>
      <c r="AI88" s="79"/>
      <c r="AJ88" s="5"/>
      <c r="AK88" s="7"/>
      <c r="AL88" s="7"/>
      <c r="AM88" s="7"/>
      <c r="AN88" s="7"/>
    </row>
    <row r="89" spans="1:40" ht="30" customHeight="1" x14ac:dyDescent="0.25">
      <c r="A89" s="298"/>
      <c r="B89" s="78" t="s">
        <v>170</v>
      </c>
      <c r="C89" s="79"/>
      <c r="D89" s="79"/>
      <c r="E89" s="79"/>
      <c r="F89" s="80"/>
      <c r="G89" s="80"/>
      <c r="H89" s="79"/>
      <c r="I89" s="81"/>
      <c r="J89" s="79"/>
      <c r="K89" s="79"/>
      <c r="L89" s="79"/>
      <c r="M89" s="79"/>
      <c r="N89" s="75"/>
      <c r="O89" s="75"/>
      <c r="P89" s="75"/>
      <c r="Q89" s="75"/>
      <c r="R89" s="75" t="s">
        <v>79</v>
      </c>
      <c r="S89" s="74"/>
      <c r="T89" s="79"/>
      <c r="U89" s="79"/>
      <c r="V89" s="79"/>
      <c r="W89" s="79"/>
      <c r="X89" s="79"/>
      <c r="Y89" s="79"/>
      <c r="Z89" s="79"/>
      <c r="AA89" s="79"/>
      <c r="AB89" s="80"/>
      <c r="AC89" s="80"/>
      <c r="AD89" s="79"/>
      <c r="AE89" s="81"/>
      <c r="AF89" s="79"/>
      <c r="AG89" s="79"/>
      <c r="AH89" s="79"/>
      <c r="AI89" s="79"/>
      <c r="AJ89" s="5"/>
      <c r="AK89" s="7"/>
      <c r="AL89" s="7"/>
      <c r="AM89" s="7"/>
      <c r="AN89" s="7"/>
    </row>
    <row r="90" spans="1:40" ht="30" customHeight="1" x14ac:dyDescent="0.25">
      <c r="A90" s="298"/>
      <c r="B90" s="78" t="s">
        <v>171</v>
      </c>
      <c r="C90" s="79"/>
      <c r="D90" s="79"/>
      <c r="E90" s="79"/>
      <c r="F90" s="80"/>
      <c r="G90" s="80"/>
      <c r="H90" s="79"/>
      <c r="I90" s="81"/>
      <c r="J90" s="79"/>
      <c r="K90" s="79"/>
      <c r="L90" s="79"/>
      <c r="M90" s="79"/>
      <c r="N90" s="75"/>
      <c r="O90" s="75"/>
      <c r="P90" s="75"/>
      <c r="Q90" s="75"/>
      <c r="R90" s="75" t="s">
        <v>79</v>
      </c>
      <c r="S90" s="74"/>
      <c r="T90" s="79"/>
      <c r="U90" s="79"/>
      <c r="V90" s="79"/>
      <c r="W90" s="79"/>
      <c r="X90" s="79"/>
      <c r="Y90" s="79"/>
      <c r="Z90" s="79"/>
      <c r="AA90" s="79"/>
      <c r="AB90" s="80"/>
      <c r="AC90" s="80"/>
      <c r="AD90" s="79"/>
      <c r="AE90" s="81"/>
      <c r="AF90" s="79"/>
      <c r="AG90" s="79"/>
      <c r="AH90" s="79"/>
      <c r="AI90" s="79"/>
      <c r="AJ90" s="5"/>
      <c r="AK90" s="7"/>
      <c r="AL90" s="7"/>
      <c r="AM90" s="7"/>
      <c r="AN90" s="7"/>
    </row>
    <row r="91" spans="1:40" ht="30" customHeight="1" x14ac:dyDescent="0.25">
      <c r="A91" s="298"/>
      <c r="B91" s="78" t="s">
        <v>172</v>
      </c>
      <c r="C91" s="79"/>
      <c r="D91" s="79"/>
      <c r="E91" s="79"/>
      <c r="F91" s="80"/>
      <c r="G91" s="80"/>
      <c r="H91" s="79"/>
      <c r="I91" s="81"/>
      <c r="J91" s="79"/>
      <c r="K91" s="79"/>
      <c r="L91" s="79"/>
      <c r="M91" s="79"/>
      <c r="N91" s="75"/>
      <c r="O91" s="75"/>
      <c r="P91" s="75"/>
      <c r="Q91" s="75"/>
      <c r="R91" s="75" t="s">
        <v>79</v>
      </c>
      <c r="S91" s="74"/>
      <c r="T91" s="79"/>
      <c r="U91" s="79"/>
      <c r="V91" s="79"/>
      <c r="W91" s="79"/>
      <c r="X91" s="79"/>
      <c r="Y91" s="79"/>
      <c r="Z91" s="79"/>
      <c r="AA91" s="79"/>
      <c r="AB91" s="80"/>
      <c r="AC91" s="80"/>
      <c r="AD91" s="79"/>
      <c r="AE91" s="81"/>
      <c r="AF91" s="79"/>
      <c r="AG91" s="79"/>
      <c r="AH91" s="79"/>
      <c r="AI91" s="79"/>
      <c r="AJ91" s="5"/>
      <c r="AK91" s="7"/>
      <c r="AL91" s="7"/>
      <c r="AM91" s="7"/>
      <c r="AN91" s="7"/>
    </row>
    <row r="92" spans="1:40" ht="30" customHeight="1" x14ac:dyDescent="0.25">
      <c r="A92" s="298"/>
      <c r="B92" s="78" t="s">
        <v>173</v>
      </c>
      <c r="C92" s="79"/>
      <c r="D92" s="79"/>
      <c r="E92" s="79"/>
      <c r="F92" s="80"/>
      <c r="G92" s="80"/>
      <c r="H92" s="79"/>
      <c r="I92" s="81"/>
      <c r="J92" s="79"/>
      <c r="K92" s="79"/>
      <c r="L92" s="79"/>
      <c r="M92" s="79"/>
      <c r="N92" s="75"/>
      <c r="O92" s="75"/>
      <c r="P92" s="75"/>
      <c r="Q92" s="75"/>
      <c r="R92" s="75" t="s">
        <v>79</v>
      </c>
      <c r="S92" s="74"/>
      <c r="T92" s="79"/>
      <c r="U92" s="79"/>
      <c r="V92" s="79"/>
      <c r="W92" s="79"/>
      <c r="X92" s="79"/>
      <c r="Y92" s="79"/>
      <c r="Z92" s="79"/>
      <c r="AA92" s="79"/>
      <c r="AB92" s="80"/>
      <c r="AC92" s="80"/>
      <c r="AD92" s="79"/>
      <c r="AE92" s="81"/>
      <c r="AF92" s="79"/>
      <c r="AG92" s="79"/>
      <c r="AH92" s="79"/>
      <c r="AI92" s="79"/>
      <c r="AJ92" s="5"/>
      <c r="AK92" s="7"/>
      <c r="AL92" s="7"/>
      <c r="AM92" s="7"/>
      <c r="AN92" s="7"/>
    </row>
    <row r="93" spans="1:40" ht="30" customHeight="1" x14ac:dyDescent="0.25">
      <c r="A93" s="298"/>
      <c r="B93" s="78" t="s">
        <v>174</v>
      </c>
      <c r="C93" s="79"/>
      <c r="D93" s="79"/>
      <c r="E93" s="79"/>
      <c r="F93" s="80"/>
      <c r="G93" s="80"/>
      <c r="H93" s="79"/>
      <c r="I93" s="81"/>
      <c r="J93" s="79"/>
      <c r="K93" s="79"/>
      <c r="L93" s="79"/>
      <c r="M93" s="79"/>
      <c r="N93" s="75"/>
      <c r="O93" s="75"/>
      <c r="P93" s="75"/>
      <c r="Q93" s="75"/>
      <c r="R93" s="75" t="s">
        <v>79</v>
      </c>
      <c r="S93" s="74"/>
      <c r="T93" s="79"/>
      <c r="U93" s="79"/>
      <c r="V93" s="79"/>
      <c r="W93" s="79"/>
      <c r="X93" s="79"/>
      <c r="Y93" s="79"/>
      <c r="Z93" s="79"/>
      <c r="AA93" s="79"/>
      <c r="AB93" s="80"/>
      <c r="AC93" s="80"/>
      <c r="AD93" s="79"/>
      <c r="AE93" s="81"/>
      <c r="AF93" s="79"/>
      <c r="AG93" s="79"/>
      <c r="AH93" s="79"/>
      <c r="AI93" s="79"/>
      <c r="AJ93" s="5"/>
      <c r="AK93" s="7"/>
      <c r="AL93" s="7"/>
      <c r="AM93" s="7"/>
      <c r="AN93" s="7"/>
    </row>
    <row r="94" spans="1:40" ht="30" customHeight="1" x14ac:dyDescent="0.25">
      <c r="A94" s="298"/>
      <c r="B94" s="78" t="s">
        <v>175</v>
      </c>
      <c r="C94" s="79"/>
      <c r="D94" s="79"/>
      <c r="E94" s="79"/>
      <c r="F94" s="80"/>
      <c r="G94" s="80"/>
      <c r="H94" s="79"/>
      <c r="I94" s="81"/>
      <c r="J94" s="79"/>
      <c r="K94" s="79"/>
      <c r="L94" s="79"/>
      <c r="M94" s="79"/>
      <c r="N94" s="75"/>
      <c r="O94" s="75"/>
      <c r="P94" s="75"/>
      <c r="Q94" s="75"/>
      <c r="R94" s="75" t="s">
        <v>79</v>
      </c>
      <c r="S94" s="74"/>
      <c r="T94" s="79"/>
      <c r="U94" s="79"/>
      <c r="V94" s="79"/>
      <c r="W94" s="79"/>
      <c r="X94" s="79"/>
      <c r="Y94" s="79"/>
      <c r="Z94" s="79"/>
      <c r="AA94" s="79"/>
      <c r="AB94" s="80"/>
      <c r="AC94" s="80"/>
      <c r="AD94" s="79"/>
      <c r="AE94" s="81"/>
      <c r="AF94" s="79"/>
      <c r="AG94" s="79"/>
      <c r="AH94" s="79"/>
      <c r="AI94" s="79"/>
      <c r="AJ94" s="5"/>
      <c r="AK94" s="7"/>
      <c r="AL94" s="7"/>
      <c r="AM94" s="7"/>
      <c r="AN94" s="7"/>
    </row>
    <row r="95" spans="1:40" ht="30" customHeight="1" x14ac:dyDescent="0.25">
      <c r="A95" s="298"/>
      <c r="B95" s="78" t="s">
        <v>176</v>
      </c>
      <c r="C95" s="79"/>
      <c r="D95" s="79"/>
      <c r="E95" s="79"/>
      <c r="F95" s="80"/>
      <c r="G95" s="80"/>
      <c r="H95" s="79"/>
      <c r="I95" s="81"/>
      <c r="J95" s="79"/>
      <c r="K95" s="79"/>
      <c r="L95" s="79"/>
      <c r="M95" s="79"/>
      <c r="N95" s="75"/>
      <c r="O95" s="75"/>
      <c r="P95" s="75"/>
      <c r="Q95" s="75"/>
      <c r="R95" s="75" t="s">
        <v>79</v>
      </c>
      <c r="S95" s="74"/>
      <c r="T95" s="79"/>
      <c r="U95" s="79"/>
      <c r="V95" s="79"/>
      <c r="W95" s="79"/>
      <c r="X95" s="79"/>
      <c r="Y95" s="79"/>
      <c r="Z95" s="79"/>
      <c r="AA95" s="79"/>
      <c r="AB95" s="80"/>
      <c r="AC95" s="80"/>
      <c r="AD95" s="79"/>
      <c r="AE95" s="81"/>
      <c r="AF95" s="79"/>
      <c r="AG95" s="79"/>
      <c r="AH95" s="79"/>
      <c r="AI95" s="79"/>
      <c r="AJ95" s="5"/>
      <c r="AK95" s="7"/>
      <c r="AL95" s="7"/>
      <c r="AM95" s="7"/>
      <c r="AN95" s="7"/>
    </row>
    <row r="96" spans="1:40" ht="30" customHeight="1" x14ac:dyDescent="0.25">
      <c r="A96" s="298"/>
      <c r="B96" s="78" t="s">
        <v>177</v>
      </c>
      <c r="C96" s="79"/>
      <c r="D96" s="79"/>
      <c r="E96" s="79"/>
      <c r="F96" s="80"/>
      <c r="G96" s="80"/>
      <c r="H96" s="79"/>
      <c r="I96" s="81"/>
      <c r="J96" s="79"/>
      <c r="K96" s="79"/>
      <c r="L96" s="79"/>
      <c r="M96" s="79"/>
      <c r="N96" s="75"/>
      <c r="O96" s="75"/>
      <c r="P96" s="75"/>
      <c r="Q96" s="75"/>
      <c r="R96" s="75" t="s">
        <v>79</v>
      </c>
      <c r="S96" s="74"/>
      <c r="T96" s="79"/>
      <c r="U96" s="79"/>
      <c r="V96" s="79"/>
      <c r="W96" s="79"/>
      <c r="X96" s="79"/>
      <c r="Y96" s="79"/>
      <c r="Z96" s="79"/>
      <c r="AA96" s="79"/>
      <c r="AB96" s="80"/>
      <c r="AC96" s="80"/>
      <c r="AD96" s="79"/>
      <c r="AE96" s="81"/>
      <c r="AF96" s="79"/>
      <c r="AG96" s="79"/>
      <c r="AH96" s="79"/>
      <c r="AI96" s="79"/>
      <c r="AJ96" s="5"/>
      <c r="AK96" s="7"/>
      <c r="AL96" s="7"/>
      <c r="AM96" s="7"/>
      <c r="AN96" s="7"/>
    </row>
    <row r="97" spans="1:40" ht="30" customHeight="1" x14ac:dyDescent="0.25">
      <c r="A97" s="293"/>
      <c r="B97" s="78" t="s">
        <v>178</v>
      </c>
      <c r="C97" s="79"/>
      <c r="D97" s="79"/>
      <c r="E97" s="79"/>
      <c r="F97" s="80"/>
      <c r="G97" s="80"/>
      <c r="H97" s="79"/>
      <c r="I97" s="81"/>
      <c r="J97" s="79"/>
      <c r="K97" s="79"/>
      <c r="L97" s="79"/>
      <c r="M97" s="79"/>
      <c r="N97" s="75"/>
      <c r="O97" s="75"/>
      <c r="P97" s="75"/>
      <c r="Q97" s="75"/>
      <c r="R97" s="75" t="s">
        <v>79</v>
      </c>
      <c r="S97" s="74"/>
      <c r="T97" s="79"/>
      <c r="U97" s="79"/>
      <c r="V97" s="79"/>
      <c r="W97" s="79"/>
      <c r="X97" s="79"/>
      <c r="Y97" s="79"/>
      <c r="Z97" s="79"/>
      <c r="AA97" s="79"/>
      <c r="AB97" s="80"/>
      <c r="AC97" s="80"/>
      <c r="AD97" s="79"/>
      <c r="AE97" s="81"/>
      <c r="AF97" s="79"/>
      <c r="AG97" s="79"/>
      <c r="AH97" s="79"/>
      <c r="AI97" s="79"/>
      <c r="AJ97" s="5"/>
      <c r="AK97" s="7"/>
      <c r="AL97" s="7"/>
      <c r="AM97" s="7"/>
      <c r="AN97" s="7"/>
    </row>
    <row r="98" spans="1:40" ht="30" customHeight="1" x14ac:dyDescent="0.25">
      <c r="A98" s="297" t="s">
        <v>179</v>
      </c>
      <c r="B98" s="78" t="s">
        <v>180</v>
      </c>
      <c r="C98" s="79" t="s">
        <v>181</v>
      </c>
      <c r="D98" s="79"/>
      <c r="E98" s="79"/>
      <c r="F98" s="80"/>
      <c r="G98" s="80"/>
      <c r="H98" s="79"/>
      <c r="I98" s="81"/>
      <c r="J98" s="79"/>
      <c r="K98" s="79"/>
      <c r="L98" s="79"/>
      <c r="M98" s="79"/>
      <c r="N98" s="75"/>
      <c r="O98" s="75"/>
      <c r="P98" s="75"/>
      <c r="Q98" s="75"/>
      <c r="R98" s="75" t="s">
        <v>84</v>
      </c>
      <c r="S98" s="74"/>
      <c r="T98" s="79"/>
      <c r="U98" s="79"/>
      <c r="V98" s="79"/>
      <c r="W98" s="79"/>
      <c r="X98" s="79"/>
      <c r="Y98" s="79"/>
      <c r="Z98" s="79"/>
      <c r="AA98" s="79"/>
      <c r="AB98" s="80"/>
      <c r="AC98" s="80"/>
      <c r="AD98" s="79"/>
      <c r="AE98" s="81"/>
      <c r="AF98" s="79"/>
      <c r="AG98" s="79"/>
      <c r="AH98" s="79"/>
      <c r="AI98" s="79"/>
      <c r="AJ98" s="5"/>
      <c r="AK98" s="7"/>
      <c r="AL98" s="7"/>
      <c r="AM98" s="7"/>
      <c r="AN98" s="7"/>
    </row>
    <row r="99" spans="1:40" ht="30" customHeight="1" x14ac:dyDescent="0.25">
      <c r="A99" s="298"/>
      <c r="B99" s="78" t="s">
        <v>182</v>
      </c>
      <c r="C99" s="79" t="s">
        <v>181</v>
      </c>
      <c r="D99" s="79"/>
      <c r="E99" s="79"/>
      <c r="F99" s="80"/>
      <c r="G99" s="80"/>
      <c r="H99" s="79"/>
      <c r="I99" s="81"/>
      <c r="J99" s="79"/>
      <c r="K99" s="79"/>
      <c r="L99" s="79"/>
      <c r="M99" s="79"/>
      <c r="N99" s="75"/>
      <c r="O99" s="75"/>
      <c r="P99" s="75"/>
      <c r="Q99" s="75"/>
      <c r="R99" s="75" t="s">
        <v>84</v>
      </c>
      <c r="S99" s="74"/>
      <c r="T99" s="79"/>
      <c r="U99" s="79"/>
      <c r="V99" s="79"/>
      <c r="W99" s="79"/>
      <c r="X99" s="79"/>
      <c r="Y99" s="79"/>
      <c r="Z99" s="79"/>
      <c r="AA99" s="79"/>
      <c r="AB99" s="80"/>
      <c r="AC99" s="80"/>
      <c r="AD99" s="79"/>
      <c r="AE99" s="81"/>
      <c r="AF99" s="79"/>
      <c r="AG99" s="79"/>
      <c r="AH99" s="79"/>
      <c r="AI99" s="79"/>
      <c r="AJ99" s="5"/>
      <c r="AK99" s="7"/>
      <c r="AL99" s="7"/>
      <c r="AM99" s="7"/>
      <c r="AN99" s="7"/>
    </row>
    <row r="100" spans="1:40" ht="30" customHeight="1" x14ac:dyDescent="0.25">
      <c r="A100" s="298"/>
      <c r="B100" s="78" t="s">
        <v>183</v>
      </c>
      <c r="C100" s="79" t="s">
        <v>181</v>
      </c>
      <c r="D100" s="79"/>
      <c r="E100" s="79"/>
      <c r="F100" s="80"/>
      <c r="G100" s="80"/>
      <c r="H100" s="79"/>
      <c r="I100" s="81"/>
      <c r="J100" s="79"/>
      <c r="K100" s="79"/>
      <c r="L100" s="79"/>
      <c r="M100" s="79"/>
      <c r="N100" s="75"/>
      <c r="O100" s="75"/>
      <c r="P100" s="75"/>
      <c r="Q100" s="75"/>
      <c r="R100" s="75" t="s">
        <v>84</v>
      </c>
      <c r="S100" s="74"/>
      <c r="T100" s="79"/>
      <c r="U100" s="79"/>
      <c r="V100" s="79"/>
      <c r="W100" s="79"/>
      <c r="X100" s="79"/>
      <c r="Y100" s="79"/>
      <c r="Z100" s="79"/>
      <c r="AA100" s="79"/>
      <c r="AB100" s="80"/>
      <c r="AC100" s="80"/>
      <c r="AD100" s="79"/>
      <c r="AE100" s="81"/>
      <c r="AF100" s="79"/>
      <c r="AG100" s="79"/>
      <c r="AH100" s="79"/>
      <c r="AI100" s="79"/>
      <c r="AJ100" s="5"/>
      <c r="AK100" s="7"/>
      <c r="AL100" s="7"/>
      <c r="AM100" s="7"/>
      <c r="AN100" s="7"/>
    </row>
    <row r="101" spans="1:40" ht="30" customHeight="1" x14ac:dyDescent="0.25">
      <c r="A101" s="298"/>
      <c r="B101" s="78" t="s">
        <v>184</v>
      </c>
      <c r="C101" s="79"/>
      <c r="D101" s="79"/>
      <c r="E101" s="79"/>
      <c r="F101" s="80"/>
      <c r="G101" s="80"/>
      <c r="H101" s="79"/>
      <c r="I101" s="81"/>
      <c r="J101" s="79"/>
      <c r="K101" s="79"/>
      <c r="L101" s="79"/>
      <c r="M101" s="79"/>
      <c r="N101" s="75"/>
      <c r="O101" s="75"/>
      <c r="P101" s="75"/>
      <c r="Q101" s="75" t="s">
        <v>79</v>
      </c>
      <c r="R101" s="75"/>
      <c r="S101" s="74"/>
      <c r="T101" s="79"/>
      <c r="U101" s="79"/>
      <c r="V101" s="79"/>
      <c r="W101" s="79"/>
      <c r="X101" s="79"/>
      <c r="Y101" s="79"/>
      <c r="Z101" s="79"/>
      <c r="AA101" s="79"/>
      <c r="AB101" s="80"/>
      <c r="AC101" s="80"/>
      <c r="AD101" s="79"/>
      <c r="AE101" s="81"/>
      <c r="AF101" s="79"/>
      <c r="AG101" s="79"/>
      <c r="AH101" s="79"/>
      <c r="AI101" s="79"/>
      <c r="AJ101" s="5"/>
      <c r="AK101" s="7"/>
      <c r="AL101" s="7"/>
      <c r="AM101" s="7"/>
      <c r="AN101" s="7"/>
    </row>
    <row r="102" spans="1:40" ht="30" customHeight="1" x14ac:dyDescent="0.25">
      <c r="A102" s="298"/>
      <c r="B102" s="78" t="s">
        <v>185</v>
      </c>
      <c r="C102" s="79"/>
      <c r="D102" s="79"/>
      <c r="E102" s="79"/>
      <c r="F102" s="80"/>
      <c r="G102" s="80"/>
      <c r="H102" s="79"/>
      <c r="I102" s="81"/>
      <c r="J102" s="79"/>
      <c r="K102" s="79"/>
      <c r="L102" s="79"/>
      <c r="M102" s="79"/>
      <c r="N102" s="75"/>
      <c r="O102" s="75" t="s">
        <v>79</v>
      </c>
      <c r="P102" s="75"/>
      <c r="Q102" s="75"/>
      <c r="R102" s="75"/>
      <c r="S102" s="74"/>
      <c r="T102" s="79"/>
      <c r="U102" s="79"/>
      <c r="V102" s="79"/>
      <c r="W102" s="79"/>
      <c r="X102" s="79"/>
      <c r="Y102" s="79"/>
      <c r="Z102" s="79"/>
      <c r="AA102" s="79"/>
      <c r="AB102" s="80"/>
      <c r="AC102" s="80"/>
      <c r="AD102" s="79"/>
      <c r="AE102" s="81"/>
      <c r="AF102" s="79"/>
      <c r="AG102" s="79"/>
      <c r="AH102" s="79"/>
      <c r="AI102" s="79"/>
      <c r="AJ102" s="5"/>
      <c r="AK102" s="7"/>
      <c r="AL102" s="7"/>
      <c r="AM102" s="7"/>
      <c r="AN102" s="7"/>
    </row>
    <row r="103" spans="1:40" ht="30" customHeight="1" x14ac:dyDescent="0.25">
      <c r="A103" s="298"/>
      <c r="B103" s="78" t="s">
        <v>186</v>
      </c>
      <c r="C103" s="79"/>
      <c r="D103" s="79"/>
      <c r="E103" s="79"/>
      <c r="F103" s="80"/>
      <c r="G103" s="80"/>
      <c r="H103" s="79"/>
      <c r="I103" s="81"/>
      <c r="J103" s="79"/>
      <c r="K103" s="79"/>
      <c r="L103" s="79"/>
      <c r="M103" s="79"/>
      <c r="N103" s="75"/>
      <c r="O103" s="75" t="s">
        <v>79</v>
      </c>
      <c r="P103" s="75"/>
      <c r="Q103" s="75"/>
      <c r="R103" s="75"/>
      <c r="S103" s="74"/>
      <c r="T103" s="79"/>
      <c r="U103" s="79"/>
      <c r="V103" s="79"/>
      <c r="W103" s="79"/>
      <c r="X103" s="79"/>
      <c r="Y103" s="79"/>
      <c r="Z103" s="79"/>
      <c r="AA103" s="79"/>
      <c r="AB103" s="80"/>
      <c r="AC103" s="80"/>
      <c r="AD103" s="79"/>
      <c r="AE103" s="81"/>
      <c r="AF103" s="79"/>
      <c r="AG103" s="79"/>
      <c r="AH103" s="79"/>
      <c r="AI103" s="79"/>
      <c r="AJ103" s="5"/>
      <c r="AK103" s="7"/>
      <c r="AL103" s="7"/>
      <c r="AM103" s="7"/>
      <c r="AN103" s="7"/>
    </row>
    <row r="104" spans="1:40" ht="30" customHeight="1" x14ac:dyDescent="0.25">
      <c r="A104" s="298"/>
      <c r="B104" s="78" t="s">
        <v>187</v>
      </c>
      <c r="C104" s="79"/>
      <c r="D104" s="79"/>
      <c r="E104" s="79"/>
      <c r="F104" s="80"/>
      <c r="G104" s="80"/>
      <c r="H104" s="79"/>
      <c r="I104" s="81"/>
      <c r="J104" s="79"/>
      <c r="K104" s="79"/>
      <c r="L104" s="79"/>
      <c r="M104" s="79"/>
      <c r="N104" s="75"/>
      <c r="O104" s="75" t="s">
        <v>79</v>
      </c>
      <c r="P104" s="75"/>
      <c r="Q104" s="75"/>
      <c r="R104" s="75"/>
      <c r="S104" s="74"/>
      <c r="T104" s="79"/>
      <c r="U104" s="79"/>
      <c r="V104" s="79"/>
      <c r="W104" s="79"/>
      <c r="X104" s="79"/>
      <c r="Y104" s="79"/>
      <c r="Z104" s="79"/>
      <c r="AA104" s="79"/>
      <c r="AB104" s="80"/>
      <c r="AC104" s="80"/>
      <c r="AD104" s="79"/>
      <c r="AE104" s="81"/>
      <c r="AF104" s="79"/>
      <c r="AG104" s="79"/>
      <c r="AH104" s="79"/>
      <c r="AI104" s="79"/>
      <c r="AJ104" s="5"/>
      <c r="AK104" s="7"/>
      <c r="AL104" s="7"/>
      <c r="AM104" s="7"/>
      <c r="AN104" s="7"/>
    </row>
    <row r="105" spans="1:40" ht="30" customHeight="1" x14ac:dyDescent="0.25">
      <c r="A105" s="298"/>
      <c r="B105" s="78" t="s">
        <v>188</v>
      </c>
      <c r="C105" s="79"/>
      <c r="D105" s="79"/>
      <c r="E105" s="79"/>
      <c r="F105" s="80"/>
      <c r="G105" s="80"/>
      <c r="H105" s="79"/>
      <c r="I105" s="81"/>
      <c r="J105" s="79"/>
      <c r="K105" s="79"/>
      <c r="L105" s="79"/>
      <c r="M105" s="79"/>
      <c r="N105" s="75"/>
      <c r="O105" s="75" t="s">
        <v>79</v>
      </c>
      <c r="P105" s="75"/>
      <c r="Q105" s="75"/>
      <c r="R105" s="75"/>
      <c r="S105" s="74"/>
      <c r="T105" s="79"/>
      <c r="U105" s="79"/>
      <c r="V105" s="79"/>
      <c r="W105" s="79"/>
      <c r="X105" s="79"/>
      <c r="Y105" s="79"/>
      <c r="Z105" s="79"/>
      <c r="AA105" s="79"/>
      <c r="AB105" s="80"/>
      <c r="AC105" s="80"/>
      <c r="AD105" s="79"/>
      <c r="AE105" s="81"/>
      <c r="AF105" s="79"/>
      <c r="AG105" s="79"/>
      <c r="AH105" s="79"/>
      <c r="AI105" s="79"/>
      <c r="AJ105" s="5"/>
      <c r="AK105" s="7"/>
      <c r="AL105" s="7"/>
      <c r="AM105" s="7"/>
      <c r="AN105" s="7"/>
    </row>
    <row r="106" spans="1:40" ht="30" customHeight="1" x14ac:dyDescent="0.25">
      <c r="A106" s="298"/>
      <c r="B106" s="78" t="s">
        <v>189</v>
      </c>
      <c r="C106" s="79"/>
      <c r="D106" s="79"/>
      <c r="E106" s="79"/>
      <c r="F106" s="80"/>
      <c r="G106" s="80"/>
      <c r="H106" s="79"/>
      <c r="I106" s="81"/>
      <c r="J106" s="79"/>
      <c r="K106" s="79"/>
      <c r="L106" s="79"/>
      <c r="M106" s="79"/>
      <c r="N106" s="75"/>
      <c r="O106" s="75" t="s">
        <v>79</v>
      </c>
      <c r="P106" s="75"/>
      <c r="Q106" s="75"/>
      <c r="R106" s="75"/>
      <c r="S106" s="74"/>
      <c r="T106" s="79"/>
      <c r="U106" s="79"/>
      <c r="V106" s="79"/>
      <c r="W106" s="79"/>
      <c r="X106" s="79"/>
      <c r="Y106" s="79"/>
      <c r="Z106" s="79"/>
      <c r="AA106" s="79"/>
      <c r="AB106" s="80"/>
      <c r="AC106" s="80"/>
      <c r="AD106" s="79"/>
      <c r="AE106" s="81"/>
      <c r="AF106" s="79"/>
      <c r="AG106" s="79"/>
      <c r="AH106" s="79"/>
      <c r="AI106" s="79"/>
      <c r="AJ106" s="5"/>
      <c r="AK106" s="7"/>
      <c r="AL106" s="7"/>
      <c r="AM106" s="7"/>
      <c r="AN106" s="7"/>
    </row>
    <row r="107" spans="1:40" ht="30" customHeight="1" x14ac:dyDescent="0.25">
      <c r="A107" s="298"/>
      <c r="B107" s="78" t="s">
        <v>190</v>
      </c>
      <c r="C107" s="79"/>
      <c r="D107" s="79"/>
      <c r="E107" s="79"/>
      <c r="F107" s="80"/>
      <c r="G107" s="80"/>
      <c r="H107" s="79"/>
      <c r="I107" s="81"/>
      <c r="J107" s="79"/>
      <c r="K107" s="79"/>
      <c r="L107" s="79"/>
      <c r="M107" s="79"/>
      <c r="N107" s="75"/>
      <c r="O107" s="75" t="s">
        <v>79</v>
      </c>
      <c r="P107" s="75"/>
      <c r="Q107" s="75"/>
      <c r="R107" s="75"/>
      <c r="S107" s="74"/>
      <c r="T107" s="79"/>
      <c r="U107" s="79"/>
      <c r="V107" s="79"/>
      <c r="W107" s="79"/>
      <c r="X107" s="79"/>
      <c r="Y107" s="79"/>
      <c r="Z107" s="79"/>
      <c r="AA107" s="79"/>
      <c r="AB107" s="80"/>
      <c r="AC107" s="80"/>
      <c r="AD107" s="79"/>
      <c r="AE107" s="81"/>
      <c r="AF107" s="79"/>
      <c r="AG107" s="79"/>
      <c r="AH107" s="79"/>
      <c r="AI107" s="79"/>
      <c r="AJ107" s="5"/>
      <c r="AK107" s="7"/>
      <c r="AL107" s="7"/>
      <c r="AM107" s="7"/>
      <c r="AN107" s="7"/>
    </row>
    <row r="108" spans="1:40" ht="30" customHeight="1" x14ac:dyDescent="0.25">
      <c r="A108" s="298"/>
      <c r="B108" s="78" t="s">
        <v>191</v>
      </c>
      <c r="C108" s="79"/>
      <c r="D108" s="79"/>
      <c r="E108" s="79"/>
      <c r="F108" s="80"/>
      <c r="G108" s="80"/>
      <c r="H108" s="79"/>
      <c r="I108" s="81"/>
      <c r="J108" s="79"/>
      <c r="K108" s="79"/>
      <c r="L108" s="79"/>
      <c r="M108" s="79"/>
      <c r="N108" s="75"/>
      <c r="O108" s="75" t="s">
        <v>79</v>
      </c>
      <c r="P108" s="75"/>
      <c r="Q108" s="75"/>
      <c r="R108" s="75"/>
      <c r="S108" s="74"/>
      <c r="T108" s="79"/>
      <c r="U108" s="79"/>
      <c r="V108" s="79"/>
      <c r="W108" s="79"/>
      <c r="X108" s="79"/>
      <c r="Y108" s="79"/>
      <c r="Z108" s="79"/>
      <c r="AA108" s="79"/>
      <c r="AB108" s="80"/>
      <c r="AC108" s="80"/>
      <c r="AD108" s="79"/>
      <c r="AE108" s="81"/>
      <c r="AF108" s="79"/>
      <c r="AG108" s="79"/>
      <c r="AH108" s="79"/>
      <c r="AI108" s="79"/>
      <c r="AJ108" s="5"/>
      <c r="AK108" s="7"/>
      <c r="AL108" s="7"/>
      <c r="AM108" s="7"/>
      <c r="AN108" s="7"/>
    </row>
    <row r="109" spans="1:40" ht="30" customHeight="1" x14ac:dyDescent="0.25">
      <c r="A109" s="298"/>
      <c r="B109" s="78" t="s">
        <v>192</v>
      </c>
      <c r="C109" s="79"/>
      <c r="D109" s="79"/>
      <c r="E109" s="79"/>
      <c r="F109" s="80"/>
      <c r="G109" s="80"/>
      <c r="H109" s="79"/>
      <c r="I109" s="81"/>
      <c r="J109" s="79"/>
      <c r="K109" s="79"/>
      <c r="L109" s="79"/>
      <c r="M109" s="79"/>
      <c r="N109" s="75"/>
      <c r="O109" s="75" t="s">
        <v>79</v>
      </c>
      <c r="P109" s="75"/>
      <c r="Q109" s="75"/>
      <c r="R109" s="75"/>
      <c r="S109" s="74"/>
      <c r="T109" s="79"/>
      <c r="U109" s="79"/>
      <c r="V109" s="79"/>
      <c r="W109" s="79"/>
      <c r="X109" s="79"/>
      <c r="Y109" s="79"/>
      <c r="Z109" s="79"/>
      <c r="AA109" s="79"/>
      <c r="AB109" s="80"/>
      <c r="AC109" s="80"/>
      <c r="AD109" s="79"/>
      <c r="AE109" s="81"/>
      <c r="AF109" s="79"/>
      <c r="AG109" s="79"/>
      <c r="AH109" s="79"/>
      <c r="AI109" s="79"/>
      <c r="AJ109" s="5"/>
      <c r="AK109" s="7"/>
      <c r="AL109" s="7"/>
      <c r="AM109" s="7"/>
      <c r="AN109" s="7"/>
    </row>
    <row r="110" spans="1:40" ht="30" customHeight="1" x14ac:dyDescent="0.25">
      <c r="A110" s="298"/>
      <c r="B110" s="78" t="s">
        <v>193</v>
      </c>
      <c r="C110" s="79"/>
      <c r="D110" s="79"/>
      <c r="E110" s="79"/>
      <c r="F110" s="80"/>
      <c r="G110" s="80"/>
      <c r="H110" s="79"/>
      <c r="I110" s="81"/>
      <c r="J110" s="79"/>
      <c r="K110" s="79"/>
      <c r="L110" s="79"/>
      <c r="M110" s="79"/>
      <c r="N110" s="75"/>
      <c r="O110" s="75" t="s">
        <v>79</v>
      </c>
      <c r="P110" s="75"/>
      <c r="Q110" s="75"/>
      <c r="R110" s="75"/>
      <c r="S110" s="74"/>
      <c r="T110" s="79"/>
      <c r="U110" s="79"/>
      <c r="V110" s="79"/>
      <c r="W110" s="79"/>
      <c r="X110" s="79"/>
      <c r="Y110" s="79"/>
      <c r="Z110" s="79"/>
      <c r="AA110" s="79"/>
      <c r="AB110" s="80"/>
      <c r="AC110" s="80"/>
      <c r="AD110" s="79"/>
      <c r="AE110" s="81"/>
      <c r="AF110" s="79"/>
      <c r="AG110" s="79"/>
      <c r="AH110" s="79"/>
      <c r="AI110" s="79"/>
      <c r="AJ110" s="5"/>
      <c r="AK110" s="7"/>
      <c r="AL110" s="7"/>
      <c r="AM110" s="7"/>
      <c r="AN110" s="7"/>
    </row>
    <row r="111" spans="1:40" ht="30" customHeight="1" x14ac:dyDescent="0.25">
      <c r="A111" s="298"/>
      <c r="B111" s="78" t="s">
        <v>194</v>
      </c>
      <c r="C111" s="79"/>
      <c r="D111" s="79"/>
      <c r="E111" s="79"/>
      <c r="F111" s="80"/>
      <c r="G111" s="80"/>
      <c r="H111" s="79"/>
      <c r="I111" s="81"/>
      <c r="J111" s="79"/>
      <c r="K111" s="79"/>
      <c r="L111" s="79"/>
      <c r="M111" s="79"/>
      <c r="N111" s="75"/>
      <c r="O111" s="75" t="s">
        <v>79</v>
      </c>
      <c r="P111" s="75"/>
      <c r="Q111" s="75"/>
      <c r="R111" s="75"/>
      <c r="S111" s="74"/>
      <c r="T111" s="79"/>
      <c r="U111" s="79"/>
      <c r="V111" s="79"/>
      <c r="W111" s="79"/>
      <c r="X111" s="79"/>
      <c r="Y111" s="79"/>
      <c r="Z111" s="79"/>
      <c r="AA111" s="79"/>
      <c r="AB111" s="80"/>
      <c r="AC111" s="80"/>
      <c r="AD111" s="79"/>
      <c r="AE111" s="81"/>
      <c r="AF111" s="79"/>
      <c r="AG111" s="79"/>
      <c r="AH111" s="79"/>
      <c r="AI111" s="79"/>
      <c r="AJ111" s="5"/>
      <c r="AK111" s="7"/>
      <c r="AL111" s="7"/>
      <c r="AM111" s="7"/>
      <c r="AN111" s="7"/>
    </row>
    <row r="112" spans="1:40" ht="30" customHeight="1" x14ac:dyDescent="0.25">
      <c r="A112" s="293"/>
      <c r="B112" s="78" t="s">
        <v>195</v>
      </c>
      <c r="C112" s="79"/>
      <c r="D112" s="79"/>
      <c r="E112" s="79"/>
      <c r="F112" s="80"/>
      <c r="G112" s="80"/>
      <c r="H112" s="79"/>
      <c r="I112" s="81"/>
      <c r="J112" s="79"/>
      <c r="K112" s="79"/>
      <c r="L112" s="79"/>
      <c r="M112" s="79"/>
      <c r="N112" s="75"/>
      <c r="O112" s="75" t="s">
        <v>79</v>
      </c>
      <c r="P112" s="75"/>
      <c r="Q112" s="75"/>
      <c r="R112" s="75"/>
      <c r="S112" s="74"/>
      <c r="T112" s="79"/>
      <c r="U112" s="79"/>
      <c r="V112" s="79"/>
      <c r="W112" s="79"/>
      <c r="X112" s="79"/>
      <c r="Y112" s="79"/>
      <c r="Z112" s="79"/>
      <c r="AA112" s="79"/>
      <c r="AB112" s="80"/>
      <c r="AC112" s="80"/>
      <c r="AD112" s="79"/>
      <c r="AE112" s="81"/>
      <c r="AF112" s="79"/>
      <c r="AG112" s="79"/>
      <c r="AH112" s="79"/>
      <c r="AI112" s="79"/>
      <c r="AJ112" s="5"/>
      <c r="AK112" s="7"/>
      <c r="AL112" s="7"/>
      <c r="AM112" s="7"/>
      <c r="AN112" s="7"/>
    </row>
    <row r="113" spans="1:40" ht="30" customHeight="1" x14ac:dyDescent="0.25">
      <c r="A113" s="297" t="s">
        <v>196</v>
      </c>
      <c r="B113" s="78" t="s">
        <v>197</v>
      </c>
      <c r="C113" s="79" t="s">
        <v>198</v>
      </c>
      <c r="D113" s="79"/>
      <c r="E113" s="79"/>
      <c r="F113" s="80"/>
      <c r="G113" s="80"/>
      <c r="H113" s="79"/>
      <c r="I113" s="81"/>
      <c r="J113" s="79"/>
      <c r="K113" s="79"/>
      <c r="L113" s="79"/>
      <c r="M113" s="79"/>
      <c r="N113" s="75"/>
      <c r="O113" s="75"/>
      <c r="P113" s="75"/>
      <c r="Q113" s="75"/>
      <c r="R113" s="75" t="s">
        <v>84</v>
      </c>
      <c r="S113" s="74"/>
      <c r="T113" s="79"/>
      <c r="U113" s="79"/>
      <c r="V113" s="79"/>
      <c r="W113" s="79"/>
      <c r="X113" s="79"/>
      <c r="Y113" s="79"/>
      <c r="Z113" s="79"/>
      <c r="AA113" s="79"/>
      <c r="AB113" s="80"/>
      <c r="AC113" s="80"/>
      <c r="AD113" s="79"/>
      <c r="AE113" s="81"/>
      <c r="AF113" s="79"/>
      <c r="AG113" s="79"/>
      <c r="AH113" s="79"/>
      <c r="AI113" s="79"/>
      <c r="AJ113" s="5"/>
      <c r="AK113" s="7"/>
      <c r="AL113" s="7"/>
      <c r="AM113" s="7"/>
      <c r="AN113" s="7"/>
    </row>
    <row r="114" spans="1:40" ht="30" customHeight="1" x14ac:dyDescent="0.25">
      <c r="A114" s="298"/>
      <c r="B114" s="78" t="s">
        <v>199</v>
      </c>
      <c r="C114" s="79" t="s">
        <v>198</v>
      </c>
      <c r="D114" s="79"/>
      <c r="E114" s="79"/>
      <c r="F114" s="80"/>
      <c r="G114" s="80"/>
      <c r="H114" s="79"/>
      <c r="I114" s="81"/>
      <c r="J114" s="79"/>
      <c r="K114" s="79"/>
      <c r="L114" s="79"/>
      <c r="M114" s="79"/>
      <c r="N114" s="75"/>
      <c r="O114" s="75"/>
      <c r="P114" s="75"/>
      <c r="Q114" s="75"/>
      <c r="R114" s="75" t="s">
        <v>84</v>
      </c>
      <c r="S114" s="74"/>
      <c r="T114" s="79"/>
      <c r="U114" s="79"/>
      <c r="V114" s="79"/>
      <c r="W114" s="79"/>
      <c r="X114" s="79"/>
      <c r="Y114" s="79"/>
      <c r="Z114" s="79"/>
      <c r="AA114" s="79"/>
      <c r="AB114" s="80"/>
      <c r="AC114" s="80"/>
      <c r="AD114" s="79"/>
      <c r="AE114" s="81"/>
      <c r="AF114" s="79"/>
      <c r="AG114" s="79"/>
      <c r="AH114" s="79"/>
      <c r="AI114" s="79"/>
      <c r="AJ114" s="5"/>
      <c r="AK114" s="7"/>
      <c r="AL114" s="7"/>
      <c r="AM114" s="7"/>
      <c r="AN114" s="7"/>
    </row>
    <row r="115" spans="1:40" ht="30" customHeight="1" x14ac:dyDescent="0.25">
      <c r="A115" s="298"/>
      <c r="B115" s="78" t="s">
        <v>200</v>
      </c>
      <c r="C115" s="79" t="s">
        <v>198</v>
      </c>
      <c r="D115" s="79"/>
      <c r="E115" s="79"/>
      <c r="F115" s="80"/>
      <c r="G115" s="80"/>
      <c r="H115" s="79"/>
      <c r="I115" s="81"/>
      <c r="J115" s="79"/>
      <c r="K115" s="79"/>
      <c r="L115" s="79"/>
      <c r="M115" s="79"/>
      <c r="N115" s="75"/>
      <c r="O115" s="75"/>
      <c r="P115" s="75"/>
      <c r="Q115" s="75"/>
      <c r="R115" s="75" t="s">
        <v>84</v>
      </c>
      <c r="S115" s="74"/>
      <c r="T115" s="79"/>
      <c r="U115" s="79"/>
      <c r="V115" s="79"/>
      <c r="W115" s="79"/>
      <c r="X115" s="79"/>
      <c r="Y115" s="79"/>
      <c r="Z115" s="79"/>
      <c r="AA115" s="79"/>
      <c r="AB115" s="80"/>
      <c r="AC115" s="80"/>
      <c r="AD115" s="79"/>
      <c r="AE115" s="81"/>
      <c r="AF115" s="79"/>
      <c r="AG115" s="79"/>
      <c r="AH115" s="79"/>
      <c r="AI115" s="79"/>
      <c r="AJ115" s="5"/>
      <c r="AK115" s="7"/>
      <c r="AL115" s="7"/>
      <c r="AM115" s="7"/>
      <c r="AN115" s="7"/>
    </row>
    <row r="116" spans="1:40" ht="30" customHeight="1" x14ac:dyDescent="0.25">
      <c r="A116" s="298"/>
      <c r="B116" s="78" t="s">
        <v>201</v>
      </c>
      <c r="C116" s="79"/>
      <c r="D116" s="79"/>
      <c r="E116" s="79"/>
      <c r="F116" s="80"/>
      <c r="G116" s="80"/>
      <c r="H116" s="79"/>
      <c r="I116" s="81"/>
      <c r="J116" s="79"/>
      <c r="K116" s="79"/>
      <c r="L116" s="79"/>
      <c r="M116" s="79"/>
      <c r="N116" s="75"/>
      <c r="O116" s="75"/>
      <c r="P116" s="75"/>
      <c r="Q116" s="75" t="s">
        <v>79</v>
      </c>
      <c r="R116" s="75"/>
      <c r="S116" s="74"/>
      <c r="T116" s="79"/>
      <c r="U116" s="79"/>
      <c r="V116" s="79"/>
      <c r="W116" s="79"/>
      <c r="X116" s="79"/>
      <c r="Y116" s="79"/>
      <c r="Z116" s="79"/>
      <c r="AA116" s="79"/>
      <c r="AB116" s="80"/>
      <c r="AC116" s="80"/>
      <c r="AD116" s="79"/>
      <c r="AE116" s="81"/>
      <c r="AF116" s="79"/>
      <c r="AG116" s="79"/>
      <c r="AH116" s="79"/>
      <c r="AI116" s="79"/>
      <c r="AJ116" s="5"/>
      <c r="AK116" s="7"/>
      <c r="AL116" s="7"/>
      <c r="AM116" s="7"/>
      <c r="AN116" s="7"/>
    </row>
    <row r="117" spans="1:40" ht="30" customHeight="1" x14ac:dyDescent="0.25">
      <c r="A117" s="298"/>
      <c r="B117" s="78" t="s">
        <v>202</v>
      </c>
      <c r="C117" s="79"/>
      <c r="D117" s="79"/>
      <c r="E117" s="79"/>
      <c r="F117" s="80"/>
      <c r="G117" s="80"/>
      <c r="H117" s="79"/>
      <c r="I117" s="81"/>
      <c r="J117" s="79"/>
      <c r="K117" s="79"/>
      <c r="L117" s="79"/>
      <c r="M117" s="79"/>
      <c r="N117" s="75"/>
      <c r="O117" s="75"/>
      <c r="P117" s="75" t="s">
        <v>79</v>
      </c>
      <c r="Q117" s="75"/>
      <c r="R117" s="75"/>
      <c r="S117" s="74"/>
      <c r="T117" s="79"/>
      <c r="U117" s="79"/>
      <c r="V117" s="79"/>
      <c r="W117" s="79"/>
      <c r="X117" s="79"/>
      <c r="Y117" s="79"/>
      <c r="Z117" s="79"/>
      <c r="AA117" s="79"/>
      <c r="AB117" s="80"/>
      <c r="AC117" s="80"/>
      <c r="AD117" s="79"/>
      <c r="AE117" s="81"/>
      <c r="AF117" s="79"/>
      <c r="AG117" s="79"/>
      <c r="AH117" s="79"/>
      <c r="AI117" s="79"/>
      <c r="AJ117" s="5"/>
      <c r="AK117" s="7"/>
      <c r="AL117" s="7"/>
      <c r="AM117" s="7"/>
      <c r="AN117" s="7"/>
    </row>
    <row r="118" spans="1:40" ht="30" customHeight="1" x14ac:dyDescent="0.25">
      <c r="A118" s="298"/>
      <c r="B118" s="78" t="s">
        <v>203</v>
      </c>
      <c r="C118" s="79"/>
      <c r="D118" s="79"/>
      <c r="E118" s="79"/>
      <c r="F118" s="80"/>
      <c r="G118" s="80"/>
      <c r="H118" s="79"/>
      <c r="I118" s="81"/>
      <c r="J118" s="79"/>
      <c r="K118" s="79"/>
      <c r="L118" s="79"/>
      <c r="M118" s="79"/>
      <c r="N118" s="75"/>
      <c r="O118" s="75"/>
      <c r="P118" s="75"/>
      <c r="Q118" s="75" t="s">
        <v>79</v>
      </c>
      <c r="R118" s="75"/>
      <c r="S118" s="74"/>
      <c r="T118" s="79"/>
      <c r="U118" s="79"/>
      <c r="V118" s="79"/>
      <c r="W118" s="79"/>
      <c r="X118" s="79"/>
      <c r="Y118" s="79"/>
      <c r="Z118" s="79"/>
      <c r="AA118" s="79"/>
      <c r="AB118" s="80"/>
      <c r="AC118" s="80"/>
      <c r="AD118" s="79"/>
      <c r="AE118" s="81"/>
      <c r="AF118" s="79"/>
      <c r="AG118" s="79"/>
      <c r="AH118" s="79"/>
      <c r="AI118" s="79"/>
      <c r="AJ118" s="5"/>
      <c r="AK118" s="7"/>
      <c r="AL118" s="7"/>
      <c r="AM118" s="7"/>
      <c r="AN118" s="7"/>
    </row>
    <row r="119" spans="1:40" ht="30" customHeight="1" x14ac:dyDescent="0.25">
      <c r="A119" s="298"/>
      <c r="B119" s="78" t="s">
        <v>204</v>
      </c>
      <c r="C119" s="79"/>
      <c r="D119" s="79"/>
      <c r="E119" s="79"/>
      <c r="F119" s="80"/>
      <c r="G119" s="80"/>
      <c r="H119" s="79"/>
      <c r="I119" s="81"/>
      <c r="J119" s="79"/>
      <c r="K119" s="79"/>
      <c r="L119" s="79"/>
      <c r="M119" s="79"/>
      <c r="N119" s="75"/>
      <c r="O119" s="75"/>
      <c r="P119" s="75" t="s">
        <v>79</v>
      </c>
      <c r="Q119" s="75"/>
      <c r="R119" s="75"/>
      <c r="S119" s="74"/>
      <c r="T119" s="79"/>
      <c r="U119" s="79"/>
      <c r="V119" s="79"/>
      <c r="W119" s="79"/>
      <c r="X119" s="79"/>
      <c r="Y119" s="79"/>
      <c r="Z119" s="79"/>
      <c r="AA119" s="79"/>
      <c r="AB119" s="80"/>
      <c r="AC119" s="80"/>
      <c r="AD119" s="79"/>
      <c r="AE119" s="81"/>
      <c r="AF119" s="79"/>
      <c r="AG119" s="79"/>
      <c r="AH119" s="79"/>
      <c r="AI119" s="79"/>
      <c r="AJ119" s="5"/>
      <c r="AK119" s="7"/>
      <c r="AL119" s="7"/>
      <c r="AM119" s="7"/>
      <c r="AN119" s="7"/>
    </row>
    <row r="120" spans="1:40" ht="30" customHeight="1" x14ac:dyDescent="0.25">
      <c r="A120" s="298"/>
      <c r="B120" s="78" t="s">
        <v>205</v>
      </c>
      <c r="C120" s="79"/>
      <c r="D120" s="79"/>
      <c r="E120" s="79"/>
      <c r="F120" s="80"/>
      <c r="G120" s="80"/>
      <c r="H120" s="79"/>
      <c r="I120" s="81"/>
      <c r="J120" s="79"/>
      <c r="K120" s="79"/>
      <c r="L120" s="79"/>
      <c r="M120" s="79"/>
      <c r="N120" s="75"/>
      <c r="O120" s="75"/>
      <c r="P120" s="75"/>
      <c r="Q120" s="75" t="s">
        <v>79</v>
      </c>
      <c r="R120" s="75"/>
      <c r="S120" s="74"/>
      <c r="T120" s="79"/>
      <c r="U120" s="79"/>
      <c r="V120" s="79"/>
      <c r="W120" s="79"/>
      <c r="X120" s="79"/>
      <c r="Y120" s="79"/>
      <c r="Z120" s="79"/>
      <c r="AA120" s="79"/>
      <c r="AB120" s="80"/>
      <c r="AC120" s="80"/>
      <c r="AD120" s="79"/>
      <c r="AE120" s="81"/>
      <c r="AF120" s="79"/>
      <c r="AG120" s="79"/>
      <c r="AH120" s="79"/>
      <c r="AI120" s="79"/>
      <c r="AJ120" s="5"/>
      <c r="AK120" s="7"/>
      <c r="AL120" s="7"/>
      <c r="AM120" s="7"/>
      <c r="AN120" s="7"/>
    </row>
    <row r="121" spans="1:40" ht="30" customHeight="1" x14ac:dyDescent="0.25">
      <c r="A121" s="298"/>
      <c r="B121" s="78" t="s">
        <v>206</v>
      </c>
      <c r="C121" s="79"/>
      <c r="D121" s="79"/>
      <c r="E121" s="79"/>
      <c r="F121" s="80"/>
      <c r="G121" s="80"/>
      <c r="H121" s="79"/>
      <c r="I121" s="81"/>
      <c r="J121" s="79"/>
      <c r="K121" s="79"/>
      <c r="L121" s="79"/>
      <c r="M121" s="79"/>
      <c r="N121" s="75"/>
      <c r="O121" s="75"/>
      <c r="P121" s="75" t="s">
        <v>79</v>
      </c>
      <c r="Q121" s="75"/>
      <c r="R121" s="75"/>
      <c r="S121" s="74"/>
      <c r="T121" s="79"/>
      <c r="U121" s="79"/>
      <c r="V121" s="79"/>
      <c r="W121" s="79"/>
      <c r="X121" s="79"/>
      <c r="Y121" s="79"/>
      <c r="Z121" s="79"/>
      <c r="AA121" s="79"/>
      <c r="AB121" s="80"/>
      <c r="AC121" s="80"/>
      <c r="AD121" s="79"/>
      <c r="AE121" s="81"/>
      <c r="AF121" s="79"/>
      <c r="AG121" s="79"/>
      <c r="AH121" s="79"/>
      <c r="AI121" s="79"/>
      <c r="AJ121" s="5"/>
      <c r="AK121" s="7"/>
      <c r="AL121" s="7"/>
      <c r="AM121" s="7"/>
      <c r="AN121" s="7"/>
    </row>
    <row r="122" spans="1:40" ht="30" customHeight="1" x14ac:dyDescent="0.25">
      <c r="A122" s="298"/>
      <c r="B122" s="78" t="s">
        <v>207</v>
      </c>
      <c r="C122" s="79"/>
      <c r="D122" s="79"/>
      <c r="E122" s="79"/>
      <c r="F122" s="80"/>
      <c r="G122" s="80"/>
      <c r="H122" s="79"/>
      <c r="I122" s="81"/>
      <c r="J122" s="79"/>
      <c r="K122" s="79"/>
      <c r="L122" s="79"/>
      <c r="M122" s="79"/>
      <c r="N122" s="75"/>
      <c r="O122" s="75"/>
      <c r="P122" s="75"/>
      <c r="Q122" s="75" t="s">
        <v>79</v>
      </c>
      <c r="R122" s="75"/>
      <c r="S122" s="74"/>
      <c r="T122" s="79"/>
      <c r="U122" s="79"/>
      <c r="V122" s="79"/>
      <c r="W122" s="79"/>
      <c r="X122" s="79"/>
      <c r="Y122" s="79"/>
      <c r="Z122" s="79"/>
      <c r="AA122" s="79"/>
      <c r="AB122" s="80"/>
      <c r="AC122" s="80"/>
      <c r="AD122" s="79"/>
      <c r="AE122" s="81"/>
      <c r="AF122" s="79"/>
      <c r="AG122" s="79"/>
      <c r="AH122" s="79"/>
      <c r="AI122" s="79"/>
      <c r="AJ122" s="5"/>
      <c r="AK122" s="7"/>
      <c r="AL122" s="7"/>
      <c r="AM122" s="7"/>
      <c r="AN122" s="7"/>
    </row>
    <row r="123" spans="1:40" ht="30" customHeight="1" x14ac:dyDescent="0.25">
      <c r="A123" s="298"/>
      <c r="B123" s="78" t="s">
        <v>208</v>
      </c>
      <c r="C123" s="79"/>
      <c r="D123" s="79"/>
      <c r="E123" s="79"/>
      <c r="F123" s="80"/>
      <c r="G123" s="80"/>
      <c r="H123" s="79"/>
      <c r="I123" s="81"/>
      <c r="J123" s="79"/>
      <c r="K123" s="79"/>
      <c r="L123" s="79"/>
      <c r="M123" s="79"/>
      <c r="N123" s="75"/>
      <c r="O123" s="75"/>
      <c r="P123" s="75" t="s">
        <v>79</v>
      </c>
      <c r="Q123" s="75"/>
      <c r="R123" s="75"/>
      <c r="S123" s="74"/>
      <c r="T123" s="79"/>
      <c r="U123" s="79"/>
      <c r="V123" s="79"/>
      <c r="W123" s="79"/>
      <c r="X123" s="79"/>
      <c r="Y123" s="79"/>
      <c r="Z123" s="79"/>
      <c r="AA123" s="79"/>
      <c r="AB123" s="80"/>
      <c r="AC123" s="80"/>
      <c r="AD123" s="79"/>
      <c r="AE123" s="81"/>
      <c r="AF123" s="79"/>
      <c r="AG123" s="79"/>
      <c r="AH123" s="79"/>
      <c r="AI123" s="79"/>
      <c r="AJ123" s="5"/>
      <c r="AK123" s="7"/>
      <c r="AL123" s="7"/>
      <c r="AM123" s="7"/>
      <c r="AN123" s="7"/>
    </row>
    <row r="124" spans="1:40" ht="30" customHeight="1" x14ac:dyDescent="0.25">
      <c r="A124" s="298"/>
      <c r="B124" s="78" t="s">
        <v>209</v>
      </c>
      <c r="C124" s="79"/>
      <c r="D124" s="79"/>
      <c r="E124" s="79"/>
      <c r="F124" s="80"/>
      <c r="G124" s="80"/>
      <c r="H124" s="79"/>
      <c r="I124" s="81"/>
      <c r="J124" s="79"/>
      <c r="K124" s="79"/>
      <c r="L124" s="79"/>
      <c r="M124" s="79"/>
      <c r="N124" s="75"/>
      <c r="O124" s="75"/>
      <c r="P124" s="75"/>
      <c r="Q124" s="75" t="s">
        <v>79</v>
      </c>
      <c r="R124" s="75"/>
      <c r="S124" s="74"/>
      <c r="T124" s="79"/>
      <c r="U124" s="79"/>
      <c r="V124" s="79"/>
      <c r="W124" s="79"/>
      <c r="X124" s="79"/>
      <c r="Y124" s="79"/>
      <c r="Z124" s="79"/>
      <c r="AA124" s="79"/>
      <c r="AB124" s="80"/>
      <c r="AC124" s="80"/>
      <c r="AD124" s="79"/>
      <c r="AE124" s="81"/>
      <c r="AF124" s="79"/>
      <c r="AG124" s="79"/>
      <c r="AH124" s="79"/>
      <c r="AI124" s="79"/>
      <c r="AJ124" s="5"/>
      <c r="AK124" s="7"/>
      <c r="AL124" s="7"/>
      <c r="AM124" s="7"/>
      <c r="AN124" s="7"/>
    </row>
    <row r="125" spans="1:40" ht="30" customHeight="1" x14ac:dyDescent="0.25">
      <c r="A125" s="298"/>
      <c r="B125" s="78" t="s">
        <v>210</v>
      </c>
      <c r="C125" s="79"/>
      <c r="D125" s="79"/>
      <c r="E125" s="79"/>
      <c r="F125" s="80"/>
      <c r="G125" s="80"/>
      <c r="H125" s="79"/>
      <c r="I125" s="81"/>
      <c r="J125" s="79"/>
      <c r="K125" s="79"/>
      <c r="L125" s="79"/>
      <c r="M125" s="79"/>
      <c r="N125" s="75"/>
      <c r="O125" s="75"/>
      <c r="P125" s="75" t="s">
        <v>79</v>
      </c>
      <c r="Q125" s="75"/>
      <c r="R125" s="75"/>
      <c r="S125" s="74"/>
      <c r="T125" s="79"/>
      <c r="U125" s="79"/>
      <c r="V125" s="79"/>
      <c r="W125" s="79"/>
      <c r="X125" s="79"/>
      <c r="Y125" s="79"/>
      <c r="Z125" s="79"/>
      <c r="AA125" s="79"/>
      <c r="AB125" s="80"/>
      <c r="AC125" s="80"/>
      <c r="AD125" s="79"/>
      <c r="AE125" s="81"/>
      <c r="AF125" s="79"/>
      <c r="AG125" s="79"/>
      <c r="AH125" s="79"/>
      <c r="AI125" s="79"/>
      <c r="AJ125" s="5"/>
      <c r="AK125" s="7"/>
      <c r="AL125" s="7"/>
      <c r="AM125" s="7"/>
      <c r="AN125" s="7"/>
    </row>
    <row r="126" spans="1:40" ht="30" customHeight="1" x14ac:dyDescent="0.25">
      <c r="A126" s="298"/>
      <c r="B126" s="78" t="s">
        <v>211</v>
      </c>
      <c r="C126" s="79"/>
      <c r="D126" s="79"/>
      <c r="E126" s="79"/>
      <c r="F126" s="80"/>
      <c r="G126" s="80"/>
      <c r="H126" s="79"/>
      <c r="I126" s="81"/>
      <c r="J126" s="79"/>
      <c r="K126" s="79"/>
      <c r="L126" s="79"/>
      <c r="M126" s="79"/>
      <c r="N126" s="75"/>
      <c r="O126" s="75"/>
      <c r="P126" s="75"/>
      <c r="Q126" s="75" t="s">
        <v>79</v>
      </c>
      <c r="R126" s="75"/>
      <c r="S126" s="74"/>
      <c r="T126" s="79"/>
      <c r="U126" s="79"/>
      <c r="V126" s="79"/>
      <c r="W126" s="79"/>
      <c r="X126" s="79"/>
      <c r="Y126" s="79"/>
      <c r="Z126" s="79"/>
      <c r="AA126" s="79"/>
      <c r="AB126" s="80"/>
      <c r="AC126" s="80"/>
      <c r="AD126" s="79"/>
      <c r="AE126" s="81"/>
      <c r="AF126" s="79"/>
      <c r="AG126" s="79"/>
      <c r="AH126" s="79"/>
      <c r="AI126" s="79"/>
      <c r="AJ126" s="5"/>
      <c r="AK126" s="7"/>
      <c r="AL126" s="7"/>
      <c r="AM126" s="7"/>
      <c r="AN126" s="7"/>
    </row>
    <row r="127" spans="1:40" ht="30" customHeight="1" x14ac:dyDescent="0.25">
      <c r="A127" s="293"/>
      <c r="B127" s="78" t="s">
        <v>212</v>
      </c>
      <c r="C127" s="79"/>
      <c r="D127" s="79"/>
      <c r="E127" s="79"/>
      <c r="F127" s="80"/>
      <c r="G127" s="80"/>
      <c r="H127" s="79"/>
      <c r="I127" s="81"/>
      <c r="J127" s="79"/>
      <c r="K127" s="79"/>
      <c r="L127" s="79"/>
      <c r="M127" s="79"/>
      <c r="N127" s="75"/>
      <c r="O127" s="75"/>
      <c r="P127" s="75"/>
      <c r="Q127" s="75" t="s">
        <v>79</v>
      </c>
      <c r="R127" s="75"/>
      <c r="S127" s="74"/>
      <c r="T127" s="79"/>
      <c r="U127" s="79"/>
      <c r="V127" s="79"/>
      <c r="W127" s="79"/>
      <c r="X127" s="79"/>
      <c r="Y127" s="79"/>
      <c r="Z127" s="79"/>
      <c r="AA127" s="79"/>
      <c r="AB127" s="80"/>
      <c r="AC127" s="80"/>
      <c r="AD127" s="79"/>
      <c r="AE127" s="81"/>
      <c r="AF127" s="79"/>
      <c r="AG127" s="79"/>
      <c r="AH127" s="79"/>
      <c r="AI127" s="79"/>
      <c r="AJ127" s="5"/>
      <c r="AK127" s="7"/>
      <c r="AL127" s="7"/>
      <c r="AM127" s="7"/>
      <c r="AN127" s="7"/>
    </row>
    <row r="128" spans="1:40" ht="30" customHeight="1" x14ac:dyDescent="0.25">
      <c r="A128" s="297" t="s">
        <v>213</v>
      </c>
      <c r="B128" s="78" t="s">
        <v>214</v>
      </c>
      <c r="C128" s="79" t="s">
        <v>215</v>
      </c>
      <c r="D128" s="79"/>
      <c r="E128" s="79"/>
      <c r="F128" s="80"/>
      <c r="G128" s="80"/>
      <c r="H128" s="79"/>
      <c r="I128" s="81"/>
      <c r="J128" s="79"/>
      <c r="K128" s="79"/>
      <c r="L128" s="79"/>
      <c r="M128" s="79"/>
      <c r="N128" s="75"/>
      <c r="O128" s="75"/>
      <c r="P128" s="75"/>
      <c r="Q128" s="75"/>
      <c r="R128" s="75" t="s">
        <v>84</v>
      </c>
      <c r="S128" s="74"/>
      <c r="T128" s="79"/>
      <c r="U128" s="79"/>
      <c r="V128" s="79"/>
      <c r="W128" s="79"/>
      <c r="X128" s="79"/>
      <c r="Y128" s="79"/>
      <c r="Z128" s="79"/>
      <c r="AA128" s="79"/>
      <c r="AB128" s="80"/>
      <c r="AC128" s="80"/>
      <c r="AD128" s="79"/>
      <c r="AE128" s="81"/>
      <c r="AF128" s="79"/>
      <c r="AG128" s="79"/>
      <c r="AH128" s="79"/>
      <c r="AI128" s="79"/>
      <c r="AJ128" s="5"/>
      <c r="AK128" s="7"/>
      <c r="AL128" s="7"/>
      <c r="AM128" s="7"/>
      <c r="AN128" s="7"/>
    </row>
    <row r="129" spans="1:40" ht="30" customHeight="1" x14ac:dyDescent="0.25">
      <c r="A129" s="298"/>
      <c r="B129" s="78" t="s">
        <v>216</v>
      </c>
      <c r="C129" s="79" t="s">
        <v>215</v>
      </c>
      <c r="D129" s="79"/>
      <c r="E129" s="79"/>
      <c r="F129" s="80"/>
      <c r="G129" s="80"/>
      <c r="H129" s="79"/>
      <c r="I129" s="81"/>
      <c r="J129" s="79"/>
      <c r="K129" s="79"/>
      <c r="L129" s="79"/>
      <c r="M129" s="79"/>
      <c r="N129" s="75"/>
      <c r="O129" s="75"/>
      <c r="P129" s="75"/>
      <c r="Q129" s="75"/>
      <c r="R129" s="75" t="s">
        <v>84</v>
      </c>
      <c r="S129" s="74"/>
      <c r="T129" s="79"/>
      <c r="U129" s="79"/>
      <c r="V129" s="79"/>
      <c r="W129" s="79"/>
      <c r="X129" s="79"/>
      <c r="Y129" s="79"/>
      <c r="Z129" s="79"/>
      <c r="AA129" s="79"/>
      <c r="AB129" s="80"/>
      <c r="AC129" s="80"/>
      <c r="AD129" s="79"/>
      <c r="AE129" s="81"/>
      <c r="AF129" s="79"/>
      <c r="AG129" s="79"/>
      <c r="AH129" s="79"/>
      <c r="AI129" s="79"/>
      <c r="AJ129" s="5"/>
      <c r="AK129" s="7"/>
      <c r="AL129" s="7"/>
      <c r="AM129" s="7"/>
      <c r="AN129" s="7"/>
    </row>
    <row r="130" spans="1:40" ht="30" customHeight="1" x14ac:dyDescent="0.25">
      <c r="A130" s="298"/>
      <c r="B130" s="78" t="s">
        <v>217</v>
      </c>
      <c r="C130" s="79" t="s">
        <v>215</v>
      </c>
      <c r="D130" s="79"/>
      <c r="E130" s="79"/>
      <c r="F130" s="80"/>
      <c r="G130" s="80"/>
      <c r="H130" s="79"/>
      <c r="I130" s="81"/>
      <c r="J130" s="79"/>
      <c r="K130" s="79"/>
      <c r="L130" s="79"/>
      <c r="M130" s="79"/>
      <c r="N130" s="75"/>
      <c r="O130" s="75"/>
      <c r="P130" s="75"/>
      <c r="Q130" s="75"/>
      <c r="R130" s="75" t="s">
        <v>84</v>
      </c>
      <c r="S130" s="74"/>
      <c r="T130" s="79"/>
      <c r="U130" s="79"/>
      <c r="V130" s="79"/>
      <c r="W130" s="79"/>
      <c r="X130" s="79"/>
      <c r="Y130" s="79"/>
      <c r="Z130" s="79"/>
      <c r="AA130" s="79"/>
      <c r="AB130" s="80"/>
      <c r="AC130" s="80"/>
      <c r="AD130" s="79"/>
      <c r="AE130" s="81"/>
      <c r="AF130" s="79"/>
      <c r="AG130" s="79"/>
      <c r="AH130" s="79"/>
      <c r="AI130" s="79"/>
      <c r="AJ130" s="5"/>
      <c r="AK130" s="7"/>
      <c r="AL130" s="7"/>
      <c r="AM130" s="7"/>
      <c r="AN130" s="7"/>
    </row>
    <row r="131" spans="1:40" ht="30" customHeight="1" x14ac:dyDescent="0.25">
      <c r="A131" s="298"/>
      <c r="B131" s="78" t="s">
        <v>218</v>
      </c>
      <c r="C131" s="79"/>
      <c r="D131" s="79"/>
      <c r="E131" s="79"/>
      <c r="F131" s="80"/>
      <c r="G131" s="80"/>
      <c r="H131" s="79"/>
      <c r="I131" s="81"/>
      <c r="J131" s="79"/>
      <c r="K131" s="79"/>
      <c r="L131" s="79"/>
      <c r="M131" s="79"/>
      <c r="N131" s="75"/>
      <c r="O131" s="75"/>
      <c r="P131" s="75" t="s">
        <v>79</v>
      </c>
      <c r="Q131" s="75"/>
      <c r="R131" s="75"/>
      <c r="S131" s="74"/>
      <c r="T131" s="79"/>
      <c r="U131" s="79"/>
      <c r="V131" s="79"/>
      <c r="W131" s="79"/>
      <c r="X131" s="79"/>
      <c r="Y131" s="79"/>
      <c r="Z131" s="79"/>
      <c r="AA131" s="79"/>
      <c r="AB131" s="80"/>
      <c r="AC131" s="80"/>
      <c r="AD131" s="79"/>
      <c r="AE131" s="81"/>
      <c r="AF131" s="79"/>
      <c r="AG131" s="79"/>
      <c r="AH131" s="79"/>
      <c r="AI131" s="79"/>
      <c r="AJ131" s="5"/>
      <c r="AK131" s="7"/>
      <c r="AL131" s="7"/>
      <c r="AM131" s="7"/>
      <c r="AN131" s="7"/>
    </row>
    <row r="132" spans="1:40" ht="30" customHeight="1" x14ac:dyDescent="0.25">
      <c r="A132" s="298"/>
      <c r="B132" s="78" t="s">
        <v>219</v>
      </c>
      <c r="C132" s="79"/>
      <c r="D132" s="79"/>
      <c r="E132" s="79"/>
      <c r="F132" s="80"/>
      <c r="G132" s="80"/>
      <c r="H132" s="79"/>
      <c r="I132" s="81"/>
      <c r="J132" s="79"/>
      <c r="K132" s="79"/>
      <c r="L132" s="79"/>
      <c r="M132" s="79"/>
      <c r="N132" s="75"/>
      <c r="O132" s="75"/>
      <c r="P132" s="75"/>
      <c r="Q132" s="75" t="s">
        <v>79</v>
      </c>
      <c r="R132" s="75"/>
      <c r="S132" s="74"/>
      <c r="T132" s="79"/>
      <c r="U132" s="79"/>
      <c r="V132" s="79"/>
      <c r="W132" s="79"/>
      <c r="X132" s="79"/>
      <c r="Y132" s="79"/>
      <c r="Z132" s="79"/>
      <c r="AA132" s="79"/>
      <c r="AB132" s="80"/>
      <c r="AC132" s="80"/>
      <c r="AD132" s="79"/>
      <c r="AE132" s="81"/>
      <c r="AF132" s="79"/>
      <c r="AG132" s="79"/>
      <c r="AH132" s="79"/>
      <c r="AI132" s="79"/>
      <c r="AJ132" s="5"/>
      <c r="AK132" s="7"/>
      <c r="AL132" s="7"/>
      <c r="AM132" s="7"/>
      <c r="AN132" s="7"/>
    </row>
    <row r="133" spans="1:40" ht="30" customHeight="1" x14ac:dyDescent="0.25">
      <c r="A133" s="298"/>
      <c r="B133" s="78" t="s">
        <v>220</v>
      </c>
      <c r="C133" s="79"/>
      <c r="D133" s="79"/>
      <c r="E133" s="79"/>
      <c r="F133" s="80"/>
      <c r="G133" s="80"/>
      <c r="H133" s="79"/>
      <c r="I133" s="81"/>
      <c r="J133" s="79"/>
      <c r="K133" s="79"/>
      <c r="L133" s="79"/>
      <c r="M133" s="79"/>
      <c r="N133" s="75"/>
      <c r="O133" s="75"/>
      <c r="P133" s="75" t="s">
        <v>79</v>
      </c>
      <c r="Q133" s="75"/>
      <c r="R133" s="75"/>
      <c r="S133" s="74"/>
      <c r="T133" s="79"/>
      <c r="U133" s="79"/>
      <c r="V133" s="79"/>
      <c r="W133" s="79"/>
      <c r="X133" s="79"/>
      <c r="Y133" s="79"/>
      <c r="Z133" s="79"/>
      <c r="AA133" s="79"/>
      <c r="AB133" s="80"/>
      <c r="AC133" s="80"/>
      <c r="AD133" s="79"/>
      <c r="AE133" s="81"/>
      <c r="AF133" s="79"/>
      <c r="AG133" s="79"/>
      <c r="AH133" s="79"/>
      <c r="AI133" s="79"/>
      <c r="AJ133" s="5"/>
      <c r="AK133" s="7"/>
      <c r="AL133" s="7"/>
      <c r="AM133" s="7"/>
      <c r="AN133" s="7"/>
    </row>
    <row r="134" spans="1:40" ht="30" customHeight="1" x14ac:dyDescent="0.25">
      <c r="A134" s="298"/>
      <c r="B134" s="78" t="s">
        <v>221</v>
      </c>
      <c r="C134" s="79"/>
      <c r="D134" s="79"/>
      <c r="E134" s="79"/>
      <c r="F134" s="80"/>
      <c r="G134" s="80"/>
      <c r="H134" s="79"/>
      <c r="I134" s="81"/>
      <c r="J134" s="79"/>
      <c r="K134" s="79"/>
      <c r="L134" s="79"/>
      <c r="M134" s="79"/>
      <c r="N134" s="75"/>
      <c r="O134" s="75"/>
      <c r="P134" s="75"/>
      <c r="Q134" s="75" t="s">
        <v>79</v>
      </c>
      <c r="R134" s="75"/>
      <c r="S134" s="74"/>
      <c r="T134" s="79"/>
      <c r="U134" s="79"/>
      <c r="V134" s="79"/>
      <c r="W134" s="79"/>
      <c r="X134" s="79"/>
      <c r="Y134" s="79"/>
      <c r="Z134" s="79"/>
      <c r="AA134" s="79"/>
      <c r="AB134" s="80"/>
      <c r="AC134" s="80"/>
      <c r="AD134" s="79"/>
      <c r="AE134" s="81"/>
      <c r="AF134" s="79"/>
      <c r="AG134" s="79"/>
      <c r="AH134" s="79"/>
      <c r="AI134" s="79"/>
      <c r="AJ134" s="5"/>
      <c r="AK134" s="7"/>
      <c r="AL134" s="7"/>
      <c r="AM134" s="7"/>
      <c r="AN134" s="7"/>
    </row>
    <row r="135" spans="1:40" ht="30" customHeight="1" x14ac:dyDescent="0.25">
      <c r="A135" s="298"/>
      <c r="B135" s="78" t="s">
        <v>222</v>
      </c>
      <c r="C135" s="79"/>
      <c r="D135" s="79"/>
      <c r="E135" s="79"/>
      <c r="F135" s="80"/>
      <c r="G135" s="80"/>
      <c r="H135" s="79"/>
      <c r="I135" s="81"/>
      <c r="J135" s="79"/>
      <c r="K135" s="79"/>
      <c r="L135" s="79"/>
      <c r="M135" s="79"/>
      <c r="N135" s="75"/>
      <c r="O135" s="75"/>
      <c r="P135" s="75" t="s">
        <v>79</v>
      </c>
      <c r="Q135" s="75"/>
      <c r="R135" s="75"/>
      <c r="S135" s="74"/>
      <c r="T135" s="79"/>
      <c r="U135" s="79"/>
      <c r="V135" s="79"/>
      <c r="W135" s="79"/>
      <c r="X135" s="79"/>
      <c r="Y135" s="79"/>
      <c r="Z135" s="79"/>
      <c r="AA135" s="79"/>
      <c r="AB135" s="80"/>
      <c r="AC135" s="80"/>
      <c r="AD135" s="79"/>
      <c r="AE135" s="81"/>
      <c r="AF135" s="79"/>
      <c r="AG135" s="79"/>
      <c r="AH135" s="79"/>
      <c r="AI135" s="79"/>
      <c r="AJ135" s="5"/>
      <c r="AK135" s="7"/>
      <c r="AL135" s="7"/>
      <c r="AM135" s="7"/>
      <c r="AN135" s="7"/>
    </row>
    <row r="136" spans="1:40" ht="30" customHeight="1" x14ac:dyDescent="0.25">
      <c r="A136" s="298"/>
      <c r="B136" s="78" t="s">
        <v>223</v>
      </c>
      <c r="C136" s="79"/>
      <c r="D136" s="79"/>
      <c r="E136" s="79"/>
      <c r="F136" s="80"/>
      <c r="G136" s="80"/>
      <c r="H136" s="79"/>
      <c r="I136" s="81"/>
      <c r="J136" s="79"/>
      <c r="K136" s="79"/>
      <c r="L136" s="79"/>
      <c r="M136" s="79"/>
      <c r="N136" s="75"/>
      <c r="O136" s="75"/>
      <c r="P136" s="75"/>
      <c r="Q136" s="75" t="s">
        <v>79</v>
      </c>
      <c r="R136" s="75"/>
      <c r="S136" s="74"/>
      <c r="T136" s="79"/>
      <c r="U136" s="79"/>
      <c r="V136" s="79"/>
      <c r="W136" s="79"/>
      <c r="X136" s="79"/>
      <c r="Y136" s="79"/>
      <c r="Z136" s="79"/>
      <c r="AA136" s="79"/>
      <c r="AB136" s="80"/>
      <c r="AC136" s="80"/>
      <c r="AD136" s="79"/>
      <c r="AE136" s="81"/>
      <c r="AF136" s="79"/>
      <c r="AG136" s="79"/>
      <c r="AH136" s="79"/>
      <c r="AI136" s="79"/>
      <c r="AJ136" s="5"/>
      <c r="AK136" s="7"/>
      <c r="AL136" s="7"/>
      <c r="AM136" s="7"/>
      <c r="AN136" s="7"/>
    </row>
    <row r="137" spans="1:40" ht="30" customHeight="1" x14ac:dyDescent="0.25">
      <c r="A137" s="298"/>
      <c r="B137" s="78" t="s">
        <v>224</v>
      </c>
      <c r="C137" s="79"/>
      <c r="D137" s="79"/>
      <c r="E137" s="79"/>
      <c r="F137" s="80"/>
      <c r="G137" s="80"/>
      <c r="H137" s="79"/>
      <c r="I137" s="81"/>
      <c r="J137" s="79"/>
      <c r="K137" s="79"/>
      <c r="L137" s="79"/>
      <c r="M137" s="79"/>
      <c r="N137" s="75"/>
      <c r="O137" s="75"/>
      <c r="P137" s="75" t="s">
        <v>79</v>
      </c>
      <c r="Q137" s="75"/>
      <c r="R137" s="75"/>
      <c r="S137" s="74"/>
      <c r="T137" s="79"/>
      <c r="U137" s="79"/>
      <c r="V137" s="79"/>
      <c r="W137" s="79"/>
      <c r="X137" s="79"/>
      <c r="Y137" s="79"/>
      <c r="Z137" s="79"/>
      <c r="AA137" s="79"/>
      <c r="AB137" s="80"/>
      <c r="AC137" s="80"/>
      <c r="AD137" s="79"/>
      <c r="AE137" s="81"/>
      <c r="AF137" s="79"/>
      <c r="AG137" s="79"/>
      <c r="AH137" s="79"/>
      <c r="AI137" s="79"/>
      <c r="AJ137" s="5"/>
      <c r="AK137" s="7"/>
      <c r="AL137" s="7"/>
      <c r="AM137" s="7"/>
      <c r="AN137" s="7"/>
    </row>
    <row r="138" spans="1:40" ht="30" customHeight="1" x14ac:dyDescent="0.25">
      <c r="A138" s="298"/>
      <c r="B138" s="78" t="s">
        <v>225</v>
      </c>
      <c r="C138" s="79"/>
      <c r="D138" s="79"/>
      <c r="E138" s="79"/>
      <c r="F138" s="80"/>
      <c r="G138" s="80"/>
      <c r="H138" s="79"/>
      <c r="I138" s="81"/>
      <c r="J138" s="79"/>
      <c r="K138" s="79"/>
      <c r="L138" s="79"/>
      <c r="M138" s="79"/>
      <c r="N138" s="75"/>
      <c r="O138" s="75"/>
      <c r="P138" s="75"/>
      <c r="Q138" s="75" t="s">
        <v>79</v>
      </c>
      <c r="R138" s="75"/>
      <c r="S138" s="74"/>
      <c r="T138" s="79"/>
      <c r="U138" s="79"/>
      <c r="V138" s="79"/>
      <c r="W138" s="79"/>
      <c r="X138" s="79"/>
      <c r="Y138" s="79"/>
      <c r="Z138" s="79"/>
      <c r="AA138" s="79"/>
      <c r="AB138" s="80"/>
      <c r="AC138" s="80"/>
      <c r="AD138" s="79"/>
      <c r="AE138" s="81"/>
      <c r="AF138" s="79"/>
      <c r="AG138" s="79"/>
      <c r="AH138" s="79"/>
      <c r="AI138" s="79"/>
      <c r="AJ138" s="5"/>
      <c r="AK138" s="7"/>
      <c r="AL138" s="7"/>
      <c r="AM138" s="7"/>
      <c r="AN138" s="7"/>
    </row>
    <row r="139" spans="1:40" ht="30" customHeight="1" x14ac:dyDescent="0.25">
      <c r="A139" s="298"/>
      <c r="B139" s="78" t="s">
        <v>226</v>
      </c>
      <c r="C139" s="79"/>
      <c r="D139" s="79"/>
      <c r="E139" s="79"/>
      <c r="F139" s="80"/>
      <c r="G139" s="80"/>
      <c r="H139" s="79"/>
      <c r="I139" s="81"/>
      <c r="J139" s="79"/>
      <c r="K139" s="79"/>
      <c r="L139" s="79"/>
      <c r="M139" s="79"/>
      <c r="N139" s="75"/>
      <c r="O139" s="75" t="s">
        <v>79</v>
      </c>
      <c r="P139" s="75"/>
      <c r="Q139" s="75"/>
      <c r="R139" s="75"/>
      <c r="S139" s="74"/>
      <c r="T139" s="79"/>
      <c r="U139" s="79"/>
      <c r="V139" s="79"/>
      <c r="W139" s="79"/>
      <c r="X139" s="79"/>
      <c r="Y139" s="79"/>
      <c r="Z139" s="79"/>
      <c r="AA139" s="79"/>
      <c r="AB139" s="80"/>
      <c r="AC139" s="80"/>
      <c r="AD139" s="79"/>
      <c r="AE139" s="81"/>
      <c r="AF139" s="79"/>
      <c r="AG139" s="79"/>
      <c r="AH139" s="79"/>
      <c r="AI139" s="79"/>
      <c r="AJ139" s="5"/>
      <c r="AK139" s="7"/>
      <c r="AL139" s="7"/>
      <c r="AM139" s="7"/>
      <c r="AN139" s="7"/>
    </row>
    <row r="140" spans="1:40" ht="30" customHeight="1" x14ac:dyDescent="0.25">
      <c r="A140" s="298"/>
      <c r="B140" s="78" t="s">
        <v>227</v>
      </c>
      <c r="C140" s="79"/>
      <c r="D140" s="79"/>
      <c r="E140" s="79"/>
      <c r="F140" s="80"/>
      <c r="G140" s="80"/>
      <c r="H140" s="79"/>
      <c r="I140" s="81"/>
      <c r="J140" s="79"/>
      <c r="K140" s="79"/>
      <c r="L140" s="79"/>
      <c r="M140" s="79"/>
      <c r="N140" s="75"/>
      <c r="O140" s="75" t="s">
        <v>79</v>
      </c>
      <c r="P140" s="75"/>
      <c r="Q140" s="75"/>
      <c r="R140" s="75"/>
      <c r="S140" s="74"/>
      <c r="T140" s="79"/>
      <c r="U140" s="79"/>
      <c r="V140" s="79"/>
      <c r="W140" s="79"/>
      <c r="X140" s="79"/>
      <c r="Y140" s="79"/>
      <c r="Z140" s="79"/>
      <c r="AA140" s="79"/>
      <c r="AB140" s="80"/>
      <c r="AC140" s="80"/>
      <c r="AD140" s="79"/>
      <c r="AE140" s="81"/>
      <c r="AF140" s="79"/>
      <c r="AG140" s="79"/>
      <c r="AH140" s="79"/>
      <c r="AI140" s="79"/>
      <c r="AJ140" s="5"/>
      <c r="AK140" s="7"/>
      <c r="AL140" s="7"/>
      <c r="AM140" s="7"/>
      <c r="AN140" s="7"/>
    </row>
    <row r="141" spans="1:40" ht="30" customHeight="1" x14ac:dyDescent="0.25">
      <c r="A141" s="298"/>
      <c r="B141" s="78" t="s">
        <v>228</v>
      </c>
      <c r="C141" s="79"/>
      <c r="D141" s="79"/>
      <c r="E141" s="79"/>
      <c r="F141" s="80"/>
      <c r="G141" s="80"/>
      <c r="H141" s="79"/>
      <c r="I141" s="81"/>
      <c r="J141" s="79"/>
      <c r="K141" s="79"/>
      <c r="L141" s="79"/>
      <c r="M141" s="79"/>
      <c r="N141" s="75"/>
      <c r="O141" s="75" t="s">
        <v>79</v>
      </c>
      <c r="P141" s="75"/>
      <c r="Q141" s="75"/>
      <c r="R141" s="75"/>
      <c r="S141" s="74"/>
      <c r="T141" s="79"/>
      <c r="U141" s="79"/>
      <c r="V141" s="79"/>
      <c r="W141" s="79"/>
      <c r="X141" s="79"/>
      <c r="Y141" s="79"/>
      <c r="Z141" s="79"/>
      <c r="AA141" s="79"/>
      <c r="AB141" s="80"/>
      <c r="AC141" s="80"/>
      <c r="AD141" s="79"/>
      <c r="AE141" s="81"/>
      <c r="AF141" s="79"/>
      <c r="AG141" s="79"/>
      <c r="AH141" s="79"/>
      <c r="AI141" s="79"/>
      <c r="AJ141" s="5"/>
      <c r="AK141" s="7"/>
      <c r="AL141" s="7"/>
      <c r="AM141" s="7"/>
      <c r="AN141" s="7"/>
    </row>
    <row r="142" spans="1:40" ht="30" customHeight="1" x14ac:dyDescent="0.25">
      <c r="A142" s="293"/>
      <c r="B142" s="78" t="s">
        <v>229</v>
      </c>
      <c r="C142" s="79"/>
      <c r="D142" s="79"/>
      <c r="E142" s="79"/>
      <c r="F142" s="80"/>
      <c r="G142" s="80"/>
      <c r="H142" s="79"/>
      <c r="I142" s="81"/>
      <c r="J142" s="79"/>
      <c r="K142" s="79"/>
      <c r="L142" s="79"/>
      <c r="M142" s="79"/>
      <c r="N142" s="75"/>
      <c r="O142" s="75" t="s">
        <v>79</v>
      </c>
      <c r="P142" s="75"/>
      <c r="Q142" s="75"/>
      <c r="R142" s="75"/>
      <c r="S142" s="74"/>
      <c r="T142" s="79"/>
      <c r="U142" s="79"/>
      <c r="V142" s="79"/>
      <c r="W142" s="79"/>
      <c r="X142" s="79"/>
      <c r="Y142" s="79"/>
      <c r="Z142" s="79"/>
      <c r="AA142" s="79"/>
      <c r="AB142" s="80"/>
      <c r="AC142" s="80"/>
      <c r="AD142" s="79"/>
      <c r="AE142" s="81"/>
      <c r="AF142" s="79"/>
      <c r="AG142" s="79"/>
      <c r="AH142" s="79"/>
      <c r="AI142" s="79"/>
      <c r="AJ142" s="5"/>
      <c r="AK142" s="7"/>
      <c r="AL142" s="7"/>
      <c r="AM142" s="7"/>
      <c r="AN142" s="7"/>
    </row>
    <row r="143" spans="1:40" ht="30" customHeight="1" x14ac:dyDescent="0.25">
      <c r="A143" s="297" t="s">
        <v>230</v>
      </c>
      <c r="B143" s="78" t="s">
        <v>231</v>
      </c>
      <c r="C143" s="79" t="s">
        <v>232</v>
      </c>
      <c r="D143" s="79"/>
      <c r="E143" s="79"/>
      <c r="F143" s="80"/>
      <c r="G143" s="80"/>
      <c r="H143" s="79"/>
      <c r="I143" s="81"/>
      <c r="J143" s="79"/>
      <c r="K143" s="79"/>
      <c r="L143" s="79"/>
      <c r="M143" s="79"/>
      <c r="N143" s="75"/>
      <c r="O143" s="75"/>
      <c r="P143" s="75"/>
      <c r="Q143" s="75"/>
      <c r="R143" s="75" t="s">
        <v>84</v>
      </c>
      <c r="S143" s="74"/>
      <c r="T143" s="79"/>
      <c r="U143" s="79"/>
      <c r="V143" s="79"/>
      <c r="W143" s="79"/>
      <c r="X143" s="79"/>
      <c r="Y143" s="79"/>
      <c r="Z143" s="79"/>
      <c r="AA143" s="79"/>
      <c r="AB143" s="80"/>
      <c r="AC143" s="80"/>
      <c r="AD143" s="79"/>
      <c r="AE143" s="81"/>
      <c r="AF143" s="79"/>
      <c r="AG143" s="79"/>
      <c r="AH143" s="79"/>
      <c r="AI143" s="79"/>
      <c r="AJ143" s="5"/>
      <c r="AK143" s="7"/>
      <c r="AL143" s="7"/>
      <c r="AM143" s="7"/>
      <c r="AN143" s="7"/>
    </row>
    <row r="144" spans="1:40" ht="30" customHeight="1" x14ac:dyDescent="0.25">
      <c r="A144" s="298"/>
      <c r="B144" s="78" t="s">
        <v>233</v>
      </c>
      <c r="C144" s="79" t="s">
        <v>232</v>
      </c>
      <c r="D144" s="79"/>
      <c r="E144" s="79"/>
      <c r="F144" s="80"/>
      <c r="G144" s="80"/>
      <c r="H144" s="79"/>
      <c r="I144" s="81"/>
      <c r="J144" s="79"/>
      <c r="K144" s="79"/>
      <c r="L144" s="79"/>
      <c r="M144" s="79"/>
      <c r="N144" s="75"/>
      <c r="O144" s="75"/>
      <c r="P144" s="75"/>
      <c r="Q144" s="75"/>
      <c r="R144" s="75" t="s">
        <v>84</v>
      </c>
      <c r="S144" s="74"/>
      <c r="T144" s="79"/>
      <c r="U144" s="79"/>
      <c r="V144" s="79"/>
      <c r="W144" s="79"/>
      <c r="X144" s="79"/>
      <c r="Y144" s="79"/>
      <c r="Z144" s="79"/>
      <c r="AA144" s="79"/>
      <c r="AB144" s="80"/>
      <c r="AC144" s="80"/>
      <c r="AD144" s="79"/>
      <c r="AE144" s="81"/>
      <c r="AF144" s="79"/>
      <c r="AG144" s="79"/>
      <c r="AH144" s="79"/>
      <c r="AI144" s="79"/>
      <c r="AJ144" s="5"/>
      <c r="AK144" s="7"/>
      <c r="AL144" s="7"/>
      <c r="AM144" s="7"/>
      <c r="AN144" s="7"/>
    </row>
    <row r="145" spans="1:40" ht="30" customHeight="1" x14ac:dyDescent="0.25">
      <c r="A145" s="298"/>
      <c r="B145" s="78" t="s">
        <v>234</v>
      </c>
      <c r="C145" s="79" t="s">
        <v>232</v>
      </c>
      <c r="D145" s="79"/>
      <c r="E145" s="79"/>
      <c r="F145" s="80"/>
      <c r="G145" s="80"/>
      <c r="H145" s="79"/>
      <c r="I145" s="81"/>
      <c r="J145" s="79"/>
      <c r="K145" s="79"/>
      <c r="L145" s="79"/>
      <c r="M145" s="79"/>
      <c r="N145" s="75"/>
      <c r="O145" s="75"/>
      <c r="P145" s="75"/>
      <c r="Q145" s="75"/>
      <c r="R145" s="75" t="s">
        <v>84</v>
      </c>
      <c r="S145" s="74"/>
      <c r="T145" s="79"/>
      <c r="U145" s="79"/>
      <c r="V145" s="79"/>
      <c r="W145" s="79"/>
      <c r="X145" s="79"/>
      <c r="Y145" s="79"/>
      <c r="Z145" s="79"/>
      <c r="AA145" s="79"/>
      <c r="AB145" s="80"/>
      <c r="AC145" s="80"/>
      <c r="AD145" s="79"/>
      <c r="AE145" s="81"/>
      <c r="AF145" s="79"/>
      <c r="AG145" s="79"/>
      <c r="AH145" s="79"/>
      <c r="AI145" s="79"/>
      <c r="AJ145" s="5"/>
      <c r="AK145" s="7"/>
      <c r="AL145" s="7"/>
      <c r="AM145" s="7"/>
      <c r="AN145" s="7"/>
    </row>
    <row r="146" spans="1:40" ht="30" customHeight="1" x14ac:dyDescent="0.25">
      <c r="A146" s="298"/>
      <c r="B146" s="78" t="s">
        <v>235</v>
      </c>
      <c r="C146" s="79"/>
      <c r="D146" s="79"/>
      <c r="E146" s="79"/>
      <c r="F146" s="80"/>
      <c r="G146" s="80"/>
      <c r="H146" s="79"/>
      <c r="I146" s="81"/>
      <c r="J146" s="79"/>
      <c r="K146" s="79"/>
      <c r="L146" s="79"/>
      <c r="M146" s="79"/>
      <c r="N146" s="75"/>
      <c r="O146" s="75"/>
      <c r="P146" s="75"/>
      <c r="Q146" s="75" t="s">
        <v>79</v>
      </c>
      <c r="R146" s="75"/>
      <c r="S146" s="74"/>
      <c r="T146" s="79"/>
      <c r="U146" s="79"/>
      <c r="V146" s="79"/>
      <c r="W146" s="79"/>
      <c r="X146" s="79"/>
      <c r="Y146" s="79"/>
      <c r="Z146" s="79"/>
      <c r="AA146" s="79"/>
      <c r="AB146" s="80"/>
      <c r="AC146" s="80"/>
      <c r="AD146" s="79"/>
      <c r="AE146" s="81"/>
      <c r="AF146" s="79"/>
      <c r="AG146" s="79"/>
      <c r="AH146" s="79"/>
      <c r="AI146" s="79"/>
      <c r="AJ146" s="5"/>
      <c r="AK146" s="7"/>
      <c r="AL146" s="7"/>
      <c r="AM146" s="7"/>
      <c r="AN146" s="7"/>
    </row>
    <row r="147" spans="1:40" ht="30" customHeight="1" x14ac:dyDescent="0.25">
      <c r="A147" s="298"/>
      <c r="B147" s="78" t="s">
        <v>236</v>
      </c>
      <c r="C147" s="79"/>
      <c r="D147" s="79"/>
      <c r="E147" s="79"/>
      <c r="F147" s="80"/>
      <c r="G147" s="80"/>
      <c r="H147" s="79"/>
      <c r="I147" s="81"/>
      <c r="J147" s="79"/>
      <c r="K147" s="79"/>
      <c r="L147" s="79"/>
      <c r="M147" s="79"/>
      <c r="N147" s="75"/>
      <c r="O147" s="75"/>
      <c r="P147" s="75"/>
      <c r="Q147" s="75" t="s">
        <v>79</v>
      </c>
      <c r="R147" s="75"/>
      <c r="S147" s="74"/>
      <c r="T147" s="79"/>
      <c r="U147" s="79"/>
      <c r="V147" s="79"/>
      <c r="W147" s="79"/>
      <c r="X147" s="79"/>
      <c r="Y147" s="79"/>
      <c r="Z147" s="79"/>
      <c r="AA147" s="79"/>
      <c r="AB147" s="80"/>
      <c r="AC147" s="80"/>
      <c r="AD147" s="79"/>
      <c r="AE147" s="81"/>
      <c r="AF147" s="79"/>
      <c r="AG147" s="79"/>
      <c r="AH147" s="79"/>
      <c r="AI147" s="79"/>
      <c r="AJ147" s="5"/>
      <c r="AK147" s="7"/>
      <c r="AL147" s="7"/>
      <c r="AM147" s="7"/>
      <c r="AN147" s="7"/>
    </row>
    <row r="148" spans="1:40" ht="30" customHeight="1" x14ac:dyDescent="0.25">
      <c r="A148" s="298"/>
      <c r="B148" s="78" t="s">
        <v>237</v>
      </c>
      <c r="C148" s="79"/>
      <c r="D148" s="79"/>
      <c r="E148" s="79"/>
      <c r="F148" s="80"/>
      <c r="G148" s="80"/>
      <c r="H148" s="79"/>
      <c r="I148" s="81"/>
      <c r="J148" s="79"/>
      <c r="K148" s="79"/>
      <c r="L148" s="79"/>
      <c r="M148" s="79"/>
      <c r="N148" s="75"/>
      <c r="O148" s="75"/>
      <c r="P148" s="75"/>
      <c r="Q148" s="75" t="s">
        <v>79</v>
      </c>
      <c r="R148" s="75"/>
      <c r="S148" s="74"/>
      <c r="T148" s="79"/>
      <c r="U148" s="79"/>
      <c r="V148" s="79"/>
      <c r="W148" s="79"/>
      <c r="X148" s="79"/>
      <c r="Y148" s="79"/>
      <c r="Z148" s="79"/>
      <c r="AA148" s="79"/>
      <c r="AB148" s="80"/>
      <c r="AC148" s="80"/>
      <c r="AD148" s="79"/>
      <c r="AE148" s="81"/>
      <c r="AF148" s="79"/>
      <c r="AG148" s="79"/>
      <c r="AH148" s="79"/>
      <c r="AI148" s="79"/>
      <c r="AJ148" s="5"/>
      <c r="AK148" s="7"/>
      <c r="AL148" s="7"/>
      <c r="AM148" s="7"/>
      <c r="AN148" s="7"/>
    </row>
    <row r="149" spans="1:40" ht="30" customHeight="1" x14ac:dyDescent="0.25">
      <c r="A149" s="298"/>
      <c r="B149" s="78" t="s">
        <v>238</v>
      </c>
      <c r="C149" s="79"/>
      <c r="D149" s="79"/>
      <c r="E149" s="79"/>
      <c r="F149" s="80"/>
      <c r="G149" s="80"/>
      <c r="H149" s="79"/>
      <c r="I149" s="81"/>
      <c r="J149" s="79"/>
      <c r="K149" s="79"/>
      <c r="L149" s="79"/>
      <c r="M149" s="79"/>
      <c r="N149" s="75"/>
      <c r="O149" s="75"/>
      <c r="P149" s="75"/>
      <c r="Q149" s="75" t="s">
        <v>79</v>
      </c>
      <c r="R149" s="75"/>
      <c r="S149" s="74"/>
      <c r="T149" s="79"/>
      <c r="U149" s="79"/>
      <c r="V149" s="79"/>
      <c r="W149" s="79"/>
      <c r="X149" s="79"/>
      <c r="Y149" s="79"/>
      <c r="Z149" s="79"/>
      <c r="AA149" s="79"/>
      <c r="AB149" s="80"/>
      <c r="AC149" s="80"/>
      <c r="AD149" s="79"/>
      <c r="AE149" s="81"/>
      <c r="AF149" s="79"/>
      <c r="AG149" s="79"/>
      <c r="AH149" s="79"/>
      <c r="AI149" s="79"/>
      <c r="AJ149" s="5"/>
      <c r="AK149" s="7"/>
      <c r="AL149" s="7"/>
      <c r="AM149" s="7"/>
      <c r="AN149" s="7"/>
    </row>
    <row r="150" spans="1:40" ht="30" customHeight="1" x14ac:dyDescent="0.25">
      <c r="A150" s="298"/>
      <c r="B150" s="78" t="s">
        <v>239</v>
      </c>
      <c r="C150" s="79"/>
      <c r="D150" s="79"/>
      <c r="E150" s="79"/>
      <c r="F150" s="80"/>
      <c r="G150" s="80"/>
      <c r="H150" s="79"/>
      <c r="I150" s="81"/>
      <c r="J150" s="79"/>
      <c r="K150" s="79"/>
      <c r="L150" s="79"/>
      <c r="M150" s="79"/>
      <c r="N150" s="75"/>
      <c r="O150" s="75"/>
      <c r="P150" s="75"/>
      <c r="Q150" s="75" t="s">
        <v>79</v>
      </c>
      <c r="R150" s="75"/>
      <c r="S150" s="74"/>
      <c r="T150" s="79"/>
      <c r="U150" s="79"/>
      <c r="V150" s="79"/>
      <c r="W150" s="79"/>
      <c r="X150" s="79"/>
      <c r="Y150" s="79"/>
      <c r="Z150" s="79"/>
      <c r="AA150" s="79"/>
      <c r="AB150" s="80"/>
      <c r="AC150" s="80"/>
      <c r="AD150" s="79"/>
      <c r="AE150" s="81"/>
      <c r="AF150" s="79"/>
      <c r="AG150" s="79"/>
      <c r="AH150" s="79"/>
      <c r="AI150" s="79"/>
      <c r="AJ150" s="5"/>
      <c r="AK150" s="7"/>
      <c r="AL150" s="7"/>
      <c r="AM150" s="7"/>
      <c r="AN150" s="7"/>
    </row>
    <row r="151" spans="1:40" ht="30" customHeight="1" x14ac:dyDescent="0.25">
      <c r="A151" s="298"/>
      <c r="B151" s="78" t="s">
        <v>240</v>
      </c>
      <c r="C151" s="79"/>
      <c r="D151" s="79"/>
      <c r="E151" s="79"/>
      <c r="F151" s="80"/>
      <c r="G151" s="80"/>
      <c r="H151" s="79"/>
      <c r="I151" s="81"/>
      <c r="J151" s="79"/>
      <c r="K151" s="79"/>
      <c r="L151" s="79"/>
      <c r="M151" s="79"/>
      <c r="N151" s="75"/>
      <c r="O151" s="75"/>
      <c r="P151" s="75"/>
      <c r="Q151" s="75" t="s">
        <v>79</v>
      </c>
      <c r="R151" s="75"/>
      <c r="S151" s="74"/>
      <c r="T151" s="79"/>
      <c r="U151" s="79"/>
      <c r="V151" s="79"/>
      <c r="W151" s="79"/>
      <c r="X151" s="79"/>
      <c r="Y151" s="79"/>
      <c r="Z151" s="79"/>
      <c r="AA151" s="79"/>
      <c r="AB151" s="80"/>
      <c r="AC151" s="80"/>
      <c r="AD151" s="79"/>
      <c r="AE151" s="81"/>
      <c r="AF151" s="79"/>
      <c r="AG151" s="79"/>
      <c r="AH151" s="79"/>
      <c r="AI151" s="79"/>
      <c r="AJ151" s="5"/>
      <c r="AK151" s="7"/>
      <c r="AL151" s="7"/>
      <c r="AM151" s="7"/>
      <c r="AN151" s="7"/>
    </row>
    <row r="152" spans="1:40" ht="30" customHeight="1" x14ac:dyDescent="0.25">
      <c r="A152" s="298"/>
      <c r="B152" s="78" t="s">
        <v>241</v>
      </c>
      <c r="C152" s="79"/>
      <c r="D152" s="79"/>
      <c r="E152" s="79"/>
      <c r="F152" s="80"/>
      <c r="G152" s="80"/>
      <c r="H152" s="79"/>
      <c r="I152" s="81"/>
      <c r="J152" s="79"/>
      <c r="K152" s="79"/>
      <c r="L152" s="79"/>
      <c r="M152" s="79"/>
      <c r="N152" s="75"/>
      <c r="O152" s="75"/>
      <c r="P152" s="75"/>
      <c r="Q152" s="75" t="s">
        <v>79</v>
      </c>
      <c r="R152" s="75"/>
      <c r="S152" s="74"/>
      <c r="T152" s="79"/>
      <c r="U152" s="79"/>
      <c r="V152" s="79"/>
      <c r="W152" s="79"/>
      <c r="X152" s="79"/>
      <c r="Y152" s="79"/>
      <c r="Z152" s="79"/>
      <c r="AA152" s="79"/>
      <c r="AB152" s="80"/>
      <c r="AC152" s="80"/>
      <c r="AD152" s="79"/>
      <c r="AE152" s="81"/>
      <c r="AF152" s="79"/>
      <c r="AG152" s="79"/>
      <c r="AH152" s="79"/>
      <c r="AI152" s="79"/>
      <c r="AJ152" s="5"/>
      <c r="AK152" s="7"/>
      <c r="AL152" s="7"/>
      <c r="AM152" s="7"/>
      <c r="AN152" s="7"/>
    </row>
    <row r="153" spans="1:40" ht="30" customHeight="1" x14ac:dyDescent="0.25">
      <c r="A153" s="298"/>
      <c r="B153" s="78" t="s">
        <v>242</v>
      </c>
      <c r="C153" s="79"/>
      <c r="D153" s="79"/>
      <c r="E153" s="79"/>
      <c r="F153" s="80"/>
      <c r="G153" s="80"/>
      <c r="H153" s="79"/>
      <c r="I153" s="81"/>
      <c r="J153" s="79"/>
      <c r="K153" s="79"/>
      <c r="L153" s="79"/>
      <c r="M153" s="79"/>
      <c r="N153" s="75"/>
      <c r="O153" s="75"/>
      <c r="P153" s="75"/>
      <c r="Q153" s="75" t="s">
        <v>79</v>
      </c>
      <c r="R153" s="75"/>
      <c r="S153" s="74"/>
      <c r="T153" s="79"/>
      <c r="U153" s="79"/>
      <c r="V153" s="79"/>
      <c r="W153" s="79"/>
      <c r="X153" s="79"/>
      <c r="Y153" s="79"/>
      <c r="Z153" s="79"/>
      <c r="AA153" s="79"/>
      <c r="AB153" s="80"/>
      <c r="AC153" s="80"/>
      <c r="AD153" s="79"/>
      <c r="AE153" s="81"/>
      <c r="AF153" s="79"/>
      <c r="AG153" s="79"/>
      <c r="AH153" s="79"/>
      <c r="AI153" s="79"/>
      <c r="AJ153" s="5"/>
      <c r="AK153" s="7"/>
      <c r="AL153" s="7"/>
      <c r="AM153" s="7"/>
      <c r="AN153" s="7"/>
    </row>
    <row r="154" spans="1:40" ht="30" customHeight="1" x14ac:dyDescent="0.25">
      <c r="A154" s="298"/>
      <c r="B154" s="78" t="s">
        <v>243</v>
      </c>
      <c r="C154" s="79"/>
      <c r="D154" s="79"/>
      <c r="E154" s="79"/>
      <c r="F154" s="80"/>
      <c r="G154" s="80"/>
      <c r="H154" s="79"/>
      <c r="I154" s="81"/>
      <c r="J154" s="79"/>
      <c r="K154" s="79"/>
      <c r="L154" s="79"/>
      <c r="M154" s="79"/>
      <c r="N154" s="75"/>
      <c r="O154" s="75"/>
      <c r="P154" s="75"/>
      <c r="Q154" s="75" t="s">
        <v>79</v>
      </c>
      <c r="R154" s="75"/>
      <c r="S154" s="74"/>
      <c r="T154" s="79"/>
      <c r="U154" s="79"/>
      <c r="V154" s="79"/>
      <c r="W154" s="79"/>
      <c r="X154" s="79"/>
      <c r="Y154" s="79"/>
      <c r="Z154" s="79"/>
      <c r="AA154" s="79"/>
      <c r="AB154" s="80"/>
      <c r="AC154" s="80"/>
      <c r="AD154" s="79"/>
      <c r="AE154" s="81"/>
      <c r="AF154" s="79"/>
      <c r="AG154" s="79"/>
      <c r="AH154" s="79"/>
      <c r="AI154" s="79"/>
      <c r="AJ154" s="5"/>
      <c r="AK154" s="7"/>
      <c r="AL154" s="7"/>
      <c r="AM154" s="7"/>
      <c r="AN154" s="7"/>
    </row>
    <row r="155" spans="1:40" ht="30" customHeight="1" x14ac:dyDescent="0.25">
      <c r="A155" s="298"/>
      <c r="B155" s="78" t="s">
        <v>244</v>
      </c>
      <c r="C155" s="79"/>
      <c r="D155" s="79"/>
      <c r="E155" s="79"/>
      <c r="F155" s="80"/>
      <c r="G155" s="80"/>
      <c r="H155" s="79"/>
      <c r="I155" s="81"/>
      <c r="J155" s="79"/>
      <c r="K155" s="79"/>
      <c r="L155" s="79"/>
      <c r="M155" s="79"/>
      <c r="N155" s="75"/>
      <c r="O155" s="75"/>
      <c r="P155" s="75"/>
      <c r="Q155" s="75" t="s">
        <v>79</v>
      </c>
      <c r="R155" s="75"/>
      <c r="S155" s="74"/>
      <c r="T155" s="79"/>
      <c r="U155" s="79"/>
      <c r="V155" s="79"/>
      <c r="W155" s="79"/>
      <c r="X155" s="79"/>
      <c r="Y155" s="79"/>
      <c r="Z155" s="79"/>
      <c r="AA155" s="79"/>
      <c r="AB155" s="80"/>
      <c r="AC155" s="80"/>
      <c r="AD155" s="79"/>
      <c r="AE155" s="81"/>
      <c r="AF155" s="79"/>
      <c r="AG155" s="79"/>
      <c r="AH155" s="79"/>
      <c r="AI155" s="79"/>
      <c r="AJ155" s="5"/>
      <c r="AK155" s="7"/>
      <c r="AL155" s="7"/>
      <c r="AM155" s="7"/>
      <c r="AN155" s="7"/>
    </row>
    <row r="156" spans="1:40" ht="30" customHeight="1" x14ac:dyDescent="0.25">
      <c r="A156" s="298"/>
      <c r="B156" s="78" t="s">
        <v>245</v>
      </c>
      <c r="C156" s="79"/>
      <c r="D156" s="79"/>
      <c r="E156" s="79"/>
      <c r="F156" s="80"/>
      <c r="G156" s="80"/>
      <c r="H156" s="79"/>
      <c r="I156" s="81"/>
      <c r="J156" s="79"/>
      <c r="K156" s="79"/>
      <c r="L156" s="79"/>
      <c r="M156" s="79"/>
      <c r="N156" s="75"/>
      <c r="O156" s="75"/>
      <c r="P156" s="75"/>
      <c r="Q156" s="75" t="s">
        <v>79</v>
      </c>
      <c r="R156" s="75"/>
      <c r="S156" s="74"/>
      <c r="T156" s="79"/>
      <c r="U156" s="79"/>
      <c r="V156" s="79"/>
      <c r="W156" s="79"/>
      <c r="X156" s="79"/>
      <c r="Y156" s="79"/>
      <c r="Z156" s="79"/>
      <c r="AA156" s="79"/>
      <c r="AB156" s="80"/>
      <c r="AC156" s="80"/>
      <c r="AD156" s="79"/>
      <c r="AE156" s="81"/>
      <c r="AF156" s="79"/>
      <c r="AG156" s="79"/>
      <c r="AH156" s="79"/>
      <c r="AI156" s="79"/>
      <c r="AJ156" s="5"/>
      <c r="AK156" s="7"/>
      <c r="AL156" s="7"/>
      <c r="AM156" s="7"/>
      <c r="AN156" s="7"/>
    </row>
    <row r="157" spans="1:40" ht="30" customHeight="1" x14ac:dyDescent="0.25">
      <c r="A157" s="293"/>
      <c r="B157" s="78" t="s">
        <v>246</v>
      </c>
      <c r="C157" s="79"/>
      <c r="D157" s="79"/>
      <c r="E157" s="79"/>
      <c r="F157" s="80"/>
      <c r="G157" s="80"/>
      <c r="H157" s="79"/>
      <c r="I157" s="81"/>
      <c r="J157" s="79"/>
      <c r="K157" s="79"/>
      <c r="L157" s="79"/>
      <c r="M157" s="79"/>
      <c r="N157" s="75"/>
      <c r="O157" s="75"/>
      <c r="P157" s="75"/>
      <c r="Q157" s="75" t="s">
        <v>79</v>
      </c>
      <c r="R157" s="75"/>
      <c r="S157" s="74"/>
      <c r="T157" s="79"/>
      <c r="U157" s="79"/>
      <c r="V157" s="79"/>
      <c r="W157" s="79"/>
      <c r="X157" s="79"/>
      <c r="Y157" s="79"/>
      <c r="Z157" s="79"/>
      <c r="AA157" s="79"/>
      <c r="AB157" s="80"/>
      <c r="AC157" s="80"/>
      <c r="AD157" s="79"/>
      <c r="AE157" s="81"/>
      <c r="AF157" s="79"/>
      <c r="AG157" s="79"/>
      <c r="AH157" s="79"/>
      <c r="AI157" s="79"/>
      <c r="AJ157" s="5"/>
      <c r="AK157" s="7"/>
      <c r="AL157" s="7"/>
      <c r="AM157" s="7"/>
      <c r="AN157" s="7"/>
    </row>
    <row r="158" spans="1:40" x14ac:dyDescent="0.25">
      <c r="A158" s="7"/>
      <c r="B158" s="7"/>
      <c r="C158" s="7"/>
      <c r="D158" s="7"/>
      <c r="E158" s="7"/>
      <c r="F158" s="82"/>
      <c r="G158" s="82"/>
      <c r="H158" s="7"/>
      <c r="I158" s="7"/>
      <c r="J158" s="7"/>
      <c r="K158" s="7"/>
      <c r="L158" s="7"/>
      <c r="M158" s="7"/>
      <c r="N158" s="71"/>
      <c r="O158" s="71"/>
      <c r="P158" s="71"/>
      <c r="Q158" s="71"/>
      <c r="R158" s="71"/>
      <c r="S158" s="71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5"/>
      <c r="AK158" s="7"/>
      <c r="AL158" s="7"/>
      <c r="AM158" s="7"/>
      <c r="AN158" s="7"/>
    </row>
    <row r="159" spans="1:40" x14ac:dyDescent="0.25">
      <c r="A159" s="7"/>
      <c r="B159" s="83"/>
      <c r="C159" s="7"/>
      <c r="D159" s="7"/>
      <c r="E159" s="7"/>
      <c r="F159" s="82"/>
      <c r="G159" s="82"/>
      <c r="H159" s="7"/>
      <c r="I159" s="7"/>
      <c r="J159" s="7"/>
      <c r="K159" s="7"/>
      <c r="L159" s="7"/>
      <c r="M159" s="7"/>
      <c r="N159" s="71"/>
      <c r="O159" s="71"/>
      <c r="P159" s="71"/>
      <c r="Q159" s="71"/>
      <c r="R159" s="71"/>
      <c r="S159" s="71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5"/>
      <c r="AK159" s="7"/>
      <c r="AL159" s="7"/>
      <c r="AM159" s="7"/>
      <c r="AN159" s="7"/>
    </row>
    <row r="160" spans="1:40" x14ac:dyDescent="0.25">
      <c r="A160" s="7"/>
      <c r="B160" s="7"/>
      <c r="C160" s="7"/>
      <c r="D160" s="7"/>
      <c r="E160" s="7"/>
      <c r="F160" s="82"/>
      <c r="G160" s="82"/>
      <c r="H160" s="7"/>
      <c r="I160" s="7"/>
      <c r="J160" s="7"/>
      <c r="K160" s="7"/>
      <c r="L160" s="84"/>
      <c r="M160" s="7"/>
      <c r="N160" s="71"/>
      <c r="O160" s="71"/>
      <c r="P160" s="71"/>
      <c r="Q160" s="71"/>
      <c r="R160" s="71"/>
      <c r="S160" s="71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5"/>
      <c r="AK160" s="7"/>
      <c r="AL160" s="7"/>
      <c r="AM160" s="7"/>
      <c r="AN160" s="7"/>
    </row>
    <row r="161" spans="1:40" ht="26.25" customHeight="1" x14ac:dyDescent="0.25">
      <c r="A161" s="85" t="s">
        <v>247</v>
      </c>
      <c r="B161" s="86"/>
      <c r="C161" s="86"/>
      <c r="D161" s="86"/>
      <c r="E161" s="86"/>
      <c r="F161" s="87"/>
      <c r="G161" s="87"/>
      <c r="H161" s="86"/>
      <c r="I161" s="86"/>
      <c r="J161" s="86"/>
      <c r="K161" s="86"/>
      <c r="L161" s="88"/>
      <c r="M161" s="89"/>
      <c r="N161" s="71"/>
      <c r="O161" s="71"/>
      <c r="P161" s="71"/>
      <c r="Q161" s="71"/>
      <c r="R161" s="71"/>
      <c r="S161" s="71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5"/>
      <c r="AK161" s="7"/>
      <c r="AL161" s="7"/>
      <c r="AM161" s="7"/>
      <c r="AN161" s="7"/>
    </row>
    <row r="162" spans="1:40" ht="26.25" customHeight="1" x14ac:dyDescent="0.25">
      <c r="A162" s="90"/>
      <c r="B162" s="91"/>
      <c r="C162" s="91"/>
      <c r="D162" s="92"/>
      <c r="E162" s="92"/>
      <c r="F162" s="93"/>
      <c r="G162" s="93"/>
      <c r="H162" s="92"/>
      <c r="I162" s="92"/>
      <c r="J162" s="92"/>
      <c r="K162" s="92"/>
      <c r="L162" s="92"/>
      <c r="M162" s="92"/>
      <c r="N162" s="92"/>
      <c r="O162" s="71"/>
      <c r="P162" s="71"/>
      <c r="Q162" s="71"/>
      <c r="R162" s="71"/>
      <c r="S162" s="71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5"/>
      <c r="AK162" s="7"/>
      <c r="AL162" s="7"/>
      <c r="AM162" s="7"/>
      <c r="AN162" s="7"/>
    </row>
    <row r="163" spans="1:40" ht="43.5" customHeight="1" x14ac:dyDescent="0.25">
      <c r="A163" s="94" t="s">
        <v>248</v>
      </c>
      <c r="B163" s="95"/>
      <c r="C163" s="96">
        <f>COUNTA(C167:C175,C179:C187,C191:C199)</f>
        <v>3</v>
      </c>
      <c r="D163" s="7"/>
      <c r="E163" s="7"/>
      <c r="F163" s="82"/>
      <c r="G163" s="82"/>
      <c r="H163" s="7"/>
      <c r="I163" s="7"/>
      <c r="J163" s="7"/>
      <c r="K163" s="7"/>
      <c r="L163" s="7"/>
      <c r="M163" s="7"/>
      <c r="N163" s="71"/>
      <c r="O163" s="71"/>
      <c r="P163" s="71"/>
      <c r="Q163" s="71"/>
      <c r="R163" s="71"/>
      <c r="S163" s="71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5"/>
      <c r="AK163" s="7"/>
      <c r="AL163" s="7"/>
      <c r="AM163" s="7"/>
      <c r="AN163" s="7"/>
    </row>
    <row r="164" spans="1:40" x14ac:dyDescent="0.25">
      <c r="A164" s="7"/>
      <c r="B164" s="7"/>
      <c r="C164" s="7"/>
      <c r="D164" s="7"/>
      <c r="E164" s="7"/>
      <c r="F164" s="82"/>
      <c r="G164" s="82"/>
      <c r="H164" s="7"/>
      <c r="I164" s="7"/>
      <c r="J164" s="7"/>
      <c r="K164" s="7"/>
      <c r="L164" s="7"/>
      <c r="M164" s="7"/>
      <c r="N164" s="71"/>
      <c r="O164" s="71"/>
      <c r="P164" s="71"/>
      <c r="Q164" s="71"/>
      <c r="R164" s="71"/>
      <c r="S164" s="71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5"/>
      <c r="AK164" s="7"/>
      <c r="AL164" s="7"/>
      <c r="AM164" s="7"/>
      <c r="AN164" s="7"/>
    </row>
    <row r="165" spans="1:40" ht="15.75" x14ac:dyDescent="0.25">
      <c r="A165" s="292" t="s">
        <v>249</v>
      </c>
      <c r="B165" s="294" t="s">
        <v>41</v>
      </c>
      <c r="C165" s="294" t="s">
        <v>42</v>
      </c>
      <c r="D165" s="294" t="s">
        <v>43</v>
      </c>
      <c r="E165" s="295" t="s">
        <v>44</v>
      </c>
      <c r="F165" s="290" t="s">
        <v>45</v>
      </c>
      <c r="G165" s="291"/>
      <c r="H165" s="294" t="s">
        <v>46</v>
      </c>
      <c r="I165" s="294" t="s">
        <v>47</v>
      </c>
      <c r="J165" s="310" t="s">
        <v>48</v>
      </c>
      <c r="K165" s="296" t="s">
        <v>49</v>
      </c>
      <c r="L165" s="291"/>
      <c r="M165" s="310" t="s">
        <v>50</v>
      </c>
      <c r="N165" s="97"/>
      <c r="O165" s="71"/>
      <c r="P165" s="71"/>
      <c r="Q165" s="71"/>
      <c r="R165" s="71"/>
      <c r="S165" s="71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5"/>
      <c r="AK165" s="7"/>
      <c r="AL165" s="7"/>
      <c r="AM165" s="7"/>
      <c r="AN165" s="7"/>
    </row>
    <row r="166" spans="1:40" ht="15.75" x14ac:dyDescent="0.25">
      <c r="A166" s="293"/>
      <c r="B166" s="293"/>
      <c r="C166" s="293"/>
      <c r="D166" s="293"/>
      <c r="E166" s="293"/>
      <c r="F166" s="98" t="s">
        <v>73</v>
      </c>
      <c r="G166" s="98" t="s">
        <v>74</v>
      </c>
      <c r="H166" s="293"/>
      <c r="I166" s="293"/>
      <c r="J166" s="293"/>
      <c r="K166" s="99" t="s">
        <v>75</v>
      </c>
      <c r="L166" s="99" t="s">
        <v>76</v>
      </c>
      <c r="M166" s="293"/>
      <c r="N166" s="7"/>
      <c r="O166" s="71"/>
      <c r="P166" s="71"/>
      <c r="Q166" s="71"/>
      <c r="R166" s="71"/>
      <c r="S166" s="71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5"/>
      <c r="AK166" s="7"/>
      <c r="AL166" s="7"/>
      <c r="AM166" s="7"/>
      <c r="AN166" s="7"/>
    </row>
    <row r="167" spans="1:40" x14ac:dyDescent="0.25">
      <c r="A167" s="100" t="s">
        <v>250</v>
      </c>
      <c r="B167" s="100"/>
      <c r="C167" s="101" t="s">
        <v>251</v>
      </c>
      <c r="D167" s="101"/>
      <c r="E167" s="101"/>
      <c r="F167" s="102"/>
      <c r="G167" s="102"/>
      <c r="H167" s="101"/>
      <c r="I167" s="103"/>
      <c r="J167" s="104"/>
      <c r="K167" s="104"/>
      <c r="L167" s="104"/>
      <c r="M167" s="104"/>
      <c r="N167" s="7"/>
      <c r="O167" s="71"/>
      <c r="P167" s="71"/>
      <c r="Q167" s="71"/>
      <c r="R167" s="71"/>
      <c r="S167" s="71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5"/>
      <c r="AK167" s="7"/>
      <c r="AL167" s="7"/>
      <c r="AM167" s="7"/>
      <c r="AN167" s="7"/>
    </row>
    <row r="168" spans="1:40" x14ac:dyDescent="0.25">
      <c r="A168" s="100"/>
      <c r="B168" s="100"/>
      <c r="C168" s="101"/>
      <c r="D168" s="101"/>
      <c r="E168" s="101"/>
      <c r="F168" s="102"/>
      <c r="G168" s="102"/>
      <c r="H168" s="101"/>
      <c r="I168" s="103"/>
      <c r="J168" s="101"/>
      <c r="K168" s="101"/>
      <c r="L168" s="101"/>
      <c r="M168" s="101"/>
      <c r="N168" s="7"/>
      <c r="O168" s="71"/>
      <c r="P168" s="71"/>
      <c r="Q168" s="71"/>
      <c r="R168" s="71"/>
      <c r="S168" s="71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5"/>
      <c r="AK168" s="7"/>
      <c r="AL168" s="7"/>
      <c r="AM168" s="7"/>
      <c r="AN168" s="7"/>
    </row>
    <row r="169" spans="1:40" x14ac:dyDescent="0.25">
      <c r="A169" s="100"/>
      <c r="B169" s="100"/>
      <c r="C169" s="101"/>
      <c r="D169" s="101"/>
      <c r="E169" s="101"/>
      <c r="F169" s="102"/>
      <c r="G169" s="102"/>
      <c r="H169" s="101"/>
      <c r="I169" s="103"/>
      <c r="J169" s="101"/>
      <c r="K169" s="101"/>
      <c r="L169" s="101"/>
      <c r="M169" s="101"/>
      <c r="N169" s="7"/>
      <c r="O169" s="71"/>
      <c r="P169" s="71"/>
      <c r="Q169" s="71"/>
      <c r="R169" s="71"/>
      <c r="S169" s="71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5"/>
      <c r="AK169" s="7"/>
      <c r="AL169" s="7"/>
      <c r="AM169" s="7"/>
      <c r="AN169" s="7"/>
    </row>
    <row r="170" spans="1:40" x14ac:dyDescent="0.25">
      <c r="A170" s="100"/>
      <c r="B170" s="100"/>
      <c r="C170" s="101"/>
      <c r="D170" s="101"/>
      <c r="E170" s="101"/>
      <c r="F170" s="102"/>
      <c r="G170" s="102"/>
      <c r="H170" s="101"/>
      <c r="I170" s="103"/>
      <c r="J170" s="101"/>
      <c r="K170" s="101"/>
      <c r="L170" s="101"/>
      <c r="M170" s="101"/>
      <c r="N170" s="7"/>
      <c r="O170" s="71"/>
      <c r="P170" s="71"/>
      <c r="Q170" s="71"/>
      <c r="R170" s="71"/>
      <c r="S170" s="71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5"/>
      <c r="AK170" s="7"/>
      <c r="AL170" s="7"/>
      <c r="AM170" s="7"/>
      <c r="AN170" s="7"/>
    </row>
    <row r="171" spans="1:40" x14ac:dyDescent="0.25">
      <c r="A171" s="100"/>
      <c r="B171" s="100"/>
      <c r="C171" s="101"/>
      <c r="D171" s="101"/>
      <c r="E171" s="101"/>
      <c r="F171" s="102"/>
      <c r="G171" s="102"/>
      <c r="H171" s="101"/>
      <c r="I171" s="103"/>
      <c r="J171" s="101"/>
      <c r="K171" s="101"/>
      <c r="L171" s="101"/>
      <c r="M171" s="101"/>
      <c r="N171" s="7"/>
      <c r="O171" s="71"/>
      <c r="P171" s="71"/>
      <c r="Q171" s="71"/>
      <c r="R171" s="71"/>
      <c r="S171" s="71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5"/>
      <c r="AK171" s="7"/>
      <c r="AL171" s="7"/>
      <c r="AM171" s="7"/>
      <c r="AN171" s="7"/>
    </row>
    <row r="172" spans="1:40" x14ac:dyDescent="0.25">
      <c r="A172" s="100"/>
      <c r="B172" s="100"/>
      <c r="C172" s="101"/>
      <c r="D172" s="101"/>
      <c r="E172" s="101"/>
      <c r="F172" s="102"/>
      <c r="G172" s="102"/>
      <c r="H172" s="101"/>
      <c r="I172" s="103"/>
      <c r="J172" s="101"/>
      <c r="K172" s="101"/>
      <c r="L172" s="101"/>
      <c r="M172" s="101"/>
      <c r="N172" s="7"/>
      <c r="O172" s="71"/>
      <c r="P172" s="71"/>
      <c r="Q172" s="71"/>
      <c r="R172" s="71"/>
      <c r="S172" s="71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5"/>
      <c r="AK172" s="7"/>
      <c r="AL172" s="7"/>
      <c r="AM172" s="7"/>
      <c r="AN172" s="7"/>
    </row>
    <row r="173" spans="1:40" x14ac:dyDescent="0.25">
      <c r="A173" s="100"/>
      <c r="B173" s="100"/>
      <c r="C173" s="101"/>
      <c r="D173" s="101"/>
      <c r="E173" s="101"/>
      <c r="F173" s="102"/>
      <c r="G173" s="102"/>
      <c r="H173" s="101"/>
      <c r="I173" s="103"/>
      <c r="J173" s="101"/>
      <c r="K173" s="101"/>
      <c r="L173" s="101"/>
      <c r="M173" s="101"/>
      <c r="N173" s="7"/>
      <c r="O173" s="71"/>
      <c r="P173" s="71"/>
      <c r="Q173" s="71"/>
      <c r="R173" s="71"/>
      <c r="S173" s="71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5"/>
      <c r="AK173" s="7"/>
      <c r="AL173" s="7"/>
      <c r="AM173" s="7"/>
      <c r="AN173" s="7"/>
    </row>
    <row r="174" spans="1:40" x14ac:dyDescent="0.25">
      <c r="A174" s="100"/>
      <c r="B174" s="100"/>
      <c r="C174" s="101"/>
      <c r="D174" s="101"/>
      <c r="E174" s="101"/>
      <c r="F174" s="102"/>
      <c r="G174" s="102"/>
      <c r="H174" s="101"/>
      <c r="I174" s="103"/>
      <c r="J174" s="101"/>
      <c r="K174" s="101"/>
      <c r="L174" s="101"/>
      <c r="M174" s="101"/>
      <c r="N174" s="7"/>
      <c r="O174" s="71"/>
      <c r="P174" s="71"/>
      <c r="Q174" s="71"/>
      <c r="R174" s="71"/>
      <c r="S174" s="71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5"/>
      <c r="AK174" s="7"/>
      <c r="AL174" s="7"/>
      <c r="AM174" s="7"/>
      <c r="AN174" s="7"/>
    </row>
    <row r="175" spans="1:40" x14ac:dyDescent="0.25">
      <c r="A175" s="100"/>
      <c r="B175" s="100"/>
      <c r="C175" s="101"/>
      <c r="D175" s="101"/>
      <c r="E175" s="101"/>
      <c r="F175" s="102"/>
      <c r="G175" s="102"/>
      <c r="H175" s="101"/>
      <c r="I175" s="103"/>
      <c r="J175" s="101"/>
      <c r="K175" s="101"/>
      <c r="L175" s="101"/>
      <c r="M175" s="101"/>
      <c r="N175" s="7"/>
      <c r="O175" s="71"/>
      <c r="P175" s="71"/>
      <c r="Q175" s="71"/>
      <c r="R175" s="71"/>
      <c r="S175" s="71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5"/>
      <c r="AK175" s="7"/>
      <c r="AL175" s="7"/>
      <c r="AM175" s="7"/>
      <c r="AN175" s="7"/>
    </row>
    <row r="176" spans="1:40" x14ac:dyDescent="0.25">
      <c r="A176" s="7"/>
      <c r="B176" s="7"/>
      <c r="C176" s="7"/>
      <c r="D176" s="7"/>
      <c r="E176" s="7"/>
      <c r="F176" s="82"/>
      <c r="G176" s="82"/>
      <c r="H176" s="7"/>
      <c r="I176" s="7"/>
      <c r="J176" s="7"/>
      <c r="K176" s="7"/>
      <c r="L176" s="7"/>
      <c r="M176" s="7"/>
      <c r="N176" s="71"/>
      <c r="O176" s="71"/>
      <c r="P176" s="71"/>
      <c r="Q176" s="71"/>
      <c r="R176" s="71"/>
      <c r="S176" s="71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5"/>
      <c r="AK176" s="7"/>
      <c r="AL176" s="7"/>
      <c r="AM176" s="7"/>
      <c r="AN176" s="7"/>
    </row>
    <row r="177" spans="1:40" ht="15.75" x14ac:dyDescent="0.25">
      <c r="A177" s="292" t="s">
        <v>249</v>
      </c>
      <c r="B177" s="294" t="s">
        <v>41</v>
      </c>
      <c r="C177" s="294" t="s">
        <v>42</v>
      </c>
      <c r="D177" s="294" t="s">
        <v>43</v>
      </c>
      <c r="E177" s="295" t="s">
        <v>44</v>
      </c>
      <c r="F177" s="290" t="s">
        <v>45</v>
      </c>
      <c r="G177" s="291"/>
      <c r="H177" s="294" t="s">
        <v>46</v>
      </c>
      <c r="I177" s="294" t="s">
        <v>47</v>
      </c>
      <c r="J177" s="294" t="s">
        <v>48</v>
      </c>
      <c r="K177" s="296" t="s">
        <v>49</v>
      </c>
      <c r="L177" s="291"/>
      <c r="M177" s="294" t="s">
        <v>50</v>
      </c>
      <c r="N177" s="97"/>
      <c r="O177" s="71"/>
      <c r="P177" s="71"/>
      <c r="Q177" s="71"/>
      <c r="R177" s="71"/>
      <c r="S177" s="71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5"/>
      <c r="AK177" s="7"/>
      <c r="AL177" s="7"/>
      <c r="AM177" s="7"/>
      <c r="AN177" s="7"/>
    </row>
    <row r="178" spans="1:40" ht="15.75" x14ac:dyDescent="0.25">
      <c r="A178" s="293"/>
      <c r="B178" s="293"/>
      <c r="C178" s="293"/>
      <c r="D178" s="293"/>
      <c r="E178" s="293"/>
      <c r="F178" s="98" t="s">
        <v>73</v>
      </c>
      <c r="G178" s="98" t="s">
        <v>74</v>
      </c>
      <c r="H178" s="293"/>
      <c r="I178" s="293"/>
      <c r="J178" s="293"/>
      <c r="K178" s="99" t="s">
        <v>75</v>
      </c>
      <c r="L178" s="99" t="s">
        <v>76</v>
      </c>
      <c r="M178" s="293"/>
      <c r="N178" s="7"/>
      <c r="O178" s="71"/>
      <c r="P178" s="71"/>
      <c r="Q178" s="71"/>
      <c r="R178" s="71"/>
      <c r="S178" s="71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5"/>
      <c r="AK178" s="7"/>
      <c r="AL178" s="7"/>
      <c r="AM178" s="7"/>
      <c r="AN178" s="7"/>
    </row>
    <row r="179" spans="1:40" x14ac:dyDescent="0.25">
      <c r="A179" s="100" t="s">
        <v>250</v>
      </c>
      <c r="B179" s="100"/>
      <c r="C179" s="101" t="s">
        <v>251</v>
      </c>
      <c r="D179" s="101"/>
      <c r="E179" s="101"/>
      <c r="F179" s="102"/>
      <c r="G179" s="102"/>
      <c r="H179" s="101"/>
      <c r="I179" s="103"/>
      <c r="J179" s="104"/>
      <c r="K179" s="104"/>
      <c r="L179" s="104"/>
      <c r="M179" s="104"/>
      <c r="N179" s="7"/>
      <c r="O179" s="71"/>
      <c r="P179" s="71"/>
      <c r="Q179" s="71"/>
      <c r="R179" s="71"/>
      <c r="S179" s="71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5"/>
      <c r="AK179" s="7"/>
      <c r="AL179" s="7"/>
      <c r="AM179" s="7"/>
      <c r="AN179" s="7"/>
    </row>
    <row r="180" spans="1:40" x14ac:dyDescent="0.25">
      <c r="A180" s="100"/>
      <c r="B180" s="100"/>
      <c r="C180" s="101"/>
      <c r="D180" s="101"/>
      <c r="E180" s="101"/>
      <c r="F180" s="102"/>
      <c r="G180" s="102"/>
      <c r="H180" s="101"/>
      <c r="I180" s="103"/>
      <c r="J180" s="101"/>
      <c r="K180" s="101"/>
      <c r="L180" s="101"/>
      <c r="M180" s="101"/>
      <c r="N180" s="7"/>
      <c r="O180" s="71"/>
      <c r="P180" s="71"/>
      <c r="Q180" s="71"/>
      <c r="R180" s="71"/>
      <c r="S180" s="71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5"/>
      <c r="AK180" s="7"/>
      <c r="AL180" s="7"/>
      <c r="AM180" s="7"/>
      <c r="AN180" s="7"/>
    </row>
    <row r="181" spans="1:40" x14ac:dyDescent="0.25">
      <c r="A181" s="100"/>
      <c r="B181" s="100"/>
      <c r="C181" s="101"/>
      <c r="D181" s="101"/>
      <c r="E181" s="101"/>
      <c r="F181" s="102"/>
      <c r="G181" s="102"/>
      <c r="H181" s="101"/>
      <c r="I181" s="103"/>
      <c r="J181" s="101"/>
      <c r="K181" s="101"/>
      <c r="L181" s="101"/>
      <c r="M181" s="101"/>
      <c r="N181" s="7"/>
      <c r="O181" s="71"/>
      <c r="P181" s="71"/>
      <c r="Q181" s="71"/>
      <c r="R181" s="71"/>
      <c r="S181" s="71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5"/>
      <c r="AK181" s="7"/>
      <c r="AL181" s="7"/>
      <c r="AM181" s="7"/>
      <c r="AN181" s="7"/>
    </row>
    <row r="182" spans="1:40" x14ac:dyDescent="0.25">
      <c r="A182" s="100"/>
      <c r="B182" s="100"/>
      <c r="C182" s="101"/>
      <c r="D182" s="101"/>
      <c r="E182" s="101"/>
      <c r="F182" s="102"/>
      <c r="G182" s="102"/>
      <c r="H182" s="101"/>
      <c r="I182" s="103"/>
      <c r="J182" s="101"/>
      <c r="K182" s="101"/>
      <c r="L182" s="101"/>
      <c r="M182" s="101"/>
      <c r="N182" s="7"/>
      <c r="O182" s="71"/>
      <c r="P182" s="71"/>
      <c r="Q182" s="71"/>
      <c r="R182" s="71"/>
      <c r="S182" s="71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5"/>
      <c r="AK182" s="7"/>
      <c r="AL182" s="7"/>
      <c r="AM182" s="7"/>
      <c r="AN182" s="7"/>
    </row>
    <row r="183" spans="1:40" x14ac:dyDescent="0.25">
      <c r="A183" s="100"/>
      <c r="B183" s="100"/>
      <c r="C183" s="101"/>
      <c r="D183" s="101"/>
      <c r="E183" s="101"/>
      <c r="F183" s="102"/>
      <c r="G183" s="102"/>
      <c r="H183" s="101"/>
      <c r="I183" s="103"/>
      <c r="J183" s="101"/>
      <c r="K183" s="101"/>
      <c r="L183" s="101"/>
      <c r="M183" s="101"/>
      <c r="N183" s="7"/>
      <c r="O183" s="71"/>
      <c r="P183" s="71"/>
      <c r="Q183" s="71"/>
      <c r="R183" s="71"/>
      <c r="S183" s="71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5"/>
      <c r="AK183" s="7"/>
      <c r="AL183" s="7"/>
      <c r="AM183" s="7"/>
      <c r="AN183" s="7"/>
    </row>
    <row r="184" spans="1:40" x14ac:dyDescent="0.25">
      <c r="A184" s="100"/>
      <c r="B184" s="100"/>
      <c r="C184" s="101"/>
      <c r="D184" s="101"/>
      <c r="E184" s="101"/>
      <c r="F184" s="102"/>
      <c r="G184" s="102"/>
      <c r="H184" s="101"/>
      <c r="I184" s="103"/>
      <c r="J184" s="101"/>
      <c r="K184" s="101"/>
      <c r="L184" s="101"/>
      <c r="M184" s="101"/>
      <c r="N184" s="7"/>
      <c r="O184" s="71"/>
      <c r="P184" s="71"/>
      <c r="Q184" s="71"/>
      <c r="R184" s="71"/>
      <c r="S184" s="71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5"/>
      <c r="AK184" s="7"/>
      <c r="AL184" s="7"/>
      <c r="AM184" s="7"/>
      <c r="AN184" s="7"/>
    </row>
    <row r="185" spans="1:40" x14ac:dyDescent="0.25">
      <c r="A185" s="100"/>
      <c r="B185" s="100"/>
      <c r="C185" s="101"/>
      <c r="D185" s="101"/>
      <c r="E185" s="101"/>
      <c r="F185" s="102"/>
      <c r="G185" s="102"/>
      <c r="H185" s="101"/>
      <c r="I185" s="103"/>
      <c r="J185" s="101"/>
      <c r="K185" s="101"/>
      <c r="L185" s="101"/>
      <c r="M185" s="101"/>
      <c r="N185" s="7"/>
      <c r="O185" s="71"/>
      <c r="P185" s="71"/>
      <c r="Q185" s="71"/>
      <c r="R185" s="71"/>
      <c r="S185" s="71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5"/>
      <c r="AK185" s="7"/>
      <c r="AL185" s="7"/>
      <c r="AM185" s="7"/>
      <c r="AN185" s="7"/>
    </row>
    <row r="186" spans="1:40" x14ac:dyDescent="0.25">
      <c r="A186" s="100"/>
      <c r="B186" s="100"/>
      <c r="C186" s="101"/>
      <c r="D186" s="101"/>
      <c r="E186" s="101"/>
      <c r="F186" s="102"/>
      <c r="G186" s="102"/>
      <c r="H186" s="101"/>
      <c r="I186" s="103"/>
      <c r="J186" s="101"/>
      <c r="K186" s="101"/>
      <c r="L186" s="101"/>
      <c r="M186" s="101"/>
      <c r="N186" s="7"/>
      <c r="O186" s="71"/>
      <c r="P186" s="71"/>
      <c r="Q186" s="71"/>
      <c r="R186" s="71"/>
      <c r="S186" s="71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5"/>
      <c r="AK186" s="7"/>
      <c r="AL186" s="7"/>
      <c r="AM186" s="7"/>
      <c r="AN186" s="7"/>
    </row>
    <row r="187" spans="1:40" x14ac:dyDescent="0.25">
      <c r="A187" s="100"/>
      <c r="B187" s="100"/>
      <c r="C187" s="101"/>
      <c r="D187" s="101"/>
      <c r="E187" s="101"/>
      <c r="F187" s="102"/>
      <c r="G187" s="102"/>
      <c r="H187" s="101"/>
      <c r="I187" s="103"/>
      <c r="J187" s="101"/>
      <c r="K187" s="101"/>
      <c r="L187" s="101"/>
      <c r="M187" s="101"/>
      <c r="N187" s="7"/>
      <c r="O187" s="71"/>
      <c r="P187" s="71"/>
      <c r="Q187" s="71"/>
      <c r="R187" s="71"/>
      <c r="S187" s="71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5"/>
      <c r="AK187" s="7"/>
      <c r="AL187" s="7"/>
      <c r="AM187" s="7"/>
      <c r="AN187" s="7"/>
    </row>
    <row r="188" spans="1:40" x14ac:dyDescent="0.25">
      <c r="A188" s="7"/>
      <c r="B188" s="7"/>
      <c r="C188" s="7"/>
      <c r="D188" s="7"/>
      <c r="E188" s="7"/>
      <c r="F188" s="82"/>
      <c r="G188" s="82"/>
      <c r="H188" s="7"/>
      <c r="I188" s="7"/>
      <c r="J188" s="7"/>
      <c r="K188" s="7"/>
      <c r="L188" s="7"/>
      <c r="M188" s="7"/>
      <c r="N188" s="71"/>
      <c r="O188" s="71"/>
      <c r="P188" s="71"/>
      <c r="Q188" s="71"/>
      <c r="R188" s="71"/>
      <c r="S188" s="71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5"/>
      <c r="AK188" s="7"/>
      <c r="AL188" s="7"/>
      <c r="AM188" s="7"/>
      <c r="AN188" s="7"/>
    </row>
    <row r="189" spans="1:40" ht="15.75" x14ac:dyDescent="0.25">
      <c r="A189" s="292" t="s">
        <v>249</v>
      </c>
      <c r="B189" s="294" t="s">
        <v>41</v>
      </c>
      <c r="C189" s="294" t="s">
        <v>42</v>
      </c>
      <c r="D189" s="294" t="s">
        <v>43</v>
      </c>
      <c r="E189" s="295" t="s">
        <v>44</v>
      </c>
      <c r="F189" s="290" t="s">
        <v>45</v>
      </c>
      <c r="G189" s="291"/>
      <c r="H189" s="294" t="s">
        <v>46</v>
      </c>
      <c r="I189" s="294" t="s">
        <v>47</v>
      </c>
      <c r="J189" s="294" t="s">
        <v>48</v>
      </c>
      <c r="K189" s="296" t="s">
        <v>49</v>
      </c>
      <c r="L189" s="291"/>
      <c r="M189" s="294" t="s">
        <v>50</v>
      </c>
      <c r="N189" s="97"/>
      <c r="O189" s="71"/>
      <c r="P189" s="71"/>
      <c r="Q189" s="71"/>
      <c r="R189" s="71"/>
      <c r="S189" s="71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5"/>
      <c r="AK189" s="7"/>
      <c r="AL189" s="7"/>
      <c r="AM189" s="7"/>
      <c r="AN189" s="7"/>
    </row>
    <row r="190" spans="1:40" ht="15.75" x14ac:dyDescent="0.25">
      <c r="A190" s="293"/>
      <c r="B190" s="293"/>
      <c r="C190" s="293"/>
      <c r="D190" s="293"/>
      <c r="E190" s="293"/>
      <c r="F190" s="98" t="s">
        <v>73</v>
      </c>
      <c r="G190" s="98" t="s">
        <v>74</v>
      </c>
      <c r="H190" s="293"/>
      <c r="I190" s="293"/>
      <c r="J190" s="293"/>
      <c r="K190" s="99" t="s">
        <v>75</v>
      </c>
      <c r="L190" s="99" t="s">
        <v>76</v>
      </c>
      <c r="M190" s="293"/>
      <c r="N190" s="7"/>
      <c r="O190" s="71"/>
      <c r="P190" s="71"/>
      <c r="Q190" s="71"/>
      <c r="R190" s="71"/>
      <c r="S190" s="71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5"/>
      <c r="AK190" s="7"/>
      <c r="AL190" s="7"/>
      <c r="AM190" s="7"/>
      <c r="AN190" s="7"/>
    </row>
    <row r="191" spans="1:40" x14ac:dyDescent="0.25">
      <c r="A191" s="100"/>
      <c r="B191" s="100"/>
      <c r="C191" s="101" t="s">
        <v>251</v>
      </c>
      <c r="D191" s="101"/>
      <c r="E191" s="101"/>
      <c r="F191" s="102"/>
      <c r="G191" s="102"/>
      <c r="H191" s="101"/>
      <c r="I191" s="103"/>
      <c r="J191" s="104"/>
      <c r="K191" s="104"/>
      <c r="L191" s="104"/>
      <c r="M191" s="104"/>
      <c r="N191" s="7"/>
      <c r="O191" s="71"/>
      <c r="P191" s="71"/>
      <c r="Q191" s="71"/>
      <c r="R191" s="71"/>
      <c r="S191" s="71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5"/>
      <c r="AK191" s="7"/>
      <c r="AL191" s="7"/>
      <c r="AM191" s="7"/>
      <c r="AN191" s="7"/>
    </row>
    <row r="192" spans="1:40" x14ac:dyDescent="0.25">
      <c r="A192" s="100"/>
      <c r="B192" s="100"/>
      <c r="C192" s="101"/>
      <c r="D192" s="101"/>
      <c r="E192" s="101"/>
      <c r="F192" s="102"/>
      <c r="G192" s="102"/>
      <c r="H192" s="101"/>
      <c r="I192" s="103"/>
      <c r="J192" s="101"/>
      <c r="K192" s="101"/>
      <c r="L192" s="101"/>
      <c r="M192" s="101"/>
      <c r="N192" s="7"/>
      <c r="O192" s="71"/>
      <c r="P192" s="71"/>
      <c r="Q192" s="71"/>
      <c r="R192" s="71"/>
      <c r="S192" s="71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5"/>
      <c r="AK192" s="7"/>
      <c r="AL192" s="7"/>
      <c r="AM192" s="7"/>
      <c r="AN192" s="7"/>
    </row>
    <row r="193" spans="1:40" x14ac:dyDescent="0.25">
      <c r="A193" s="100"/>
      <c r="B193" s="100"/>
      <c r="C193" s="101"/>
      <c r="D193" s="101"/>
      <c r="E193" s="101"/>
      <c r="F193" s="102"/>
      <c r="G193" s="102"/>
      <c r="H193" s="101"/>
      <c r="I193" s="103"/>
      <c r="J193" s="101"/>
      <c r="K193" s="101"/>
      <c r="L193" s="101"/>
      <c r="M193" s="101"/>
      <c r="N193" s="7"/>
      <c r="O193" s="71"/>
      <c r="P193" s="71"/>
      <c r="Q193" s="71"/>
      <c r="R193" s="71"/>
      <c r="S193" s="71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5"/>
      <c r="AK193" s="7"/>
      <c r="AL193" s="7"/>
      <c r="AM193" s="7"/>
      <c r="AN193" s="7"/>
    </row>
    <row r="194" spans="1:40" x14ac:dyDescent="0.25">
      <c r="A194" s="100"/>
      <c r="B194" s="100"/>
      <c r="C194" s="101"/>
      <c r="D194" s="101"/>
      <c r="E194" s="101"/>
      <c r="F194" s="102"/>
      <c r="G194" s="102"/>
      <c r="H194" s="101"/>
      <c r="I194" s="103"/>
      <c r="J194" s="101"/>
      <c r="K194" s="101"/>
      <c r="L194" s="101"/>
      <c r="M194" s="101"/>
      <c r="N194" s="7"/>
      <c r="O194" s="71"/>
      <c r="P194" s="71"/>
      <c r="Q194" s="71"/>
      <c r="R194" s="71"/>
      <c r="S194" s="71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5"/>
      <c r="AK194" s="7"/>
      <c r="AL194" s="7"/>
      <c r="AM194" s="7"/>
      <c r="AN194" s="7"/>
    </row>
    <row r="195" spans="1:40" x14ac:dyDescent="0.25">
      <c r="A195" s="100"/>
      <c r="B195" s="100"/>
      <c r="C195" s="101"/>
      <c r="D195" s="101"/>
      <c r="E195" s="101"/>
      <c r="F195" s="102"/>
      <c r="G195" s="102"/>
      <c r="H195" s="101"/>
      <c r="I195" s="103"/>
      <c r="J195" s="101"/>
      <c r="K195" s="101"/>
      <c r="L195" s="101"/>
      <c r="M195" s="101"/>
      <c r="N195" s="7"/>
      <c r="O195" s="71"/>
      <c r="P195" s="71"/>
      <c r="Q195" s="71"/>
      <c r="R195" s="71"/>
      <c r="S195" s="71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5"/>
      <c r="AK195" s="7"/>
      <c r="AL195" s="7"/>
      <c r="AM195" s="7"/>
      <c r="AN195" s="7"/>
    </row>
    <row r="196" spans="1:40" x14ac:dyDescent="0.25">
      <c r="A196" s="100"/>
      <c r="B196" s="100"/>
      <c r="C196" s="101"/>
      <c r="D196" s="101"/>
      <c r="E196" s="101"/>
      <c r="F196" s="102"/>
      <c r="G196" s="102"/>
      <c r="H196" s="101"/>
      <c r="I196" s="103"/>
      <c r="J196" s="101"/>
      <c r="K196" s="101"/>
      <c r="L196" s="101"/>
      <c r="M196" s="101"/>
      <c r="N196" s="7"/>
      <c r="O196" s="71"/>
      <c r="P196" s="71"/>
      <c r="Q196" s="71"/>
      <c r="R196" s="71"/>
      <c r="S196" s="71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5"/>
      <c r="AK196" s="7"/>
      <c r="AL196" s="7"/>
      <c r="AM196" s="7"/>
      <c r="AN196" s="7"/>
    </row>
    <row r="197" spans="1:40" x14ac:dyDescent="0.25">
      <c r="A197" s="100"/>
      <c r="B197" s="100"/>
      <c r="C197" s="101"/>
      <c r="D197" s="101"/>
      <c r="E197" s="101"/>
      <c r="F197" s="102"/>
      <c r="G197" s="102"/>
      <c r="H197" s="101"/>
      <c r="I197" s="103"/>
      <c r="J197" s="101"/>
      <c r="K197" s="101"/>
      <c r="L197" s="101"/>
      <c r="M197" s="101"/>
      <c r="N197" s="7"/>
      <c r="O197" s="71"/>
      <c r="P197" s="71"/>
      <c r="Q197" s="71"/>
      <c r="R197" s="71"/>
      <c r="S197" s="71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5"/>
      <c r="AK197" s="7"/>
      <c r="AL197" s="7"/>
      <c r="AM197" s="7"/>
      <c r="AN197" s="7"/>
    </row>
    <row r="198" spans="1:40" x14ac:dyDescent="0.25">
      <c r="A198" s="100"/>
      <c r="B198" s="100"/>
      <c r="C198" s="101"/>
      <c r="D198" s="101"/>
      <c r="E198" s="101"/>
      <c r="F198" s="102"/>
      <c r="G198" s="102"/>
      <c r="H198" s="101"/>
      <c r="I198" s="103"/>
      <c r="J198" s="101"/>
      <c r="K198" s="101"/>
      <c r="L198" s="101"/>
      <c r="M198" s="101"/>
      <c r="N198" s="7"/>
      <c r="O198" s="71"/>
      <c r="P198" s="71"/>
      <c r="Q198" s="71"/>
      <c r="R198" s="71"/>
      <c r="S198" s="71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5"/>
      <c r="AK198" s="7"/>
      <c r="AL198" s="7"/>
      <c r="AM198" s="7"/>
      <c r="AN198" s="7"/>
    </row>
    <row r="199" spans="1:40" x14ac:dyDescent="0.25">
      <c r="A199" s="100"/>
      <c r="B199" s="100"/>
      <c r="C199" s="101"/>
      <c r="D199" s="101"/>
      <c r="E199" s="101"/>
      <c r="F199" s="102"/>
      <c r="G199" s="102"/>
      <c r="H199" s="101"/>
      <c r="I199" s="103"/>
      <c r="J199" s="101"/>
      <c r="K199" s="101"/>
      <c r="L199" s="101"/>
      <c r="M199" s="101"/>
      <c r="N199" s="7"/>
      <c r="O199" s="71"/>
      <c r="P199" s="71"/>
      <c r="Q199" s="71"/>
      <c r="R199" s="71"/>
      <c r="S199" s="71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5"/>
      <c r="AK199" s="7"/>
      <c r="AL199" s="7"/>
      <c r="AM199" s="7"/>
      <c r="AN199" s="7"/>
    </row>
    <row r="200" spans="1:40" x14ac:dyDescent="0.25">
      <c r="A200" s="7"/>
      <c r="B200" s="7"/>
      <c r="C200" s="7"/>
      <c r="D200" s="7"/>
      <c r="E200" s="7"/>
      <c r="F200" s="82"/>
      <c r="G200" s="82"/>
      <c r="H200" s="7"/>
      <c r="I200" s="7"/>
      <c r="J200" s="7"/>
      <c r="K200" s="7"/>
      <c r="L200" s="7"/>
      <c r="M200" s="7"/>
      <c r="N200" s="71"/>
      <c r="O200" s="71"/>
      <c r="P200" s="71"/>
      <c r="Q200" s="71"/>
      <c r="R200" s="71"/>
      <c r="S200" s="71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5"/>
      <c r="AK200" s="7"/>
      <c r="AL200" s="7"/>
      <c r="AM200" s="7"/>
      <c r="AN200" s="7"/>
    </row>
    <row r="201" spans="1:40" x14ac:dyDescent="0.25">
      <c r="A201" s="5"/>
      <c r="B201" s="5"/>
      <c r="C201" s="5"/>
      <c r="D201" s="5"/>
      <c r="E201" s="5"/>
      <c r="F201" s="105"/>
      <c r="G201" s="105"/>
      <c r="H201" s="5"/>
      <c r="I201" s="5"/>
      <c r="J201" s="5"/>
      <c r="K201" s="5"/>
      <c r="L201" s="5"/>
      <c r="M201" s="5"/>
      <c r="N201" s="106"/>
      <c r="O201" s="106"/>
      <c r="P201" s="106"/>
      <c r="Q201" s="106"/>
      <c r="R201" s="106"/>
      <c r="S201" s="106"/>
      <c r="T201" s="106"/>
      <c r="U201" s="106"/>
      <c r="V201" s="106"/>
      <c r="W201" s="106"/>
      <c r="X201" s="106"/>
      <c r="Y201" s="106"/>
      <c r="Z201" s="106"/>
      <c r="AA201" s="106"/>
      <c r="AB201" s="106"/>
      <c r="AC201" s="106"/>
      <c r="AD201" s="106"/>
      <c r="AE201" s="106"/>
      <c r="AF201" s="106"/>
      <c r="AG201" s="106"/>
      <c r="AH201" s="106"/>
      <c r="AI201" s="106"/>
      <c r="AJ201" s="5"/>
      <c r="AK201" s="7"/>
      <c r="AL201" s="7"/>
      <c r="AM201" s="7"/>
      <c r="AN201" s="7"/>
    </row>
    <row r="202" spans="1:40" x14ac:dyDescent="0.25">
      <c r="A202" s="5"/>
      <c r="B202" s="5"/>
      <c r="C202" s="5"/>
      <c r="D202" s="5"/>
      <c r="E202" s="5"/>
      <c r="F202" s="105"/>
      <c r="G202" s="105"/>
      <c r="H202" s="5"/>
      <c r="I202" s="5"/>
      <c r="J202" s="5"/>
      <c r="K202" s="5"/>
      <c r="L202" s="5"/>
      <c r="M202" s="5"/>
      <c r="N202" s="106"/>
      <c r="O202" s="106"/>
      <c r="P202" s="106"/>
      <c r="Q202" s="106"/>
      <c r="R202" s="106"/>
      <c r="S202" s="106"/>
      <c r="T202" s="106"/>
      <c r="U202" s="106"/>
      <c r="V202" s="106"/>
      <c r="W202" s="106"/>
      <c r="X202" s="106"/>
      <c r="Y202" s="106"/>
      <c r="Z202" s="106"/>
      <c r="AA202" s="106"/>
      <c r="AB202" s="106"/>
      <c r="AC202" s="106"/>
      <c r="AD202" s="106"/>
      <c r="AE202" s="106"/>
      <c r="AF202" s="106"/>
      <c r="AG202" s="106"/>
      <c r="AH202" s="106"/>
      <c r="AI202" s="106"/>
      <c r="AJ202" s="5"/>
      <c r="AK202" s="7"/>
      <c r="AL202" s="7"/>
      <c r="AM202" s="7"/>
      <c r="AN202" s="7"/>
    </row>
    <row r="203" spans="1:40" x14ac:dyDescent="0.25">
      <c r="A203" s="7"/>
      <c r="B203" s="7"/>
      <c r="C203" s="7"/>
      <c r="D203" s="7"/>
      <c r="E203" s="7"/>
      <c r="F203" s="82"/>
      <c r="G203" s="82"/>
      <c r="H203" s="7"/>
      <c r="I203" s="7"/>
      <c r="J203" s="7"/>
      <c r="K203" s="7"/>
      <c r="L203" s="7"/>
      <c r="M203" s="7"/>
      <c r="N203" s="71"/>
      <c r="O203" s="71"/>
      <c r="P203" s="71"/>
      <c r="Q203" s="71"/>
      <c r="R203" s="71"/>
      <c r="S203" s="71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</row>
    <row r="204" spans="1:40" x14ac:dyDescent="0.25">
      <c r="A204" s="7"/>
      <c r="B204" s="7"/>
      <c r="C204" s="7"/>
      <c r="D204" s="7"/>
      <c r="E204" s="7"/>
      <c r="F204" s="82"/>
      <c r="G204" s="82"/>
      <c r="H204" s="7"/>
      <c r="I204" s="7"/>
      <c r="J204" s="7"/>
      <c r="K204" s="7"/>
      <c r="L204" s="7"/>
      <c r="M204" s="7"/>
      <c r="N204" s="71"/>
      <c r="O204" s="71"/>
      <c r="P204" s="71"/>
      <c r="Q204" s="71"/>
      <c r="R204" s="71"/>
      <c r="S204" s="71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</row>
    <row r="205" spans="1:40" x14ac:dyDescent="0.25">
      <c r="A205" s="7"/>
      <c r="B205" s="7"/>
      <c r="C205" s="7"/>
      <c r="D205" s="7"/>
      <c r="E205" s="7"/>
      <c r="F205" s="82"/>
      <c r="G205" s="82"/>
      <c r="H205" s="7"/>
      <c r="I205" s="7"/>
      <c r="J205" s="7"/>
      <c r="K205" s="7"/>
      <c r="L205" s="7"/>
      <c r="M205" s="7"/>
      <c r="N205" s="71"/>
      <c r="O205" s="71"/>
      <c r="P205" s="71"/>
      <c r="Q205" s="71"/>
      <c r="R205" s="71"/>
      <c r="S205" s="71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</row>
    <row r="206" spans="1:40" x14ac:dyDescent="0.25">
      <c r="A206" s="7"/>
      <c r="B206" s="7"/>
      <c r="C206" s="7"/>
      <c r="D206" s="7"/>
      <c r="E206" s="7"/>
      <c r="F206" s="82"/>
      <c r="G206" s="82"/>
      <c r="H206" s="7"/>
      <c r="I206" s="7"/>
      <c r="J206" s="7"/>
      <c r="K206" s="7"/>
      <c r="L206" s="7"/>
      <c r="M206" s="7"/>
      <c r="N206" s="71"/>
      <c r="O206" s="71"/>
      <c r="P206" s="71"/>
      <c r="Q206" s="71"/>
      <c r="R206" s="71"/>
      <c r="S206" s="71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</row>
    <row r="207" spans="1:40" x14ac:dyDescent="0.25">
      <c r="A207" s="7"/>
      <c r="B207" s="7"/>
      <c r="C207" s="7"/>
      <c r="D207" s="7"/>
      <c r="E207" s="7"/>
      <c r="F207" s="82"/>
      <c r="G207" s="82"/>
      <c r="H207" s="7"/>
      <c r="I207" s="7"/>
      <c r="J207" s="7"/>
      <c r="K207" s="7"/>
      <c r="L207" s="7"/>
      <c r="M207" s="7"/>
      <c r="N207" s="71"/>
      <c r="O207" s="71"/>
      <c r="P207" s="71"/>
      <c r="Q207" s="71"/>
      <c r="R207" s="71"/>
      <c r="S207" s="71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</row>
    <row r="208" spans="1:40" x14ac:dyDescent="0.25">
      <c r="A208" s="7"/>
      <c r="B208" s="7"/>
      <c r="C208" s="7"/>
      <c r="D208" s="7"/>
      <c r="E208" s="7"/>
      <c r="F208" s="82"/>
      <c r="G208" s="82"/>
      <c r="H208" s="7"/>
      <c r="I208" s="7"/>
      <c r="J208" s="7"/>
      <c r="K208" s="7"/>
      <c r="L208" s="7"/>
      <c r="M208" s="7"/>
      <c r="N208" s="71"/>
      <c r="O208" s="71"/>
      <c r="P208" s="71"/>
      <c r="Q208" s="71"/>
      <c r="R208" s="71"/>
      <c r="S208" s="71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</row>
    <row r="209" spans="1:40" x14ac:dyDescent="0.25">
      <c r="A209" s="7"/>
      <c r="B209" s="7"/>
      <c r="C209" s="7"/>
      <c r="D209" s="7"/>
      <c r="E209" s="7"/>
      <c r="F209" s="82"/>
      <c r="G209" s="82"/>
      <c r="H209" s="7"/>
      <c r="I209" s="7"/>
      <c r="J209" s="7"/>
      <c r="K209" s="7"/>
      <c r="L209" s="7"/>
      <c r="M209" s="7"/>
      <c r="N209" s="71"/>
      <c r="O209" s="71"/>
      <c r="P209" s="71"/>
      <c r="Q209" s="71"/>
      <c r="R209" s="71"/>
      <c r="S209" s="71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</row>
    <row r="210" spans="1:40" x14ac:dyDescent="0.25">
      <c r="A210" s="7"/>
      <c r="B210" s="7"/>
      <c r="C210" s="7"/>
      <c r="D210" s="7"/>
      <c r="E210" s="7"/>
      <c r="F210" s="82"/>
      <c r="G210" s="82"/>
      <c r="H210" s="7"/>
      <c r="I210" s="7"/>
      <c r="J210" s="7"/>
      <c r="K210" s="7"/>
      <c r="L210" s="7"/>
      <c r="M210" s="7"/>
      <c r="N210" s="71"/>
      <c r="O210" s="71"/>
      <c r="P210" s="71"/>
      <c r="Q210" s="71"/>
      <c r="R210" s="71"/>
      <c r="S210" s="71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</row>
    <row r="211" spans="1:40" x14ac:dyDescent="0.25">
      <c r="A211" s="7"/>
      <c r="B211" s="7"/>
      <c r="C211" s="7"/>
      <c r="D211" s="7"/>
      <c r="E211" s="7"/>
      <c r="F211" s="82"/>
      <c r="G211" s="82"/>
      <c r="H211" s="7"/>
      <c r="I211" s="7"/>
      <c r="J211" s="7"/>
      <c r="K211" s="7"/>
      <c r="L211" s="7"/>
      <c r="M211" s="7"/>
      <c r="N211" s="71"/>
      <c r="O211" s="71"/>
      <c r="P211" s="71"/>
      <c r="Q211" s="71"/>
      <c r="R211" s="71"/>
      <c r="S211" s="71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</row>
    <row r="212" spans="1:40" x14ac:dyDescent="0.25">
      <c r="A212" s="7"/>
      <c r="B212" s="7"/>
      <c r="C212" s="7"/>
      <c r="D212" s="7"/>
      <c r="E212" s="7"/>
      <c r="F212" s="82"/>
      <c r="G212" s="82"/>
      <c r="H212" s="7"/>
      <c r="I212" s="7"/>
      <c r="J212" s="7"/>
      <c r="K212" s="7"/>
      <c r="L212" s="7"/>
      <c r="M212" s="7"/>
      <c r="N212" s="71"/>
      <c r="O212" s="71"/>
      <c r="P212" s="71"/>
      <c r="Q212" s="71"/>
      <c r="R212" s="71"/>
      <c r="S212" s="71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</row>
    <row r="213" spans="1:40" x14ac:dyDescent="0.25">
      <c r="A213" s="7"/>
      <c r="B213" s="7"/>
      <c r="C213" s="7"/>
      <c r="D213" s="7"/>
      <c r="E213" s="7"/>
      <c r="F213" s="82"/>
      <c r="G213" s="82"/>
      <c r="H213" s="7"/>
      <c r="I213" s="7"/>
      <c r="J213" s="7"/>
      <c r="K213" s="7"/>
      <c r="L213" s="7"/>
      <c r="M213" s="7"/>
      <c r="N213" s="71"/>
      <c r="O213" s="71"/>
      <c r="P213" s="71"/>
      <c r="Q213" s="71"/>
      <c r="R213" s="71"/>
      <c r="S213" s="71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</row>
    <row r="214" spans="1:40" x14ac:dyDescent="0.25">
      <c r="A214" s="7"/>
      <c r="B214" s="7"/>
      <c r="C214" s="7"/>
      <c r="D214" s="7"/>
      <c r="E214" s="7"/>
      <c r="F214" s="82"/>
      <c r="G214" s="82"/>
      <c r="H214" s="7"/>
      <c r="I214" s="7"/>
      <c r="J214" s="7"/>
      <c r="K214" s="7"/>
      <c r="L214" s="7"/>
      <c r="M214" s="7"/>
      <c r="N214" s="71"/>
      <c r="O214" s="71"/>
      <c r="P214" s="71"/>
      <c r="Q214" s="71"/>
      <c r="R214" s="71"/>
      <c r="S214" s="71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</row>
    <row r="215" spans="1:40" x14ac:dyDescent="0.25">
      <c r="A215" s="7"/>
      <c r="B215" s="7"/>
      <c r="C215" s="7"/>
      <c r="D215" s="7"/>
      <c r="E215" s="7"/>
      <c r="F215" s="82"/>
      <c r="G215" s="82"/>
      <c r="H215" s="7"/>
      <c r="I215" s="7"/>
      <c r="J215" s="7"/>
      <c r="K215" s="7"/>
      <c r="L215" s="7"/>
      <c r="M215" s="7"/>
      <c r="N215" s="71"/>
      <c r="O215" s="71"/>
      <c r="P215" s="71"/>
      <c r="Q215" s="71"/>
      <c r="R215" s="71"/>
      <c r="S215" s="71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</row>
    <row r="216" spans="1:40" x14ac:dyDescent="0.25">
      <c r="A216" s="7"/>
      <c r="B216" s="7"/>
      <c r="C216" s="7"/>
      <c r="D216" s="7"/>
      <c r="E216" s="7"/>
      <c r="F216" s="82"/>
      <c r="G216" s="82"/>
      <c r="H216" s="7"/>
      <c r="I216" s="7"/>
      <c r="J216" s="7"/>
      <c r="K216" s="7"/>
      <c r="L216" s="7"/>
      <c r="M216" s="7"/>
      <c r="N216" s="71"/>
      <c r="O216" s="71"/>
      <c r="P216" s="71"/>
      <c r="Q216" s="71"/>
      <c r="R216" s="71"/>
      <c r="S216" s="71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</row>
    <row r="217" spans="1:40" x14ac:dyDescent="0.25">
      <c r="A217" s="7"/>
      <c r="B217" s="7"/>
      <c r="C217" s="7"/>
      <c r="D217" s="7"/>
      <c r="E217" s="7"/>
      <c r="F217" s="82"/>
      <c r="G217" s="82"/>
      <c r="H217" s="7"/>
      <c r="I217" s="7"/>
      <c r="J217" s="7"/>
      <c r="K217" s="7"/>
      <c r="L217" s="7"/>
      <c r="M217" s="7"/>
      <c r="N217" s="71"/>
      <c r="O217" s="71"/>
      <c r="P217" s="71"/>
      <c r="Q217" s="71"/>
      <c r="R217" s="71"/>
      <c r="S217" s="71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</row>
    <row r="218" spans="1:40" x14ac:dyDescent="0.25">
      <c r="A218" s="7"/>
      <c r="B218" s="7"/>
      <c r="C218" s="7"/>
      <c r="D218" s="7"/>
      <c r="E218" s="7"/>
      <c r="F218" s="82"/>
      <c r="G218" s="82"/>
      <c r="H218" s="7"/>
      <c r="I218" s="7"/>
      <c r="J218" s="7"/>
      <c r="K218" s="7"/>
      <c r="L218" s="7"/>
      <c r="M218" s="7"/>
      <c r="N218" s="71"/>
      <c r="O218" s="71"/>
      <c r="P218" s="71"/>
      <c r="Q218" s="71"/>
      <c r="R218" s="71"/>
      <c r="S218" s="71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</row>
    <row r="219" spans="1:40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1"/>
      <c r="O219" s="71"/>
      <c r="P219" s="71"/>
      <c r="Q219" s="71"/>
      <c r="R219" s="71"/>
      <c r="S219" s="71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</row>
    <row r="220" spans="1:40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1"/>
      <c r="O220" s="71"/>
      <c r="P220" s="71"/>
      <c r="Q220" s="71"/>
      <c r="R220" s="71"/>
      <c r="S220" s="71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</row>
    <row r="221" spans="1:40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1"/>
      <c r="O221" s="71"/>
      <c r="P221" s="71"/>
      <c r="Q221" s="71"/>
      <c r="R221" s="71"/>
      <c r="S221" s="71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</row>
    <row r="222" spans="1:40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1"/>
      <c r="O222" s="71"/>
      <c r="P222" s="71"/>
      <c r="Q222" s="71"/>
      <c r="R222" s="71"/>
      <c r="S222" s="71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</row>
    <row r="223" spans="1:40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1"/>
      <c r="O223" s="71"/>
      <c r="P223" s="71"/>
      <c r="Q223" s="71"/>
      <c r="R223" s="71"/>
      <c r="S223" s="71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</row>
    <row r="224" spans="1:40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1"/>
      <c r="O224" s="71"/>
      <c r="P224" s="71"/>
      <c r="Q224" s="71"/>
      <c r="R224" s="71"/>
      <c r="S224" s="71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</row>
    <row r="225" spans="1:40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1"/>
      <c r="O225" s="71"/>
      <c r="P225" s="71"/>
      <c r="Q225" s="71"/>
      <c r="R225" s="71"/>
      <c r="S225" s="71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</row>
    <row r="226" spans="1:40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1"/>
      <c r="O226" s="71"/>
      <c r="P226" s="71"/>
      <c r="Q226" s="71"/>
      <c r="R226" s="71"/>
      <c r="S226" s="71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</row>
    <row r="227" spans="1:40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1"/>
      <c r="O227" s="71"/>
      <c r="P227" s="71"/>
      <c r="Q227" s="71"/>
      <c r="R227" s="71"/>
      <c r="S227" s="71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</row>
    <row r="228" spans="1:40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1"/>
      <c r="O228" s="71"/>
      <c r="P228" s="71"/>
      <c r="Q228" s="71"/>
      <c r="R228" s="71"/>
      <c r="S228" s="71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</row>
    <row r="229" spans="1:40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1"/>
      <c r="O229" s="71"/>
      <c r="P229" s="71"/>
      <c r="Q229" s="71"/>
      <c r="R229" s="71"/>
      <c r="S229" s="71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</row>
    <row r="230" spans="1:40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1"/>
      <c r="O230" s="71"/>
      <c r="P230" s="71"/>
      <c r="Q230" s="71"/>
      <c r="R230" s="71"/>
      <c r="S230" s="71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</row>
    <row r="231" spans="1:40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1"/>
      <c r="O231" s="71"/>
      <c r="P231" s="71"/>
      <c r="Q231" s="71"/>
      <c r="R231" s="71"/>
      <c r="S231" s="71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</row>
    <row r="232" spans="1:40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1"/>
      <c r="O232" s="71"/>
      <c r="P232" s="71"/>
      <c r="Q232" s="71"/>
      <c r="R232" s="71"/>
      <c r="S232" s="71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</row>
    <row r="233" spans="1:40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1"/>
      <c r="O233" s="71"/>
      <c r="P233" s="71"/>
      <c r="Q233" s="71"/>
      <c r="R233" s="71"/>
      <c r="S233" s="71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</row>
    <row r="234" spans="1:40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1"/>
      <c r="O234" s="71"/>
      <c r="P234" s="71"/>
      <c r="Q234" s="71"/>
      <c r="R234" s="71"/>
      <c r="S234" s="71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</row>
    <row r="235" spans="1:40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1"/>
      <c r="O235" s="71"/>
      <c r="P235" s="71"/>
      <c r="Q235" s="71"/>
      <c r="R235" s="71"/>
      <c r="S235" s="71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</row>
    <row r="236" spans="1:40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1"/>
      <c r="O236" s="71"/>
      <c r="P236" s="71"/>
      <c r="Q236" s="71"/>
      <c r="R236" s="71"/>
      <c r="S236" s="71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</row>
    <row r="237" spans="1:40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1"/>
      <c r="O237" s="71"/>
      <c r="P237" s="71"/>
      <c r="Q237" s="71"/>
      <c r="R237" s="71"/>
      <c r="S237" s="71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</row>
    <row r="238" spans="1:40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1"/>
      <c r="O238" s="71"/>
      <c r="P238" s="71"/>
      <c r="Q238" s="71"/>
      <c r="R238" s="71"/>
      <c r="S238" s="71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</row>
    <row r="239" spans="1:40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1"/>
      <c r="O239" s="71"/>
      <c r="P239" s="71"/>
      <c r="Q239" s="71"/>
      <c r="R239" s="71"/>
      <c r="S239" s="71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</row>
    <row r="240" spans="1:40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1"/>
      <c r="O240" s="71"/>
      <c r="P240" s="71"/>
      <c r="Q240" s="71"/>
      <c r="R240" s="71"/>
      <c r="S240" s="71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</row>
    <row r="241" spans="1:40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1"/>
      <c r="O241" s="71"/>
      <c r="P241" s="71"/>
      <c r="Q241" s="71"/>
      <c r="R241" s="71"/>
      <c r="S241" s="71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</row>
    <row r="242" spans="1:40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1"/>
      <c r="O242" s="71"/>
      <c r="P242" s="71"/>
      <c r="Q242" s="71"/>
      <c r="R242" s="71"/>
      <c r="S242" s="71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</row>
    <row r="243" spans="1:40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1"/>
      <c r="O243" s="71"/>
      <c r="P243" s="71"/>
      <c r="Q243" s="71"/>
      <c r="R243" s="71"/>
      <c r="S243" s="71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</row>
    <row r="244" spans="1:40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1"/>
      <c r="O244" s="71"/>
      <c r="P244" s="71"/>
      <c r="Q244" s="71"/>
      <c r="R244" s="71"/>
      <c r="S244" s="71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</row>
    <row r="245" spans="1:40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1"/>
      <c r="O245" s="71"/>
      <c r="P245" s="71"/>
      <c r="Q245" s="71"/>
      <c r="R245" s="71"/>
      <c r="S245" s="71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</row>
    <row r="246" spans="1:40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1"/>
      <c r="O246" s="71"/>
      <c r="P246" s="71"/>
      <c r="Q246" s="71"/>
      <c r="R246" s="71"/>
      <c r="S246" s="71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</row>
    <row r="247" spans="1:40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1"/>
      <c r="O247" s="71"/>
      <c r="P247" s="71"/>
      <c r="Q247" s="71"/>
      <c r="R247" s="71"/>
      <c r="S247" s="71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</row>
    <row r="248" spans="1:40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1"/>
      <c r="O248" s="71"/>
      <c r="P248" s="71"/>
      <c r="Q248" s="71"/>
      <c r="R248" s="71"/>
      <c r="S248" s="71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</row>
    <row r="249" spans="1:40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1"/>
      <c r="O249" s="71"/>
      <c r="P249" s="71"/>
      <c r="Q249" s="71"/>
      <c r="R249" s="71"/>
      <c r="S249" s="71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</row>
    <row r="250" spans="1:40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1"/>
      <c r="O250" s="71"/>
      <c r="P250" s="71"/>
      <c r="Q250" s="71"/>
      <c r="R250" s="71"/>
      <c r="S250" s="71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</row>
    <row r="251" spans="1:40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1"/>
      <c r="O251" s="71"/>
      <c r="P251" s="71"/>
      <c r="Q251" s="71"/>
      <c r="R251" s="71"/>
      <c r="S251" s="71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</row>
    <row r="252" spans="1:40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1"/>
      <c r="O252" s="71"/>
      <c r="P252" s="71"/>
      <c r="Q252" s="71"/>
      <c r="R252" s="71"/>
      <c r="S252" s="71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</row>
    <row r="253" spans="1:40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1"/>
      <c r="O253" s="71"/>
      <c r="P253" s="71"/>
      <c r="Q253" s="71"/>
      <c r="R253" s="71"/>
      <c r="S253" s="71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</row>
    <row r="254" spans="1:40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1"/>
      <c r="O254" s="71"/>
      <c r="P254" s="71"/>
      <c r="Q254" s="71"/>
      <c r="R254" s="71"/>
      <c r="S254" s="71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</row>
    <row r="255" spans="1:40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1"/>
      <c r="O255" s="71"/>
      <c r="P255" s="71"/>
      <c r="Q255" s="71"/>
      <c r="R255" s="71"/>
      <c r="S255" s="71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</row>
    <row r="256" spans="1:40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1"/>
      <c r="O256" s="71"/>
      <c r="P256" s="71"/>
      <c r="Q256" s="71"/>
      <c r="R256" s="71"/>
      <c r="S256" s="71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</row>
    <row r="257" spans="1:40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1"/>
      <c r="O257" s="71"/>
      <c r="P257" s="71"/>
      <c r="Q257" s="71"/>
      <c r="R257" s="71"/>
      <c r="S257" s="71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</row>
    <row r="258" spans="1:40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1"/>
      <c r="O258" s="71"/>
      <c r="P258" s="71"/>
      <c r="Q258" s="71"/>
      <c r="R258" s="71"/>
      <c r="S258" s="71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</row>
    <row r="259" spans="1:40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1"/>
      <c r="O259" s="71"/>
      <c r="P259" s="71"/>
      <c r="Q259" s="71"/>
      <c r="R259" s="71"/>
      <c r="S259" s="71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</row>
    <row r="260" spans="1:40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1"/>
      <c r="O260" s="71"/>
      <c r="P260" s="71"/>
      <c r="Q260" s="71"/>
      <c r="R260" s="71"/>
      <c r="S260" s="71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</row>
    <row r="261" spans="1:40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1"/>
      <c r="O261" s="71"/>
      <c r="P261" s="71"/>
      <c r="Q261" s="71"/>
      <c r="R261" s="71"/>
      <c r="S261" s="71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</row>
    <row r="262" spans="1:40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1"/>
      <c r="O262" s="71"/>
      <c r="P262" s="71"/>
      <c r="Q262" s="71"/>
      <c r="R262" s="71"/>
      <c r="S262" s="71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</row>
    <row r="263" spans="1:40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1"/>
      <c r="O263" s="71"/>
      <c r="P263" s="71"/>
      <c r="Q263" s="71"/>
      <c r="R263" s="71"/>
      <c r="S263" s="71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</row>
    <row r="264" spans="1:40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1"/>
      <c r="O264" s="71"/>
      <c r="P264" s="71"/>
      <c r="Q264" s="71"/>
      <c r="R264" s="71"/>
      <c r="S264" s="71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</row>
    <row r="265" spans="1:40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1"/>
      <c r="O265" s="71"/>
      <c r="P265" s="71"/>
      <c r="Q265" s="71"/>
      <c r="R265" s="71"/>
      <c r="S265" s="71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</row>
    <row r="266" spans="1:40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1"/>
      <c r="O266" s="71"/>
      <c r="P266" s="71"/>
      <c r="Q266" s="71"/>
      <c r="R266" s="71"/>
      <c r="S266" s="71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</row>
    <row r="267" spans="1:40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1"/>
      <c r="O267" s="71"/>
      <c r="P267" s="71"/>
      <c r="Q267" s="71"/>
      <c r="R267" s="71"/>
      <c r="S267" s="71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</row>
    <row r="268" spans="1:40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1"/>
      <c r="O268" s="71"/>
      <c r="P268" s="71"/>
      <c r="Q268" s="71"/>
      <c r="R268" s="71"/>
      <c r="S268" s="71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</row>
    <row r="269" spans="1:40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1"/>
      <c r="O269" s="71"/>
      <c r="P269" s="71"/>
      <c r="Q269" s="71"/>
      <c r="R269" s="71"/>
      <c r="S269" s="71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</row>
    <row r="270" spans="1:40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1"/>
      <c r="O270" s="71"/>
      <c r="P270" s="71"/>
      <c r="Q270" s="71"/>
      <c r="R270" s="71"/>
      <c r="S270" s="71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</row>
    <row r="271" spans="1:40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1"/>
      <c r="O271" s="71"/>
      <c r="P271" s="71"/>
      <c r="Q271" s="71"/>
      <c r="R271" s="71"/>
      <c r="S271" s="71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</row>
    <row r="272" spans="1:40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1"/>
      <c r="O272" s="71"/>
      <c r="P272" s="71"/>
      <c r="Q272" s="71"/>
      <c r="R272" s="71"/>
      <c r="S272" s="71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</row>
    <row r="273" spans="1:40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1"/>
      <c r="O273" s="71"/>
      <c r="P273" s="71"/>
      <c r="Q273" s="71"/>
      <c r="R273" s="71"/>
      <c r="S273" s="71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</row>
    <row r="274" spans="1:40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1"/>
      <c r="O274" s="71"/>
      <c r="P274" s="71"/>
      <c r="Q274" s="71"/>
      <c r="R274" s="71"/>
      <c r="S274" s="71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</row>
    <row r="275" spans="1:40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1"/>
      <c r="O275" s="71"/>
      <c r="P275" s="71"/>
      <c r="Q275" s="71"/>
      <c r="R275" s="71"/>
      <c r="S275" s="71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</row>
    <row r="276" spans="1:40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1"/>
      <c r="O276" s="71"/>
      <c r="P276" s="71"/>
      <c r="Q276" s="71"/>
      <c r="R276" s="71"/>
      <c r="S276" s="71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</row>
    <row r="277" spans="1:40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1"/>
      <c r="O277" s="71"/>
      <c r="P277" s="71"/>
      <c r="Q277" s="71"/>
      <c r="R277" s="71"/>
      <c r="S277" s="71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</row>
    <row r="278" spans="1:40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1"/>
      <c r="O278" s="71"/>
      <c r="P278" s="71"/>
      <c r="Q278" s="71"/>
      <c r="R278" s="71"/>
      <c r="S278" s="71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</row>
    <row r="279" spans="1:40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1"/>
      <c r="O279" s="71"/>
      <c r="P279" s="71"/>
      <c r="Q279" s="71"/>
      <c r="R279" s="71"/>
      <c r="S279" s="71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</row>
    <row r="280" spans="1:40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1"/>
      <c r="O280" s="71"/>
      <c r="P280" s="71"/>
      <c r="Q280" s="71"/>
      <c r="R280" s="71"/>
      <c r="S280" s="71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</row>
    <row r="281" spans="1:40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1"/>
      <c r="O281" s="71"/>
      <c r="P281" s="71"/>
      <c r="Q281" s="71"/>
      <c r="R281" s="71"/>
      <c r="S281" s="71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</row>
    <row r="282" spans="1:40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1"/>
      <c r="O282" s="71"/>
      <c r="P282" s="71"/>
      <c r="Q282" s="71"/>
      <c r="R282" s="71"/>
      <c r="S282" s="71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</row>
    <row r="283" spans="1:40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1"/>
      <c r="O283" s="71"/>
      <c r="P283" s="71"/>
      <c r="Q283" s="71"/>
      <c r="R283" s="71"/>
      <c r="S283" s="71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</row>
    <row r="284" spans="1:40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1"/>
      <c r="O284" s="71"/>
      <c r="P284" s="71"/>
      <c r="Q284" s="71"/>
      <c r="R284" s="71"/>
      <c r="S284" s="71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</row>
    <row r="285" spans="1:40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1"/>
      <c r="O285" s="71"/>
      <c r="P285" s="71"/>
      <c r="Q285" s="71"/>
      <c r="R285" s="71"/>
      <c r="S285" s="71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</row>
    <row r="286" spans="1:40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1"/>
      <c r="O286" s="71"/>
      <c r="P286" s="71"/>
      <c r="Q286" s="71"/>
      <c r="R286" s="71"/>
      <c r="S286" s="71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</row>
    <row r="287" spans="1:40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1"/>
      <c r="O287" s="71"/>
      <c r="P287" s="71"/>
      <c r="Q287" s="71"/>
      <c r="R287" s="71"/>
      <c r="S287" s="71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</row>
    <row r="288" spans="1:40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1"/>
      <c r="O288" s="71"/>
      <c r="P288" s="71"/>
      <c r="Q288" s="71"/>
      <c r="R288" s="71"/>
      <c r="S288" s="71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</row>
    <row r="289" spans="1:40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1"/>
      <c r="O289" s="71"/>
      <c r="P289" s="71"/>
      <c r="Q289" s="71"/>
      <c r="R289" s="71"/>
      <c r="S289" s="71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</row>
    <row r="290" spans="1:40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1"/>
      <c r="O290" s="71"/>
      <c r="P290" s="71"/>
      <c r="Q290" s="71"/>
      <c r="R290" s="71"/>
      <c r="S290" s="71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</row>
    <row r="291" spans="1:40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1"/>
      <c r="O291" s="71"/>
      <c r="P291" s="71"/>
      <c r="Q291" s="71"/>
      <c r="R291" s="71"/>
      <c r="S291" s="71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</row>
    <row r="292" spans="1:40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1"/>
      <c r="O292" s="71"/>
      <c r="P292" s="71"/>
      <c r="Q292" s="71"/>
      <c r="R292" s="71"/>
      <c r="S292" s="71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</row>
    <row r="293" spans="1:40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1"/>
      <c r="O293" s="71"/>
      <c r="P293" s="71"/>
      <c r="Q293" s="71"/>
      <c r="R293" s="71"/>
      <c r="S293" s="71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</row>
    <row r="294" spans="1:40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1"/>
      <c r="O294" s="71"/>
      <c r="P294" s="71"/>
      <c r="Q294" s="71"/>
      <c r="R294" s="71"/>
      <c r="S294" s="71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</row>
    <row r="295" spans="1:40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1"/>
      <c r="O295" s="71"/>
      <c r="P295" s="71"/>
      <c r="Q295" s="71"/>
      <c r="R295" s="71"/>
      <c r="S295" s="71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</row>
    <row r="296" spans="1:40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1"/>
      <c r="O296" s="71"/>
      <c r="P296" s="71"/>
      <c r="Q296" s="71"/>
      <c r="R296" s="71"/>
      <c r="S296" s="71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</row>
    <row r="297" spans="1:40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1"/>
      <c r="O297" s="71"/>
      <c r="P297" s="71"/>
      <c r="Q297" s="71"/>
      <c r="R297" s="71"/>
      <c r="S297" s="71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</row>
    <row r="298" spans="1:40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1"/>
      <c r="O298" s="71"/>
      <c r="P298" s="71"/>
      <c r="Q298" s="71"/>
      <c r="R298" s="71"/>
      <c r="S298" s="71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</row>
    <row r="299" spans="1:40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1"/>
      <c r="O299" s="71"/>
      <c r="P299" s="71"/>
      <c r="Q299" s="71"/>
      <c r="R299" s="71"/>
      <c r="S299" s="71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</row>
    <row r="300" spans="1:40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1"/>
      <c r="O300" s="71"/>
      <c r="P300" s="71"/>
      <c r="Q300" s="71"/>
      <c r="R300" s="71"/>
      <c r="S300" s="71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</row>
    <row r="301" spans="1:40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1"/>
      <c r="O301" s="71"/>
      <c r="P301" s="71"/>
      <c r="Q301" s="71"/>
      <c r="R301" s="71"/>
      <c r="S301" s="71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</row>
    <row r="302" spans="1:40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1"/>
      <c r="O302" s="71"/>
      <c r="P302" s="71"/>
      <c r="Q302" s="71"/>
      <c r="R302" s="71"/>
      <c r="S302" s="71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</row>
    <row r="303" spans="1:40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1"/>
      <c r="O303" s="71"/>
      <c r="P303" s="71"/>
      <c r="Q303" s="71"/>
      <c r="R303" s="71"/>
      <c r="S303" s="71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</row>
    <row r="304" spans="1:40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1"/>
      <c r="O304" s="71"/>
      <c r="P304" s="71"/>
      <c r="Q304" s="71"/>
      <c r="R304" s="71"/>
      <c r="S304" s="71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</row>
    <row r="305" spans="1:40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1"/>
      <c r="O305" s="71"/>
      <c r="P305" s="71"/>
      <c r="Q305" s="71"/>
      <c r="R305" s="71"/>
      <c r="S305" s="71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</row>
    <row r="306" spans="1:40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1"/>
      <c r="O306" s="71"/>
      <c r="P306" s="71"/>
      <c r="Q306" s="71"/>
      <c r="R306" s="71"/>
      <c r="S306" s="71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</row>
    <row r="307" spans="1:40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1"/>
      <c r="O307" s="71"/>
      <c r="P307" s="71"/>
      <c r="Q307" s="71"/>
      <c r="R307" s="71"/>
      <c r="S307" s="71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</row>
    <row r="308" spans="1:40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1"/>
      <c r="O308" s="71"/>
      <c r="P308" s="71"/>
      <c r="Q308" s="71"/>
      <c r="R308" s="71"/>
      <c r="S308" s="71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</row>
    <row r="309" spans="1:40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1"/>
      <c r="O309" s="71"/>
      <c r="P309" s="71"/>
      <c r="Q309" s="71"/>
      <c r="R309" s="71"/>
      <c r="S309" s="71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</row>
    <row r="310" spans="1:40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1"/>
      <c r="O310" s="71"/>
      <c r="P310" s="71"/>
      <c r="Q310" s="71"/>
      <c r="R310" s="71"/>
      <c r="S310" s="71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</row>
    <row r="311" spans="1:40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1"/>
      <c r="O311" s="71"/>
      <c r="P311" s="71"/>
      <c r="Q311" s="71"/>
      <c r="R311" s="71"/>
      <c r="S311" s="71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</row>
    <row r="312" spans="1:40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1"/>
      <c r="O312" s="71"/>
      <c r="P312" s="71"/>
      <c r="Q312" s="71"/>
      <c r="R312" s="71"/>
      <c r="S312" s="71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</row>
    <row r="313" spans="1:40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1"/>
      <c r="O313" s="71"/>
      <c r="P313" s="71"/>
      <c r="Q313" s="71"/>
      <c r="R313" s="71"/>
      <c r="S313" s="71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</row>
    <row r="314" spans="1:40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1"/>
      <c r="O314" s="71"/>
      <c r="P314" s="71"/>
      <c r="Q314" s="71"/>
      <c r="R314" s="71"/>
      <c r="S314" s="71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</row>
    <row r="315" spans="1:40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1"/>
      <c r="O315" s="71"/>
      <c r="P315" s="71"/>
      <c r="Q315" s="71"/>
      <c r="R315" s="71"/>
      <c r="S315" s="71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</row>
    <row r="316" spans="1:40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1"/>
      <c r="O316" s="71"/>
      <c r="P316" s="71"/>
      <c r="Q316" s="71"/>
      <c r="R316" s="71"/>
      <c r="S316" s="71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</row>
    <row r="317" spans="1:40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1"/>
      <c r="O317" s="71"/>
      <c r="P317" s="71"/>
      <c r="Q317" s="71"/>
      <c r="R317" s="71"/>
      <c r="S317" s="71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</row>
    <row r="318" spans="1:40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1"/>
      <c r="O318" s="71"/>
      <c r="P318" s="71"/>
      <c r="Q318" s="71"/>
      <c r="R318" s="71"/>
      <c r="S318" s="71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</row>
    <row r="319" spans="1:40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1"/>
      <c r="O319" s="71"/>
      <c r="P319" s="71"/>
      <c r="Q319" s="71"/>
      <c r="R319" s="71"/>
      <c r="S319" s="71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</row>
    <row r="320" spans="1:40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1"/>
      <c r="O320" s="71"/>
      <c r="P320" s="71"/>
      <c r="Q320" s="71"/>
      <c r="R320" s="71"/>
      <c r="S320" s="71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</row>
    <row r="321" spans="1:40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1"/>
      <c r="O321" s="71"/>
      <c r="P321" s="71"/>
      <c r="Q321" s="71"/>
      <c r="R321" s="71"/>
      <c r="S321" s="71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</row>
    <row r="322" spans="1:40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1"/>
      <c r="O322" s="71"/>
      <c r="P322" s="71"/>
      <c r="Q322" s="71"/>
      <c r="R322" s="71"/>
      <c r="S322" s="71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</row>
    <row r="323" spans="1:40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1"/>
      <c r="O323" s="71"/>
      <c r="P323" s="71"/>
      <c r="Q323" s="71"/>
      <c r="R323" s="71"/>
      <c r="S323" s="71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</row>
    <row r="324" spans="1:40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1"/>
      <c r="O324" s="71"/>
      <c r="P324" s="71"/>
      <c r="Q324" s="71"/>
      <c r="R324" s="71"/>
      <c r="S324" s="71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</row>
    <row r="325" spans="1:40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1"/>
      <c r="O325" s="71"/>
      <c r="P325" s="71"/>
      <c r="Q325" s="71"/>
      <c r="R325" s="71"/>
      <c r="S325" s="71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</row>
    <row r="326" spans="1:40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1"/>
      <c r="O326" s="71"/>
      <c r="P326" s="71"/>
      <c r="Q326" s="71"/>
      <c r="R326" s="71"/>
      <c r="S326" s="71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</row>
    <row r="327" spans="1:40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1"/>
      <c r="O327" s="71"/>
      <c r="P327" s="71"/>
      <c r="Q327" s="71"/>
      <c r="R327" s="71"/>
      <c r="S327" s="71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</row>
    <row r="328" spans="1:40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1"/>
      <c r="O328" s="71"/>
      <c r="P328" s="71"/>
      <c r="Q328" s="71"/>
      <c r="R328" s="71"/>
      <c r="S328" s="71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</row>
    <row r="329" spans="1:40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1"/>
      <c r="O329" s="71"/>
      <c r="P329" s="71"/>
      <c r="Q329" s="71"/>
      <c r="R329" s="71"/>
      <c r="S329" s="71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</row>
    <row r="330" spans="1:40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1"/>
      <c r="O330" s="71"/>
      <c r="P330" s="71"/>
      <c r="Q330" s="71"/>
      <c r="R330" s="71"/>
      <c r="S330" s="71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</row>
    <row r="331" spans="1:40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1"/>
      <c r="O331" s="71"/>
      <c r="P331" s="71"/>
      <c r="Q331" s="71"/>
      <c r="R331" s="71"/>
      <c r="S331" s="71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</row>
    <row r="332" spans="1:40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1"/>
      <c r="O332" s="71"/>
      <c r="P332" s="71"/>
      <c r="Q332" s="71"/>
      <c r="R332" s="71"/>
      <c r="S332" s="71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</row>
    <row r="333" spans="1:40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1"/>
      <c r="O333" s="71"/>
      <c r="P333" s="71"/>
      <c r="Q333" s="71"/>
      <c r="R333" s="71"/>
      <c r="S333" s="71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</row>
    <row r="334" spans="1:40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1"/>
      <c r="O334" s="71"/>
      <c r="P334" s="71"/>
      <c r="Q334" s="71"/>
      <c r="R334" s="71"/>
      <c r="S334" s="71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</row>
    <row r="335" spans="1:40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1"/>
      <c r="O335" s="71"/>
      <c r="P335" s="71"/>
      <c r="Q335" s="71"/>
      <c r="R335" s="71"/>
      <c r="S335" s="71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</row>
    <row r="336" spans="1:40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1"/>
      <c r="O336" s="71"/>
      <c r="P336" s="71"/>
      <c r="Q336" s="71"/>
      <c r="R336" s="71"/>
      <c r="S336" s="71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</row>
    <row r="337" spans="1:40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1"/>
      <c r="O337" s="71"/>
      <c r="P337" s="71"/>
      <c r="Q337" s="71"/>
      <c r="R337" s="71"/>
      <c r="S337" s="71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</row>
    <row r="338" spans="1:40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1"/>
      <c r="O338" s="71"/>
      <c r="P338" s="71"/>
      <c r="Q338" s="71"/>
      <c r="R338" s="71"/>
      <c r="S338" s="71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</row>
    <row r="339" spans="1:40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1"/>
      <c r="O339" s="71"/>
      <c r="P339" s="71"/>
      <c r="Q339" s="71"/>
      <c r="R339" s="71"/>
      <c r="S339" s="71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</row>
    <row r="340" spans="1:40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1"/>
      <c r="O340" s="71"/>
      <c r="P340" s="71"/>
      <c r="Q340" s="71"/>
      <c r="R340" s="71"/>
      <c r="S340" s="71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</row>
    <row r="341" spans="1:40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1"/>
      <c r="O341" s="71"/>
      <c r="P341" s="71"/>
      <c r="Q341" s="71"/>
      <c r="R341" s="71"/>
      <c r="S341" s="71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</row>
    <row r="342" spans="1:40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1"/>
      <c r="O342" s="71"/>
      <c r="P342" s="71"/>
      <c r="Q342" s="71"/>
      <c r="R342" s="71"/>
      <c r="S342" s="71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</row>
    <row r="343" spans="1:40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1"/>
      <c r="O343" s="71"/>
      <c r="P343" s="71"/>
      <c r="Q343" s="71"/>
      <c r="R343" s="71"/>
      <c r="S343" s="71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</row>
    <row r="344" spans="1:40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1"/>
      <c r="O344" s="71"/>
      <c r="P344" s="71"/>
      <c r="Q344" s="71"/>
      <c r="R344" s="71"/>
      <c r="S344" s="71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</row>
    <row r="345" spans="1:40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1"/>
      <c r="O345" s="71"/>
      <c r="P345" s="71"/>
      <c r="Q345" s="71"/>
      <c r="R345" s="71"/>
      <c r="S345" s="71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</row>
    <row r="346" spans="1:40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1"/>
      <c r="O346" s="71"/>
      <c r="P346" s="71"/>
      <c r="Q346" s="71"/>
      <c r="R346" s="71"/>
      <c r="S346" s="71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</row>
    <row r="347" spans="1:40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1"/>
      <c r="O347" s="71"/>
      <c r="P347" s="71"/>
      <c r="Q347" s="71"/>
      <c r="R347" s="71"/>
      <c r="S347" s="71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</row>
    <row r="348" spans="1:40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1"/>
      <c r="O348" s="71"/>
      <c r="P348" s="71"/>
      <c r="Q348" s="71"/>
      <c r="R348" s="71"/>
      <c r="S348" s="71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</row>
    <row r="349" spans="1:40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1"/>
      <c r="O349" s="71"/>
      <c r="P349" s="71"/>
      <c r="Q349" s="71"/>
      <c r="R349" s="71"/>
      <c r="S349" s="71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</row>
    <row r="350" spans="1:40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1"/>
      <c r="O350" s="71"/>
      <c r="P350" s="71"/>
      <c r="Q350" s="71"/>
      <c r="R350" s="71"/>
      <c r="S350" s="71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</row>
    <row r="351" spans="1:40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1"/>
      <c r="O351" s="71"/>
      <c r="P351" s="71"/>
      <c r="Q351" s="71"/>
      <c r="R351" s="71"/>
      <c r="S351" s="71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</row>
    <row r="352" spans="1:40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1"/>
      <c r="O352" s="71"/>
      <c r="P352" s="71"/>
      <c r="Q352" s="71"/>
      <c r="R352" s="71"/>
      <c r="S352" s="71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</row>
    <row r="353" spans="1:40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1"/>
      <c r="O353" s="71"/>
      <c r="P353" s="71"/>
      <c r="Q353" s="71"/>
      <c r="R353" s="71"/>
      <c r="S353" s="71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</row>
    <row r="354" spans="1:40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1"/>
      <c r="O354" s="71"/>
      <c r="P354" s="71"/>
      <c r="Q354" s="71"/>
      <c r="R354" s="71"/>
      <c r="S354" s="71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</row>
    <row r="355" spans="1:40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1"/>
      <c r="O355" s="71"/>
      <c r="P355" s="71"/>
      <c r="Q355" s="71"/>
      <c r="R355" s="71"/>
      <c r="S355" s="71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</row>
    <row r="356" spans="1:40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1"/>
      <c r="O356" s="71"/>
      <c r="P356" s="71"/>
      <c r="Q356" s="71"/>
      <c r="R356" s="71"/>
      <c r="S356" s="71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</row>
    <row r="357" spans="1:40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1"/>
      <c r="O357" s="71"/>
      <c r="P357" s="71"/>
      <c r="Q357" s="71"/>
      <c r="R357" s="71"/>
      <c r="S357" s="71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</row>
    <row r="358" spans="1:40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1"/>
      <c r="O358" s="71"/>
      <c r="P358" s="71"/>
      <c r="Q358" s="71"/>
      <c r="R358" s="71"/>
      <c r="S358" s="71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</row>
    <row r="359" spans="1:40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1"/>
      <c r="O359" s="71"/>
      <c r="P359" s="71"/>
      <c r="Q359" s="71"/>
      <c r="R359" s="71"/>
      <c r="S359" s="71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</row>
    <row r="360" spans="1:40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1"/>
      <c r="O360" s="71"/>
      <c r="P360" s="71"/>
      <c r="Q360" s="71"/>
      <c r="R360" s="71"/>
      <c r="S360" s="71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</row>
    <row r="361" spans="1:40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1"/>
      <c r="O361" s="71"/>
      <c r="P361" s="71"/>
      <c r="Q361" s="71"/>
      <c r="R361" s="71"/>
      <c r="S361" s="71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</row>
    <row r="362" spans="1:40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1"/>
      <c r="O362" s="71"/>
      <c r="P362" s="71"/>
      <c r="Q362" s="71"/>
      <c r="R362" s="71"/>
      <c r="S362" s="71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</row>
    <row r="363" spans="1:40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1"/>
      <c r="O363" s="71"/>
      <c r="P363" s="71"/>
      <c r="Q363" s="71"/>
      <c r="R363" s="71"/>
      <c r="S363" s="71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</row>
    <row r="364" spans="1:40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1"/>
      <c r="O364" s="71"/>
      <c r="P364" s="71"/>
      <c r="Q364" s="71"/>
      <c r="R364" s="71"/>
      <c r="S364" s="71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</row>
    <row r="365" spans="1:40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1"/>
      <c r="O365" s="71"/>
      <c r="P365" s="71"/>
      <c r="Q365" s="71"/>
      <c r="R365" s="71"/>
      <c r="S365" s="71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</row>
    <row r="366" spans="1:40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1"/>
      <c r="O366" s="71"/>
      <c r="P366" s="71"/>
      <c r="Q366" s="71"/>
      <c r="R366" s="71"/>
      <c r="S366" s="71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</row>
    <row r="367" spans="1:40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1"/>
      <c r="O367" s="71"/>
      <c r="P367" s="71"/>
      <c r="Q367" s="71"/>
      <c r="R367" s="71"/>
      <c r="S367" s="71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</row>
    <row r="368" spans="1:40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1"/>
      <c r="O368" s="71"/>
      <c r="P368" s="71"/>
      <c r="Q368" s="71"/>
      <c r="R368" s="71"/>
      <c r="S368" s="71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</row>
    <row r="369" spans="1:40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1"/>
      <c r="O369" s="71"/>
      <c r="P369" s="71"/>
      <c r="Q369" s="71"/>
      <c r="R369" s="71"/>
      <c r="S369" s="71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</row>
    <row r="370" spans="1:40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1"/>
      <c r="O370" s="71"/>
      <c r="P370" s="71"/>
      <c r="Q370" s="71"/>
      <c r="R370" s="71"/>
      <c r="S370" s="71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</row>
    <row r="371" spans="1:40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1"/>
      <c r="O371" s="71"/>
      <c r="P371" s="71"/>
      <c r="Q371" s="71"/>
      <c r="R371" s="71"/>
      <c r="S371" s="71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</row>
    <row r="372" spans="1:40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1"/>
      <c r="O372" s="71"/>
      <c r="P372" s="71"/>
      <c r="Q372" s="71"/>
      <c r="R372" s="71"/>
      <c r="S372" s="71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</row>
    <row r="373" spans="1:40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1"/>
      <c r="O373" s="71"/>
      <c r="P373" s="71"/>
      <c r="Q373" s="71"/>
      <c r="R373" s="71"/>
      <c r="S373" s="71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</row>
    <row r="374" spans="1:40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1"/>
      <c r="O374" s="71"/>
      <c r="P374" s="71"/>
      <c r="Q374" s="71"/>
      <c r="R374" s="71"/>
      <c r="S374" s="71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</row>
    <row r="375" spans="1:40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1"/>
      <c r="O375" s="71"/>
      <c r="P375" s="71"/>
      <c r="Q375" s="71"/>
      <c r="R375" s="71"/>
      <c r="S375" s="71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</row>
    <row r="376" spans="1:40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1"/>
      <c r="O376" s="71"/>
      <c r="P376" s="71"/>
      <c r="Q376" s="71"/>
      <c r="R376" s="71"/>
      <c r="S376" s="71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</row>
    <row r="377" spans="1:40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1"/>
      <c r="O377" s="71"/>
      <c r="P377" s="71"/>
      <c r="Q377" s="71"/>
      <c r="R377" s="71"/>
      <c r="S377" s="71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</row>
    <row r="378" spans="1:40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1"/>
      <c r="O378" s="71"/>
      <c r="P378" s="71"/>
      <c r="Q378" s="71"/>
      <c r="R378" s="71"/>
      <c r="S378" s="71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</row>
    <row r="379" spans="1:40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1"/>
      <c r="O379" s="71"/>
      <c r="P379" s="71"/>
      <c r="Q379" s="71"/>
      <c r="R379" s="71"/>
      <c r="S379" s="71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</row>
    <row r="380" spans="1:40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1"/>
      <c r="O380" s="71"/>
      <c r="P380" s="71"/>
      <c r="Q380" s="71"/>
      <c r="R380" s="71"/>
      <c r="S380" s="71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</row>
    <row r="381" spans="1:40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1"/>
      <c r="O381" s="71"/>
      <c r="P381" s="71"/>
      <c r="Q381" s="71"/>
      <c r="R381" s="71"/>
      <c r="S381" s="71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</row>
    <row r="382" spans="1:40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1"/>
      <c r="O382" s="71"/>
      <c r="P382" s="71"/>
      <c r="Q382" s="71"/>
      <c r="R382" s="71"/>
      <c r="S382" s="71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</row>
    <row r="383" spans="1:40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1"/>
      <c r="O383" s="71"/>
      <c r="P383" s="71"/>
      <c r="Q383" s="71"/>
      <c r="R383" s="71"/>
      <c r="S383" s="71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</row>
    <row r="384" spans="1:40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1"/>
      <c r="O384" s="71"/>
      <c r="P384" s="71"/>
      <c r="Q384" s="71"/>
      <c r="R384" s="71"/>
      <c r="S384" s="71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</row>
    <row r="385" spans="1:40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1"/>
      <c r="O385" s="71"/>
      <c r="P385" s="71"/>
      <c r="Q385" s="71"/>
      <c r="R385" s="71"/>
      <c r="S385" s="71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</row>
    <row r="386" spans="1:40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1"/>
      <c r="O386" s="71"/>
      <c r="P386" s="71"/>
      <c r="Q386" s="71"/>
      <c r="R386" s="71"/>
      <c r="S386" s="71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</row>
    <row r="387" spans="1:40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1"/>
      <c r="O387" s="71"/>
      <c r="P387" s="71"/>
      <c r="Q387" s="71"/>
      <c r="R387" s="71"/>
      <c r="S387" s="71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</row>
    <row r="388" spans="1:40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1"/>
      <c r="O388" s="71"/>
      <c r="P388" s="71"/>
      <c r="Q388" s="71"/>
      <c r="R388" s="71"/>
      <c r="S388" s="71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</row>
    <row r="389" spans="1:40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1"/>
      <c r="O389" s="71"/>
      <c r="P389" s="71"/>
      <c r="Q389" s="71"/>
      <c r="R389" s="71"/>
      <c r="S389" s="71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</row>
    <row r="390" spans="1:40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1"/>
      <c r="O390" s="71"/>
      <c r="P390" s="71"/>
      <c r="Q390" s="71"/>
      <c r="R390" s="71"/>
      <c r="S390" s="71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</row>
    <row r="391" spans="1:40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1"/>
      <c r="O391" s="71"/>
      <c r="P391" s="71"/>
      <c r="Q391" s="71"/>
      <c r="R391" s="71"/>
      <c r="S391" s="71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</row>
    <row r="392" spans="1:40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1"/>
      <c r="O392" s="71"/>
      <c r="P392" s="71"/>
      <c r="Q392" s="71"/>
      <c r="R392" s="71"/>
      <c r="S392" s="71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</row>
    <row r="393" spans="1:40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1"/>
      <c r="O393" s="71"/>
      <c r="P393" s="71"/>
      <c r="Q393" s="71"/>
      <c r="R393" s="71"/>
      <c r="S393" s="71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</row>
    <row r="394" spans="1:40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1"/>
      <c r="O394" s="71"/>
      <c r="P394" s="71"/>
      <c r="Q394" s="71"/>
      <c r="R394" s="71"/>
      <c r="S394" s="71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</row>
    <row r="395" spans="1:40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1"/>
      <c r="O395" s="71"/>
      <c r="P395" s="71"/>
      <c r="Q395" s="71"/>
      <c r="R395" s="71"/>
      <c r="S395" s="71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</row>
    <row r="396" spans="1:40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1"/>
      <c r="O396" s="71"/>
      <c r="P396" s="71"/>
      <c r="Q396" s="71"/>
      <c r="R396" s="71"/>
      <c r="S396" s="71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</row>
    <row r="397" spans="1:40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1"/>
      <c r="O397" s="71"/>
      <c r="P397" s="71"/>
      <c r="Q397" s="71"/>
      <c r="R397" s="71"/>
      <c r="S397" s="71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</row>
    <row r="398" spans="1:40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1"/>
      <c r="O398" s="71"/>
      <c r="P398" s="71"/>
      <c r="Q398" s="71"/>
      <c r="R398" s="71"/>
      <c r="S398" s="71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</row>
    <row r="399" spans="1:40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1"/>
      <c r="O399" s="71"/>
      <c r="P399" s="71"/>
      <c r="Q399" s="71"/>
      <c r="R399" s="71"/>
      <c r="S399" s="71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</row>
    <row r="400" spans="1:40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1"/>
      <c r="O400" s="71"/>
      <c r="P400" s="71"/>
      <c r="Q400" s="71"/>
      <c r="R400" s="71"/>
      <c r="S400" s="71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</row>
    <row r="401" spans="1:40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1"/>
      <c r="O401" s="71"/>
      <c r="P401" s="71"/>
      <c r="Q401" s="71"/>
      <c r="R401" s="71"/>
      <c r="S401" s="71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</row>
    <row r="402" spans="1:40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1"/>
      <c r="O402" s="71"/>
      <c r="P402" s="71"/>
      <c r="Q402" s="71"/>
      <c r="R402" s="71"/>
      <c r="S402" s="71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</row>
    <row r="403" spans="1:40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1"/>
      <c r="O403" s="71"/>
      <c r="P403" s="71"/>
      <c r="Q403" s="71"/>
      <c r="R403" s="71"/>
      <c r="S403" s="71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</row>
    <row r="404" spans="1:40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1"/>
      <c r="O404" s="71"/>
      <c r="P404" s="71"/>
      <c r="Q404" s="71"/>
      <c r="R404" s="71"/>
      <c r="S404" s="71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</row>
    <row r="405" spans="1:40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1"/>
      <c r="O405" s="71"/>
      <c r="P405" s="71"/>
      <c r="Q405" s="71"/>
      <c r="R405" s="71"/>
      <c r="S405" s="71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</row>
    <row r="406" spans="1:40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1"/>
      <c r="O406" s="71"/>
      <c r="P406" s="71"/>
      <c r="Q406" s="71"/>
      <c r="R406" s="71"/>
      <c r="S406" s="71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</row>
    <row r="407" spans="1:40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1"/>
      <c r="O407" s="71"/>
      <c r="P407" s="71"/>
      <c r="Q407" s="71"/>
      <c r="R407" s="71"/>
      <c r="S407" s="71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</row>
    <row r="408" spans="1:40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1"/>
      <c r="O408" s="71"/>
      <c r="P408" s="71"/>
      <c r="Q408" s="71"/>
      <c r="R408" s="71"/>
      <c r="S408" s="71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</row>
    <row r="409" spans="1:40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1"/>
      <c r="O409" s="71"/>
      <c r="P409" s="71"/>
      <c r="Q409" s="71"/>
      <c r="R409" s="71"/>
      <c r="S409" s="71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</row>
    <row r="410" spans="1:40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1"/>
      <c r="O410" s="71"/>
      <c r="P410" s="71"/>
      <c r="Q410" s="71"/>
      <c r="R410" s="71"/>
      <c r="S410" s="71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</row>
    <row r="411" spans="1:40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1"/>
      <c r="O411" s="71"/>
      <c r="P411" s="71"/>
      <c r="Q411" s="71"/>
      <c r="R411" s="71"/>
      <c r="S411" s="71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</row>
    <row r="412" spans="1:40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1"/>
      <c r="O412" s="71"/>
      <c r="P412" s="71"/>
      <c r="Q412" s="71"/>
      <c r="R412" s="71"/>
      <c r="S412" s="71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</row>
    <row r="413" spans="1:40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1"/>
      <c r="O413" s="71"/>
      <c r="P413" s="71"/>
      <c r="Q413" s="71"/>
      <c r="R413" s="71"/>
      <c r="S413" s="71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</row>
    <row r="414" spans="1:40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1"/>
      <c r="O414" s="71"/>
      <c r="P414" s="71"/>
      <c r="Q414" s="71"/>
      <c r="R414" s="71"/>
      <c r="S414" s="71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</row>
    <row r="415" spans="1:40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1"/>
      <c r="O415" s="71"/>
      <c r="P415" s="71"/>
      <c r="Q415" s="71"/>
      <c r="R415" s="71"/>
      <c r="S415" s="71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</row>
    <row r="416" spans="1:40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1"/>
      <c r="O416" s="71"/>
      <c r="P416" s="71"/>
      <c r="Q416" s="71"/>
      <c r="R416" s="71"/>
      <c r="S416" s="71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</row>
    <row r="417" spans="1:40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1"/>
      <c r="O417" s="71"/>
      <c r="P417" s="71"/>
      <c r="Q417" s="71"/>
      <c r="R417" s="71"/>
      <c r="S417" s="71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</row>
    <row r="418" spans="1:40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1"/>
      <c r="O418" s="71"/>
      <c r="P418" s="71"/>
      <c r="Q418" s="71"/>
      <c r="R418" s="71"/>
      <c r="S418" s="71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</row>
    <row r="419" spans="1:40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1"/>
      <c r="O419" s="71"/>
      <c r="P419" s="71"/>
      <c r="Q419" s="71"/>
      <c r="R419" s="71"/>
      <c r="S419" s="71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</row>
    <row r="420" spans="1:40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1"/>
      <c r="O420" s="71"/>
      <c r="P420" s="71"/>
      <c r="Q420" s="71"/>
      <c r="R420" s="71"/>
      <c r="S420" s="71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</row>
    <row r="421" spans="1:40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1"/>
      <c r="O421" s="71"/>
      <c r="P421" s="71"/>
      <c r="Q421" s="71"/>
      <c r="R421" s="71"/>
      <c r="S421" s="71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</row>
    <row r="422" spans="1:40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1"/>
      <c r="O422" s="71"/>
      <c r="P422" s="71"/>
      <c r="Q422" s="71"/>
      <c r="R422" s="71"/>
      <c r="S422" s="71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</row>
    <row r="423" spans="1:40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1"/>
      <c r="O423" s="71"/>
      <c r="P423" s="71"/>
      <c r="Q423" s="71"/>
      <c r="R423" s="71"/>
      <c r="S423" s="71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</row>
    <row r="424" spans="1:40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1"/>
      <c r="O424" s="71"/>
      <c r="P424" s="71"/>
      <c r="Q424" s="71"/>
      <c r="R424" s="71"/>
      <c r="S424" s="71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</row>
    <row r="425" spans="1:40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1"/>
      <c r="O425" s="71"/>
      <c r="P425" s="71"/>
      <c r="Q425" s="71"/>
      <c r="R425" s="71"/>
      <c r="S425" s="71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</row>
    <row r="426" spans="1:40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1"/>
      <c r="O426" s="71"/>
      <c r="P426" s="71"/>
      <c r="Q426" s="71"/>
      <c r="R426" s="71"/>
      <c r="S426" s="71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</row>
    <row r="427" spans="1:40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1"/>
      <c r="O427" s="71"/>
      <c r="P427" s="71"/>
      <c r="Q427" s="71"/>
      <c r="R427" s="71"/>
      <c r="S427" s="71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</row>
    <row r="428" spans="1:40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1"/>
      <c r="O428" s="71"/>
      <c r="P428" s="71"/>
      <c r="Q428" s="71"/>
      <c r="R428" s="71"/>
      <c r="S428" s="71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</row>
    <row r="429" spans="1:40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1"/>
      <c r="O429" s="71"/>
      <c r="P429" s="71"/>
      <c r="Q429" s="71"/>
      <c r="R429" s="71"/>
      <c r="S429" s="71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</row>
    <row r="430" spans="1:40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1"/>
      <c r="O430" s="71"/>
      <c r="P430" s="71"/>
      <c r="Q430" s="71"/>
      <c r="R430" s="71"/>
      <c r="S430" s="71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</row>
    <row r="431" spans="1:40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1"/>
      <c r="O431" s="71"/>
      <c r="P431" s="71"/>
      <c r="Q431" s="71"/>
      <c r="R431" s="71"/>
      <c r="S431" s="71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</row>
    <row r="432" spans="1:40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1"/>
      <c r="O432" s="71"/>
      <c r="P432" s="71"/>
      <c r="Q432" s="71"/>
      <c r="R432" s="71"/>
      <c r="S432" s="71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</row>
    <row r="433" spans="1:40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1"/>
      <c r="O433" s="71"/>
      <c r="P433" s="71"/>
      <c r="Q433" s="71"/>
      <c r="R433" s="71"/>
      <c r="S433" s="71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</row>
    <row r="434" spans="1:40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1"/>
      <c r="O434" s="71"/>
      <c r="P434" s="71"/>
      <c r="Q434" s="71"/>
      <c r="R434" s="71"/>
      <c r="S434" s="71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</row>
    <row r="435" spans="1:40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1"/>
      <c r="O435" s="71"/>
      <c r="P435" s="71"/>
      <c r="Q435" s="71"/>
      <c r="R435" s="71"/>
      <c r="S435" s="71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</row>
    <row r="436" spans="1:40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1"/>
      <c r="O436" s="71"/>
      <c r="P436" s="71"/>
      <c r="Q436" s="71"/>
      <c r="R436" s="71"/>
      <c r="S436" s="71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</row>
    <row r="437" spans="1:40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1"/>
      <c r="O437" s="71"/>
      <c r="P437" s="71"/>
      <c r="Q437" s="71"/>
      <c r="R437" s="71"/>
      <c r="S437" s="71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</row>
    <row r="438" spans="1:40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1"/>
      <c r="O438" s="71"/>
      <c r="P438" s="71"/>
      <c r="Q438" s="71"/>
      <c r="R438" s="71"/>
      <c r="S438" s="71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</row>
    <row r="439" spans="1:40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1"/>
      <c r="O439" s="71"/>
      <c r="P439" s="71"/>
      <c r="Q439" s="71"/>
      <c r="R439" s="71"/>
      <c r="S439" s="71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</row>
    <row r="440" spans="1:40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1"/>
      <c r="O440" s="71"/>
      <c r="P440" s="71"/>
      <c r="Q440" s="71"/>
      <c r="R440" s="71"/>
      <c r="S440" s="71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</row>
    <row r="441" spans="1:40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1"/>
      <c r="O441" s="71"/>
      <c r="P441" s="71"/>
      <c r="Q441" s="71"/>
      <c r="R441" s="71"/>
      <c r="S441" s="71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</row>
    <row r="442" spans="1:40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1"/>
      <c r="O442" s="71"/>
      <c r="P442" s="71"/>
      <c r="Q442" s="71"/>
      <c r="R442" s="71"/>
      <c r="S442" s="71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</row>
    <row r="443" spans="1:40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1"/>
      <c r="O443" s="71"/>
      <c r="P443" s="71"/>
      <c r="Q443" s="71"/>
      <c r="R443" s="71"/>
      <c r="S443" s="71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</row>
    <row r="444" spans="1:40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1"/>
      <c r="O444" s="71"/>
      <c r="P444" s="71"/>
      <c r="Q444" s="71"/>
      <c r="R444" s="71"/>
      <c r="S444" s="71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</row>
    <row r="445" spans="1:40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1"/>
      <c r="O445" s="71"/>
      <c r="P445" s="71"/>
      <c r="Q445" s="71"/>
      <c r="R445" s="71"/>
      <c r="S445" s="71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</row>
    <row r="446" spans="1:40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1"/>
      <c r="O446" s="71"/>
      <c r="P446" s="71"/>
      <c r="Q446" s="71"/>
      <c r="R446" s="71"/>
      <c r="S446" s="71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</row>
    <row r="447" spans="1:40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1"/>
      <c r="O447" s="71"/>
      <c r="P447" s="71"/>
      <c r="Q447" s="71"/>
      <c r="R447" s="71"/>
      <c r="S447" s="71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</row>
    <row r="448" spans="1:40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1"/>
      <c r="O448" s="71"/>
      <c r="P448" s="71"/>
      <c r="Q448" s="71"/>
      <c r="R448" s="71"/>
      <c r="S448" s="71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</row>
    <row r="449" spans="1:40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1"/>
      <c r="O449" s="71"/>
      <c r="P449" s="71"/>
      <c r="Q449" s="71"/>
      <c r="R449" s="71"/>
      <c r="S449" s="71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</row>
    <row r="450" spans="1:40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1"/>
      <c r="O450" s="71"/>
      <c r="P450" s="71"/>
      <c r="Q450" s="71"/>
      <c r="R450" s="71"/>
      <c r="S450" s="71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</row>
    <row r="451" spans="1:40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1"/>
      <c r="O451" s="71"/>
      <c r="P451" s="71"/>
      <c r="Q451" s="71"/>
      <c r="R451" s="71"/>
      <c r="S451" s="71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</row>
    <row r="452" spans="1:40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1"/>
      <c r="O452" s="71"/>
      <c r="P452" s="71"/>
      <c r="Q452" s="71"/>
      <c r="R452" s="71"/>
      <c r="S452" s="71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</row>
    <row r="453" spans="1:40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1"/>
      <c r="O453" s="71"/>
      <c r="P453" s="71"/>
      <c r="Q453" s="71"/>
      <c r="R453" s="71"/>
      <c r="S453" s="71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</row>
    <row r="454" spans="1:40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1"/>
      <c r="O454" s="71"/>
      <c r="P454" s="71"/>
      <c r="Q454" s="71"/>
      <c r="R454" s="71"/>
      <c r="S454" s="71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</row>
    <row r="455" spans="1:40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1"/>
      <c r="O455" s="71"/>
      <c r="P455" s="71"/>
      <c r="Q455" s="71"/>
      <c r="R455" s="71"/>
      <c r="S455" s="71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</row>
    <row r="456" spans="1:40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1"/>
      <c r="O456" s="71"/>
      <c r="P456" s="71"/>
      <c r="Q456" s="71"/>
      <c r="R456" s="71"/>
      <c r="S456" s="71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</row>
    <row r="457" spans="1:40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1"/>
      <c r="O457" s="71"/>
      <c r="P457" s="71"/>
      <c r="Q457" s="71"/>
      <c r="R457" s="71"/>
      <c r="S457" s="71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</row>
    <row r="458" spans="1:40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1"/>
      <c r="O458" s="71"/>
      <c r="P458" s="71"/>
      <c r="Q458" s="71"/>
      <c r="R458" s="71"/>
      <c r="S458" s="71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</row>
    <row r="459" spans="1:40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1"/>
      <c r="O459" s="71"/>
      <c r="P459" s="71"/>
      <c r="Q459" s="71"/>
      <c r="R459" s="71"/>
      <c r="S459" s="71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</row>
    <row r="460" spans="1:40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1"/>
      <c r="O460" s="71"/>
      <c r="P460" s="71"/>
      <c r="Q460" s="71"/>
      <c r="R460" s="71"/>
      <c r="S460" s="71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</row>
    <row r="461" spans="1:40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1"/>
      <c r="O461" s="71"/>
      <c r="P461" s="71"/>
      <c r="Q461" s="71"/>
      <c r="R461" s="71"/>
      <c r="S461" s="71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</row>
    <row r="462" spans="1:40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1"/>
      <c r="O462" s="71"/>
      <c r="P462" s="71"/>
      <c r="Q462" s="71"/>
      <c r="R462" s="71"/>
      <c r="S462" s="71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</row>
    <row r="463" spans="1:40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1"/>
      <c r="O463" s="71"/>
      <c r="P463" s="71"/>
      <c r="Q463" s="71"/>
      <c r="R463" s="71"/>
      <c r="S463" s="71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</row>
    <row r="464" spans="1:40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1"/>
      <c r="O464" s="71"/>
      <c r="P464" s="71"/>
      <c r="Q464" s="71"/>
      <c r="R464" s="71"/>
      <c r="S464" s="71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</row>
    <row r="465" spans="1:40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1"/>
      <c r="O465" s="71"/>
      <c r="P465" s="71"/>
      <c r="Q465" s="71"/>
      <c r="R465" s="71"/>
      <c r="S465" s="71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</row>
    <row r="466" spans="1:40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1"/>
      <c r="O466" s="71"/>
      <c r="P466" s="71"/>
      <c r="Q466" s="71"/>
      <c r="R466" s="71"/>
      <c r="S466" s="71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</row>
    <row r="467" spans="1:40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1"/>
      <c r="O467" s="71"/>
      <c r="P467" s="71"/>
      <c r="Q467" s="71"/>
      <c r="R467" s="71"/>
      <c r="S467" s="71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</row>
    <row r="468" spans="1:40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1"/>
      <c r="O468" s="71"/>
      <c r="P468" s="71"/>
      <c r="Q468" s="71"/>
      <c r="R468" s="71"/>
      <c r="S468" s="71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</row>
    <row r="469" spans="1:40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1"/>
      <c r="O469" s="71"/>
      <c r="P469" s="71"/>
      <c r="Q469" s="71"/>
      <c r="R469" s="71"/>
      <c r="S469" s="71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</row>
    <row r="470" spans="1:40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1"/>
      <c r="O470" s="71"/>
      <c r="P470" s="71"/>
      <c r="Q470" s="71"/>
      <c r="R470" s="71"/>
      <c r="S470" s="71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</row>
    <row r="471" spans="1:40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1"/>
      <c r="O471" s="71"/>
      <c r="P471" s="71"/>
      <c r="Q471" s="71"/>
      <c r="R471" s="71"/>
      <c r="S471" s="71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</row>
    <row r="472" spans="1:40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1"/>
      <c r="O472" s="71"/>
      <c r="P472" s="71"/>
      <c r="Q472" s="71"/>
      <c r="R472" s="71"/>
      <c r="S472" s="71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</row>
    <row r="473" spans="1:40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1"/>
      <c r="O473" s="71"/>
      <c r="P473" s="71"/>
      <c r="Q473" s="71"/>
      <c r="R473" s="71"/>
      <c r="S473" s="71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</row>
    <row r="474" spans="1:40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1"/>
      <c r="O474" s="71"/>
      <c r="P474" s="71"/>
      <c r="Q474" s="71"/>
      <c r="R474" s="71"/>
      <c r="S474" s="71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</row>
    <row r="475" spans="1:40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1"/>
      <c r="O475" s="71"/>
      <c r="P475" s="71"/>
      <c r="Q475" s="71"/>
      <c r="R475" s="71"/>
      <c r="S475" s="71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</row>
    <row r="476" spans="1:40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1"/>
      <c r="O476" s="71"/>
      <c r="P476" s="71"/>
      <c r="Q476" s="71"/>
      <c r="R476" s="71"/>
      <c r="S476" s="71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</row>
    <row r="477" spans="1:40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1"/>
      <c r="O477" s="71"/>
      <c r="P477" s="71"/>
      <c r="Q477" s="71"/>
      <c r="R477" s="71"/>
      <c r="S477" s="71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</row>
    <row r="478" spans="1:40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1"/>
      <c r="O478" s="71"/>
      <c r="P478" s="71"/>
      <c r="Q478" s="71"/>
      <c r="R478" s="71"/>
      <c r="S478" s="71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</row>
    <row r="479" spans="1:40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1"/>
      <c r="O479" s="71"/>
      <c r="P479" s="71"/>
      <c r="Q479" s="71"/>
      <c r="R479" s="71"/>
      <c r="S479" s="71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</row>
    <row r="480" spans="1:40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1"/>
      <c r="O480" s="71"/>
      <c r="P480" s="71"/>
      <c r="Q480" s="71"/>
      <c r="R480" s="71"/>
      <c r="S480" s="71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</row>
    <row r="481" spans="1:40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1"/>
      <c r="O481" s="71"/>
      <c r="P481" s="71"/>
      <c r="Q481" s="71"/>
      <c r="R481" s="71"/>
      <c r="S481" s="71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</row>
    <row r="482" spans="1:40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1"/>
      <c r="O482" s="71"/>
      <c r="P482" s="71"/>
      <c r="Q482" s="71"/>
      <c r="R482" s="71"/>
      <c r="S482" s="71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</row>
    <row r="483" spans="1:40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1"/>
      <c r="O483" s="71"/>
      <c r="P483" s="71"/>
      <c r="Q483" s="71"/>
      <c r="R483" s="71"/>
      <c r="S483" s="71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</row>
    <row r="484" spans="1:40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1"/>
      <c r="O484" s="71"/>
      <c r="P484" s="71"/>
      <c r="Q484" s="71"/>
      <c r="R484" s="71"/>
      <c r="S484" s="71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</row>
    <row r="485" spans="1:40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1"/>
      <c r="O485" s="71"/>
      <c r="P485" s="71"/>
      <c r="Q485" s="71"/>
      <c r="R485" s="71"/>
      <c r="S485" s="71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</row>
    <row r="486" spans="1:40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1"/>
      <c r="O486" s="71"/>
      <c r="P486" s="71"/>
      <c r="Q486" s="71"/>
      <c r="R486" s="71"/>
      <c r="S486" s="71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</row>
    <row r="487" spans="1:40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1"/>
      <c r="O487" s="71"/>
      <c r="P487" s="71"/>
      <c r="Q487" s="71"/>
      <c r="R487" s="71"/>
      <c r="S487" s="71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</row>
    <row r="488" spans="1:40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1"/>
      <c r="O488" s="71"/>
      <c r="P488" s="71"/>
      <c r="Q488" s="71"/>
      <c r="R488" s="71"/>
      <c r="S488" s="71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</row>
    <row r="489" spans="1:40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1"/>
      <c r="O489" s="71"/>
      <c r="P489" s="71"/>
      <c r="Q489" s="71"/>
      <c r="R489" s="71"/>
      <c r="S489" s="71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</row>
    <row r="490" spans="1:40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1"/>
      <c r="O490" s="71"/>
      <c r="P490" s="71"/>
      <c r="Q490" s="71"/>
      <c r="R490" s="71"/>
      <c r="S490" s="71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</row>
    <row r="491" spans="1:40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1"/>
      <c r="O491" s="71"/>
      <c r="P491" s="71"/>
      <c r="Q491" s="71"/>
      <c r="R491" s="71"/>
      <c r="S491" s="71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</row>
    <row r="492" spans="1:40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1"/>
      <c r="O492" s="71"/>
      <c r="P492" s="71"/>
      <c r="Q492" s="71"/>
      <c r="R492" s="71"/>
      <c r="S492" s="71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</row>
    <row r="493" spans="1:40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1"/>
      <c r="O493" s="71"/>
      <c r="P493" s="71"/>
      <c r="Q493" s="71"/>
      <c r="R493" s="71"/>
      <c r="S493" s="71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</row>
    <row r="494" spans="1:40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1"/>
      <c r="O494" s="71"/>
      <c r="P494" s="71"/>
      <c r="Q494" s="71"/>
      <c r="R494" s="71"/>
      <c r="S494" s="71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</row>
    <row r="495" spans="1:40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1"/>
      <c r="O495" s="71"/>
      <c r="P495" s="71"/>
      <c r="Q495" s="71"/>
      <c r="R495" s="71"/>
      <c r="S495" s="71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</row>
    <row r="496" spans="1:40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1"/>
      <c r="O496" s="71"/>
      <c r="P496" s="71"/>
      <c r="Q496" s="71"/>
      <c r="R496" s="71"/>
      <c r="S496" s="71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</row>
    <row r="497" spans="1:40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1"/>
      <c r="O497" s="71"/>
      <c r="P497" s="71"/>
      <c r="Q497" s="71"/>
      <c r="R497" s="71"/>
      <c r="S497" s="71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</row>
    <row r="498" spans="1:40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1"/>
      <c r="O498" s="71"/>
      <c r="P498" s="71"/>
      <c r="Q498" s="71"/>
      <c r="R498" s="71"/>
      <c r="S498" s="71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</row>
    <row r="499" spans="1:40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1"/>
      <c r="O499" s="71"/>
      <c r="P499" s="71"/>
      <c r="Q499" s="71"/>
      <c r="R499" s="71"/>
      <c r="S499" s="71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</row>
    <row r="500" spans="1:40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1"/>
      <c r="O500" s="71"/>
      <c r="P500" s="71"/>
      <c r="Q500" s="71"/>
      <c r="R500" s="71"/>
      <c r="S500" s="71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</row>
    <row r="501" spans="1:40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1"/>
      <c r="O501" s="71"/>
      <c r="P501" s="71"/>
      <c r="Q501" s="71"/>
      <c r="R501" s="71"/>
      <c r="S501" s="71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</row>
    <row r="502" spans="1:40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1"/>
      <c r="O502" s="71"/>
      <c r="P502" s="71"/>
      <c r="Q502" s="71"/>
      <c r="R502" s="71"/>
      <c r="S502" s="71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</row>
    <row r="503" spans="1:40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1"/>
      <c r="O503" s="71"/>
      <c r="P503" s="71"/>
      <c r="Q503" s="71"/>
      <c r="R503" s="71"/>
      <c r="S503" s="71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</row>
    <row r="504" spans="1:40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1"/>
      <c r="O504" s="71"/>
      <c r="P504" s="71"/>
      <c r="Q504" s="71"/>
      <c r="R504" s="71"/>
      <c r="S504" s="71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</row>
    <row r="505" spans="1:40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1"/>
      <c r="O505" s="71"/>
      <c r="P505" s="71"/>
      <c r="Q505" s="71"/>
      <c r="R505" s="71"/>
      <c r="S505" s="71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</row>
    <row r="506" spans="1:40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1"/>
      <c r="O506" s="71"/>
      <c r="P506" s="71"/>
      <c r="Q506" s="71"/>
      <c r="R506" s="71"/>
      <c r="S506" s="71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</row>
    <row r="507" spans="1:40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1"/>
      <c r="O507" s="71"/>
      <c r="P507" s="71"/>
      <c r="Q507" s="71"/>
      <c r="R507" s="71"/>
      <c r="S507" s="71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</row>
    <row r="508" spans="1:40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1"/>
      <c r="O508" s="71"/>
      <c r="P508" s="71"/>
      <c r="Q508" s="71"/>
      <c r="R508" s="71"/>
      <c r="S508" s="71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</row>
    <row r="509" spans="1:40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1"/>
      <c r="O509" s="71"/>
      <c r="P509" s="71"/>
      <c r="Q509" s="71"/>
      <c r="R509" s="71"/>
      <c r="S509" s="71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</row>
    <row r="510" spans="1:40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1"/>
      <c r="O510" s="71"/>
      <c r="P510" s="71"/>
      <c r="Q510" s="71"/>
      <c r="R510" s="71"/>
      <c r="S510" s="71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</row>
    <row r="511" spans="1:40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1"/>
      <c r="O511" s="71"/>
      <c r="P511" s="71"/>
      <c r="Q511" s="71"/>
      <c r="R511" s="71"/>
      <c r="S511" s="71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</row>
    <row r="512" spans="1:40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1"/>
      <c r="O512" s="71"/>
      <c r="P512" s="71"/>
      <c r="Q512" s="71"/>
      <c r="R512" s="71"/>
      <c r="S512" s="71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</row>
    <row r="513" spans="1:40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1"/>
      <c r="O513" s="71"/>
      <c r="P513" s="71"/>
      <c r="Q513" s="71"/>
      <c r="R513" s="71"/>
      <c r="S513" s="71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</row>
    <row r="514" spans="1:40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1"/>
      <c r="O514" s="71"/>
      <c r="P514" s="71"/>
      <c r="Q514" s="71"/>
      <c r="R514" s="71"/>
      <c r="S514" s="71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</row>
    <row r="515" spans="1:40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1"/>
      <c r="O515" s="71"/>
      <c r="P515" s="71"/>
      <c r="Q515" s="71"/>
      <c r="R515" s="71"/>
      <c r="S515" s="71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</row>
    <row r="516" spans="1:40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1"/>
      <c r="O516" s="71"/>
      <c r="P516" s="71"/>
      <c r="Q516" s="71"/>
      <c r="R516" s="71"/>
      <c r="S516" s="71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</row>
    <row r="517" spans="1:40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1"/>
      <c r="O517" s="71"/>
      <c r="P517" s="71"/>
      <c r="Q517" s="71"/>
      <c r="R517" s="71"/>
      <c r="S517" s="71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</row>
    <row r="518" spans="1:40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1"/>
      <c r="O518" s="71"/>
      <c r="P518" s="71"/>
      <c r="Q518" s="71"/>
      <c r="R518" s="71"/>
      <c r="S518" s="71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</row>
    <row r="519" spans="1:40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1"/>
      <c r="O519" s="71"/>
      <c r="P519" s="71"/>
      <c r="Q519" s="71"/>
      <c r="R519" s="71"/>
      <c r="S519" s="71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</row>
    <row r="520" spans="1:40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1"/>
      <c r="O520" s="71"/>
      <c r="P520" s="71"/>
      <c r="Q520" s="71"/>
      <c r="R520" s="71"/>
      <c r="S520" s="71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</row>
    <row r="521" spans="1:40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1"/>
      <c r="O521" s="71"/>
      <c r="P521" s="71"/>
      <c r="Q521" s="71"/>
      <c r="R521" s="71"/>
      <c r="S521" s="71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</row>
    <row r="522" spans="1:40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1"/>
      <c r="O522" s="71"/>
      <c r="P522" s="71"/>
      <c r="Q522" s="71"/>
      <c r="R522" s="71"/>
      <c r="S522" s="71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</row>
    <row r="523" spans="1:40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1"/>
      <c r="O523" s="71"/>
      <c r="P523" s="71"/>
      <c r="Q523" s="71"/>
      <c r="R523" s="71"/>
      <c r="S523" s="71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</row>
    <row r="524" spans="1:40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1"/>
      <c r="O524" s="71"/>
      <c r="P524" s="71"/>
      <c r="Q524" s="71"/>
      <c r="R524" s="71"/>
      <c r="S524" s="71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</row>
    <row r="525" spans="1:40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1"/>
      <c r="O525" s="71"/>
      <c r="P525" s="71"/>
      <c r="Q525" s="71"/>
      <c r="R525" s="71"/>
      <c r="S525" s="71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</row>
    <row r="526" spans="1:40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1"/>
      <c r="O526" s="71"/>
      <c r="P526" s="71"/>
      <c r="Q526" s="71"/>
      <c r="R526" s="71"/>
      <c r="S526" s="71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</row>
    <row r="527" spans="1:40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1"/>
      <c r="O527" s="71"/>
      <c r="P527" s="71"/>
      <c r="Q527" s="71"/>
      <c r="R527" s="71"/>
      <c r="S527" s="71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</row>
    <row r="528" spans="1:40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1"/>
      <c r="O528" s="71"/>
      <c r="P528" s="71"/>
      <c r="Q528" s="71"/>
      <c r="R528" s="71"/>
      <c r="S528" s="71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</row>
    <row r="529" spans="1:40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1"/>
      <c r="O529" s="71"/>
      <c r="P529" s="71"/>
      <c r="Q529" s="71"/>
      <c r="R529" s="71"/>
      <c r="S529" s="71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</row>
    <row r="530" spans="1:40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1"/>
      <c r="O530" s="71"/>
      <c r="P530" s="71"/>
      <c r="Q530" s="71"/>
      <c r="R530" s="71"/>
      <c r="S530" s="71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</row>
    <row r="531" spans="1:40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1"/>
      <c r="O531" s="71"/>
      <c r="P531" s="71"/>
      <c r="Q531" s="71"/>
      <c r="R531" s="71"/>
      <c r="S531" s="71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</row>
    <row r="532" spans="1:40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1"/>
      <c r="O532" s="71"/>
      <c r="P532" s="71"/>
      <c r="Q532" s="71"/>
      <c r="R532" s="71"/>
      <c r="S532" s="71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</row>
    <row r="533" spans="1:40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1"/>
      <c r="O533" s="71"/>
      <c r="P533" s="71"/>
      <c r="Q533" s="71"/>
      <c r="R533" s="71"/>
      <c r="S533" s="71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</row>
    <row r="534" spans="1:40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1"/>
      <c r="O534" s="71"/>
      <c r="P534" s="71"/>
      <c r="Q534" s="71"/>
      <c r="R534" s="71"/>
      <c r="S534" s="71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</row>
    <row r="535" spans="1:40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1"/>
      <c r="O535" s="71"/>
      <c r="P535" s="71"/>
      <c r="Q535" s="71"/>
      <c r="R535" s="71"/>
      <c r="S535" s="71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</row>
    <row r="536" spans="1:40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1"/>
      <c r="O536" s="71"/>
      <c r="P536" s="71"/>
      <c r="Q536" s="71"/>
      <c r="R536" s="71"/>
      <c r="S536" s="71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</row>
    <row r="537" spans="1:40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1"/>
      <c r="O537" s="71"/>
      <c r="P537" s="71"/>
      <c r="Q537" s="71"/>
      <c r="R537" s="71"/>
      <c r="S537" s="71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</row>
    <row r="538" spans="1:40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1"/>
      <c r="O538" s="71"/>
      <c r="P538" s="71"/>
      <c r="Q538" s="71"/>
      <c r="R538" s="71"/>
      <c r="S538" s="71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</row>
    <row r="539" spans="1:40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1"/>
      <c r="O539" s="71"/>
      <c r="P539" s="71"/>
      <c r="Q539" s="71"/>
      <c r="R539" s="71"/>
      <c r="S539" s="71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</row>
    <row r="540" spans="1:40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1"/>
      <c r="O540" s="71"/>
      <c r="P540" s="71"/>
      <c r="Q540" s="71"/>
      <c r="R540" s="71"/>
      <c r="S540" s="71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</row>
    <row r="541" spans="1:40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1"/>
      <c r="O541" s="71"/>
      <c r="P541" s="71"/>
      <c r="Q541" s="71"/>
      <c r="R541" s="71"/>
      <c r="S541" s="71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</row>
    <row r="542" spans="1:40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1"/>
      <c r="O542" s="71"/>
      <c r="P542" s="71"/>
      <c r="Q542" s="71"/>
      <c r="R542" s="71"/>
      <c r="S542" s="71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</row>
    <row r="543" spans="1:40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1"/>
      <c r="O543" s="71"/>
      <c r="P543" s="71"/>
      <c r="Q543" s="71"/>
      <c r="R543" s="71"/>
      <c r="S543" s="71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</row>
    <row r="544" spans="1:40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1"/>
      <c r="O544" s="71"/>
      <c r="P544" s="71"/>
      <c r="Q544" s="71"/>
      <c r="R544" s="71"/>
      <c r="S544" s="71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</row>
    <row r="545" spans="1:40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1"/>
      <c r="O545" s="71"/>
      <c r="P545" s="71"/>
      <c r="Q545" s="71"/>
      <c r="R545" s="71"/>
      <c r="S545" s="71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</row>
    <row r="546" spans="1:40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1"/>
      <c r="O546" s="71"/>
      <c r="P546" s="71"/>
      <c r="Q546" s="71"/>
      <c r="R546" s="71"/>
      <c r="S546" s="71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</row>
    <row r="547" spans="1:40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1"/>
      <c r="O547" s="71"/>
      <c r="P547" s="71"/>
      <c r="Q547" s="71"/>
      <c r="R547" s="71"/>
      <c r="S547" s="71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</row>
    <row r="548" spans="1:40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1"/>
      <c r="O548" s="71"/>
      <c r="P548" s="71"/>
      <c r="Q548" s="71"/>
      <c r="R548" s="71"/>
      <c r="S548" s="71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</row>
    <row r="549" spans="1:40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1"/>
      <c r="O549" s="71"/>
      <c r="P549" s="71"/>
      <c r="Q549" s="71"/>
      <c r="R549" s="71"/>
      <c r="S549" s="71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</row>
    <row r="550" spans="1:40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1"/>
      <c r="O550" s="71"/>
      <c r="P550" s="71"/>
      <c r="Q550" s="71"/>
      <c r="R550" s="71"/>
      <c r="S550" s="71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</row>
    <row r="551" spans="1:40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1"/>
      <c r="O551" s="71"/>
      <c r="P551" s="71"/>
      <c r="Q551" s="71"/>
      <c r="R551" s="71"/>
      <c r="S551" s="71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</row>
    <row r="552" spans="1:40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1"/>
      <c r="O552" s="71"/>
      <c r="P552" s="71"/>
      <c r="Q552" s="71"/>
      <c r="R552" s="71"/>
      <c r="S552" s="71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</row>
    <row r="553" spans="1:40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1"/>
      <c r="O553" s="71"/>
      <c r="P553" s="71"/>
      <c r="Q553" s="71"/>
      <c r="R553" s="71"/>
      <c r="S553" s="71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</row>
    <row r="554" spans="1:40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1"/>
      <c r="O554" s="71"/>
      <c r="P554" s="71"/>
      <c r="Q554" s="71"/>
      <c r="R554" s="71"/>
      <c r="S554" s="71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</row>
    <row r="555" spans="1:40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1"/>
      <c r="O555" s="71"/>
      <c r="P555" s="71"/>
      <c r="Q555" s="71"/>
      <c r="R555" s="71"/>
      <c r="S555" s="71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</row>
    <row r="556" spans="1:40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1"/>
      <c r="O556" s="71"/>
      <c r="P556" s="71"/>
      <c r="Q556" s="71"/>
      <c r="R556" s="71"/>
      <c r="S556" s="71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</row>
    <row r="557" spans="1:40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1"/>
      <c r="O557" s="71"/>
      <c r="P557" s="71"/>
      <c r="Q557" s="71"/>
      <c r="R557" s="71"/>
      <c r="S557" s="71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</row>
    <row r="558" spans="1:40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1"/>
      <c r="O558" s="71"/>
      <c r="P558" s="71"/>
      <c r="Q558" s="71"/>
      <c r="R558" s="71"/>
      <c r="S558" s="71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</row>
    <row r="559" spans="1:40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1"/>
      <c r="O559" s="71"/>
      <c r="P559" s="71"/>
      <c r="Q559" s="71"/>
      <c r="R559" s="71"/>
      <c r="S559" s="71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</row>
    <row r="560" spans="1:40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1"/>
      <c r="O560" s="71"/>
      <c r="P560" s="71"/>
      <c r="Q560" s="71"/>
      <c r="R560" s="71"/>
      <c r="S560" s="71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</row>
    <row r="561" spans="1:40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1"/>
      <c r="O561" s="71"/>
      <c r="P561" s="71"/>
      <c r="Q561" s="71"/>
      <c r="R561" s="71"/>
      <c r="S561" s="71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</row>
    <row r="562" spans="1:40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1"/>
      <c r="O562" s="71"/>
      <c r="P562" s="71"/>
      <c r="Q562" s="71"/>
      <c r="R562" s="71"/>
      <c r="S562" s="71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</row>
    <row r="563" spans="1:40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1"/>
      <c r="O563" s="71"/>
      <c r="P563" s="71"/>
      <c r="Q563" s="71"/>
      <c r="R563" s="71"/>
      <c r="S563" s="71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</row>
    <row r="564" spans="1:40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1"/>
      <c r="O564" s="71"/>
      <c r="P564" s="71"/>
      <c r="Q564" s="71"/>
      <c r="R564" s="71"/>
      <c r="S564" s="71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</row>
    <row r="565" spans="1:40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1"/>
      <c r="O565" s="71"/>
      <c r="P565" s="71"/>
      <c r="Q565" s="71"/>
      <c r="R565" s="71"/>
      <c r="S565" s="71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</row>
    <row r="566" spans="1:40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1"/>
      <c r="O566" s="71"/>
      <c r="P566" s="71"/>
      <c r="Q566" s="71"/>
      <c r="R566" s="71"/>
      <c r="S566" s="71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</row>
    <row r="567" spans="1:40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1"/>
      <c r="O567" s="71"/>
      <c r="P567" s="71"/>
      <c r="Q567" s="71"/>
      <c r="R567" s="71"/>
      <c r="S567" s="71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</row>
    <row r="568" spans="1:40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1"/>
      <c r="O568" s="71"/>
      <c r="P568" s="71"/>
      <c r="Q568" s="71"/>
      <c r="R568" s="71"/>
      <c r="S568" s="71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</row>
    <row r="569" spans="1:40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1"/>
      <c r="O569" s="71"/>
      <c r="P569" s="71"/>
      <c r="Q569" s="71"/>
      <c r="R569" s="71"/>
      <c r="S569" s="71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</row>
    <row r="570" spans="1:40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1"/>
      <c r="O570" s="71"/>
      <c r="P570" s="71"/>
      <c r="Q570" s="71"/>
      <c r="R570" s="71"/>
      <c r="S570" s="71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</row>
    <row r="571" spans="1:40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1"/>
      <c r="O571" s="71"/>
      <c r="P571" s="71"/>
      <c r="Q571" s="71"/>
      <c r="R571" s="71"/>
      <c r="S571" s="71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</row>
    <row r="572" spans="1:40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1"/>
      <c r="O572" s="71"/>
      <c r="P572" s="71"/>
      <c r="Q572" s="71"/>
      <c r="R572" s="71"/>
      <c r="S572" s="71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</row>
    <row r="573" spans="1:40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1"/>
      <c r="O573" s="71"/>
      <c r="P573" s="71"/>
      <c r="Q573" s="71"/>
      <c r="R573" s="71"/>
      <c r="S573" s="71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</row>
    <row r="574" spans="1:40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1"/>
      <c r="O574" s="71"/>
      <c r="P574" s="71"/>
      <c r="Q574" s="71"/>
      <c r="R574" s="71"/>
      <c r="S574" s="71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</row>
    <row r="575" spans="1:40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1"/>
      <c r="O575" s="71"/>
      <c r="P575" s="71"/>
      <c r="Q575" s="71"/>
      <c r="R575" s="71"/>
      <c r="S575" s="71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</row>
    <row r="576" spans="1:40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1"/>
      <c r="O576" s="71"/>
      <c r="P576" s="71"/>
      <c r="Q576" s="71"/>
      <c r="R576" s="71"/>
      <c r="S576" s="71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</row>
    <row r="577" spans="1:40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1"/>
      <c r="O577" s="71"/>
      <c r="P577" s="71"/>
      <c r="Q577" s="71"/>
      <c r="R577" s="71"/>
      <c r="S577" s="71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</row>
    <row r="578" spans="1:40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1"/>
      <c r="O578" s="71"/>
      <c r="P578" s="71"/>
      <c r="Q578" s="71"/>
      <c r="R578" s="71"/>
      <c r="S578" s="71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</row>
    <row r="579" spans="1:40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1"/>
      <c r="O579" s="71"/>
      <c r="P579" s="71"/>
      <c r="Q579" s="71"/>
      <c r="R579" s="71"/>
      <c r="S579" s="71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</row>
    <row r="580" spans="1:40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1"/>
      <c r="O580" s="71"/>
      <c r="P580" s="71"/>
      <c r="Q580" s="71"/>
      <c r="R580" s="71"/>
      <c r="S580" s="71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</row>
    <row r="581" spans="1:40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1"/>
      <c r="O581" s="71"/>
      <c r="P581" s="71"/>
      <c r="Q581" s="71"/>
      <c r="R581" s="71"/>
      <c r="S581" s="71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</row>
    <row r="582" spans="1:40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1"/>
      <c r="O582" s="71"/>
      <c r="P582" s="71"/>
      <c r="Q582" s="71"/>
      <c r="R582" s="71"/>
      <c r="S582" s="71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</row>
    <row r="583" spans="1:40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1"/>
      <c r="O583" s="71"/>
      <c r="P583" s="71"/>
      <c r="Q583" s="71"/>
      <c r="R583" s="71"/>
      <c r="S583" s="71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</row>
    <row r="584" spans="1:40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1"/>
      <c r="O584" s="71"/>
      <c r="P584" s="71"/>
      <c r="Q584" s="71"/>
      <c r="R584" s="71"/>
      <c r="S584" s="71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</row>
    <row r="585" spans="1:40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1"/>
      <c r="O585" s="71"/>
      <c r="P585" s="71"/>
      <c r="Q585" s="71"/>
      <c r="R585" s="71"/>
      <c r="S585" s="71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</row>
    <row r="586" spans="1:40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1"/>
      <c r="O586" s="71"/>
      <c r="P586" s="71"/>
      <c r="Q586" s="71"/>
      <c r="R586" s="71"/>
      <c r="S586" s="71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</row>
    <row r="587" spans="1:40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1"/>
      <c r="O587" s="71"/>
      <c r="P587" s="71"/>
      <c r="Q587" s="71"/>
      <c r="R587" s="71"/>
      <c r="S587" s="71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</row>
    <row r="588" spans="1:40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1"/>
      <c r="O588" s="71"/>
      <c r="P588" s="71"/>
      <c r="Q588" s="71"/>
      <c r="R588" s="71"/>
      <c r="S588" s="71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</row>
    <row r="589" spans="1:40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1"/>
      <c r="O589" s="71"/>
      <c r="P589" s="71"/>
      <c r="Q589" s="71"/>
      <c r="R589" s="71"/>
      <c r="S589" s="71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</row>
    <row r="590" spans="1:40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1"/>
      <c r="O590" s="71"/>
      <c r="P590" s="71"/>
      <c r="Q590" s="71"/>
      <c r="R590" s="71"/>
      <c r="S590" s="71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</row>
    <row r="591" spans="1:40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1"/>
      <c r="O591" s="71"/>
      <c r="P591" s="71"/>
      <c r="Q591" s="71"/>
      <c r="R591" s="71"/>
      <c r="S591" s="71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</row>
    <row r="592" spans="1:40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1"/>
      <c r="O592" s="71"/>
      <c r="P592" s="71"/>
      <c r="Q592" s="71"/>
      <c r="R592" s="71"/>
      <c r="S592" s="71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</row>
    <row r="593" spans="1:40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1"/>
      <c r="O593" s="71"/>
      <c r="P593" s="71"/>
      <c r="Q593" s="71"/>
      <c r="R593" s="71"/>
      <c r="S593" s="71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</row>
    <row r="594" spans="1:40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1"/>
      <c r="O594" s="71"/>
      <c r="P594" s="71"/>
      <c r="Q594" s="71"/>
      <c r="R594" s="71"/>
      <c r="S594" s="71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</row>
    <row r="595" spans="1:40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1"/>
      <c r="O595" s="71"/>
      <c r="P595" s="71"/>
      <c r="Q595" s="71"/>
      <c r="R595" s="71"/>
      <c r="S595" s="71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</row>
    <row r="596" spans="1:40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1"/>
      <c r="O596" s="71"/>
      <c r="P596" s="71"/>
      <c r="Q596" s="71"/>
      <c r="R596" s="71"/>
      <c r="S596" s="71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</row>
    <row r="597" spans="1:40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1"/>
      <c r="O597" s="71"/>
      <c r="P597" s="71"/>
      <c r="Q597" s="71"/>
      <c r="R597" s="71"/>
      <c r="S597" s="71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</row>
    <row r="598" spans="1:40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1"/>
      <c r="O598" s="71"/>
      <c r="P598" s="71"/>
      <c r="Q598" s="71"/>
      <c r="R598" s="71"/>
      <c r="S598" s="71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</row>
    <row r="599" spans="1:40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1"/>
      <c r="O599" s="71"/>
      <c r="P599" s="71"/>
      <c r="Q599" s="71"/>
      <c r="R599" s="71"/>
      <c r="S599" s="71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</row>
    <row r="600" spans="1:40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1"/>
      <c r="O600" s="71"/>
      <c r="P600" s="71"/>
      <c r="Q600" s="71"/>
      <c r="R600" s="71"/>
      <c r="S600" s="71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</row>
    <row r="601" spans="1:40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1"/>
      <c r="O601" s="71"/>
      <c r="P601" s="71"/>
      <c r="Q601" s="71"/>
      <c r="R601" s="71"/>
      <c r="S601" s="71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</row>
    <row r="602" spans="1:40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1"/>
      <c r="O602" s="71"/>
      <c r="P602" s="71"/>
      <c r="Q602" s="71"/>
      <c r="R602" s="71"/>
      <c r="S602" s="71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</row>
    <row r="603" spans="1:40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1"/>
      <c r="O603" s="71"/>
      <c r="P603" s="71"/>
      <c r="Q603" s="71"/>
      <c r="R603" s="71"/>
      <c r="S603" s="71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</row>
    <row r="604" spans="1:40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1"/>
      <c r="O604" s="71"/>
      <c r="P604" s="71"/>
      <c r="Q604" s="71"/>
      <c r="R604" s="71"/>
      <c r="S604" s="71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</row>
    <row r="605" spans="1:40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1"/>
      <c r="O605" s="71"/>
      <c r="P605" s="71"/>
      <c r="Q605" s="71"/>
      <c r="R605" s="71"/>
      <c r="S605" s="71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</row>
    <row r="606" spans="1:40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1"/>
      <c r="O606" s="71"/>
      <c r="P606" s="71"/>
      <c r="Q606" s="71"/>
      <c r="R606" s="71"/>
      <c r="S606" s="71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</row>
    <row r="607" spans="1:40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1"/>
      <c r="O607" s="71"/>
      <c r="P607" s="71"/>
      <c r="Q607" s="71"/>
      <c r="R607" s="71"/>
      <c r="S607" s="71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</row>
    <row r="608" spans="1:40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1"/>
      <c r="O608" s="71"/>
      <c r="P608" s="71"/>
      <c r="Q608" s="71"/>
      <c r="R608" s="71"/>
      <c r="S608" s="71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</row>
    <row r="609" spans="1:40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1"/>
      <c r="O609" s="71"/>
      <c r="P609" s="71"/>
      <c r="Q609" s="71"/>
      <c r="R609" s="71"/>
      <c r="S609" s="71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</row>
    <row r="610" spans="1:40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1"/>
      <c r="O610" s="71"/>
      <c r="P610" s="71"/>
      <c r="Q610" s="71"/>
      <c r="R610" s="71"/>
      <c r="S610" s="71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</row>
    <row r="611" spans="1:40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1"/>
      <c r="O611" s="71"/>
      <c r="P611" s="71"/>
      <c r="Q611" s="71"/>
      <c r="R611" s="71"/>
      <c r="S611" s="71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</row>
    <row r="612" spans="1:40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1"/>
      <c r="O612" s="71"/>
      <c r="P612" s="71"/>
      <c r="Q612" s="71"/>
      <c r="R612" s="71"/>
      <c r="S612" s="71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</row>
    <row r="613" spans="1:40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1"/>
      <c r="O613" s="71"/>
      <c r="P613" s="71"/>
      <c r="Q613" s="71"/>
      <c r="R613" s="71"/>
      <c r="S613" s="71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</row>
    <row r="614" spans="1:40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1"/>
      <c r="O614" s="71"/>
      <c r="P614" s="71"/>
      <c r="Q614" s="71"/>
      <c r="R614" s="71"/>
      <c r="S614" s="71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</row>
    <row r="615" spans="1:40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1"/>
      <c r="O615" s="71"/>
      <c r="P615" s="71"/>
      <c r="Q615" s="71"/>
      <c r="R615" s="71"/>
      <c r="S615" s="71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</row>
    <row r="616" spans="1:40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1"/>
      <c r="O616" s="71"/>
      <c r="P616" s="71"/>
      <c r="Q616" s="71"/>
      <c r="R616" s="71"/>
      <c r="S616" s="71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</row>
    <row r="617" spans="1:40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1"/>
      <c r="O617" s="71"/>
      <c r="P617" s="71"/>
      <c r="Q617" s="71"/>
      <c r="R617" s="71"/>
      <c r="S617" s="71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</row>
    <row r="618" spans="1:40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1"/>
      <c r="O618" s="71"/>
      <c r="P618" s="71"/>
      <c r="Q618" s="71"/>
      <c r="R618" s="71"/>
      <c r="S618" s="71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</row>
    <row r="619" spans="1:40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1"/>
      <c r="O619" s="71"/>
      <c r="P619" s="71"/>
      <c r="Q619" s="71"/>
      <c r="R619" s="71"/>
      <c r="S619" s="71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</row>
    <row r="620" spans="1:40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1"/>
      <c r="O620" s="71"/>
      <c r="P620" s="71"/>
      <c r="Q620" s="71"/>
      <c r="R620" s="71"/>
      <c r="S620" s="71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</row>
    <row r="621" spans="1:40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1"/>
      <c r="O621" s="71"/>
      <c r="P621" s="71"/>
      <c r="Q621" s="71"/>
      <c r="R621" s="71"/>
      <c r="S621" s="71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</row>
    <row r="622" spans="1:40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1"/>
      <c r="O622" s="71"/>
      <c r="P622" s="71"/>
      <c r="Q622" s="71"/>
      <c r="R622" s="71"/>
      <c r="S622" s="71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</row>
    <row r="623" spans="1:40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1"/>
      <c r="O623" s="71"/>
      <c r="P623" s="71"/>
      <c r="Q623" s="71"/>
      <c r="R623" s="71"/>
      <c r="S623" s="71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</row>
    <row r="624" spans="1:40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1"/>
      <c r="O624" s="71"/>
      <c r="P624" s="71"/>
      <c r="Q624" s="71"/>
      <c r="R624" s="71"/>
      <c r="S624" s="71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</row>
    <row r="625" spans="1:40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1"/>
      <c r="O625" s="71"/>
      <c r="P625" s="71"/>
      <c r="Q625" s="71"/>
      <c r="R625" s="71"/>
      <c r="S625" s="71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</row>
    <row r="626" spans="1:40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1"/>
      <c r="O626" s="71"/>
      <c r="P626" s="71"/>
      <c r="Q626" s="71"/>
      <c r="R626" s="71"/>
      <c r="S626" s="71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</row>
    <row r="627" spans="1:40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1"/>
      <c r="O627" s="71"/>
      <c r="P627" s="71"/>
      <c r="Q627" s="71"/>
      <c r="R627" s="71"/>
      <c r="S627" s="71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</row>
    <row r="628" spans="1:40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1"/>
      <c r="O628" s="71"/>
      <c r="P628" s="71"/>
      <c r="Q628" s="71"/>
      <c r="R628" s="71"/>
      <c r="S628" s="71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</row>
    <row r="629" spans="1:40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1"/>
      <c r="O629" s="71"/>
      <c r="P629" s="71"/>
      <c r="Q629" s="71"/>
      <c r="R629" s="71"/>
      <c r="S629" s="71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</row>
    <row r="630" spans="1:40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1"/>
      <c r="O630" s="71"/>
      <c r="P630" s="71"/>
      <c r="Q630" s="71"/>
      <c r="R630" s="71"/>
      <c r="S630" s="71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</row>
    <row r="631" spans="1:40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1"/>
      <c r="O631" s="71"/>
      <c r="P631" s="71"/>
      <c r="Q631" s="71"/>
      <c r="R631" s="71"/>
      <c r="S631" s="71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</row>
    <row r="632" spans="1:40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1"/>
      <c r="O632" s="71"/>
      <c r="P632" s="71"/>
      <c r="Q632" s="71"/>
      <c r="R632" s="71"/>
      <c r="S632" s="71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</row>
    <row r="633" spans="1:40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1"/>
      <c r="O633" s="71"/>
      <c r="P633" s="71"/>
      <c r="Q633" s="71"/>
      <c r="R633" s="71"/>
      <c r="S633" s="71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</row>
    <row r="634" spans="1:40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1"/>
      <c r="O634" s="71"/>
      <c r="P634" s="71"/>
      <c r="Q634" s="71"/>
      <c r="R634" s="71"/>
      <c r="S634" s="71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</row>
    <row r="635" spans="1:40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1"/>
      <c r="O635" s="71"/>
      <c r="P635" s="71"/>
      <c r="Q635" s="71"/>
      <c r="R635" s="71"/>
      <c r="S635" s="71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</row>
    <row r="636" spans="1:40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1"/>
      <c r="O636" s="71"/>
      <c r="P636" s="71"/>
      <c r="Q636" s="71"/>
      <c r="R636" s="71"/>
      <c r="S636" s="71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</row>
    <row r="637" spans="1:40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1"/>
      <c r="O637" s="71"/>
      <c r="P637" s="71"/>
      <c r="Q637" s="71"/>
      <c r="R637" s="71"/>
      <c r="S637" s="71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</row>
    <row r="638" spans="1:40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1"/>
      <c r="O638" s="71"/>
      <c r="P638" s="71"/>
      <c r="Q638" s="71"/>
      <c r="R638" s="71"/>
      <c r="S638" s="71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</row>
    <row r="639" spans="1:40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1"/>
      <c r="O639" s="71"/>
      <c r="P639" s="71"/>
      <c r="Q639" s="71"/>
      <c r="R639" s="71"/>
      <c r="S639" s="71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</row>
    <row r="640" spans="1:40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1"/>
      <c r="O640" s="71"/>
      <c r="P640" s="71"/>
      <c r="Q640" s="71"/>
      <c r="R640" s="71"/>
      <c r="S640" s="71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</row>
    <row r="641" spans="1:40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1"/>
      <c r="O641" s="71"/>
      <c r="P641" s="71"/>
      <c r="Q641" s="71"/>
      <c r="R641" s="71"/>
      <c r="S641" s="71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</row>
    <row r="642" spans="1:40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1"/>
      <c r="O642" s="71"/>
      <c r="P642" s="71"/>
      <c r="Q642" s="71"/>
      <c r="R642" s="71"/>
      <c r="S642" s="71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</row>
    <row r="643" spans="1:40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1"/>
      <c r="O643" s="71"/>
      <c r="P643" s="71"/>
      <c r="Q643" s="71"/>
      <c r="R643" s="71"/>
      <c r="S643" s="71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</row>
    <row r="644" spans="1:40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1"/>
      <c r="O644" s="71"/>
      <c r="P644" s="71"/>
      <c r="Q644" s="71"/>
      <c r="R644" s="71"/>
      <c r="S644" s="71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</row>
    <row r="645" spans="1:40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1"/>
      <c r="O645" s="71"/>
      <c r="P645" s="71"/>
      <c r="Q645" s="71"/>
      <c r="R645" s="71"/>
      <c r="S645" s="71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</row>
    <row r="646" spans="1:40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1"/>
      <c r="O646" s="71"/>
      <c r="P646" s="71"/>
      <c r="Q646" s="71"/>
      <c r="R646" s="71"/>
      <c r="S646" s="71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</row>
    <row r="647" spans="1:40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1"/>
      <c r="O647" s="71"/>
      <c r="P647" s="71"/>
      <c r="Q647" s="71"/>
      <c r="R647" s="71"/>
      <c r="S647" s="71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</row>
    <row r="648" spans="1:40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1"/>
      <c r="O648" s="71"/>
      <c r="P648" s="71"/>
      <c r="Q648" s="71"/>
      <c r="R648" s="71"/>
      <c r="S648" s="71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</row>
    <row r="649" spans="1:40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1"/>
      <c r="O649" s="71"/>
      <c r="P649" s="71"/>
      <c r="Q649" s="71"/>
      <c r="R649" s="71"/>
      <c r="S649" s="71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</row>
    <row r="650" spans="1:40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1"/>
      <c r="O650" s="71"/>
      <c r="P650" s="71"/>
      <c r="Q650" s="71"/>
      <c r="R650" s="71"/>
      <c r="S650" s="71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</row>
    <row r="651" spans="1:40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1"/>
      <c r="O651" s="71"/>
      <c r="P651" s="71"/>
      <c r="Q651" s="71"/>
      <c r="R651" s="71"/>
      <c r="S651" s="71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</row>
    <row r="652" spans="1:40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1"/>
      <c r="O652" s="71"/>
      <c r="P652" s="71"/>
      <c r="Q652" s="71"/>
      <c r="R652" s="71"/>
      <c r="S652" s="71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</row>
    <row r="653" spans="1:40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1"/>
      <c r="O653" s="71"/>
      <c r="P653" s="71"/>
      <c r="Q653" s="71"/>
      <c r="R653" s="71"/>
      <c r="S653" s="71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</row>
    <row r="654" spans="1:40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1"/>
      <c r="O654" s="71"/>
      <c r="P654" s="71"/>
      <c r="Q654" s="71"/>
      <c r="R654" s="71"/>
      <c r="S654" s="71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</row>
    <row r="655" spans="1:40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1"/>
      <c r="O655" s="71"/>
      <c r="P655" s="71"/>
      <c r="Q655" s="71"/>
      <c r="R655" s="71"/>
      <c r="S655" s="71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</row>
    <row r="656" spans="1:40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1"/>
      <c r="O656" s="71"/>
      <c r="P656" s="71"/>
      <c r="Q656" s="71"/>
      <c r="R656" s="71"/>
      <c r="S656" s="71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</row>
    <row r="657" spans="1:40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1"/>
      <c r="O657" s="71"/>
      <c r="P657" s="71"/>
      <c r="Q657" s="71"/>
      <c r="R657" s="71"/>
      <c r="S657" s="71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</row>
    <row r="658" spans="1:40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1"/>
      <c r="O658" s="71"/>
      <c r="P658" s="71"/>
      <c r="Q658" s="71"/>
      <c r="R658" s="71"/>
      <c r="S658" s="71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</row>
    <row r="659" spans="1:40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1"/>
      <c r="O659" s="71"/>
      <c r="P659" s="71"/>
      <c r="Q659" s="71"/>
      <c r="R659" s="71"/>
      <c r="S659" s="71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</row>
    <row r="660" spans="1:40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1"/>
      <c r="O660" s="71"/>
      <c r="P660" s="71"/>
      <c r="Q660" s="71"/>
      <c r="R660" s="71"/>
      <c r="S660" s="71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</row>
    <row r="661" spans="1:40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1"/>
      <c r="O661" s="71"/>
      <c r="P661" s="71"/>
      <c r="Q661" s="71"/>
      <c r="R661" s="71"/>
      <c r="S661" s="71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</row>
    <row r="662" spans="1:40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1"/>
      <c r="O662" s="71"/>
      <c r="P662" s="71"/>
      <c r="Q662" s="71"/>
      <c r="R662" s="71"/>
      <c r="S662" s="71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</row>
    <row r="663" spans="1:40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1"/>
      <c r="O663" s="71"/>
      <c r="P663" s="71"/>
      <c r="Q663" s="71"/>
      <c r="R663" s="71"/>
      <c r="S663" s="71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</row>
    <row r="664" spans="1:40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1"/>
      <c r="O664" s="71"/>
      <c r="P664" s="71"/>
      <c r="Q664" s="71"/>
      <c r="R664" s="71"/>
      <c r="S664" s="71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</row>
    <row r="665" spans="1:40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1"/>
      <c r="O665" s="71"/>
      <c r="P665" s="71"/>
      <c r="Q665" s="71"/>
      <c r="R665" s="71"/>
      <c r="S665" s="71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</row>
    <row r="666" spans="1:40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1"/>
      <c r="O666" s="71"/>
      <c r="P666" s="71"/>
      <c r="Q666" s="71"/>
      <c r="R666" s="71"/>
      <c r="S666" s="71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</row>
    <row r="667" spans="1:40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1"/>
      <c r="O667" s="71"/>
      <c r="P667" s="71"/>
      <c r="Q667" s="71"/>
      <c r="R667" s="71"/>
      <c r="S667" s="71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</row>
    <row r="668" spans="1:40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1"/>
      <c r="O668" s="71"/>
      <c r="P668" s="71"/>
      <c r="Q668" s="71"/>
      <c r="R668" s="71"/>
      <c r="S668" s="71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</row>
    <row r="669" spans="1:40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1"/>
      <c r="O669" s="71"/>
      <c r="P669" s="71"/>
      <c r="Q669" s="71"/>
      <c r="R669" s="71"/>
      <c r="S669" s="71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</row>
    <row r="670" spans="1:40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1"/>
      <c r="O670" s="71"/>
      <c r="P670" s="71"/>
      <c r="Q670" s="71"/>
      <c r="R670" s="71"/>
      <c r="S670" s="71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</row>
    <row r="671" spans="1:40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1"/>
      <c r="O671" s="71"/>
      <c r="P671" s="71"/>
      <c r="Q671" s="71"/>
      <c r="R671" s="71"/>
      <c r="S671" s="71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</row>
    <row r="672" spans="1:40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1"/>
      <c r="O672" s="71"/>
      <c r="P672" s="71"/>
      <c r="Q672" s="71"/>
      <c r="R672" s="71"/>
      <c r="S672" s="71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</row>
    <row r="673" spans="1:40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1"/>
      <c r="O673" s="71"/>
      <c r="P673" s="71"/>
      <c r="Q673" s="71"/>
      <c r="R673" s="71"/>
      <c r="S673" s="71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</row>
    <row r="674" spans="1:40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1"/>
      <c r="O674" s="71"/>
      <c r="P674" s="71"/>
      <c r="Q674" s="71"/>
      <c r="R674" s="71"/>
      <c r="S674" s="71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</row>
    <row r="675" spans="1:40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1"/>
      <c r="O675" s="71"/>
      <c r="P675" s="71"/>
      <c r="Q675" s="71"/>
      <c r="R675" s="71"/>
      <c r="S675" s="71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</row>
    <row r="676" spans="1:40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1"/>
      <c r="O676" s="71"/>
      <c r="P676" s="71"/>
      <c r="Q676" s="71"/>
      <c r="R676" s="71"/>
      <c r="S676" s="71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</row>
    <row r="677" spans="1:40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1"/>
      <c r="O677" s="71"/>
      <c r="P677" s="71"/>
      <c r="Q677" s="71"/>
      <c r="R677" s="71"/>
      <c r="S677" s="71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</row>
    <row r="678" spans="1:40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1"/>
      <c r="O678" s="71"/>
      <c r="P678" s="71"/>
      <c r="Q678" s="71"/>
      <c r="R678" s="71"/>
      <c r="S678" s="71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</row>
    <row r="679" spans="1:40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1"/>
      <c r="O679" s="71"/>
      <c r="P679" s="71"/>
      <c r="Q679" s="71"/>
      <c r="R679" s="71"/>
      <c r="S679" s="71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</row>
    <row r="680" spans="1:40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1"/>
      <c r="O680" s="71"/>
      <c r="P680" s="71"/>
      <c r="Q680" s="71"/>
      <c r="R680" s="71"/>
      <c r="S680" s="71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</row>
    <row r="681" spans="1:40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1"/>
      <c r="O681" s="71"/>
      <c r="P681" s="71"/>
      <c r="Q681" s="71"/>
      <c r="R681" s="71"/>
      <c r="S681" s="71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</row>
    <row r="682" spans="1:40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1"/>
      <c r="O682" s="71"/>
      <c r="P682" s="71"/>
      <c r="Q682" s="71"/>
      <c r="R682" s="71"/>
      <c r="S682" s="71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</row>
    <row r="683" spans="1:40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1"/>
      <c r="O683" s="71"/>
      <c r="P683" s="71"/>
      <c r="Q683" s="71"/>
      <c r="R683" s="71"/>
      <c r="S683" s="71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</row>
    <row r="684" spans="1:40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1"/>
      <c r="O684" s="71"/>
      <c r="P684" s="71"/>
      <c r="Q684" s="71"/>
      <c r="R684" s="71"/>
      <c r="S684" s="71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</row>
    <row r="685" spans="1:40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1"/>
      <c r="O685" s="71"/>
      <c r="P685" s="71"/>
      <c r="Q685" s="71"/>
      <c r="R685" s="71"/>
      <c r="S685" s="71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</row>
    <row r="686" spans="1:40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1"/>
      <c r="O686" s="71"/>
      <c r="P686" s="71"/>
      <c r="Q686" s="71"/>
      <c r="R686" s="71"/>
      <c r="S686" s="71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</row>
    <row r="687" spans="1:40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1"/>
      <c r="O687" s="71"/>
      <c r="P687" s="71"/>
      <c r="Q687" s="71"/>
      <c r="R687" s="71"/>
      <c r="S687" s="71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</row>
    <row r="688" spans="1:40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1"/>
      <c r="O688" s="71"/>
      <c r="P688" s="71"/>
      <c r="Q688" s="71"/>
      <c r="R688" s="71"/>
      <c r="S688" s="71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</row>
    <row r="689" spans="1:40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1"/>
      <c r="O689" s="71"/>
      <c r="P689" s="71"/>
      <c r="Q689" s="71"/>
      <c r="R689" s="71"/>
      <c r="S689" s="71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</row>
    <row r="690" spans="1:40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1"/>
      <c r="O690" s="71"/>
      <c r="P690" s="71"/>
      <c r="Q690" s="71"/>
      <c r="R690" s="71"/>
      <c r="S690" s="71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</row>
    <row r="691" spans="1:40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1"/>
      <c r="O691" s="71"/>
      <c r="P691" s="71"/>
      <c r="Q691" s="71"/>
      <c r="R691" s="71"/>
      <c r="S691" s="71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</row>
    <row r="692" spans="1:40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1"/>
      <c r="O692" s="71"/>
      <c r="P692" s="71"/>
      <c r="Q692" s="71"/>
      <c r="R692" s="71"/>
      <c r="S692" s="71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</row>
    <row r="693" spans="1:40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1"/>
      <c r="O693" s="71"/>
      <c r="P693" s="71"/>
      <c r="Q693" s="71"/>
      <c r="R693" s="71"/>
      <c r="S693" s="71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</row>
    <row r="694" spans="1:40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1"/>
      <c r="O694" s="71"/>
      <c r="P694" s="71"/>
      <c r="Q694" s="71"/>
      <c r="R694" s="71"/>
      <c r="S694" s="71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</row>
    <row r="695" spans="1:40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1"/>
      <c r="O695" s="71"/>
      <c r="P695" s="71"/>
      <c r="Q695" s="71"/>
      <c r="R695" s="71"/>
      <c r="S695" s="71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</row>
    <row r="696" spans="1:40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1"/>
      <c r="O696" s="71"/>
      <c r="P696" s="71"/>
      <c r="Q696" s="71"/>
      <c r="R696" s="71"/>
      <c r="S696" s="71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</row>
    <row r="697" spans="1:40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1"/>
      <c r="O697" s="71"/>
      <c r="P697" s="71"/>
      <c r="Q697" s="71"/>
      <c r="R697" s="71"/>
      <c r="S697" s="71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</row>
    <row r="698" spans="1:40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1"/>
      <c r="O698" s="71"/>
      <c r="P698" s="71"/>
      <c r="Q698" s="71"/>
      <c r="R698" s="71"/>
      <c r="S698" s="71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</row>
    <row r="699" spans="1:40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1"/>
      <c r="O699" s="71"/>
      <c r="P699" s="71"/>
      <c r="Q699" s="71"/>
      <c r="R699" s="71"/>
      <c r="S699" s="71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</row>
    <row r="700" spans="1:40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1"/>
      <c r="O700" s="71"/>
      <c r="P700" s="71"/>
      <c r="Q700" s="71"/>
      <c r="R700" s="71"/>
      <c r="S700" s="71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</row>
    <row r="701" spans="1:40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1"/>
      <c r="O701" s="71"/>
      <c r="P701" s="71"/>
      <c r="Q701" s="71"/>
      <c r="R701" s="71"/>
      <c r="S701" s="71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</row>
    <row r="702" spans="1:40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1"/>
      <c r="O702" s="71"/>
      <c r="P702" s="71"/>
      <c r="Q702" s="71"/>
      <c r="R702" s="71"/>
      <c r="S702" s="71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</row>
    <row r="703" spans="1:40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1"/>
      <c r="O703" s="71"/>
      <c r="P703" s="71"/>
      <c r="Q703" s="71"/>
      <c r="R703" s="71"/>
      <c r="S703" s="71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</row>
    <row r="704" spans="1:40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1"/>
      <c r="O704" s="71"/>
      <c r="P704" s="71"/>
      <c r="Q704" s="71"/>
      <c r="R704" s="71"/>
      <c r="S704" s="71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</row>
    <row r="705" spans="1:40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1"/>
      <c r="O705" s="71"/>
      <c r="P705" s="71"/>
      <c r="Q705" s="71"/>
      <c r="R705" s="71"/>
      <c r="S705" s="71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</row>
    <row r="706" spans="1:40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1"/>
      <c r="O706" s="71"/>
      <c r="P706" s="71"/>
      <c r="Q706" s="71"/>
      <c r="R706" s="71"/>
      <c r="S706" s="71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</row>
    <row r="707" spans="1:40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1"/>
      <c r="O707" s="71"/>
      <c r="P707" s="71"/>
      <c r="Q707" s="71"/>
      <c r="R707" s="71"/>
      <c r="S707" s="71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</row>
    <row r="708" spans="1:40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1"/>
      <c r="O708" s="71"/>
      <c r="P708" s="71"/>
      <c r="Q708" s="71"/>
      <c r="R708" s="71"/>
      <c r="S708" s="71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</row>
    <row r="709" spans="1:40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1"/>
      <c r="O709" s="71"/>
      <c r="P709" s="71"/>
      <c r="Q709" s="71"/>
      <c r="R709" s="71"/>
      <c r="S709" s="71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</row>
    <row r="710" spans="1:40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1"/>
      <c r="O710" s="71"/>
      <c r="P710" s="71"/>
      <c r="Q710" s="71"/>
      <c r="R710" s="71"/>
      <c r="S710" s="71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</row>
    <row r="711" spans="1:40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1"/>
      <c r="O711" s="71"/>
      <c r="P711" s="71"/>
      <c r="Q711" s="71"/>
      <c r="R711" s="71"/>
      <c r="S711" s="71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</row>
    <row r="712" spans="1:40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1"/>
      <c r="O712" s="71"/>
      <c r="P712" s="71"/>
      <c r="Q712" s="71"/>
      <c r="R712" s="71"/>
      <c r="S712" s="71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</row>
    <row r="713" spans="1:40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1"/>
      <c r="O713" s="71"/>
      <c r="P713" s="71"/>
      <c r="Q713" s="71"/>
      <c r="R713" s="71"/>
      <c r="S713" s="71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</row>
    <row r="714" spans="1:40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1"/>
      <c r="O714" s="71"/>
      <c r="P714" s="71"/>
      <c r="Q714" s="71"/>
      <c r="R714" s="71"/>
      <c r="S714" s="71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</row>
    <row r="715" spans="1:40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1"/>
      <c r="O715" s="71"/>
      <c r="P715" s="71"/>
      <c r="Q715" s="71"/>
      <c r="R715" s="71"/>
      <c r="S715" s="71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</row>
    <row r="716" spans="1:40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1"/>
      <c r="O716" s="71"/>
      <c r="P716" s="71"/>
      <c r="Q716" s="71"/>
      <c r="R716" s="71"/>
      <c r="S716" s="71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</row>
    <row r="717" spans="1:40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1"/>
      <c r="O717" s="71"/>
      <c r="P717" s="71"/>
      <c r="Q717" s="71"/>
      <c r="R717" s="71"/>
      <c r="S717" s="71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</row>
    <row r="718" spans="1:40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1"/>
      <c r="O718" s="71"/>
      <c r="P718" s="71"/>
      <c r="Q718" s="71"/>
      <c r="R718" s="71"/>
      <c r="S718" s="71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</row>
    <row r="719" spans="1:40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1"/>
      <c r="O719" s="71"/>
      <c r="P719" s="71"/>
      <c r="Q719" s="71"/>
      <c r="R719" s="71"/>
      <c r="S719" s="71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</row>
    <row r="720" spans="1:40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1"/>
      <c r="O720" s="71"/>
      <c r="P720" s="71"/>
      <c r="Q720" s="71"/>
      <c r="R720" s="71"/>
      <c r="S720" s="71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</row>
    <row r="721" spans="1:40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1"/>
      <c r="O721" s="71"/>
      <c r="P721" s="71"/>
      <c r="Q721" s="71"/>
      <c r="R721" s="71"/>
      <c r="S721" s="71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</row>
    <row r="722" spans="1:40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1"/>
      <c r="O722" s="71"/>
      <c r="P722" s="71"/>
      <c r="Q722" s="71"/>
      <c r="R722" s="71"/>
      <c r="S722" s="71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</row>
    <row r="723" spans="1:40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1"/>
      <c r="O723" s="71"/>
      <c r="P723" s="71"/>
      <c r="Q723" s="71"/>
      <c r="R723" s="71"/>
      <c r="S723" s="71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</row>
    <row r="724" spans="1:40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1"/>
      <c r="O724" s="71"/>
      <c r="P724" s="71"/>
      <c r="Q724" s="71"/>
      <c r="R724" s="71"/>
      <c r="S724" s="71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</row>
    <row r="725" spans="1:40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1"/>
      <c r="O725" s="71"/>
      <c r="P725" s="71"/>
      <c r="Q725" s="71"/>
      <c r="R725" s="71"/>
      <c r="S725" s="71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</row>
    <row r="726" spans="1:40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1"/>
      <c r="O726" s="71"/>
      <c r="P726" s="71"/>
      <c r="Q726" s="71"/>
      <c r="R726" s="71"/>
      <c r="S726" s="71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</row>
    <row r="727" spans="1:40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1"/>
      <c r="O727" s="71"/>
      <c r="P727" s="71"/>
      <c r="Q727" s="71"/>
      <c r="R727" s="71"/>
      <c r="S727" s="71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</row>
    <row r="728" spans="1:40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1"/>
      <c r="O728" s="71"/>
      <c r="P728" s="71"/>
      <c r="Q728" s="71"/>
      <c r="R728" s="71"/>
      <c r="S728" s="71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</row>
    <row r="729" spans="1:40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1"/>
      <c r="O729" s="71"/>
      <c r="P729" s="71"/>
      <c r="Q729" s="71"/>
      <c r="R729" s="71"/>
      <c r="S729" s="71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</row>
    <row r="730" spans="1:40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1"/>
      <c r="O730" s="71"/>
      <c r="P730" s="71"/>
      <c r="Q730" s="71"/>
      <c r="R730" s="71"/>
      <c r="S730" s="71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</row>
    <row r="731" spans="1:40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1"/>
      <c r="O731" s="71"/>
      <c r="P731" s="71"/>
      <c r="Q731" s="71"/>
      <c r="R731" s="71"/>
      <c r="S731" s="71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</row>
    <row r="732" spans="1:40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1"/>
      <c r="O732" s="71"/>
      <c r="P732" s="71"/>
      <c r="Q732" s="71"/>
      <c r="R732" s="71"/>
      <c r="S732" s="71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</row>
    <row r="733" spans="1:40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1"/>
      <c r="O733" s="71"/>
      <c r="P733" s="71"/>
      <c r="Q733" s="71"/>
      <c r="R733" s="71"/>
      <c r="S733" s="71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</row>
    <row r="734" spans="1:40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1"/>
      <c r="O734" s="71"/>
      <c r="P734" s="71"/>
      <c r="Q734" s="71"/>
      <c r="R734" s="71"/>
      <c r="S734" s="71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</row>
    <row r="735" spans="1:40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1"/>
      <c r="O735" s="71"/>
      <c r="P735" s="71"/>
      <c r="Q735" s="71"/>
      <c r="R735" s="71"/>
      <c r="S735" s="71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</row>
    <row r="736" spans="1:40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1"/>
      <c r="O736" s="71"/>
      <c r="P736" s="71"/>
      <c r="Q736" s="71"/>
      <c r="R736" s="71"/>
      <c r="S736" s="71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</row>
    <row r="737" spans="1:40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1"/>
      <c r="O737" s="71"/>
      <c r="P737" s="71"/>
      <c r="Q737" s="71"/>
      <c r="R737" s="71"/>
      <c r="S737" s="71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</row>
    <row r="738" spans="1:40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1"/>
      <c r="O738" s="71"/>
      <c r="P738" s="71"/>
      <c r="Q738" s="71"/>
      <c r="R738" s="71"/>
      <c r="S738" s="71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</row>
    <row r="739" spans="1:40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1"/>
      <c r="O739" s="71"/>
      <c r="P739" s="71"/>
      <c r="Q739" s="71"/>
      <c r="R739" s="71"/>
      <c r="S739" s="71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</row>
    <row r="740" spans="1:40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1"/>
      <c r="O740" s="71"/>
      <c r="P740" s="71"/>
      <c r="Q740" s="71"/>
      <c r="R740" s="71"/>
      <c r="S740" s="71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</row>
    <row r="741" spans="1:40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1"/>
      <c r="O741" s="71"/>
      <c r="P741" s="71"/>
      <c r="Q741" s="71"/>
      <c r="R741" s="71"/>
      <c r="S741" s="71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</row>
    <row r="742" spans="1:40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1"/>
      <c r="O742" s="71"/>
      <c r="P742" s="71"/>
      <c r="Q742" s="71"/>
      <c r="R742" s="71"/>
      <c r="S742" s="71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</row>
    <row r="743" spans="1:40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1"/>
      <c r="O743" s="71"/>
      <c r="P743" s="71"/>
      <c r="Q743" s="71"/>
      <c r="R743" s="71"/>
      <c r="S743" s="71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</row>
    <row r="744" spans="1:40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1"/>
      <c r="O744" s="71"/>
      <c r="P744" s="71"/>
      <c r="Q744" s="71"/>
      <c r="R744" s="71"/>
      <c r="S744" s="71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</row>
    <row r="745" spans="1:40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1"/>
      <c r="O745" s="71"/>
      <c r="P745" s="71"/>
      <c r="Q745" s="71"/>
      <c r="R745" s="71"/>
      <c r="S745" s="71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</row>
    <row r="746" spans="1:40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1"/>
      <c r="O746" s="71"/>
      <c r="P746" s="71"/>
      <c r="Q746" s="71"/>
      <c r="R746" s="71"/>
      <c r="S746" s="71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</row>
    <row r="747" spans="1:40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1"/>
      <c r="O747" s="71"/>
      <c r="P747" s="71"/>
      <c r="Q747" s="71"/>
      <c r="R747" s="71"/>
      <c r="S747" s="71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</row>
    <row r="748" spans="1:40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1"/>
      <c r="O748" s="71"/>
      <c r="P748" s="71"/>
      <c r="Q748" s="71"/>
      <c r="R748" s="71"/>
      <c r="S748" s="71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</row>
    <row r="749" spans="1:40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1"/>
      <c r="O749" s="71"/>
      <c r="P749" s="71"/>
      <c r="Q749" s="71"/>
      <c r="R749" s="71"/>
      <c r="S749" s="71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</row>
    <row r="750" spans="1:40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1"/>
      <c r="O750" s="71"/>
      <c r="P750" s="71"/>
      <c r="Q750" s="71"/>
      <c r="R750" s="71"/>
      <c r="S750" s="71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</row>
    <row r="751" spans="1:40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1"/>
      <c r="O751" s="71"/>
      <c r="P751" s="71"/>
      <c r="Q751" s="71"/>
      <c r="R751" s="71"/>
      <c r="S751" s="71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</row>
    <row r="752" spans="1:40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1"/>
      <c r="O752" s="71"/>
      <c r="P752" s="71"/>
      <c r="Q752" s="71"/>
      <c r="R752" s="71"/>
      <c r="S752" s="71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</row>
    <row r="753" spans="1:40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1"/>
      <c r="O753" s="71"/>
      <c r="P753" s="71"/>
      <c r="Q753" s="71"/>
      <c r="R753" s="71"/>
      <c r="S753" s="71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</row>
    <row r="754" spans="1:40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1"/>
      <c r="O754" s="71"/>
      <c r="P754" s="71"/>
      <c r="Q754" s="71"/>
      <c r="R754" s="71"/>
      <c r="S754" s="71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</row>
    <row r="755" spans="1:40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1"/>
      <c r="O755" s="71"/>
      <c r="P755" s="71"/>
      <c r="Q755" s="71"/>
      <c r="R755" s="71"/>
      <c r="S755" s="71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</row>
    <row r="756" spans="1:40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1"/>
      <c r="O756" s="71"/>
      <c r="P756" s="71"/>
      <c r="Q756" s="71"/>
      <c r="R756" s="71"/>
      <c r="S756" s="71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</row>
    <row r="757" spans="1:40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1"/>
      <c r="O757" s="71"/>
      <c r="P757" s="71"/>
      <c r="Q757" s="71"/>
      <c r="R757" s="71"/>
      <c r="S757" s="71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</row>
    <row r="758" spans="1:40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1"/>
      <c r="O758" s="71"/>
      <c r="P758" s="71"/>
      <c r="Q758" s="71"/>
      <c r="R758" s="71"/>
      <c r="S758" s="71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</row>
    <row r="759" spans="1:40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1"/>
      <c r="O759" s="71"/>
      <c r="P759" s="71"/>
      <c r="Q759" s="71"/>
      <c r="R759" s="71"/>
      <c r="S759" s="71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</row>
    <row r="760" spans="1:40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1"/>
      <c r="O760" s="71"/>
      <c r="P760" s="71"/>
      <c r="Q760" s="71"/>
      <c r="R760" s="71"/>
      <c r="S760" s="71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</row>
    <row r="761" spans="1:40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1"/>
      <c r="O761" s="71"/>
      <c r="P761" s="71"/>
      <c r="Q761" s="71"/>
      <c r="R761" s="71"/>
      <c r="S761" s="71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</row>
    <row r="762" spans="1:40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1"/>
      <c r="O762" s="71"/>
      <c r="P762" s="71"/>
      <c r="Q762" s="71"/>
      <c r="R762" s="71"/>
      <c r="S762" s="71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</row>
    <row r="763" spans="1:40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1"/>
      <c r="O763" s="71"/>
      <c r="P763" s="71"/>
      <c r="Q763" s="71"/>
      <c r="R763" s="71"/>
      <c r="S763" s="71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</row>
    <row r="764" spans="1:40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1"/>
      <c r="O764" s="71"/>
      <c r="P764" s="71"/>
      <c r="Q764" s="71"/>
      <c r="R764" s="71"/>
      <c r="S764" s="71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</row>
    <row r="765" spans="1:40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1"/>
      <c r="O765" s="71"/>
      <c r="P765" s="71"/>
      <c r="Q765" s="71"/>
      <c r="R765" s="71"/>
      <c r="S765" s="71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</row>
    <row r="766" spans="1:40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1"/>
      <c r="O766" s="71"/>
      <c r="P766" s="71"/>
      <c r="Q766" s="71"/>
      <c r="R766" s="71"/>
      <c r="S766" s="71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</row>
    <row r="767" spans="1:40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1"/>
      <c r="O767" s="71"/>
      <c r="P767" s="71"/>
      <c r="Q767" s="71"/>
      <c r="R767" s="71"/>
      <c r="S767" s="71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</row>
    <row r="768" spans="1:40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1"/>
      <c r="O768" s="71"/>
      <c r="P768" s="71"/>
      <c r="Q768" s="71"/>
      <c r="R768" s="71"/>
      <c r="S768" s="71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</row>
    <row r="769" spans="1:40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1"/>
      <c r="O769" s="71"/>
      <c r="P769" s="71"/>
      <c r="Q769" s="71"/>
      <c r="R769" s="71"/>
      <c r="S769" s="71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</row>
    <row r="770" spans="1:40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1"/>
      <c r="O770" s="71"/>
      <c r="P770" s="71"/>
      <c r="Q770" s="71"/>
      <c r="R770" s="71"/>
      <c r="S770" s="71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</row>
    <row r="771" spans="1:40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1"/>
      <c r="O771" s="71"/>
      <c r="P771" s="71"/>
      <c r="Q771" s="71"/>
      <c r="R771" s="71"/>
      <c r="S771" s="71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</row>
    <row r="772" spans="1:40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1"/>
      <c r="O772" s="71"/>
      <c r="P772" s="71"/>
      <c r="Q772" s="71"/>
      <c r="R772" s="71"/>
      <c r="S772" s="71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</row>
    <row r="773" spans="1:40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1"/>
      <c r="O773" s="71"/>
      <c r="P773" s="71"/>
      <c r="Q773" s="71"/>
      <c r="R773" s="71"/>
      <c r="S773" s="71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</row>
    <row r="774" spans="1:40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1"/>
      <c r="O774" s="71"/>
      <c r="P774" s="71"/>
      <c r="Q774" s="71"/>
      <c r="R774" s="71"/>
      <c r="S774" s="71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</row>
    <row r="775" spans="1:40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1"/>
      <c r="O775" s="71"/>
      <c r="P775" s="71"/>
      <c r="Q775" s="71"/>
      <c r="R775" s="71"/>
      <c r="S775" s="71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</row>
    <row r="776" spans="1:40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1"/>
      <c r="O776" s="71"/>
      <c r="P776" s="71"/>
      <c r="Q776" s="71"/>
      <c r="R776" s="71"/>
      <c r="S776" s="71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</row>
    <row r="777" spans="1:40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1"/>
      <c r="O777" s="71"/>
      <c r="P777" s="71"/>
      <c r="Q777" s="71"/>
      <c r="R777" s="71"/>
      <c r="S777" s="71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</row>
    <row r="778" spans="1:40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1"/>
      <c r="O778" s="71"/>
      <c r="P778" s="71"/>
      <c r="Q778" s="71"/>
      <c r="R778" s="71"/>
      <c r="S778" s="71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</row>
    <row r="779" spans="1:40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1"/>
      <c r="O779" s="71"/>
      <c r="P779" s="71"/>
      <c r="Q779" s="71"/>
      <c r="R779" s="71"/>
      <c r="S779" s="71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</row>
    <row r="780" spans="1:40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1"/>
      <c r="O780" s="71"/>
      <c r="P780" s="71"/>
      <c r="Q780" s="71"/>
      <c r="R780" s="71"/>
      <c r="S780" s="71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</row>
    <row r="781" spans="1:40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1"/>
      <c r="O781" s="71"/>
      <c r="P781" s="71"/>
      <c r="Q781" s="71"/>
      <c r="R781" s="71"/>
      <c r="S781" s="71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</row>
    <row r="782" spans="1:40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1"/>
      <c r="O782" s="71"/>
      <c r="P782" s="71"/>
      <c r="Q782" s="71"/>
      <c r="R782" s="71"/>
      <c r="S782" s="71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</row>
    <row r="783" spans="1:40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1"/>
      <c r="O783" s="71"/>
      <c r="P783" s="71"/>
      <c r="Q783" s="71"/>
      <c r="R783" s="71"/>
      <c r="S783" s="71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</row>
    <row r="784" spans="1:40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1"/>
      <c r="O784" s="71"/>
      <c r="P784" s="71"/>
      <c r="Q784" s="71"/>
      <c r="R784" s="71"/>
      <c r="S784" s="71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</row>
    <row r="785" spans="1:40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1"/>
      <c r="O785" s="71"/>
      <c r="P785" s="71"/>
      <c r="Q785" s="71"/>
      <c r="R785" s="71"/>
      <c r="S785" s="71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</row>
    <row r="786" spans="1:40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1"/>
      <c r="O786" s="71"/>
      <c r="P786" s="71"/>
      <c r="Q786" s="71"/>
      <c r="R786" s="71"/>
      <c r="S786" s="71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</row>
    <row r="787" spans="1:40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1"/>
      <c r="O787" s="71"/>
      <c r="P787" s="71"/>
      <c r="Q787" s="71"/>
      <c r="R787" s="71"/>
      <c r="S787" s="71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</row>
    <row r="788" spans="1:40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1"/>
      <c r="O788" s="71"/>
      <c r="P788" s="71"/>
      <c r="Q788" s="71"/>
      <c r="R788" s="71"/>
      <c r="S788" s="71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</row>
    <row r="789" spans="1:40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1"/>
      <c r="O789" s="71"/>
      <c r="P789" s="71"/>
      <c r="Q789" s="71"/>
      <c r="R789" s="71"/>
      <c r="S789" s="71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</row>
    <row r="790" spans="1:40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1"/>
      <c r="O790" s="71"/>
      <c r="P790" s="71"/>
      <c r="Q790" s="71"/>
      <c r="R790" s="71"/>
      <c r="S790" s="71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</row>
    <row r="791" spans="1:40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1"/>
      <c r="O791" s="71"/>
      <c r="P791" s="71"/>
      <c r="Q791" s="71"/>
      <c r="R791" s="71"/>
      <c r="S791" s="71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</row>
    <row r="792" spans="1:40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1"/>
      <c r="O792" s="71"/>
      <c r="P792" s="71"/>
      <c r="Q792" s="71"/>
      <c r="R792" s="71"/>
      <c r="S792" s="71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</row>
    <row r="793" spans="1:40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1"/>
      <c r="O793" s="71"/>
      <c r="P793" s="71"/>
      <c r="Q793" s="71"/>
      <c r="R793" s="71"/>
      <c r="S793" s="71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</row>
    <row r="794" spans="1:40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1"/>
      <c r="O794" s="71"/>
      <c r="P794" s="71"/>
      <c r="Q794" s="71"/>
      <c r="R794" s="71"/>
      <c r="S794" s="71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</row>
    <row r="795" spans="1:40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1"/>
      <c r="O795" s="71"/>
      <c r="P795" s="71"/>
      <c r="Q795" s="71"/>
      <c r="R795" s="71"/>
      <c r="S795" s="71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</row>
    <row r="796" spans="1:40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1"/>
      <c r="O796" s="71"/>
      <c r="P796" s="71"/>
      <c r="Q796" s="71"/>
      <c r="R796" s="71"/>
      <c r="S796" s="71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</row>
    <row r="797" spans="1:40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1"/>
      <c r="O797" s="71"/>
      <c r="P797" s="71"/>
      <c r="Q797" s="71"/>
      <c r="R797" s="71"/>
      <c r="S797" s="71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</row>
    <row r="798" spans="1:40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1"/>
      <c r="O798" s="71"/>
      <c r="P798" s="71"/>
      <c r="Q798" s="71"/>
      <c r="R798" s="71"/>
      <c r="S798" s="71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</row>
    <row r="799" spans="1:40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1"/>
      <c r="O799" s="71"/>
      <c r="P799" s="71"/>
      <c r="Q799" s="71"/>
      <c r="R799" s="71"/>
      <c r="S799" s="71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</row>
    <row r="800" spans="1:40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1"/>
      <c r="O800" s="71"/>
      <c r="P800" s="71"/>
      <c r="Q800" s="71"/>
      <c r="R800" s="71"/>
      <c r="S800" s="71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</row>
    <row r="801" spans="1:40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1"/>
      <c r="O801" s="71"/>
      <c r="P801" s="71"/>
      <c r="Q801" s="71"/>
      <c r="R801" s="71"/>
      <c r="S801" s="71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</row>
    <row r="802" spans="1:40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1"/>
      <c r="O802" s="71"/>
      <c r="P802" s="71"/>
      <c r="Q802" s="71"/>
      <c r="R802" s="71"/>
      <c r="S802" s="71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</row>
    <row r="803" spans="1:40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1"/>
      <c r="O803" s="71"/>
      <c r="P803" s="71"/>
      <c r="Q803" s="71"/>
      <c r="R803" s="71"/>
      <c r="S803" s="71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</row>
    <row r="804" spans="1:40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1"/>
      <c r="O804" s="71"/>
      <c r="P804" s="71"/>
      <c r="Q804" s="71"/>
      <c r="R804" s="71"/>
      <c r="S804" s="71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</row>
    <row r="805" spans="1:40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1"/>
      <c r="O805" s="71"/>
      <c r="P805" s="71"/>
      <c r="Q805" s="71"/>
      <c r="R805" s="71"/>
      <c r="S805" s="71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</row>
    <row r="806" spans="1:40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1"/>
      <c r="O806" s="71"/>
      <c r="P806" s="71"/>
      <c r="Q806" s="71"/>
      <c r="R806" s="71"/>
      <c r="S806" s="71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</row>
    <row r="807" spans="1:40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1"/>
      <c r="O807" s="71"/>
      <c r="P807" s="71"/>
      <c r="Q807" s="71"/>
      <c r="R807" s="71"/>
      <c r="S807" s="71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</row>
    <row r="808" spans="1:40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1"/>
      <c r="O808" s="71"/>
      <c r="P808" s="71"/>
      <c r="Q808" s="71"/>
      <c r="R808" s="71"/>
      <c r="S808" s="71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</row>
    <row r="809" spans="1:40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1"/>
      <c r="O809" s="71"/>
      <c r="P809" s="71"/>
      <c r="Q809" s="71"/>
      <c r="R809" s="71"/>
      <c r="S809" s="71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</row>
    <row r="810" spans="1:40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1"/>
      <c r="O810" s="71"/>
      <c r="P810" s="71"/>
      <c r="Q810" s="71"/>
      <c r="R810" s="71"/>
      <c r="S810" s="71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</row>
    <row r="811" spans="1:40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1"/>
      <c r="O811" s="71"/>
      <c r="P811" s="71"/>
      <c r="Q811" s="71"/>
      <c r="R811" s="71"/>
      <c r="S811" s="71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</row>
    <row r="812" spans="1:40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1"/>
      <c r="O812" s="71"/>
      <c r="P812" s="71"/>
      <c r="Q812" s="71"/>
      <c r="R812" s="71"/>
      <c r="S812" s="71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</row>
    <row r="813" spans="1:40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1"/>
      <c r="O813" s="71"/>
      <c r="P813" s="71"/>
      <c r="Q813" s="71"/>
      <c r="R813" s="71"/>
      <c r="S813" s="71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</row>
    <row r="814" spans="1:40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1"/>
      <c r="O814" s="71"/>
      <c r="P814" s="71"/>
      <c r="Q814" s="71"/>
      <c r="R814" s="71"/>
      <c r="S814" s="71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</row>
    <row r="815" spans="1:40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1"/>
      <c r="O815" s="71"/>
      <c r="P815" s="71"/>
      <c r="Q815" s="71"/>
      <c r="R815" s="71"/>
      <c r="S815" s="71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</row>
    <row r="816" spans="1:40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1"/>
      <c r="O816" s="71"/>
      <c r="P816" s="71"/>
      <c r="Q816" s="71"/>
      <c r="R816" s="71"/>
      <c r="S816" s="71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</row>
    <row r="817" spans="1:40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1"/>
      <c r="O817" s="71"/>
      <c r="P817" s="71"/>
      <c r="Q817" s="71"/>
      <c r="R817" s="71"/>
      <c r="S817" s="71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</row>
    <row r="818" spans="1:40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1"/>
      <c r="O818" s="71"/>
      <c r="P818" s="71"/>
      <c r="Q818" s="71"/>
      <c r="R818" s="71"/>
      <c r="S818" s="71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</row>
    <row r="819" spans="1:40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1"/>
      <c r="O819" s="71"/>
      <c r="P819" s="71"/>
      <c r="Q819" s="71"/>
      <c r="R819" s="71"/>
      <c r="S819" s="71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</row>
    <row r="820" spans="1:40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1"/>
      <c r="O820" s="71"/>
      <c r="P820" s="71"/>
      <c r="Q820" s="71"/>
      <c r="R820" s="71"/>
      <c r="S820" s="71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</row>
    <row r="821" spans="1:40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1"/>
      <c r="O821" s="71"/>
      <c r="P821" s="71"/>
      <c r="Q821" s="71"/>
      <c r="R821" s="71"/>
      <c r="S821" s="71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</row>
    <row r="822" spans="1:40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1"/>
      <c r="O822" s="71"/>
      <c r="P822" s="71"/>
      <c r="Q822" s="71"/>
      <c r="R822" s="71"/>
      <c r="S822" s="71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</row>
    <row r="823" spans="1:40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1"/>
      <c r="O823" s="71"/>
      <c r="P823" s="71"/>
      <c r="Q823" s="71"/>
      <c r="R823" s="71"/>
      <c r="S823" s="71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</row>
    <row r="824" spans="1:40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1"/>
      <c r="O824" s="71"/>
      <c r="P824" s="71"/>
      <c r="Q824" s="71"/>
      <c r="R824" s="71"/>
      <c r="S824" s="71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</row>
    <row r="825" spans="1:40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1"/>
      <c r="O825" s="71"/>
      <c r="P825" s="71"/>
      <c r="Q825" s="71"/>
      <c r="R825" s="71"/>
      <c r="S825" s="71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</row>
    <row r="826" spans="1:40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1"/>
      <c r="O826" s="71"/>
      <c r="P826" s="71"/>
      <c r="Q826" s="71"/>
      <c r="R826" s="71"/>
      <c r="S826" s="71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</row>
    <row r="827" spans="1:40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1"/>
      <c r="O827" s="71"/>
      <c r="P827" s="71"/>
      <c r="Q827" s="71"/>
      <c r="R827" s="71"/>
      <c r="S827" s="71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</row>
    <row r="828" spans="1:40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1"/>
      <c r="O828" s="71"/>
      <c r="P828" s="71"/>
      <c r="Q828" s="71"/>
      <c r="R828" s="71"/>
      <c r="S828" s="71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</row>
    <row r="829" spans="1:40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1"/>
      <c r="O829" s="71"/>
      <c r="P829" s="71"/>
      <c r="Q829" s="71"/>
      <c r="R829" s="71"/>
      <c r="S829" s="71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</row>
    <row r="830" spans="1:40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1"/>
      <c r="O830" s="71"/>
      <c r="P830" s="71"/>
      <c r="Q830" s="71"/>
      <c r="R830" s="71"/>
      <c r="S830" s="71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</row>
    <row r="831" spans="1:40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1"/>
      <c r="O831" s="71"/>
      <c r="P831" s="71"/>
      <c r="Q831" s="71"/>
      <c r="R831" s="71"/>
      <c r="S831" s="71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</row>
    <row r="832" spans="1:40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1"/>
      <c r="O832" s="71"/>
      <c r="P832" s="71"/>
      <c r="Q832" s="71"/>
      <c r="R832" s="71"/>
      <c r="S832" s="71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</row>
    <row r="833" spans="1:40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1"/>
      <c r="O833" s="71"/>
      <c r="P833" s="71"/>
      <c r="Q833" s="71"/>
      <c r="R833" s="71"/>
      <c r="S833" s="71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</row>
    <row r="834" spans="1:40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1"/>
      <c r="O834" s="71"/>
      <c r="P834" s="71"/>
      <c r="Q834" s="71"/>
      <c r="R834" s="71"/>
      <c r="S834" s="71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</row>
    <row r="835" spans="1:40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1"/>
      <c r="O835" s="71"/>
      <c r="P835" s="71"/>
      <c r="Q835" s="71"/>
      <c r="R835" s="71"/>
      <c r="S835" s="71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</row>
    <row r="836" spans="1:40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1"/>
      <c r="O836" s="71"/>
      <c r="P836" s="71"/>
      <c r="Q836" s="71"/>
      <c r="R836" s="71"/>
      <c r="S836" s="71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</row>
    <row r="837" spans="1:40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1"/>
      <c r="O837" s="71"/>
      <c r="P837" s="71"/>
      <c r="Q837" s="71"/>
      <c r="R837" s="71"/>
      <c r="S837" s="71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</row>
    <row r="838" spans="1:40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1"/>
      <c r="O838" s="71"/>
      <c r="P838" s="71"/>
      <c r="Q838" s="71"/>
      <c r="R838" s="71"/>
      <c r="S838" s="71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</row>
    <row r="839" spans="1:40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1"/>
      <c r="O839" s="71"/>
      <c r="P839" s="71"/>
      <c r="Q839" s="71"/>
      <c r="R839" s="71"/>
      <c r="S839" s="71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</row>
    <row r="840" spans="1:40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1"/>
      <c r="O840" s="71"/>
      <c r="P840" s="71"/>
      <c r="Q840" s="71"/>
      <c r="R840" s="71"/>
      <c r="S840" s="71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</row>
    <row r="841" spans="1:40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1"/>
      <c r="O841" s="71"/>
      <c r="P841" s="71"/>
      <c r="Q841" s="71"/>
      <c r="R841" s="71"/>
      <c r="S841" s="71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</row>
    <row r="842" spans="1:40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1"/>
      <c r="O842" s="71"/>
      <c r="P842" s="71"/>
      <c r="Q842" s="71"/>
      <c r="R842" s="71"/>
      <c r="S842" s="71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</row>
    <row r="843" spans="1:40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1"/>
      <c r="O843" s="71"/>
      <c r="P843" s="71"/>
      <c r="Q843" s="71"/>
      <c r="R843" s="71"/>
      <c r="S843" s="71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</row>
    <row r="844" spans="1:40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1"/>
      <c r="O844" s="71"/>
      <c r="P844" s="71"/>
      <c r="Q844" s="71"/>
      <c r="R844" s="71"/>
      <c r="S844" s="71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</row>
    <row r="845" spans="1:40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1"/>
      <c r="O845" s="71"/>
      <c r="P845" s="71"/>
      <c r="Q845" s="71"/>
      <c r="R845" s="71"/>
      <c r="S845" s="71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</row>
    <row r="846" spans="1:40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1"/>
      <c r="O846" s="71"/>
      <c r="P846" s="71"/>
      <c r="Q846" s="71"/>
      <c r="R846" s="71"/>
      <c r="S846" s="71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</row>
    <row r="847" spans="1:40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1"/>
      <c r="O847" s="71"/>
      <c r="P847" s="71"/>
      <c r="Q847" s="71"/>
      <c r="R847" s="71"/>
      <c r="S847" s="71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</row>
    <row r="848" spans="1:40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1"/>
      <c r="O848" s="71"/>
      <c r="P848" s="71"/>
      <c r="Q848" s="71"/>
      <c r="R848" s="71"/>
      <c r="S848" s="71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</row>
    <row r="849" spans="1:40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1"/>
      <c r="O849" s="71"/>
      <c r="P849" s="71"/>
      <c r="Q849" s="71"/>
      <c r="R849" s="71"/>
      <c r="S849" s="71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</row>
    <row r="850" spans="1:40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1"/>
      <c r="O850" s="71"/>
      <c r="P850" s="71"/>
      <c r="Q850" s="71"/>
      <c r="R850" s="71"/>
      <c r="S850" s="71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</row>
    <row r="851" spans="1:40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1"/>
      <c r="O851" s="71"/>
      <c r="P851" s="71"/>
      <c r="Q851" s="71"/>
      <c r="R851" s="71"/>
      <c r="S851" s="71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</row>
    <row r="852" spans="1:40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1"/>
      <c r="O852" s="71"/>
      <c r="P852" s="71"/>
      <c r="Q852" s="71"/>
      <c r="R852" s="71"/>
      <c r="S852" s="71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</row>
    <row r="853" spans="1:40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1"/>
      <c r="O853" s="71"/>
      <c r="P853" s="71"/>
      <c r="Q853" s="71"/>
      <c r="R853" s="71"/>
      <c r="S853" s="71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</row>
    <row r="854" spans="1:40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1"/>
      <c r="O854" s="71"/>
      <c r="P854" s="71"/>
      <c r="Q854" s="71"/>
      <c r="R854" s="71"/>
      <c r="S854" s="71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</row>
    <row r="855" spans="1:40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1"/>
      <c r="O855" s="71"/>
      <c r="P855" s="71"/>
      <c r="Q855" s="71"/>
      <c r="R855" s="71"/>
      <c r="S855" s="71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</row>
    <row r="856" spans="1:40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1"/>
      <c r="O856" s="71"/>
      <c r="P856" s="71"/>
      <c r="Q856" s="71"/>
      <c r="R856" s="71"/>
      <c r="S856" s="71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</row>
    <row r="857" spans="1:40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1"/>
      <c r="O857" s="71"/>
      <c r="P857" s="71"/>
      <c r="Q857" s="71"/>
      <c r="R857" s="71"/>
      <c r="S857" s="71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</row>
    <row r="858" spans="1:40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1"/>
      <c r="O858" s="71"/>
      <c r="P858" s="71"/>
      <c r="Q858" s="71"/>
      <c r="R858" s="71"/>
      <c r="S858" s="71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</row>
    <row r="859" spans="1:40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1"/>
      <c r="O859" s="71"/>
      <c r="P859" s="71"/>
      <c r="Q859" s="71"/>
      <c r="R859" s="71"/>
      <c r="S859" s="71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</row>
    <row r="860" spans="1:40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1"/>
      <c r="O860" s="71"/>
      <c r="P860" s="71"/>
      <c r="Q860" s="71"/>
      <c r="R860" s="71"/>
      <c r="S860" s="71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</row>
    <row r="861" spans="1:40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1"/>
      <c r="O861" s="71"/>
      <c r="P861" s="71"/>
      <c r="Q861" s="71"/>
      <c r="R861" s="71"/>
      <c r="S861" s="71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</row>
    <row r="862" spans="1:40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1"/>
      <c r="O862" s="71"/>
      <c r="P862" s="71"/>
      <c r="Q862" s="71"/>
      <c r="R862" s="71"/>
      <c r="S862" s="71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</row>
    <row r="863" spans="1:40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1"/>
      <c r="O863" s="71"/>
      <c r="P863" s="71"/>
      <c r="Q863" s="71"/>
      <c r="R863" s="71"/>
      <c r="S863" s="71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</row>
    <row r="864" spans="1:40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1"/>
      <c r="O864" s="71"/>
      <c r="P864" s="71"/>
      <c r="Q864" s="71"/>
      <c r="R864" s="71"/>
      <c r="S864" s="71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</row>
    <row r="865" spans="1:40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1"/>
      <c r="O865" s="71"/>
      <c r="P865" s="71"/>
      <c r="Q865" s="71"/>
      <c r="R865" s="71"/>
      <c r="S865" s="71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</row>
    <row r="866" spans="1:40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1"/>
      <c r="O866" s="71"/>
      <c r="P866" s="71"/>
      <c r="Q866" s="71"/>
      <c r="R866" s="71"/>
      <c r="S866" s="71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</row>
    <row r="867" spans="1:40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1"/>
      <c r="O867" s="71"/>
      <c r="P867" s="71"/>
      <c r="Q867" s="71"/>
      <c r="R867" s="71"/>
      <c r="S867" s="71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</row>
    <row r="868" spans="1:40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1"/>
      <c r="O868" s="71"/>
      <c r="P868" s="71"/>
      <c r="Q868" s="71"/>
      <c r="R868" s="71"/>
      <c r="S868" s="71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</row>
    <row r="869" spans="1:40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1"/>
      <c r="O869" s="71"/>
      <c r="P869" s="71"/>
      <c r="Q869" s="71"/>
      <c r="R869" s="71"/>
      <c r="S869" s="71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</row>
    <row r="870" spans="1:40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1"/>
      <c r="O870" s="71"/>
      <c r="P870" s="71"/>
      <c r="Q870" s="71"/>
      <c r="R870" s="71"/>
      <c r="S870" s="71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</row>
    <row r="871" spans="1:40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1"/>
      <c r="O871" s="71"/>
      <c r="P871" s="71"/>
      <c r="Q871" s="71"/>
      <c r="R871" s="71"/>
      <c r="S871" s="71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</row>
    <row r="872" spans="1:40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1"/>
      <c r="O872" s="71"/>
      <c r="P872" s="71"/>
      <c r="Q872" s="71"/>
      <c r="R872" s="71"/>
      <c r="S872" s="71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</row>
    <row r="873" spans="1:40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1"/>
      <c r="O873" s="71"/>
      <c r="P873" s="71"/>
      <c r="Q873" s="71"/>
      <c r="R873" s="71"/>
      <c r="S873" s="71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</row>
    <row r="874" spans="1:40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1"/>
      <c r="O874" s="71"/>
      <c r="P874" s="71"/>
      <c r="Q874" s="71"/>
      <c r="R874" s="71"/>
      <c r="S874" s="71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</row>
    <row r="875" spans="1:40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1"/>
      <c r="O875" s="71"/>
      <c r="P875" s="71"/>
      <c r="Q875" s="71"/>
      <c r="R875" s="71"/>
      <c r="S875" s="71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</row>
    <row r="876" spans="1:40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1"/>
      <c r="O876" s="71"/>
      <c r="P876" s="71"/>
      <c r="Q876" s="71"/>
      <c r="R876" s="71"/>
      <c r="S876" s="71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</row>
    <row r="877" spans="1:40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1"/>
      <c r="O877" s="71"/>
      <c r="P877" s="71"/>
      <c r="Q877" s="71"/>
      <c r="R877" s="71"/>
      <c r="S877" s="71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</row>
    <row r="878" spans="1:40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1"/>
      <c r="O878" s="71"/>
      <c r="P878" s="71"/>
      <c r="Q878" s="71"/>
      <c r="R878" s="71"/>
      <c r="S878" s="71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</row>
    <row r="879" spans="1:40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1"/>
      <c r="O879" s="71"/>
      <c r="P879" s="71"/>
      <c r="Q879" s="71"/>
      <c r="R879" s="71"/>
      <c r="S879" s="71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</row>
    <row r="880" spans="1:40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1"/>
      <c r="O880" s="71"/>
      <c r="P880" s="71"/>
      <c r="Q880" s="71"/>
      <c r="R880" s="71"/>
      <c r="S880" s="71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</row>
    <row r="881" spans="1:40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1"/>
      <c r="O881" s="71"/>
      <c r="P881" s="71"/>
      <c r="Q881" s="71"/>
      <c r="R881" s="71"/>
      <c r="S881" s="71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</row>
    <row r="882" spans="1:40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1"/>
      <c r="O882" s="71"/>
      <c r="P882" s="71"/>
      <c r="Q882" s="71"/>
      <c r="R882" s="71"/>
      <c r="S882" s="71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</row>
    <row r="883" spans="1:40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1"/>
      <c r="O883" s="71"/>
      <c r="P883" s="71"/>
      <c r="Q883" s="71"/>
      <c r="R883" s="71"/>
      <c r="S883" s="71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</row>
    <row r="884" spans="1:40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1"/>
      <c r="O884" s="71"/>
      <c r="P884" s="71"/>
      <c r="Q884" s="71"/>
      <c r="R884" s="71"/>
      <c r="S884" s="71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</row>
    <row r="885" spans="1:40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1"/>
      <c r="O885" s="71"/>
      <c r="P885" s="71"/>
      <c r="Q885" s="71"/>
      <c r="R885" s="71"/>
      <c r="S885" s="71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</row>
    <row r="886" spans="1:40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1"/>
      <c r="O886" s="71"/>
      <c r="P886" s="71"/>
      <c r="Q886" s="71"/>
      <c r="R886" s="71"/>
      <c r="S886" s="71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</row>
    <row r="887" spans="1:40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1"/>
      <c r="O887" s="71"/>
      <c r="P887" s="71"/>
      <c r="Q887" s="71"/>
      <c r="R887" s="71"/>
      <c r="S887" s="71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</row>
    <row r="888" spans="1:40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1"/>
      <c r="O888" s="71"/>
      <c r="P888" s="71"/>
      <c r="Q888" s="71"/>
      <c r="R888" s="71"/>
      <c r="S888" s="71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</row>
    <row r="889" spans="1:40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1"/>
      <c r="O889" s="71"/>
      <c r="P889" s="71"/>
      <c r="Q889" s="71"/>
      <c r="R889" s="71"/>
      <c r="S889" s="71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</row>
    <row r="890" spans="1:40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1"/>
      <c r="O890" s="71"/>
      <c r="P890" s="71"/>
      <c r="Q890" s="71"/>
      <c r="R890" s="71"/>
      <c r="S890" s="71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</row>
    <row r="891" spans="1:40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1"/>
      <c r="O891" s="71"/>
      <c r="P891" s="71"/>
      <c r="Q891" s="71"/>
      <c r="R891" s="71"/>
      <c r="S891" s="71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</row>
    <row r="892" spans="1:40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1"/>
      <c r="O892" s="71"/>
      <c r="P892" s="71"/>
      <c r="Q892" s="71"/>
      <c r="R892" s="71"/>
      <c r="S892" s="71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</row>
    <row r="893" spans="1:40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1"/>
      <c r="O893" s="71"/>
      <c r="P893" s="71"/>
      <c r="Q893" s="71"/>
      <c r="R893" s="71"/>
      <c r="S893" s="71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</row>
    <row r="894" spans="1:40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1"/>
      <c r="O894" s="71"/>
      <c r="P894" s="71"/>
      <c r="Q894" s="71"/>
      <c r="R894" s="71"/>
      <c r="S894" s="71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</row>
    <row r="895" spans="1:40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1"/>
      <c r="O895" s="71"/>
      <c r="P895" s="71"/>
      <c r="Q895" s="71"/>
      <c r="R895" s="71"/>
      <c r="S895" s="71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</row>
    <row r="896" spans="1:40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1"/>
      <c r="O896" s="71"/>
      <c r="P896" s="71"/>
      <c r="Q896" s="71"/>
      <c r="R896" s="71"/>
      <c r="S896" s="71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</row>
    <row r="897" spans="1:40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1"/>
      <c r="O897" s="71"/>
      <c r="P897" s="71"/>
      <c r="Q897" s="71"/>
      <c r="R897" s="71"/>
      <c r="S897" s="71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</row>
    <row r="898" spans="1:40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1"/>
      <c r="O898" s="71"/>
      <c r="P898" s="71"/>
      <c r="Q898" s="71"/>
      <c r="R898" s="71"/>
      <c r="S898" s="71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</row>
    <row r="899" spans="1:40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1"/>
      <c r="O899" s="71"/>
      <c r="P899" s="71"/>
      <c r="Q899" s="71"/>
      <c r="R899" s="71"/>
      <c r="S899" s="71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</row>
    <row r="900" spans="1:40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1"/>
      <c r="O900" s="71"/>
      <c r="P900" s="71"/>
      <c r="Q900" s="71"/>
      <c r="R900" s="71"/>
      <c r="S900" s="71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</row>
    <row r="901" spans="1:40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1"/>
      <c r="O901" s="71"/>
      <c r="P901" s="71"/>
      <c r="Q901" s="71"/>
      <c r="R901" s="71"/>
      <c r="S901" s="71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</row>
    <row r="902" spans="1:40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1"/>
      <c r="O902" s="71"/>
      <c r="P902" s="71"/>
      <c r="Q902" s="71"/>
      <c r="R902" s="71"/>
      <c r="S902" s="71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</row>
    <row r="903" spans="1:40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1"/>
      <c r="O903" s="71"/>
      <c r="P903" s="71"/>
      <c r="Q903" s="71"/>
      <c r="R903" s="71"/>
      <c r="S903" s="71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</row>
    <row r="904" spans="1:40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1"/>
      <c r="O904" s="71"/>
      <c r="P904" s="71"/>
      <c r="Q904" s="71"/>
      <c r="R904" s="71"/>
      <c r="S904" s="71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</row>
    <row r="905" spans="1:40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1"/>
      <c r="O905" s="71"/>
      <c r="P905" s="71"/>
      <c r="Q905" s="71"/>
      <c r="R905" s="71"/>
      <c r="S905" s="71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</row>
    <row r="906" spans="1:40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1"/>
      <c r="O906" s="71"/>
      <c r="P906" s="71"/>
      <c r="Q906" s="71"/>
      <c r="R906" s="71"/>
      <c r="S906" s="71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</row>
    <row r="907" spans="1:40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1"/>
      <c r="O907" s="71"/>
      <c r="P907" s="71"/>
      <c r="Q907" s="71"/>
      <c r="R907" s="71"/>
      <c r="S907" s="71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</row>
    <row r="908" spans="1:40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1"/>
      <c r="O908" s="71"/>
      <c r="P908" s="71"/>
      <c r="Q908" s="71"/>
      <c r="R908" s="71"/>
      <c r="S908" s="71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</row>
    <row r="909" spans="1:40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1"/>
      <c r="O909" s="71"/>
      <c r="P909" s="71"/>
      <c r="Q909" s="71"/>
      <c r="R909" s="71"/>
      <c r="S909" s="71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</row>
    <row r="910" spans="1:40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1"/>
      <c r="O910" s="71"/>
      <c r="P910" s="71"/>
      <c r="Q910" s="71"/>
      <c r="R910" s="71"/>
      <c r="S910" s="71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</row>
    <row r="911" spans="1:40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1"/>
      <c r="O911" s="71"/>
      <c r="P911" s="71"/>
      <c r="Q911" s="71"/>
      <c r="R911" s="71"/>
      <c r="S911" s="71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</row>
    <row r="912" spans="1:40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1"/>
      <c r="O912" s="71"/>
      <c r="P912" s="71"/>
      <c r="Q912" s="71"/>
      <c r="R912" s="71"/>
      <c r="S912" s="71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</row>
    <row r="913" spans="1:40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1"/>
      <c r="O913" s="71"/>
      <c r="P913" s="71"/>
      <c r="Q913" s="71"/>
      <c r="R913" s="71"/>
      <c r="S913" s="71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</row>
    <row r="914" spans="1:40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1"/>
      <c r="O914" s="71"/>
      <c r="P914" s="71"/>
      <c r="Q914" s="71"/>
      <c r="R914" s="71"/>
      <c r="S914" s="71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</row>
    <row r="915" spans="1:40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1"/>
      <c r="O915" s="71"/>
      <c r="P915" s="71"/>
      <c r="Q915" s="71"/>
      <c r="R915" s="71"/>
      <c r="S915" s="71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</row>
    <row r="916" spans="1:40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1"/>
      <c r="O916" s="71"/>
      <c r="P916" s="71"/>
      <c r="Q916" s="71"/>
      <c r="R916" s="71"/>
      <c r="S916" s="71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</row>
    <row r="917" spans="1:40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1"/>
      <c r="O917" s="71"/>
      <c r="P917" s="71"/>
      <c r="Q917" s="71"/>
      <c r="R917" s="71"/>
      <c r="S917" s="71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</row>
    <row r="918" spans="1:40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1"/>
      <c r="O918" s="71"/>
      <c r="P918" s="71"/>
      <c r="Q918" s="71"/>
      <c r="R918" s="71"/>
      <c r="S918" s="71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</row>
    <row r="919" spans="1:40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1"/>
      <c r="O919" s="71"/>
      <c r="P919" s="71"/>
      <c r="Q919" s="71"/>
      <c r="R919" s="71"/>
      <c r="S919" s="71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</row>
    <row r="920" spans="1:40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1"/>
      <c r="O920" s="71"/>
      <c r="P920" s="71"/>
      <c r="Q920" s="71"/>
      <c r="R920" s="71"/>
      <c r="S920" s="71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</row>
    <row r="921" spans="1:40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1"/>
      <c r="O921" s="71"/>
      <c r="P921" s="71"/>
      <c r="Q921" s="71"/>
      <c r="R921" s="71"/>
      <c r="S921" s="71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</row>
    <row r="922" spans="1:40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1"/>
      <c r="O922" s="71"/>
      <c r="P922" s="71"/>
      <c r="Q922" s="71"/>
      <c r="R922" s="71"/>
      <c r="S922" s="71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</row>
    <row r="923" spans="1:40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1"/>
      <c r="O923" s="71"/>
      <c r="P923" s="71"/>
      <c r="Q923" s="71"/>
      <c r="R923" s="71"/>
      <c r="S923" s="71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</row>
    <row r="924" spans="1:40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1"/>
      <c r="O924" s="71"/>
      <c r="P924" s="71"/>
      <c r="Q924" s="71"/>
      <c r="R924" s="71"/>
      <c r="S924" s="71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</row>
    <row r="925" spans="1:40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1"/>
      <c r="O925" s="71"/>
      <c r="P925" s="71"/>
      <c r="Q925" s="71"/>
      <c r="R925" s="71"/>
      <c r="S925" s="71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</row>
    <row r="926" spans="1:40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1"/>
      <c r="O926" s="71"/>
      <c r="P926" s="71"/>
      <c r="Q926" s="71"/>
      <c r="R926" s="71"/>
      <c r="S926" s="71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</row>
    <row r="927" spans="1:40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1"/>
      <c r="O927" s="71"/>
      <c r="P927" s="71"/>
      <c r="Q927" s="71"/>
      <c r="R927" s="71"/>
      <c r="S927" s="71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</row>
    <row r="928" spans="1:40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1"/>
      <c r="O928" s="71"/>
      <c r="P928" s="71"/>
      <c r="Q928" s="71"/>
      <c r="R928" s="71"/>
      <c r="S928" s="71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</row>
    <row r="929" spans="1:40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1"/>
      <c r="O929" s="71"/>
      <c r="P929" s="71"/>
      <c r="Q929" s="71"/>
      <c r="R929" s="71"/>
      <c r="S929" s="71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</row>
    <row r="930" spans="1:40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1"/>
      <c r="O930" s="71"/>
      <c r="P930" s="71"/>
      <c r="Q930" s="71"/>
      <c r="R930" s="71"/>
      <c r="S930" s="71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</row>
    <row r="931" spans="1:40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1"/>
      <c r="O931" s="71"/>
      <c r="P931" s="71"/>
      <c r="Q931" s="71"/>
      <c r="R931" s="71"/>
      <c r="S931" s="71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</row>
    <row r="932" spans="1:40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1"/>
      <c r="O932" s="71"/>
      <c r="P932" s="71"/>
      <c r="Q932" s="71"/>
      <c r="R932" s="71"/>
      <c r="S932" s="71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</row>
    <row r="933" spans="1:40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1"/>
      <c r="O933" s="71"/>
      <c r="P933" s="71"/>
      <c r="Q933" s="71"/>
      <c r="R933" s="71"/>
      <c r="S933" s="71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</row>
    <row r="934" spans="1:40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1"/>
      <c r="O934" s="71"/>
      <c r="P934" s="71"/>
      <c r="Q934" s="71"/>
      <c r="R934" s="71"/>
      <c r="S934" s="71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</row>
    <row r="935" spans="1:40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1"/>
      <c r="O935" s="71"/>
      <c r="P935" s="71"/>
      <c r="Q935" s="71"/>
      <c r="R935" s="71"/>
      <c r="S935" s="71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</row>
    <row r="936" spans="1:40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1"/>
      <c r="O936" s="71"/>
      <c r="P936" s="71"/>
      <c r="Q936" s="71"/>
      <c r="R936" s="71"/>
      <c r="S936" s="71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</row>
    <row r="937" spans="1:40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1"/>
      <c r="O937" s="71"/>
      <c r="P937" s="71"/>
      <c r="Q937" s="71"/>
      <c r="R937" s="71"/>
      <c r="S937" s="71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</row>
    <row r="938" spans="1:40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1"/>
      <c r="O938" s="71"/>
      <c r="P938" s="71"/>
      <c r="Q938" s="71"/>
      <c r="R938" s="71"/>
      <c r="S938" s="71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</row>
    <row r="939" spans="1:40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1"/>
      <c r="O939" s="71"/>
      <c r="P939" s="71"/>
      <c r="Q939" s="71"/>
      <c r="R939" s="71"/>
      <c r="S939" s="71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</row>
    <row r="940" spans="1:40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1"/>
      <c r="O940" s="71"/>
      <c r="P940" s="71"/>
      <c r="Q940" s="71"/>
      <c r="R940" s="71"/>
      <c r="S940" s="71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</row>
    <row r="941" spans="1:40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1"/>
      <c r="O941" s="71"/>
      <c r="P941" s="71"/>
      <c r="Q941" s="71"/>
      <c r="R941" s="71"/>
      <c r="S941" s="71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</row>
    <row r="942" spans="1:40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1"/>
      <c r="O942" s="71"/>
      <c r="P942" s="71"/>
      <c r="Q942" s="71"/>
      <c r="R942" s="71"/>
      <c r="S942" s="71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</row>
    <row r="943" spans="1:40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1"/>
      <c r="O943" s="71"/>
      <c r="P943" s="71"/>
      <c r="Q943" s="71"/>
      <c r="R943" s="71"/>
      <c r="S943" s="71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</row>
    <row r="944" spans="1:40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1"/>
      <c r="O944" s="71"/>
      <c r="P944" s="71"/>
      <c r="Q944" s="71"/>
      <c r="R944" s="71"/>
      <c r="S944" s="71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</row>
    <row r="945" spans="1:40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1"/>
      <c r="O945" s="71"/>
      <c r="P945" s="71"/>
      <c r="Q945" s="71"/>
      <c r="R945" s="71"/>
      <c r="S945" s="71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</row>
    <row r="946" spans="1:40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1"/>
      <c r="O946" s="71"/>
      <c r="P946" s="71"/>
      <c r="Q946" s="71"/>
      <c r="R946" s="71"/>
      <c r="S946" s="71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</row>
    <row r="947" spans="1:40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1"/>
      <c r="O947" s="71"/>
      <c r="P947" s="71"/>
      <c r="Q947" s="71"/>
      <c r="R947" s="71"/>
      <c r="S947" s="71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</row>
    <row r="948" spans="1:40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1"/>
      <c r="O948" s="71"/>
      <c r="P948" s="71"/>
      <c r="Q948" s="71"/>
      <c r="R948" s="71"/>
      <c r="S948" s="71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</row>
    <row r="949" spans="1:40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1"/>
      <c r="O949" s="71"/>
      <c r="P949" s="71"/>
      <c r="Q949" s="71"/>
      <c r="R949" s="71"/>
      <c r="S949" s="71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</row>
    <row r="950" spans="1:40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1"/>
      <c r="O950" s="71"/>
      <c r="P950" s="71"/>
      <c r="Q950" s="71"/>
      <c r="R950" s="71"/>
      <c r="S950" s="71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</row>
    <row r="951" spans="1:40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1"/>
      <c r="O951" s="71"/>
      <c r="P951" s="71"/>
      <c r="Q951" s="71"/>
      <c r="R951" s="71"/>
      <c r="S951" s="71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</row>
    <row r="952" spans="1:40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1"/>
      <c r="O952" s="71"/>
      <c r="P952" s="71"/>
      <c r="Q952" s="71"/>
      <c r="R952" s="71"/>
      <c r="S952" s="71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</row>
    <row r="953" spans="1:40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1"/>
      <c r="O953" s="71"/>
      <c r="P953" s="71"/>
      <c r="Q953" s="71"/>
      <c r="R953" s="71"/>
      <c r="S953" s="71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</row>
    <row r="954" spans="1:40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1"/>
      <c r="O954" s="71"/>
      <c r="P954" s="71"/>
      <c r="Q954" s="71"/>
      <c r="R954" s="71"/>
      <c r="S954" s="71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</row>
    <row r="955" spans="1:40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1"/>
      <c r="O955" s="71"/>
      <c r="P955" s="71"/>
      <c r="Q955" s="71"/>
      <c r="R955" s="71"/>
      <c r="S955" s="71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</row>
    <row r="956" spans="1:40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1"/>
      <c r="O956" s="71"/>
      <c r="P956" s="71"/>
      <c r="Q956" s="71"/>
      <c r="R956" s="71"/>
      <c r="S956" s="71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</row>
    <row r="957" spans="1:40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1"/>
      <c r="O957" s="71"/>
      <c r="P957" s="71"/>
      <c r="Q957" s="71"/>
      <c r="R957" s="71"/>
      <c r="S957" s="71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</row>
    <row r="958" spans="1:40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1"/>
      <c r="O958" s="71"/>
      <c r="P958" s="71"/>
      <c r="Q958" s="71"/>
      <c r="R958" s="71"/>
      <c r="S958" s="71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</row>
    <row r="959" spans="1:40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1"/>
      <c r="O959" s="71"/>
      <c r="P959" s="71"/>
      <c r="Q959" s="71"/>
      <c r="R959" s="71"/>
      <c r="S959" s="71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</row>
    <row r="960" spans="1:40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1"/>
      <c r="O960" s="71"/>
      <c r="P960" s="71"/>
      <c r="Q960" s="71"/>
      <c r="R960" s="71"/>
      <c r="S960" s="71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</row>
    <row r="961" spans="1:40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1"/>
      <c r="O961" s="71"/>
      <c r="P961" s="71"/>
      <c r="Q961" s="71"/>
      <c r="R961" s="71"/>
      <c r="S961" s="71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</row>
    <row r="962" spans="1:40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1"/>
      <c r="O962" s="71"/>
      <c r="P962" s="71"/>
      <c r="Q962" s="71"/>
      <c r="R962" s="71"/>
      <c r="S962" s="71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</row>
    <row r="963" spans="1:40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1"/>
      <c r="O963" s="71"/>
      <c r="P963" s="71"/>
      <c r="Q963" s="71"/>
      <c r="R963" s="71"/>
      <c r="S963" s="71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</row>
    <row r="964" spans="1:40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1"/>
      <c r="O964" s="71"/>
      <c r="P964" s="71"/>
      <c r="Q964" s="71"/>
      <c r="R964" s="71"/>
      <c r="S964" s="71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</row>
    <row r="965" spans="1:40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1"/>
      <c r="O965" s="71"/>
      <c r="P965" s="71"/>
      <c r="Q965" s="71"/>
      <c r="R965" s="71"/>
      <c r="S965" s="71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</row>
    <row r="966" spans="1:40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1"/>
      <c r="O966" s="71"/>
      <c r="P966" s="71"/>
      <c r="Q966" s="71"/>
      <c r="R966" s="71"/>
      <c r="S966" s="71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</row>
    <row r="967" spans="1:40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1"/>
      <c r="O967" s="71"/>
      <c r="P967" s="71"/>
      <c r="Q967" s="71"/>
      <c r="R967" s="71"/>
      <c r="S967" s="71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</row>
    <row r="968" spans="1:40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1"/>
      <c r="O968" s="71"/>
      <c r="P968" s="71"/>
      <c r="Q968" s="71"/>
      <c r="R968" s="71"/>
      <c r="S968" s="71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</row>
    <row r="969" spans="1:40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1"/>
      <c r="O969" s="71"/>
      <c r="P969" s="71"/>
      <c r="Q969" s="71"/>
      <c r="R969" s="71"/>
      <c r="S969" s="71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</row>
    <row r="970" spans="1:40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1"/>
      <c r="O970" s="71"/>
      <c r="P970" s="71"/>
      <c r="Q970" s="71"/>
      <c r="R970" s="71"/>
      <c r="S970" s="71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</row>
    <row r="971" spans="1:40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1"/>
      <c r="O971" s="71"/>
      <c r="P971" s="71"/>
      <c r="Q971" s="71"/>
      <c r="R971" s="71"/>
      <c r="S971" s="71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</row>
    <row r="972" spans="1:40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1"/>
      <c r="O972" s="71"/>
      <c r="P972" s="71"/>
      <c r="Q972" s="71"/>
      <c r="R972" s="71"/>
      <c r="S972" s="71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</row>
    <row r="973" spans="1:40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1"/>
      <c r="O973" s="71"/>
      <c r="P973" s="71"/>
      <c r="Q973" s="71"/>
      <c r="R973" s="71"/>
      <c r="S973" s="71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</row>
    <row r="974" spans="1:40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1"/>
      <c r="O974" s="71"/>
      <c r="P974" s="71"/>
      <c r="Q974" s="71"/>
      <c r="R974" s="71"/>
      <c r="S974" s="71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</row>
    <row r="975" spans="1:40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1"/>
      <c r="O975" s="71"/>
      <c r="P975" s="71"/>
      <c r="Q975" s="71"/>
      <c r="R975" s="71"/>
      <c r="S975" s="71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</row>
    <row r="976" spans="1:40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1"/>
      <c r="O976" s="71"/>
      <c r="P976" s="71"/>
      <c r="Q976" s="71"/>
      <c r="R976" s="71"/>
      <c r="S976" s="71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</row>
    <row r="977" spans="1:40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1"/>
      <c r="O977" s="71"/>
      <c r="P977" s="71"/>
      <c r="Q977" s="71"/>
      <c r="R977" s="71"/>
      <c r="S977" s="71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</row>
    <row r="978" spans="1:40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1"/>
      <c r="O978" s="71"/>
      <c r="P978" s="71"/>
      <c r="Q978" s="71"/>
      <c r="R978" s="71"/>
      <c r="S978" s="71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</row>
    <row r="979" spans="1:40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1"/>
      <c r="O979" s="71"/>
      <c r="P979" s="71"/>
      <c r="Q979" s="71"/>
      <c r="R979" s="71"/>
      <c r="S979" s="71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</row>
    <row r="980" spans="1:40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1"/>
      <c r="O980" s="71"/>
      <c r="P980" s="71"/>
      <c r="Q980" s="71"/>
      <c r="R980" s="71"/>
      <c r="S980" s="71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</row>
    <row r="981" spans="1:40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1"/>
      <c r="O981" s="71"/>
      <c r="P981" s="71"/>
      <c r="Q981" s="71"/>
      <c r="R981" s="71"/>
      <c r="S981" s="71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</row>
    <row r="982" spans="1:40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1"/>
      <c r="O982" s="71"/>
      <c r="P982" s="71"/>
      <c r="Q982" s="71"/>
      <c r="R982" s="71"/>
      <c r="S982" s="71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</row>
    <row r="983" spans="1:40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1"/>
      <c r="O983" s="71"/>
      <c r="P983" s="71"/>
      <c r="Q983" s="71"/>
      <c r="R983" s="71"/>
      <c r="S983" s="71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</row>
    <row r="984" spans="1:40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1"/>
      <c r="O984" s="71"/>
      <c r="P984" s="71"/>
      <c r="Q984" s="71"/>
      <c r="R984" s="71"/>
      <c r="S984" s="71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</row>
    <row r="985" spans="1:40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1"/>
      <c r="O985" s="71"/>
      <c r="P985" s="71"/>
      <c r="Q985" s="71"/>
      <c r="R985" s="71"/>
      <c r="S985" s="71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</row>
    <row r="986" spans="1:40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1"/>
      <c r="O986" s="71"/>
      <c r="P986" s="71"/>
      <c r="Q986" s="71"/>
      <c r="R986" s="71"/>
      <c r="S986" s="71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</row>
    <row r="987" spans="1:40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1"/>
      <c r="O987" s="71"/>
      <c r="P987" s="71"/>
      <c r="Q987" s="71"/>
      <c r="R987" s="71"/>
      <c r="S987" s="71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</row>
    <row r="988" spans="1:40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1"/>
      <c r="O988" s="71"/>
      <c r="P988" s="71"/>
      <c r="Q988" s="71"/>
      <c r="R988" s="71"/>
      <c r="S988" s="71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</row>
    <row r="989" spans="1:40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1"/>
      <c r="O989" s="71"/>
      <c r="P989" s="71"/>
      <c r="Q989" s="71"/>
      <c r="R989" s="71"/>
      <c r="S989" s="71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</row>
    <row r="990" spans="1:40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1"/>
      <c r="O990" s="71"/>
      <c r="P990" s="71"/>
      <c r="Q990" s="71"/>
      <c r="R990" s="71"/>
      <c r="S990" s="71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</row>
    <row r="991" spans="1:40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1"/>
      <c r="O991" s="71"/>
      <c r="P991" s="71"/>
      <c r="Q991" s="71"/>
      <c r="R991" s="71"/>
      <c r="S991" s="71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</row>
    <row r="992" spans="1:40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1"/>
      <c r="O992" s="71"/>
      <c r="P992" s="71"/>
      <c r="Q992" s="71"/>
      <c r="R992" s="71"/>
      <c r="S992" s="71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</row>
    <row r="993" spans="1:40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1"/>
      <c r="O993" s="71"/>
      <c r="P993" s="71"/>
      <c r="Q993" s="71"/>
      <c r="R993" s="71"/>
      <c r="S993" s="71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</row>
    <row r="994" spans="1:40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1"/>
      <c r="O994" s="71"/>
      <c r="P994" s="71"/>
      <c r="Q994" s="71"/>
      <c r="R994" s="71"/>
      <c r="S994" s="71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</row>
    <row r="995" spans="1:40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1"/>
      <c r="O995" s="71"/>
      <c r="P995" s="71"/>
      <c r="Q995" s="71"/>
      <c r="R995" s="71"/>
      <c r="S995" s="71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</row>
    <row r="996" spans="1:40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1"/>
      <c r="O996" s="71"/>
      <c r="P996" s="71"/>
      <c r="Q996" s="71"/>
      <c r="R996" s="71"/>
      <c r="S996" s="71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</row>
    <row r="997" spans="1:40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1"/>
      <c r="O997" s="71"/>
      <c r="P997" s="71"/>
      <c r="Q997" s="71"/>
      <c r="R997" s="71"/>
      <c r="S997" s="71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</row>
    <row r="998" spans="1:40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1"/>
      <c r="O998" s="71"/>
      <c r="P998" s="71"/>
      <c r="Q998" s="71"/>
      <c r="R998" s="71"/>
      <c r="S998" s="71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</row>
    <row r="999" spans="1:40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1"/>
      <c r="O999" s="71"/>
      <c r="P999" s="71"/>
      <c r="Q999" s="71"/>
      <c r="R999" s="71"/>
      <c r="S999" s="71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</row>
    <row r="1000" spans="1:40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1"/>
      <c r="O1000" s="71"/>
      <c r="P1000" s="71"/>
      <c r="Q1000" s="71"/>
      <c r="R1000" s="71"/>
      <c r="S1000" s="71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</row>
  </sheetData>
  <mergeCells count="83">
    <mergeCell ref="A98:A112"/>
    <mergeCell ref="F165:G165"/>
    <mergeCell ref="D165:D166"/>
    <mergeCell ref="E165:E166"/>
    <mergeCell ref="A143:A157"/>
    <mergeCell ref="A165:A166"/>
    <mergeCell ref="B165:B166"/>
    <mergeCell ref="C165:C166"/>
    <mergeCell ref="A1:AI1"/>
    <mergeCell ref="A2:AI2"/>
    <mergeCell ref="B3:G3"/>
    <mergeCell ref="B4:C4"/>
    <mergeCell ref="A5:M5"/>
    <mergeCell ref="Y5:AI5"/>
    <mergeCell ref="N5:X5"/>
    <mergeCell ref="M165:M166"/>
    <mergeCell ref="Z6:Z7"/>
    <mergeCell ref="W6:W7"/>
    <mergeCell ref="N6:N7"/>
    <mergeCell ref="O6:O7"/>
    <mergeCell ref="T6:T7"/>
    <mergeCell ref="S6:S7"/>
    <mergeCell ref="P6:P7"/>
    <mergeCell ref="X6:X7"/>
    <mergeCell ref="Y6:Y7"/>
    <mergeCell ref="Q6:Q7"/>
    <mergeCell ref="R6:R7"/>
    <mergeCell ref="AH6:AH7"/>
    <mergeCell ref="AI6:AI7"/>
    <mergeCell ref="AA6:AA7"/>
    <mergeCell ref="AB6:AB7"/>
    <mergeCell ref="U6:U7"/>
    <mergeCell ref="AG6:AG7"/>
    <mergeCell ref="AC6:AC7"/>
    <mergeCell ref="AD6:AD7"/>
    <mergeCell ref="H177:H178"/>
    <mergeCell ref="AE6:AE7"/>
    <mergeCell ref="AF6:AF7"/>
    <mergeCell ref="H165:H166"/>
    <mergeCell ref="I165:I166"/>
    <mergeCell ref="J165:J166"/>
    <mergeCell ref="K165:L165"/>
    <mergeCell ref="I177:I178"/>
    <mergeCell ref="K177:L177"/>
    <mergeCell ref="H6:H7"/>
    <mergeCell ref="I6:I7"/>
    <mergeCell ref="J6:J7"/>
    <mergeCell ref="K6:L6"/>
    <mergeCell ref="V6:V7"/>
    <mergeCell ref="J177:J178"/>
    <mergeCell ref="M177:M178"/>
    <mergeCell ref="M189:M190"/>
    <mergeCell ref="A68:A82"/>
    <mergeCell ref="A83:A97"/>
    <mergeCell ref="B6:B7"/>
    <mergeCell ref="C6:C7"/>
    <mergeCell ref="D6:D7"/>
    <mergeCell ref="E6:E7"/>
    <mergeCell ref="A53:A67"/>
    <mergeCell ref="A8:A22"/>
    <mergeCell ref="A23:A37"/>
    <mergeCell ref="A38:A52"/>
    <mergeCell ref="A6:A7"/>
    <mergeCell ref="M6:M7"/>
    <mergeCell ref="F6:G6"/>
    <mergeCell ref="A113:A127"/>
    <mergeCell ref="A128:A142"/>
    <mergeCell ref="F189:G189"/>
    <mergeCell ref="H189:H190"/>
    <mergeCell ref="I189:I190"/>
    <mergeCell ref="J189:J190"/>
    <mergeCell ref="K189:L189"/>
    <mergeCell ref="A189:A190"/>
    <mergeCell ref="D189:D190"/>
    <mergeCell ref="E189:E190"/>
    <mergeCell ref="B189:B190"/>
    <mergeCell ref="C189:C190"/>
    <mergeCell ref="F177:G177"/>
    <mergeCell ref="A177:A178"/>
    <mergeCell ref="B177:B178"/>
    <mergeCell ref="C177:C178"/>
    <mergeCell ref="D177:D178"/>
    <mergeCell ref="E177:E178"/>
  </mergeCells>
  <conditionalFormatting sqref="AN4">
    <cfRule type="cellIs" dxfId="14" priority="1" stopIfTrue="1" operator="equal">
      <formula>$AN$4</formula>
    </cfRule>
  </conditionalFormatting>
  <conditionalFormatting sqref="N8:N157">
    <cfRule type="cellIs" dxfId="13" priority="2" stopIfTrue="1" operator="equal">
      <formula>"x"</formula>
    </cfRule>
  </conditionalFormatting>
  <conditionalFormatting sqref="O8:O157">
    <cfRule type="cellIs" dxfId="12" priority="3" operator="equal">
      <formula>"x"</formula>
    </cfRule>
  </conditionalFormatting>
  <conditionalFormatting sqref="P8:P157">
    <cfRule type="cellIs" dxfId="11" priority="4" operator="equal">
      <formula>"x"</formula>
    </cfRule>
  </conditionalFormatting>
  <conditionalFormatting sqref="Q8:Q157">
    <cfRule type="cellIs" dxfId="10" priority="5" stopIfTrue="1" operator="equal">
      <formula>"x"</formula>
    </cfRule>
  </conditionalFormatting>
  <conditionalFormatting sqref="R8:R157">
    <cfRule type="cellIs" dxfId="9" priority="6" operator="equal">
      <formula>"x"</formula>
    </cfRule>
  </conditionalFormatting>
  <conditionalFormatting sqref="S146:S157">
    <cfRule type="cellIs" dxfId="8" priority="7" stopIfTrue="1" operator="equal">
      <formula>"x"</formula>
    </cfRule>
  </conditionalFormatting>
  <conditionalFormatting sqref="S8:S157">
    <cfRule type="cellIs" dxfId="7" priority="8" stopIfTrue="1" operator="equal">
      <formula>$AN$5</formula>
    </cfRule>
  </conditionalFormatting>
  <conditionalFormatting sqref="S8:S157">
    <cfRule type="cellIs" dxfId="6" priority="9" stopIfTrue="1" operator="equal">
      <formula>$AN$4</formula>
    </cfRule>
  </conditionalFormatting>
  <conditionalFormatting sqref="AN5">
    <cfRule type="cellIs" dxfId="5" priority="10" operator="equal">
      <formula>$AN$5</formula>
    </cfRule>
  </conditionalFormatting>
  <dataValidations count="1">
    <dataValidation type="list" allowBlank="1" showErrorMessage="1" sqref="S8:S157">
      <formula1>$AN$4:$AN$5</formula1>
    </dataValidation>
  </dataValidations>
  <pageMargins left="0.511811024" right="0.511811024" top="0.78740157499999996" bottom="0.78740157499999996" header="0" footer="0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42"/>
  <sheetViews>
    <sheetView showGridLines="0" workbookViewId="0"/>
  </sheetViews>
  <sheetFormatPr defaultColWidth="14.42578125" defaultRowHeight="15" customHeight="1" x14ac:dyDescent="0.25"/>
  <cols>
    <col min="1" max="1" width="2.85546875" customWidth="1"/>
    <col min="2" max="2" width="3.85546875" customWidth="1"/>
    <col min="3" max="3" width="53" customWidth="1"/>
    <col min="4" max="4" width="12" customWidth="1"/>
    <col min="5" max="5" width="7.42578125" customWidth="1"/>
    <col min="6" max="6" width="12" customWidth="1"/>
    <col min="7" max="7" width="8.140625" customWidth="1"/>
    <col min="8" max="8" width="9.140625" customWidth="1"/>
    <col min="9" max="23" width="8.7109375" customWidth="1"/>
    <col min="24" max="24" width="2.85546875" customWidth="1"/>
    <col min="25" max="25" width="5.42578125" customWidth="1"/>
    <col min="26" max="26" width="9.140625" hidden="1" customWidth="1"/>
    <col min="27" max="28" width="4.140625" hidden="1" customWidth="1"/>
    <col min="29" max="29" width="4.140625" customWidth="1"/>
    <col min="30" max="31" width="8.7109375" customWidth="1"/>
  </cols>
  <sheetData>
    <row r="1" spans="1:31" x14ac:dyDescent="0.25">
      <c r="A1" s="1"/>
      <c r="B1" s="347" t="s">
        <v>0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349"/>
      <c r="X1" s="1"/>
      <c r="Y1" s="2"/>
      <c r="Z1" s="2"/>
      <c r="AA1" s="2"/>
      <c r="AB1" s="2"/>
      <c r="AC1" s="2"/>
      <c r="AD1" s="2"/>
      <c r="AE1" s="2"/>
    </row>
    <row r="2" spans="1:31" ht="21" customHeight="1" x14ac:dyDescent="0.25">
      <c r="A2" s="3"/>
      <c r="B2" s="350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351"/>
      <c r="R2" s="351"/>
      <c r="S2" s="351"/>
      <c r="T2" s="351"/>
      <c r="U2" s="351"/>
      <c r="V2" s="351"/>
      <c r="W2" s="352"/>
      <c r="X2" s="3"/>
      <c r="Y2" s="4"/>
      <c r="Z2" s="4"/>
      <c r="AA2" s="4"/>
      <c r="AB2" s="4"/>
      <c r="AC2" s="4"/>
      <c r="AD2" s="4"/>
      <c r="AE2" s="4"/>
    </row>
    <row r="3" spans="1:31" ht="33.75" customHeight="1" x14ac:dyDescent="0.35">
      <c r="A3" s="1"/>
      <c r="B3" s="353">
        <f>'Monitoria Anual - 4'!A2</f>
        <v>0</v>
      </c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V3" s="330"/>
      <c r="W3" s="330"/>
      <c r="X3" s="1"/>
      <c r="Y3" s="2"/>
      <c r="Z3" s="2"/>
      <c r="AA3" s="2"/>
      <c r="AB3" s="2"/>
      <c r="AC3" s="2"/>
      <c r="AD3" s="2"/>
      <c r="AE3" s="2"/>
    </row>
    <row r="4" spans="1:31" ht="45" customHeight="1" x14ac:dyDescent="0.25">
      <c r="A4" s="5"/>
      <c r="B4" s="355" t="s">
        <v>1</v>
      </c>
      <c r="C4" s="326"/>
      <c r="D4" s="342" t="str">
        <f>'Monitoria Anual - 4'!B3</f>
        <v xml:space="preserve">Salvar </v>
      </c>
      <c r="E4" s="330"/>
      <c r="F4" s="330"/>
      <c r="G4" s="330"/>
      <c r="H4" s="330"/>
      <c r="I4" s="330"/>
      <c r="J4" s="330"/>
      <c r="K4" s="330"/>
      <c r="L4" s="330"/>
      <c r="M4" s="331"/>
      <c r="N4" s="6"/>
      <c r="O4" s="6"/>
      <c r="P4" s="6"/>
      <c r="Q4" s="6"/>
      <c r="R4" s="6"/>
      <c r="S4" s="7"/>
      <c r="T4" s="7"/>
      <c r="U4" s="7"/>
      <c r="V4" s="7"/>
      <c r="W4" s="7"/>
      <c r="X4" s="5"/>
      <c r="Y4" s="7"/>
      <c r="Z4" s="7"/>
      <c r="AA4" s="7"/>
      <c r="AB4" s="7"/>
      <c r="AC4" s="7"/>
      <c r="AD4" s="7"/>
      <c r="AE4" s="7"/>
    </row>
    <row r="5" spans="1:31" ht="26.25" customHeight="1" x14ac:dyDescent="0.25">
      <c r="A5" s="1"/>
      <c r="B5" s="355" t="s">
        <v>2</v>
      </c>
      <c r="C5" s="326"/>
      <c r="D5" s="341" t="str">
        <f>'Monitoria Anual - 4'!B4</f>
        <v>01/10/2016 - 04/10/2016 (virtual)</v>
      </c>
      <c r="E5" s="330"/>
      <c r="F5" s="330"/>
      <c r="G5" s="331"/>
      <c r="H5" s="7"/>
      <c r="I5" s="8"/>
      <c r="J5" s="9"/>
      <c r="K5" s="9"/>
      <c r="L5" s="9"/>
      <c r="M5" s="9"/>
      <c r="N5" s="9"/>
      <c r="O5" s="9"/>
      <c r="P5" s="2"/>
      <c r="Q5" s="2"/>
      <c r="R5" s="2"/>
      <c r="S5" s="2"/>
      <c r="T5" s="2"/>
      <c r="U5" s="2"/>
      <c r="V5" s="2"/>
      <c r="W5" s="2"/>
      <c r="X5" s="1"/>
      <c r="Y5" s="2"/>
      <c r="Z5" s="2"/>
      <c r="AA5" s="2"/>
      <c r="AB5" s="2"/>
      <c r="AC5" s="2"/>
      <c r="AD5" s="2"/>
      <c r="AE5" s="2"/>
    </row>
    <row r="6" spans="1:31" ht="31.5" customHeight="1" x14ac:dyDescent="0.25">
      <c r="A6" s="1"/>
      <c r="B6" s="354" t="s">
        <v>3</v>
      </c>
      <c r="C6" s="325"/>
      <c r="D6" s="325"/>
      <c r="E6" s="325"/>
      <c r="F6" s="325"/>
      <c r="G6" s="325"/>
      <c r="H6" s="325"/>
      <c r="I6" s="325"/>
      <c r="J6" s="325"/>
      <c r="K6" s="325"/>
      <c r="L6" s="325"/>
      <c r="M6" s="325"/>
      <c r="N6" s="325"/>
      <c r="O6" s="325"/>
      <c r="P6" s="325"/>
      <c r="Q6" s="325"/>
      <c r="R6" s="325"/>
      <c r="S6" s="325"/>
      <c r="T6" s="325"/>
      <c r="U6" s="325"/>
      <c r="V6" s="325"/>
      <c r="W6" s="326"/>
      <c r="X6" s="1"/>
      <c r="Y6" s="2"/>
      <c r="Z6" s="2"/>
      <c r="AA6" s="2"/>
      <c r="AB6" s="2"/>
      <c r="AC6" s="2"/>
      <c r="AD6" s="2"/>
      <c r="AE6" s="2"/>
    </row>
    <row r="7" spans="1:31" x14ac:dyDescent="0.25">
      <c r="A7" s="1"/>
      <c r="B7" s="2"/>
      <c r="C7" s="2"/>
      <c r="D7" s="2"/>
      <c r="E7" s="2"/>
      <c r="F7" s="2"/>
      <c r="G7" s="10"/>
      <c r="H7" s="10"/>
      <c r="I7" s="10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1"/>
      <c r="Y7" s="2"/>
      <c r="Z7" s="2"/>
      <c r="AA7" s="2"/>
      <c r="AB7" s="2"/>
      <c r="AC7" s="2"/>
      <c r="AD7" s="2"/>
      <c r="AE7" s="2"/>
    </row>
    <row r="8" spans="1:31" ht="15.75" x14ac:dyDescent="0.25">
      <c r="A8" s="1"/>
      <c r="B8" s="341" t="s">
        <v>4</v>
      </c>
      <c r="C8" s="33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"/>
      <c r="Y8" s="2"/>
      <c r="Z8" s="2"/>
      <c r="AA8" s="2"/>
      <c r="AB8" s="2"/>
      <c r="AC8" s="2"/>
      <c r="AD8" s="2"/>
      <c r="AE8" s="2"/>
    </row>
    <row r="9" spans="1:31" x14ac:dyDescent="0.25">
      <c r="A9" s="1"/>
      <c r="B9" s="2"/>
      <c r="C9" s="2"/>
      <c r="D9" s="2"/>
      <c r="E9" s="2"/>
      <c r="F9" s="343"/>
      <c r="G9" s="344"/>
      <c r="H9" s="1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1"/>
      <c r="Y9" s="2"/>
      <c r="Z9" s="2"/>
      <c r="AA9" s="2"/>
      <c r="AB9" s="2"/>
      <c r="AC9" s="2"/>
      <c r="AD9" s="2"/>
      <c r="AE9" s="2"/>
    </row>
    <row r="10" spans="1:31" ht="33.75" customHeight="1" x14ac:dyDescent="0.25">
      <c r="A10" s="1"/>
      <c r="B10" s="2"/>
      <c r="C10" s="345" t="s">
        <v>256</v>
      </c>
      <c r="D10" s="334"/>
      <c r="E10" s="334"/>
      <c r="F10" s="334"/>
      <c r="G10" s="335"/>
      <c r="H10" s="1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1"/>
      <c r="Y10" s="2"/>
      <c r="Z10" s="2"/>
      <c r="AA10" s="2"/>
      <c r="AB10" s="2"/>
      <c r="AC10" s="2"/>
      <c r="AD10" s="2"/>
      <c r="AE10" s="2"/>
    </row>
    <row r="11" spans="1:31" ht="34.5" customHeight="1" x14ac:dyDescent="0.25">
      <c r="A11" s="5"/>
      <c r="B11" s="7"/>
      <c r="C11" s="14" t="s">
        <v>5</v>
      </c>
      <c r="D11" s="15" t="s">
        <v>6</v>
      </c>
      <c r="E11" s="16" t="s">
        <v>7</v>
      </c>
      <c r="F11" s="15" t="s">
        <v>8</v>
      </c>
      <c r="G11" s="17" t="s">
        <v>7</v>
      </c>
      <c r="H11" s="18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5"/>
      <c r="Y11" s="7"/>
      <c r="Z11" s="7"/>
      <c r="AA11" s="7"/>
      <c r="AB11" s="7"/>
      <c r="AC11" s="7"/>
      <c r="AD11" s="7"/>
      <c r="AE11" s="7"/>
    </row>
    <row r="12" spans="1:31" ht="15.75" x14ac:dyDescent="0.25">
      <c r="A12" s="1"/>
      <c r="B12" s="2"/>
      <c r="C12" s="19" t="s">
        <v>9</v>
      </c>
      <c r="D12" s="20"/>
      <c r="E12" s="21"/>
      <c r="F12" s="22">
        <f>COUNTA('Monitoria Anual - 4'!S8:S985)</f>
        <v>0</v>
      </c>
      <c r="G12" s="23">
        <f t="shared" ref="G12:G18" si="0">F12/$F$19</f>
        <v>0</v>
      </c>
      <c r="H12" s="24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1"/>
      <c r="Y12" s="2"/>
      <c r="Z12" s="2"/>
      <c r="AA12" s="2"/>
      <c r="AB12" s="2"/>
      <c r="AC12" s="2"/>
      <c r="AD12" s="2"/>
      <c r="AE12" s="2"/>
    </row>
    <row r="13" spans="1:31" ht="15.75" x14ac:dyDescent="0.25">
      <c r="A13" s="1"/>
      <c r="B13" s="2"/>
      <c r="C13" s="25" t="s">
        <v>10</v>
      </c>
      <c r="D13" s="26">
        <f>COUNTA('Monitoria Anual - 4'!N8:N985)</f>
        <v>2</v>
      </c>
      <c r="E13" s="27">
        <f t="shared" ref="E13:E17" si="1">D13/$D$19</f>
        <v>1.3333333333333334E-2</v>
      </c>
      <c r="F13" s="28">
        <f t="shared" ref="F13:F17" si="2">D13-AB13</f>
        <v>2</v>
      </c>
      <c r="G13" s="27">
        <f t="shared" si="0"/>
        <v>1.3071895424836602E-2</v>
      </c>
      <c r="H13" s="24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1"/>
      <c r="Y13" s="2"/>
      <c r="Z13" s="2">
        <f>COUNTIFS('Monitoria Anual - 4'!N:N,"x",'Monitoria Anual - 4'!S:S,"Excluída")</f>
        <v>0</v>
      </c>
      <c r="AA13" s="2">
        <f>COUNTIFS('Monitoria Anual - 4'!N:N,"x",'Monitoria Anual - 4'!S:S,"Agrupada")</f>
        <v>0</v>
      </c>
      <c r="AB13" s="2">
        <f t="shared" ref="AB13:AB17" si="3">Z13+AA13</f>
        <v>0</v>
      </c>
      <c r="AC13" s="2"/>
      <c r="AD13" s="2"/>
      <c r="AE13" s="2"/>
    </row>
    <row r="14" spans="1:31" ht="15.75" x14ac:dyDescent="0.25">
      <c r="A14" s="1"/>
      <c r="B14" s="2"/>
      <c r="C14" s="29" t="s">
        <v>11</v>
      </c>
      <c r="D14" s="26">
        <f>COUNTA('Monitoria Anual - 4'!O8:O985)</f>
        <v>39</v>
      </c>
      <c r="E14" s="27">
        <f t="shared" si="1"/>
        <v>0.26</v>
      </c>
      <c r="F14" s="28">
        <f t="shared" si="2"/>
        <v>39</v>
      </c>
      <c r="G14" s="27">
        <f t="shared" si="0"/>
        <v>0.25490196078431371</v>
      </c>
      <c r="H14" s="24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1"/>
      <c r="Y14" s="2"/>
      <c r="Z14" s="2">
        <f t="array" ref="Z14">COUNTIFS('Monitoria Anual - 4'!O:O,"x",'Monitoria Anual - 4'!S:S,"Excluída")</f>
        <v>0</v>
      </c>
      <c r="AA14" s="2">
        <f t="array" ref="AA14">COUNTIFS('Monitoria Anual - 4'!O:O,"x",'Monitoria Anual - 4'!S:S,"Agrupada")</f>
        <v>0</v>
      </c>
      <c r="AB14" s="2">
        <f t="shared" si="3"/>
        <v>0</v>
      </c>
      <c r="AC14" s="2"/>
      <c r="AD14" s="2"/>
      <c r="AE14" s="2"/>
    </row>
    <row r="15" spans="1:31" ht="15.75" x14ac:dyDescent="0.25">
      <c r="A15" s="1"/>
      <c r="B15" s="2"/>
      <c r="C15" s="30" t="s">
        <v>12</v>
      </c>
      <c r="D15" s="26">
        <f>COUNTA('Monitoria Anual - 4'!P8:P985)</f>
        <v>29</v>
      </c>
      <c r="E15" s="27">
        <f t="shared" si="1"/>
        <v>0.19333333333333333</v>
      </c>
      <c r="F15" s="28">
        <f t="shared" si="2"/>
        <v>29</v>
      </c>
      <c r="G15" s="27">
        <f t="shared" si="0"/>
        <v>0.18954248366013071</v>
      </c>
      <c r="H15" s="24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1"/>
      <c r="Y15" s="2"/>
      <c r="Z15" s="2">
        <f t="array" ref="Z15">COUNTIFS('Monitoria Anual - 4'!P:P,"x",'Monitoria Anual - 4'!S:S,"Excluída")</f>
        <v>0</v>
      </c>
      <c r="AA15" s="2">
        <f t="array" ref="AA15">COUNTIFS('Monitoria Anual - 4'!P:P,"x",'Monitoria Anual - 4'!S:S,"Agrupada")</f>
        <v>0</v>
      </c>
      <c r="AB15" s="2">
        <f t="shared" si="3"/>
        <v>0</v>
      </c>
      <c r="AC15" s="2"/>
      <c r="AD15" s="2"/>
      <c r="AE15" s="2"/>
    </row>
    <row r="16" spans="1:31" ht="15.75" x14ac:dyDescent="0.25">
      <c r="A16" s="1"/>
      <c r="B16" s="2"/>
      <c r="C16" s="31" t="s">
        <v>13</v>
      </c>
      <c r="D16" s="26">
        <f>COUNTA('Monitoria Anual - 4'!Q8:Q985)</f>
        <v>38</v>
      </c>
      <c r="E16" s="27">
        <f t="shared" si="1"/>
        <v>0.25333333333333335</v>
      </c>
      <c r="F16" s="28">
        <f t="shared" si="2"/>
        <v>38</v>
      </c>
      <c r="G16" s="27">
        <f t="shared" si="0"/>
        <v>0.24836601307189543</v>
      </c>
      <c r="H16" s="24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1"/>
      <c r="Y16" s="2"/>
      <c r="Z16" s="2">
        <f t="array" ref="Z16">COUNTIFS('Monitoria Anual - 4'!Q:Q,"x",'Monitoria Anual - 4'!S:S,"Excluída")</f>
        <v>0</v>
      </c>
      <c r="AA16" s="2">
        <f t="array" ref="AA16">COUNTIFS('Monitoria Anual - 4'!Q:Q,"x",'Monitoria Anual - 4'!S:S,"Agrupada")</f>
        <v>0</v>
      </c>
      <c r="AB16" s="2">
        <f t="shared" si="3"/>
        <v>0</v>
      </c>
      <c r="AC16" s="2"/>
      <c r="AD16" s="2"/>
      <c r="AE16" s="2"/>
    </row>
    <row r="17" spans="1:31" ht="15.75" x14ac:dyDescent="0.25">
      <c r="A17" s="1"/>
      <c r="B17" s="2"/>
      <c r="C17" s="32" t="s">
        <v>14</v>
      </c>
      <c r="D17" s="26">
        <f>COUNTA('Monitoria Anual - 4'!R8:R985)</f>
        <v>42</v>
      </c>
      <c r="E17" s="27">
        <f t="shared" si="1"/>
        <v>0.28000000000000003</v>
      </c>
      <c r="F17" s="28">
        <f t="shared" si="2"/>
        <v>42</v>
      </c>
      <c r="G17" s="27">
        <f t="shared" si="0"/>
        <v>0.27450980392156865</v>
      </c>
      <c r="H17" s="24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1"/>
      <c r="Y17" s="2"/>
      <c r="Z17" s="2">
        <f t="array" ref="Z17">COUNTIFS('Monitoria Anual - 4'!R:R,"x",'Monitoria Anual - 4'!S:S,"Excluída")</f>
        <v>0</v>
      </c>
      <c r="AA17" s="2">
        <f t="array" ref="AA17">COUNTIFS('Monitoria Anual - 4'!R:R,"x",'Monitoria Anual - 4'!S:S,"Agrupada")</f>
        <v>0</v>
      </c>
      <c r="AB17" s="2">
        <f t="shared" si="3"/>
        <v>0</v>
      </c>
      <c r="AC17" s="2"/>
      <c r="AD17" s="2"/>
      <c r="AE17" s="2"/>
    </row>
    <row r="18" spans="1:31" ht="15.75" x14ac:dyDescent="0.25">
      <c r="A18" s="1"/>
      <c r="B18" s="2"/>
      <c r="C18" s="33" t="s">
        <v>15</v>
      </c>
      <c r="D18" s="34"/>
      <c r="E18" s="35"/>
      <c r="F18" s="36">
        <f>'Monitoria Anual - 4'!C163</f>
        <v>3</v>
      </c>
      <c r="G18" s="37">
        <f t="shared" si="0"/>
        <v>1.9607843137254902E-2</v>
      </c>
      <c r="H18" s="24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1"/>
      <c r="Y18" s="2"/>
      <c r="Z18" s="2"/>
      <c r="AA18" s="2"/>
      <c r="AB18" s="2"/>
      <c r="AC18" s="2"/>
      <c r="AD18" s="2"/>
      <c r="AE18" s="2"/>
    </row>
    <row r="19" spans="1:31" ht="15.75" x14ac:dyDescent="0.25">
      <c r="A19" s="1"/>
      <c r="B19" s="2"/>
      <c r="C19" s="38" t="s">
        <v>257</v>
      </c>
      <c r="D19" s="39">
        <f>SUM(D13:D17)</f>
        <v>150</v>
      </c>
      <c r="E19" s="40">
        <f>SUM(E12:E18)</f>
        <v>1</v>
      </c>
      <c r="F19" s="41">
        <f t="shared" ref="F19:G19" si="4">SUM(F13:F18)</f>
        <v>153</v>
      </c>
      <c r="G19" s="40">
        <f t="shared" si="4"/>
        <v>1</v>
      </c>
      <c r="H19" s="24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1"/>
      <c r="Y19" s="2"/>
      <c r="Z19" s="2"/>
      <c r="AA19" s="2"/>
      <c r="AB19" s="2"/>
      <c r="AC19" s="2"/>
      <c r="AD19" s="2"/>
      <c r="AE19" s="2"/>
    </row>
    <row r="20" spans="1:31" x14ac:dyDescent="0.25">
      <c r="A20" s="1"/>
      <c r="B20" s="2"/>
      <c r="C20" s="42" t="s">
        <v>16</v>
      </c>
      <c r="D20" s="346">
        <f>COUNTIF('Monitoria Anual - 4'!S8:S985,"Agrupada")</f>
        <v>0</v>
      </c>
      <c r="E20" s="334"/>
      <c r="F20" s="334"/>
      <c r="G20" s="335"/>
      <c r="H20" s="4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1"/>
      <c r="Y20" s="2"/>
      <c r="Z20" s="2"/>
      <c r="AA20" s="2"/>
      <c r="AB20" s="2"/>
      <c r="AC20" s="2"/>
      <c r="AD20" s="2"/>
      <c r="AE20" s="2"/>
    </row>
    <row r="21" spans="1:31" x14ac:dyDescent="0.25">
      <c r="A21" s="1"/>
      <c r="B21" s="2"/>
      <c r="C21" s="44" t="s">
        <v>17</v>
      </c>
      <c r="D21" s="346">
        <f>COUNTIF('Monitoria Anual - 4'!S8:S158,"Excluída")</f>
        <v>0</v>
      </c>
      <c r="E21" s="334"/>
      <c r="F21" s="334"/>
      <c r="G21" s="335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1"/>
      <c r="Y21" s="2"/>
      <c r="Z21" s="2"/>
      <c r="AA21" s="2"/>
      <c r="AB21" s="2"/>
      <c r="AC21" s="2"/>
      <c r="AD21" s="2"/>
      <c r="AE21" s="2"/>
    </row>
    <row r="22" spans="1:31" x14ac:dyDescent="0.25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1"/>
      <c r="Y22" s="2"/>
      <c r="Z22" s="2"/>
      <c r="AA22" s="2"/>
      <c r="AB22" s="2"/>
      <c r="AC22" s="2"/>
      <c r="AD22" s="2"/>
      <c r="AE22" s="2"/>
    </row>
    <row r="23" spans="1:31" x14ac:dyDescent="0.25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1"/>
      <c r="Y23" s="2"/>
      <c r="Z23" s="2"/>
      <c r="AA23" s="2"/>
      <c r="AB23" s="2"/>
      <c r="AC23" s="2"/>
      <c r="AD23" s="2"/>
      <c r="AE23" s="2"/>
    </row>
    <row r="24" spans="1:31" ht="15.75" x14ac:dyDescent="0.25">
      <c r="A24" s="1"/>
      <c r="B24" s="341" t="s">
        <v>18</v>
      </c>
      <c r="C24" s="331"/>
      <c r="D24" s="11"/>
      <c r="E24" s="11"/>
      <c r="F24" s="11"/>
      <c r="G24" s="1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1"/>
      <c r="Y24" s="2"/>
      <c r="Z24" s="2"/>
      <c r="AA24" s="2"/>
      <c r="AB24" s="2"/>
      <c r="AC24" s="2"/>
      <c r="AD24" s="2"/>
      <c r="AE24" s="2"/>
    </row>
    <row r="25" spans="1:31" ht="15.75" x14ac:dyDescent="0.25">
      <c r="A25" s="1"/>
      <c r="B25" s="11"/>
      <c r="C25" s="45"/>
      <c r="D25" s="45"/>
      <c r="E25" s="45"/>
      <c r="F25" s="45"/>
      <c r="G25" s="45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"/>
      <c r="Y25" s="2"/>
      <c r="Z25" s="2"/>
      <c r="AA25" s="2"/>
      <c r="AB25" s="2"/>
      <c r="AC25" s="2"/>
      <c r="AD25" s="2"/>
      <c r="AE25" s="2"/>
    </row>
    <row r="26" spans="1:31" ht="15.75" x14ac:dyDescent="0.25">
      <c r="A26" s="1"/>
      <c r="B26" s="45"/>
      <c r="C26" s="46" t="s">
        <v>19</v>
      </c>
      <c r="D26" s="47">
        <f>COUNTA('Monitoria Anual - 4'!A8:A157)</f>
        <v>10</v>
      </c>
      <c r="E26" s="2"/>
      <c r="F26" s="2"/>
      <c r="G26" s="2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1"/>
      <c r="Y26" s="2"/>
      <c r="Z26" s="2"/>
      <c r="AA26" s="2"/>
      <c r="AB26" s="2"/>
      <c r="AC26" s="2"/>
      <c r="AD26" s="2"/>
      <c r="AE26" s="2"/>
    </row>
    <row r="27" spans="1:31" x14ac:dyDescent="0.25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1"/>
      <c r="Y27" s="2"/>
      <c r="Z27" s="2"/>
      <c r="AA27" s="2"/>
      <c r="AB27" s="2"/>
      <c r="AC27" s="2"/>
      <c r="AD27" s="2"/>
      <c r="AE27" s="2"/>
    </row>
    <row r="28" spans="1:31" x14ac:dyDescent="0.25">
      <c r="A28" s="1"/>
      <c r="B28" s="2"/>
      <c r="C28" s="48" t="s">
        <v>20</v>
      </c>
      <c r="D28" s="48" t="s">
        <v>21</v>
      </c>
      <c r="E28" s="49"/>
      <c r="F28" s="50"/>
      <c r="G28" s="51"/>
      <c r="H28" s="52"/>
      <c r="I28" s="53"/>
      <c r="J28" s="5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55"/>
      <c r="X28" s="1"/>
      <c r="Y28" s="2"/>
      <c r="Z28" s="2"/>
      <c r="AA28" s="2"/>
      <c r="AB28" s="2"/>
      <c r="AC28" s="2"/>
      <c r="AD28" s="2"/>
      <c r="AE28" s="2"/>
    </row>
    <row r="29" spans="1:31" x14ac:dyDescent="0.25">
      <c r="A29" s="1"/>
      <c r="B29" s="2"/>
      <c r="C29" s="56" t="s">
        <v>22</v>
      </c>
      <c r="D29" s="57">
        <f t="shared" ref="D29:D38" si="5">SUM(F29:J29)</f>
        <v>15</v>
      </c>
      <c r="E29" s="58">
        <f>COUNTA('Monitoria Anual - 4'!S8:S22)</f>
        <v>0</v>
      </c>
      <c r="F29" s="59">
        <f>COUNTA('Monitoria Anual - 4'!N8:N22)</f>
        <v>1</v>
      </c>
      <c r="G29" s="59">
        <f>COUNTA('Monitoria Anual - 4'!O8:O22)</f>
        <v>6</v>
      </c>
      <c r="H29" s="59">
        <f>COUNTA('Monitoria Anual - 4'!P8:P22)</f>
        <v>3</v>
      </c>
      <c r="I29" s="59">
        <f>COUNTA('Monitoria Anual - 4'!Q8:Q22)</f>
        <v>1</v>
      </c>
      <c r="J29" s="60">
        <f>COUNTA('Monitoria Anual - 4'!R8:R22)</f>
        <v>4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55"/>
      <c r="X29" s="1"/>
      <c r="Y29" s="2"/>
      <c r="Z29" s="2"/>
      <c r="AA29" s="2"/>
      <c r="AB29" s="2"/>
      <c r="AC29" s="2"/>
      <c r="AD29" s="2"/>
      <c r="AE29" s="2"/>
    </row>
    <row r="30" spans="1:31" x14ac:dyDescent="0.25">
      <c r="A30" s="1"/>
      <c r="B30" s="2"/>
      <c r="C30" s="61" t="s">
        <v>23</v>
      </c>
      <c r="D30" s="56">
        <f t="shared" si="5"/>
        <v>15</v>
      </c>
      <c r="E30" s="62">
        <f>COUNTA('Monitoria Anual - 4'!S23:S37)</f>
        <v>0</v>
      </c>
      <c r="F30" s="63">
        <f>COUNTA('Monitoria Anual - 4'!N23:N37)</f>
        <v>0</v>
      </c>
      <c r="G30" s="63">
        <f>COUNTA('Monitoria Anual - 4'!O23:O37)</f>
        <v>6</v>
      </c>
      <c r="H30" s="63">
        <f>COUNTA('Monitoria Anual - 4'!P23:P37)</f>
        <v>2</v>
      </c>
      <c r="I30" s="63">
        <f>COUNTA('Monitoria Anual - 4'!Q23:Q37)</f>
        <v>3</v>
      </c>
      <c r="J30" s="64">
        <f>COUNTA('Monitoria Anual - 4'!R23:R37)</f>
        <v>4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55"/>
      <c r="X30" s="1"/>
      <c r="Y30" s="2"/>
      <c r="Z30" s="2"/>
      <c r="AA30" s="2"/>
      <c r="AB30" s="2"/>
      <c r="AC30" s="2"/>
      <c r="AD30" s="2"/>
      <c r="AE30" s="2"/>
    </row>
    <row r="31" spans="1:31" x14ac:dyDescent="0.25">
      <c r="A31" s="1"/>
      <c r="B31" s="2"/>
      <c r="C31" s="61" t="s">
        <v>24</v>
      </c>
      <c r="D31" s="56">
        <f t="shared" si="5"/>
        <v>15</v>
      </c>
      <c r="E31" s="62">
        <f>COUNTA('Monitoria Anual - 4'!S38:S52)</f>
        <v>0</v>
      </c>
      <c r="F31" s="63">
        <f>COUNTA('Monitoria Anual - 4'!N38:N52)</f>
        <v>1</v>
      </c>
      <c r="G31" s="63">
        <f>COUNTA('Monitoria Anual - 4'!O38:O52)</f>
        <v>6</v>
      </c>
      <c r="H31" s="63">
        <f>COUNTA('Monitoria Anual - 4'!P38:P52)</f>
        <v>1</v>
      </c>
      <c r="I31" s="63">
        <f>COUNTA('Monitoria Anual - 4'!Q38:Q52)</f>
        <v>5</v>
      </c>
      <c r="J31" s="64">
        <f>COUNTA('Monitoria Anual - 4'!R38:R52)</f>
        <v>2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55"/>
      <c r="X31" s="1"/>
      <c r="Y31" s="2"/>
      <c r="Z31" s="2"/>
      <c r="AA31" s="2"/>
      <c r="AB31" s="2"/>
      <c r="AC31" s="2"/>
      <c r="AD31" s="2"/>
      <c r="AE31" s="2"/>
    </row>
    <row r="32" spans="1:31" x14ac:dyDescent="0.25">
      <c r="A32" s="1"/>
      <c r="B32" s="2"/>
      <c r="C32" s="61" t="s">
        <v>25</v>
      </c>
      <c r="D32" s="56">
        <f t="shared" si="5"/>
        <v>15</v>
      </c>
      <c r="E32" s="62">
        <f>COUNTA('Monitoria Anual - 4'!S53:S67)</f>
        <v>0</v>
      </c>
      <c r="F32" s="63">
        <f>COUNTA('Monitoria Anual - 4'!N53:N67)</f>
        <v>0</v>
      </c>
      <c r="G32" s="63">
        <f>COUNTA('Monitoria Anual - 4'!O53:O67)</f>
        <v>6</v>
      </c>
      <c r="H32" s="63">
        <f>COUNTA('Monitoria Anual - 4'!P53:P67)</f>
        <v>2</v>
      </c>
      <c r="I32" s="63">
        <f>COUNTA('Monitoria Anual - 4'!Q53:Q67)</f>
        <v>5</v>
      </c>
      <c r="J32" s="64">
        <f>COUNTA('Monitoria Anual - 4'!R53:R67)</f>
        <v>2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55"/>
      <c r="X32" s="1"/>
      <c r="Y32" s="2"/>
      <c r="Z32" s="2"/>
      <c r="AA32" s="2"/>
      <c r="AB32" s="2"/>
      <c r="AC32" s="2"/>
      <c r="AD32" s="2"/>
      <c r="AE32" s="2"/>
    </row>
    <row r="33" spans="1:31" x14ac:dyDescent="0.25">
      <c r="A33" s="1"/>
      <c r="B33" s="2"/>
      <c r="C33" s="61" t="s">
        <v>26</v>
      </c>
      <c r="D33" s="56">
        <f t="shared" si="5"/>
        <v>15</v>
      </c>
      <c r="E33" s="62">
        <f>COUNTA('Monitoria Anual - 4'!S68:S82)</f>
        <v>0</v>
      </c>
      <c r="F33" s="63">
        <f>COUNTA('Monitoria Anual - 4'!N68:N82)</f>
        <v>0</v>
      </c>
      <c r="G33" s="63">
        <f>COUNTA('Monitoria Anual - 4'!O68:O82)</f>
        <v>0</v>
      </c>
      <c r="H33" s="63">
        <f>COUNTA('Monitoria Anual - 4'!P68:P82)</f>
        <v>12</v>
      </c>
      <c r="I33" s="63">
        <f>COUNTA('Monitoria Anual - 4'!Q68:Q82)</f>
        <v>0</v>
      </c>
      <c r="J33" s="64">
        <f>COUNTA('Monitoria Anual - 4'!R68:R82)</f>
        <v>3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55"/>
      <c r="X33" s="1"/>
      <c r="Y33" s="2"/>
      <c r="Z33" s="2"/>
      <c r="AA33" s="2"/>
      <c r="AB33" s="2"/>
      <c r="AC33" s="2"/>
      <c r="AD33" s="2"/>
      <c r="AE33" s="2"/>
    </row>
    <row r="34" spans="1:31" x14ac:dyDescent="0.25">
      <c r="A34" s="1"/>
      <c r="B34" s="2"/>
      <c r="C34" s="61" t="s">
        <v>27</v>
      </c>
      <c r="D34" s="56">
        <f t="shared" si="5"/>
        <v>15</v>
      </c>
      <c r="E34" s="62">
        <f>COUNTA('Monitoria Anual - 4'!S83:S97)</f>
        <v>0</v>
      </c>
      <c r="F34" s="63">
        <f>COUNTA('Monitoria Anual - 4'!N83:N97)</f>
        <v>0</v>
      </c>
      <c r="G34" s="63">
        <f>COUNTA('Monitoria Anual - 4'!O83:O97)</f>
        <v>0</v>
      </c>
      <c r="H34" s="63">
        <f>COUNTA('Monitoria Anual - 4'!P83:P97)</f>
        <v>0</v>
      </c>
      <c r="I34" s="63">
        <f>COUNTA('Monitoria Anual - 4'!Q83:Q97)</f>
        <v>0</v>
      </c>
      <c r="J34" s="64">
        <f>COUNTA('Monitoria Anual - 4'!R83:R97)</f>
        <v>15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55"/>
      <c r="X34" s="1"/>
      <c r="Y34" s="2"/>
      <c r="Z34" s="2"/>
      <c r="AA34" s="2"/>
      <c r="AB34" s="2"/>
      <c r="AC34" s="2"/>
      <c r="AD34" s="2"/>
      <c r="AE34" s="2"/>
    </row>
    <row r="35" spans="1:31" x14ac:dyDescent="0.25">
      <c r="A35" s="1"/>
      <c r="B35" s="2"/>
      <c r="C35" s="61" t="s">
        <v>28</v>
      </c>
      <c r="D35" s="56">
        <f t="shared" si="5"/>
        <v>15</v>
      </c>
      <c r="E35" s="62">
        <f>COUNTA('Monitoria Anual - 4'!S98:S112)</f>
        <v>0</v>
      </c>
      <c r="F35" s="63">
        <f>COUNTA('Monitoria Anual - 4'!N98:N112)</f>
        <v>0</v>
      </c>
      <c r="G35" s="63">
        <f>COUNTA('Monitoria Anual - 4'!O98:O112)</f>
        <v>11</v>
      </c>
      <c r="H35" s="63">
        <f>COUNTA('Monitoria Anual - 4'!P98:P112)</f>
        <v>0</v>
      </c>
      <c r="I35" s="63">
        <f>COUNTA('Monitoria Anual - 4'!Q98:Q112)</f>
        <v>1</v>
      </c>
      <c r="J35" s="64">
        <f>COUNTA('Monitoria Anual - 4'!R98:R112)</f>
        <v>3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55"/>
      <c r="X35" s="1"/>
      <c r="Y35" s="2"/>
      <c r="Z35" s="2"/>
      <c r="AA35" s="2"/>
      <c r="AB35" s="2"/>
      <c r="AC35" s="2"/>
      <c r="AD35" s="2"/>
      <c r="AE35" s="2"/>
    </row>
    <row r="36" spans="1:31" x14ac:dyDescent="0.25">
      <c r="A36" s="1"/>
      <c r="B36" s="2"/>
      <c r="C36" s="61" t="s">
        <v>29</v>
      </c>
      <c r="D36" s="56">
        <f t="shared" si="5"/>
        <v>15</v>
      </c>
      <c r="E36" s="62">
        <f>COUNTA('Monitoria Anual - 4'!S113:S127)</f>
        <v>0</v>
      </c>
      <c r="F36" s="63">
        <f>COUNTA('Monitoria Anual - 4'!N113:N127)</f>
        <v>0</v>
      </c>
      <c r="G36" s="63">
        <f>COUNTA('Monitoria Anual - 4'!O113:O127)</f>
        <v>0</v>
      </c>
      <c r="H36" s="63">
        <f>COUNTA('Monitoria Anual - 4'!P113:P127)</f>
        <v>5</v>
      </c>
      <c r="I36" s="63">
        <f>COUNTA('Monitoria Anual - 4'!Q113:Q127)</f>
        <v>7</v>
      </c>
      <c r="J36" s="64">
        <f>COUNTA('Monitoria Anual - 4'!R113:R127)</f>
        <v>3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55"/>
      <c r="X36" s="1"/>
      <c r="Y36" s="2"/>
      <c r="Z36" s="2"/>
      <c r="AA36" s="2"/>
      <c r="AB36" s="2"/>
      <c r="AC36" s="2"/>
      <c r="AD36" s="2"/>
      <c r="AE36" s="2"/>
    </row>
    <row r="37" spans="1:31" x14ac:dyDescent="0.25">
      <c r="A37" s="1"/>
      <c r="B37" s="2"/>
      <c r="C37" s="61" t="s">
        <v>30</v>
      </c>
      <c r="D37" s="56">
        <f t="shared" si="5"/>
        <v>15</v>
      </c>
      <c r="E37" s="62">
        <f>COUNTA('Monitoria Anual - 4'!S128:S142)</f>
        <v>0</v>
      </c>
      <c r="F37" s="63">
        <f>COUNTA('Monitoria Anual - 4'!N128:N142)</f>
        <v>0</v>
      </c>
      <c r="G37" s="63">
        <f>COUNTA('Monitoria Anual - 4'!O128:O142)</f>
        <v>4</v>
      </c>
      <c r="H37" s="63">
        <f>COUNTA('Monitoria Anual - 4'!P128:P142)</f>
        <v>4</v>
      </c>
      <c r="I37" s="63">
        <f>COUNTA('Monitoria Anual - 4'!Q128:Q142)</f>
        <v>4</v>
      </c>
      <c r="J37" s="64">
        <f>COUNTA('Monitoria Anual - 4'!R128:R142)</f>
        <v>3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55"/>
      <c r="X37" s="1"/>
      <c r="Y37" s="2"/>
      <c r="Z37" s="2"/>
      <c r="AA37" s="2"/>
      <c r="AB37" s="2"/>
      <c r="AC37" s="2"/>
      <c r="AD37" s="2"/>
      <c r="AE37" s="2"/>
    </row>
    <row r="38" spans="1:31" x14ac:dyDescent="0.25">
      <c r="A38" s="1"/>
      <c r="B38" s="2"/>
      <c r="C38" s="65" t="s">
        <v>31</v>
      </c>
      <c r="D38" s="66">
        <f t="shared" si="5"/>
        <v>15</v>
      </c>
      <c r="E38" s="67">
        <f>COUNTA('Monitoria Anual - 4'!S143:S157)</f>
        <v>0</v>
      </c>
      <c r="F38" s="68">
        <f>COUNTA('Monitoria Anual - 4'!N143:N157)</f>
        <v>0</v>
      </c>
      <c r="G38" s="68">
        <f>COUNTA('Monitoria Anual - 4'!O143:O157)</f>
        <v>0</v>
      </c>
      <c r="H38" s="68">
        <f>COUNTA('Monitoria Anual - 4'!P143:P157)</f>
        <v>0</v>
      </c>
      <c r="I38" s="68">
        <f>COUNTA('Monitoria Anual - 4'!Q143:Q157)</f>
        <v>12</v>
      </c>
      <c r="J38" s="69">
        <f>COUNTA('Monitoria Anual - 4'!R143:R157)</f>
        <v>3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55"/>
      <c r="X38" s="1"/>
      <c r="Y38" s="2"/>
      <c r="Z38" s="2"/>
      <c r="AA38" s="2"/>
      <c r="AB38" s="2"/>
      <c r="AC38" s="2"/>
      <c r="AD38" s="2"/>
      <c r="AE38" s="2"/>
    </row>
    <row r="39" spans="1:31" x14ac:dyDescent="0.25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1"/>
      <c r="Y39" s="2"/>
      <c r="Z39" s="2"/>
      <c r="AA39" s="2"/>
      <c r="AB39" s="2"/>
      <c r="AC39" s="2"/>
      <c r="AD39" s="2"/>
      <c r="AE39" s="2"/>
    </row>
    <row r="40" spans="1:3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2"/>
      <c r="Z40" s="2"/>
      <c r="AA40" s="2"/>
      <c r="AB40" s="2"/>
      <c r="AC40" s="2"/>
      <c r="AD40" s="2"/>
      <c r="AE40" s="2"/>
    </row>
    <row r="41" spans="1:3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</sheetData>
  <mergeCells count="13">
    <mergeCell ref="B1:W2"/>
    <mergeCell ref="B3:W3"/>
    <mergeCell ref="B6:W6"/>
    <mergeCell ref="B5:C5"/>
    <mergeCell ref="B4:C4"/>
    <mergeCell ref="B24:C24"/>
    <mergeCell ref="D4:M4"/>
    <mergeCell ref="D5:G5"/>
    <mergeCell ref="B8:C8"/>
    <mergeCell ref="F9:G9"/>
    <mergeCell ref="C10:G10"/>
    <mergeCell ref="D20:G20"/>
    <mergeCell ref="D21:G21"/>
  </mergeCells>
  <conditionalFormatting sqref="E29:F29 F30:F38 G29:J38">
    <cfRule type="cellIs" dxfId="4" priority="1" stopIfTrue="1" operator="equal">
      <formula>0</formula>
    </cfRule>
  </conditionalFormatting>
  <pageMargins left="0.25" right="0.25" top="0.75" bottom="0.75" header="0" footer="0"/>
  <pageSetup paperSize="9" fitToHeight="0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82"/>
  <sheetViews>
    <sheetView showGridLines="0" zoomScale="70" zoomScaleNormal="70" workbookViewId="0">
      <selection activeCell="B4" sqref="B4:C4"/>
    </sheetView>
  </sheetViews>
  <sheetFormatPr defaultColWidth="14.42578125" defaultRowHeight="15" customHeight="1" x14ac:dyDescent="0.25"/>
  <cols>
    <col min="1" max="1" width="26.140625" customWidth="1"/>
    <col min="2" max="2" width="6" customWidth="1"/>
    <col min="3" max="3" width="39.5703125" customWidth="1"/>
    <col min="4" max="14" width="25.7109375" customWidth="1"/>
    <col min="15" max="15" width="19.7109375" customWidth="1"/>
    <col min="16" max="16" width="22.5703125" customWidth="1"/>
    <col min="17" max="17" width="37.85546875" customWidth="1"/>
    <col min="18" max="18" width="28.7109375" customWidth="1"/>
    <col min="19" max="19" width="40" customWidth="1"/>
    <col min="20" max="21" width="26.7109375" customWidth="1"/>
    <col min="22" max="22" width="2.7109375" customWidth="1"/>
    <col min="23" max="26" width="8.85546875" customWidth="1"/>
  </cols>
  <sheetData>
    <row r="1" spans="1:26" ht="33.75" customHeight="1" x14ac:dyDescent="0.25">
      <c r="A1" s="324" t="s">
        <v>0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6"/>
      <c r="N1" s="106"/>
      <c r="O1" s="106"/>
      <c r="P1" s="106"/>
      <c r="Q1" s="5"/>
      <c r="R1" s="5"/>
      <c r="S1" s="5"/>
      <c r="T1" s="5"/>
      <c r="U1" s="5"/>
      <c r="V1" s="5"/>
      <c r="W1" s="5"/>
      <c r="X1" s="7"/>
      <c r="Y1" s="7"/>
      <c r="Z1" s="7"/>
    </row>
    <row r="2" spans="1:26" ht="33.75" customHeight="1" x14ac:dyDescent="0.25">
      <c r="A2" s="327" t="s">
        <v>262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116"/>
      <c r="O2" s="116"/>
      <c r="P2" s="116"/>
      <c r="Q2" s="116"/>
      <c r="R2" s="116"/>
      <c r="S2" s="116"/>
      <c r="T2" s="117"/>
      <c r="U2" s="117"/>
      <c r="V2" s="7"/>
      <c r="W2" s="5"/>
      <c r="X2" s="7"/>
      <c r="Y2" s="7"/>
      <c r="Z2" s="7"/>
    </row>
    <row r="3" spans="1:26" ht="45" customHeight="1" x14ac:dyDescent="0.25">
      <c r="A3" s="70" t="s">
        <v>32</v>
      </c>
      <c r="B3" s="363" t="s">
        <v>404</v>
      </c>
      <c r="C3" s="330"/>
      <c r="D3" s="330"/>
      <c r="E3" s="330"/>
      <c r="F3" s="330"/>
      <c r="G3" s="331"/>
      <c r="H3" s="6"/>
      <c r="I3" s="6"/>
      <c r="J3" s="6"/>
      <c r="K3" s="6"/>
      <c r="L3" s="6"/>
      <c r="M3" s="6"/>
      <c r="N3" s="6"/>
      <c r="O3" s="6"/>
      <c r="P3" s="6"/>
      <c r="Q3" s="7"/>
      <c r="R3" s="7"/>
      <c r="S3" s="7"/>
      <c r="T3" s="7"/>
      <c r="U3" s="7"/>
      <c r="V3" s="7"/>
      <c r="W3" s="5"/>
      <c r="X3" s="7"/>
      <c r="Y3" s="7"/>
      <c r="Z3" s="7"/>
    </row>
    <row r="4" spans="1:26" ht="27" customHeight="1" x14ac:dyDescent="0.25">
      <c r="A4" s="70" t="s">
        <v>2</v>
      </c>
      <c r="B4" s="332" t="s">
        <v>263</v>
      </c>
      <c r="C4" s="331"/>
      <c r="D4" s="7"/>
      <c r="E4" s="7"/>
      <c r="F4" s="7"/>
      <c r="G4" s="7"/>
      <c r="H4" s="7"/>
      <c r="I4" s="7"/>
      <c r="J4" s="7"/>
      <c r="K4" s="7"/>
      <c r="L4" s="7"/>
      <c r="M4" s="71"/>
      <c r="N4" s="71"/>
      <c r="O4" s="71"/>
      <c r="P4" s="71"/>
      <c r="Q4" s="7"/>
      <c r="R4" s="7"/>
      <c r="S4" s="7"/>
      <c r="T4" s="7"/>
      <c r="U4" s="7"/>
      <c r="V4" s="7"/>
      <c r="W4" s="5"/>
      <c r="X4" s="7"/>
      <c r="Y4" s="7"/>
      <c r="Z4" s="7"/>
    </row>
    <row r="5" spans="1:26" ht="27" customHeight="1" x14ac:dyDescent="0.25">
      <c r="A5" s="333" t="s">
        <v>36</v>
      </c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4"/>
      <c r="M5" s="335"/>
      <c r="N5" s="339" t="s">
        <v>37</v>
      </c>
      <c r="O5" s="334"/>
      <c r="P5" s="334"/>
      <c r="Q5" s="334"/>
      <c r="R5" s="334"/>
      <c r="S5" s="334"/>
      <c r="T5" s="334"/>
      <c r="U5" s="340"/>
      <c r="V5" s="7"/>
      <c r="W5" s="5"/>
      <c r="X5" s="7"/>
      <c r="Y5" s="7"/>
      <c r="Z5" s="7"/>
    </row>
    <row r="6" spans="1:26" ht="64.5" customHeight="1" x14ac:dyDescent="0.25">
      <c r="A6" s="303" t="s">
        <v>40</v>
      </c>
      <c r="B6" s="299" t="s">
        <v>41</v>
      </c>
      <c r="C6" s="299" t="s">
        <v>42</v>
      </c>
      <c r="D6" s="299" t="s">
        <v>43</v>
      </c>
      <c r="E6" s="301" t="s">
        <v>44</v>
      </c>
      <c r="F6" s="305" t="s">
        <v>45</v>
      </c>
      <c r="G6" s="306"/>
      <c r="H6" s="299" t="s">
        <v>46</v>
      </c>
      <c r="I6" s="299" t="s">
        <v>47</v>
      </c>
      <c r="J6" s="299" t="s">
        <v>48</v>
      </c>
      <c r="K6" s="311" t="s">
        <v>49</v>
      </c>
      <c r="L6" s="312"/>
      <c r="M6" s="299" t="s">
        <v>50</v>
      </c>
      <c r="N6" s="317" t="s">
        <v>52</v>
      </c>
      <c r="O6" s="362" t="s">
        <v>264</v>
      </c>
      <c r="P6" s="323" t="s">
        <v>55</v>
      </c>
      <c r="Q6" s="313" t="s">
        <v>57</v>
      </c>
      <c r="R6" s="313" t="s">
        <v>58</v>
      </c>
      <c r="S6" s="313" t="s">
        <v>59</v>
      </c>
      <c r="T6" s="313" t="s">
        <v>60</v>
      </c>
      <c r="U6" s="313" t="s">
        <v>61</v>
      </c>
      <c r="V6" s="7"/>
      <c r="W6" s="5"/>
      <c r="X6" s="7"/>
      <c r="Y6" s="7"/>
      <c r="Z6" s="7"/>
    </row>
    <row r="7" spans="1:26" ht="45.75" customHeight="1" thickBot="1" x14ac:dyDescent="0.3">
      <c r="A7" s="304"/>
      <c r="B7" s="300"/>
      <c r="C7" s="300"/>
      <c r="D7" s="300"/>
      <c r="E7" s="300"/>
      <c r="F7" s="72" t="s">
        <v>73</v>
      </c>
      <c r="G7" s="72" t="s">
        <v>74</v>
      </c>
      <c r="H7" s="300"/>
      <c r="I7" s="300"/>
      <c r="J7" s="300"/>
      <c r="K7" s="73" t="s">
        <v>75</v>
      </c>
      <c r="L7" s="73" t="s">
        <v>76</v>
      </c>
      <c r="M7" s="300"/>
      <c r="N7" s="300"/>
      <c r="O7" s="300"/>
      <c r="P7" s="300"/>
      <c r="Q7" s="300"/>
      <c r="R7" s="300"/>
      <c r="S7" s="300"/>
      <c r="T7" s="300"/>
      <c r="U7" s="300"/>
      <c r="V7" s="7"/>
      <c r="W7" s="5"/>
      <c r="X7" s="7"/>
      <c r="Y7" s="7"/>
      <c r="Z7" s="7"/>
    </row>
    <row r="8" spans="1:26" ht="92.25" customHeight="1" x14ac:dyDescent="0.25">
      <c r="A8" s="356" t="s">
        <v>265</v>
      </c>
      <c r="B8" s="122" t="s">
        <v>78</v>
      </c>
      <c r="C8" s="123" t="s">
        <v>316</v>
      </c>
      <c r="D8" s="118" t="s">
        <v>266</v>
      </c>
      <c r="E8" s="124"/>
      <c r="F8" s="125">
        <v>2010</v>
      </c>
      <c r="G8" s="119" t="s">
        <v>267</v>
      </c>
      <c r="H8" s="118" t="s">
        <v>268</v>
      </c>
      <c r="I8" s="126"/>
      <c r="J8" s="124"/>
      <c r="K8" s="124"/>
      <c r="L8" s="124"/>
      <c r="M8" s="124"/>
      <c r="N8" s="124"/>
      <c r="O8" s="124" t="s">
        <v>79</v>
      </c>
      <c r="P8" s="124"/>
      <c r="Q8" s="127" t="s">
        <v>307</v>
      </c>
      <c r="R8" s="124"/>
      <c r="S8" s="124"/>
      <c r="T8" s="124" t="s">
        <v>311</v>
      </c>
      <c r="U8" s="124"/>
      <c r="V8" s="7"/>
      <c r="W8" s="5"/>
      <c r="X8" s="7"/>
      <c r="Y8" s="7"/>
      <c r="Z8" s="7"/>
    </row>
    <row r="9" spans="1:26" ht="75" customHeight="1" x14ac:dyDescent="0.25">
      <c r="A9" s="357"/>
      <c r="B9" s="128" t="s">
        <v>80</v>
      </c>
      <c r="C9" s="123" t="s">
        <v>317</v>
      </c>
      <c r="D9" s="118" t="s">
        <v>269</v>
      </c>
      <c r="E9" s="129"/>
      <c r="F9" s="125">
        <v>2010</v>
      </c>
      <c r="G9" s="119" t="s">
        <v>267</v>
      </c>
      <c r="H9" s="118" t="s">
        <v>268</v>
      </c>
      <c r="I9" s="130"/>
      <c r="J9" s="129"/>
      <c r="K9" s="129"/>
      <c r="L9" s="129"/>
      <c r="M9" s="129"/>
      <c r="N9" s="124"/>
      <c r="O9" s="124" t="s">
        <v>79</v>
      </c>
      <c r="P9" s="124"/>
      <c r="Q9" s="131" t="s">
        <v>308</v>
      </c>
      <c r="R9" s="129"/>
      <c r="S9" s="129"/>
      <c r="T9" s="124" t="s">
        <v>311</v>
      </c>
      <c r="U9" s="129"/>
      <c r="V9" s="7"/>
      <c r="W9" s="5"/>
      <c r="X9" s="7"/>
      <c r="Y9" s="7"/>
      <c r="Z9" s="7"/>
    </row>
    <row r="10" spans="1:26" ht="60.75" customHeight="1" x14ac:dyDescent="0.25">
      <c r="A10" s="357"/>
      <c r="B10" s="128" t="s">
        <v>81</v>
      </c>
      <c r="C10" s="123" t="s">
        <v>318</v>
      </c>
      <c r="D10" s="118" t="s">
        <v>270</v>
      </c>
      <c r="E10" s="129"/>
      <c r="F10" s="125">
        <v>2010</v>
      </c>
      <c r="G10" s="119" t="s">
        <v>267</v>
      </c>
      <c r="H10" s="118" t="s">
        <v>271</v>
      </c>
      <c r="I10" s="130"/>
      <c r="J10" s="129"/>
      <c r="K10" s="129"/>
      <c r="L10" s="129"/>
      <c r="M10" s="129"/>
      <c r="N10" s="124"/>
      <c r="O10" s="124" t="s">
        <v>79</v>
      </c>
      <c r="P10" s="124"/>
      <c r="Q10" s="131" t="s">
        <v>308</v>
      </c>
      <c r="R10" s="129"/>
      <c r="S10" s="129"/>
      <c r="T10" s="124" t="s">
        <v>311</v>
      </c>
      <c r="U10" s="129"/>
      <c r="V10" s="7"/>
      <c r="W10" s="5"/>
      <c r="X10" s="7"/>
      <c r="Y10" s="7"/>
      <c r="Z10" s="7"/>
    </row>
    <row r="11" spans="1:26" ht="59.25" customHeight="1" x14ac:dyDescent="0.25">
      <c r="A11" s="357"/>
      <c r="B11" s="128" t="s">
        <v>82</v>
      </c>
      <c r="C11" s="123" t="s">
        <v>319</v>
      </c>
      <c r="D11" s="118" t="s">
        <v>272</v>
      </c>
      <c r="E11" s="129"/>
      <c r="F11" s="125">
        <v>2010</v>
      </c>
      <c r="G11" s="119" t="s">
        <v>267</v>
      </c>
      <c r="H11" s="118" t="s">
        <v>271</v>
      </c>
      <c r="I11" s="130"/>
      <c r="J11" s="129"/>
      <c r="K11" s="129"/>
      <c r="L11" s="129"/>
      <c r="M11" s="129"/>
      <c r="N11" s="124"/>
      <c r="O11" s="124" t="s">
        <v>79</v>
      </c>
      <c r="P11" s="124"/>
      <c r="Q11" s="131" t="s">
        <v>308</v>
      </c>
      <c r="R11" s="129"/>
      <c r="S11" s="129"/>
      <c r="T11" s="124" t="s">
        <v>311</v>
      </c>
      <c r="U11" s="129"/>
      <c r="V11" s="7"/>
      <c r="W11" s="5"/>
      <c r="X11" s="7"/>
      <c r="Y11" s="7"/>
      <c r="Z11" s="7"/>
    </row>
    <row r="12" spans="1:26" ht="66.75" customHeight="1" x14ac:dyDescent="0.25">
      <c r="A12" s="357"/>
      <c r="B12" s="128" t="s">
        <v>83</v>
      </c>
      <c r="C12" s="123" t="s">
        <v>320</v>
      </c>
      <c r="D12" s="118" t="s">
        <v>273</v>
      </c>
      <c r="E12" s="129"/>
      <c r="F12" s="125">
        <v>2010</v>
      </c>
      <c r="G12" s="119" t="s">
        <v>267</v>
      </c>
      <c r="H12" s="118" t="s">
        <v>268</v>
      </c>
      <c r="I12" s="130"/>
      <c r="J12" s="129"/>
      <c r="K12" s="129"/>
      <c r="L12" s="129"/>
      <c r="M12" s="129"/>
      <c r="N12" s="124"/>
      <c r="O12" s="124" t="s">
        <v>79</v>
      </c>
      <c r="P12" s="124"/>
      <c r="Q12" s="131" t="s">
        <v>309</v>
      </c>
      <c r="R12" s="129"/>
      <c r="S12" s="129"/>
      <c r="T12" s="124" t="s">
        <v>311</v>
      </c>
      <c r="U12" s="129"/>
      <c r="V12" s="7"/>
      <c r="W12" s="5"/>
      <c r="X12" s="7"/>
      <c r="Y12" s="7"/>
      <c r="Z12" s="7"/>
    </row>
    <row r="13" spans="1:26" ht="111.75" customHeight="1" x14ac:dyDescent="0.25">
      <c r="A13" s="358"/>
      <c r="B13" s="128" t="s">
        <v>85</v>
      </c>
      <c r="C13" s="123" t="s">
        <v>321</v>
      </c>
      <c r="D13" s="118" t="s">
        <v>274</v>
      </c>
      <c r="E13" s="129"/>
      <c r="F13" s="125">
        <v>2010</v>
      </c>
      <c r="G13" s="119" t="s">
        <v>267</v>
      </c>
      <c r="H13" s="118" t="s">
        <v>271</v>
      </c>
      <c r="I13" s="130"/>
      <c r="J13" s="132" t="s">
        <v>275</v>
      </c>
      <c r="K13" s="129"/>
      <c r="L13" s="129"/>
      <c r="M13" s="129"/>
      <c r="N13" s="124"/>
      <c r="O13" s="124" t="s">
        <v>79</v>
      </c>
      <c r="P13" s="124"/>
      <c r="Q13" s="129" t="s">
        <v>276</v>
      </c>
      <c r="R13" s="129"/>
      <c r="S13" s="129"/>
      <c r="T13" s="124" t="s">
        <v>311</v>
      </c>
      <c r="U13" s="129"/>
      <c r="V13" s="7"/>
      <c r="W13" s="5"/>
      <c r="X13" s="7"/>
      <c r="Y13" s="7"/>
      <c r="Z13" s="7"/>
    </row>
    <row r="14" spans="1:26" ht="135" customHeight="1" x14ac:dyDescent="0.25">
      <c r="A14" s="359" t="s">
        <v>277</v>
      </c>
      <c r="B14" s="128" t="s">
        <v>96</v>
      </c>
      <c r="C14" s="121" t="s">
        <v>278</v>
      </c>
      <c r="D14" s="118" t="s">
        <v>279</v>
      </c>
      <c r="E14" s="129"/>
      <c r="F14" s="133">
        <v>2011</v>
      </c>
      <c r="G14" s="120">
        <v>42217</v>
      </c>
      <c r="H14" s="118" t="s">
        <v>280</v>
      </c>
      <c r="I14" s="130"/>
      <c r="J14" s="129"/>
      <c r="K14" s="129"/>
      <c r="L14" s="129"/>
      <c r="M14" s="129"/>
      <c r="N14" s="124"/>
      <c r="O14" s="124"/>
      <c r="P14" s="124" t="s">
        <v>79</v>
      </c>
      <c r="Q14" s="131" t="s">
        <v>312</v>
      </c>
      <c r="R14" s="129"/>
      <c r="S14" s="129"/>
      <c r="T14" s="129" t="s">
        <v>281</v>
      </c>
      <c r="U14" s="129"/>
      <c r="V14" s="7"/>
      <c r="W14" s="5"/>
      <c r="X14" s="7"/>
      <c r="Y14" s="7"/>
      <c r="Z14" s="7"/>
    </row>
    <row r="15" spans="1:26" ht="130.5" customHeight="1" x14ac:dyDescent="0.25">
      <c r="A15" s="360"/>
      <c r="B15" s="128" t="s">
        <v>97</v>
      </c>
      <c r="C15" s="123" t="s">
        <v>322</v>
      </c>
      <c r="D15" s="118" t="s">
        <v>282</v>
      </c>
      <c r="E15" s="129"/>
      <c r="F15" s="125">
        <v>2010</v>
      </c>
      <c r="G15" s="119" t="s">
        <v>283</v>
      </c>
      <c r="H15" s="118" t="s">
        <v>280</v>
      </c>
      <c r="I15" s="130"/>
      <c r="J15" s="129"/>
      <c r="K15" s="129"/>
      <c r="L15" s="129"/>
      <c r="M15" s="129"/>
      <c r="N15" s="124"/>
      <c r="O15" s="124"/>
      <c r="P15" s="124" t="s">
        <v>79</v>
      </c>
      <c r="Q15" s="131" t="s">
        <v>284</v>
      </c>
      <c r="R15" s="129"/>
      <c r="S15" s="129"/>
      <c r="T15" s="129" t="s">
        <v>281</v>
      </c>
      <c r="U15" s="129"/>
      <c r="V15" s="7"/>
      <c r="W15" s="5"/>
      <c r="X15" s="7"/>
      <c r="Y15" s="7"/>
      <c r="Z15" s="7"/>
    </row>
    <row r="16" spans="1:26" ht="64.5" customHeight="1" x14ac:dyDescent="0.25">
      <c r="A16" s="360"/>
      <c r="B16" s="128" t="s">
        <v>99</v>
      </c>
      <c r="C16" s="123" t="s">
        <v>323</v>
      </c>
      <c r="D16" s="118" t="s">
        <v>285</v>
      </c>
      <c r="E16" s="124"/>
      <c r="F16" s="125">
        <v>2010</v>
      </c>
      <c r="G16" s="119" t="s">
        <v>283</v>
      </c>
      <c r="H16" s="118" t="s">
        <v>280</v>
      </c>
      <c r="I16" s="126"/>
      <c r="J16" s="124"/>
      <c r="K16" s="124"/>
      <c r="L16" s="124"/>
      <c r="M16" s="124"/>
      <c r="N16" s="124"/>
      <c r="O16" s="124"/>
      <c r="P16" s="124" t="s">
        <v>79</v>
      </c>
      <c r="Q16" s="127" t="s">
        <v>313</v>
      </c>
      <c r="R16" s="124"/>
      <c r="S16" s="124"/>
      <c r="T16" s="129" t="s">
        <v>281</v>
      </c>
      <c r="U16" s="124" t="s">
        <v>310</v>
      </c>
      <c r="V16" s="7"/>
      <c r="W16" s="5"/>
      <c r="X16" s="7"/>
      <c r="Y16" s="7"/>
      <c r="Z16" s="7"/>
    </row>
    <row r="17" spans="1:26" ht="69" customHeight="1" x14ac:dyDescent="0.25">
      <c r="A17" s="360"/>
      <c r="B17" s="128" t="s">
        <v>100</v>
      </c>
      <c r="C17" s="123" t="s">
        <v>324</v>
      </c>
      <c r="D17" s="118" t="s">
        <v>286</v>
      </c>
      <c r="E17" s="124"/>
      <c r="F17" s="125">
        <v>2010</v>
      </c>
      <c r="G17" s="119" t="s">
        <v>283</v>
      </c>
      <c r="H17" s="118" t="s">
        <v>280</v>
      </c>
      <c r="I17" s="126"/>
      <c r="J17" s="124"/>
      <c r="K17" s="124"/>
      <c r="L17" s="124"/>
      <c r="M17" s="124"/>
      <c r="N17" s="124"/>
      <c r="O17" s="124"/>
      <c r="P17" s="124" t="s">
        <v>79</v>
      </c>
      <c r="Q17" s="124" t="s">
        <v>287</v>
      </c>
      <c r="R17" s="124" t="s">
        <v>314</v>
      </c>
      <c r="S17" s="124"/>
      <c r="T17" s="129" t="s">
        <v>281</v>
      </c>
      <c r="U17" s="124"/>
      <c r="V17" s="7"/>
      <c r="W17" s="5"/>
      <c r="X17" s="7"/>
      <c r="Y17" s="7"/>
      <c r="Z17" s="7"/>
    </row>
    <row r="18" spans="1:26" ht="47.25" customHeight="1" x14ac:dyDescent="0.25">
      <c r="A18" s="361"/>
      <c r="B18" s="128" t="s">
        <v>101</v>
      </c>
      <c r="C18" s="134" t="s">
        <v>325</v>
      </c>
      <c r="D18" s="118" t="s">
        <v>288</v>
      </c>
      <c r="E18" s="124"/>
      <c r="F18" s="125">
        <v>2010</v>
      </c>
      <c r="G18" s="119" t="s">
        <v>283</v>
      </c>
      <c r="H18" s="118" t="s">
        <v>280</v>
      </c>
      <c r="I18" s="126"/>
      <c r="J18" s="135" t="s">
        <v>289</v>
      </c>
      <c r="K18" s="124"/>
      <c r="L18" s="124"/>
      <c r="M18" s="124"/>
      <c r="N18" s="124"/>
      <c r="O18" s="124"/>
      <c r="P18" s="124" t="s">
        <v>79</v>
      </c>
      <c r="Q18" s="127" t="s">
        <v>290</v>
      </c>
      <c r="R18" s="124"/>
      <c r="S18" s="124"/>
      <c r="T18" s="129" t="s">
        <v>281</v>
      </c>
      <c r="U18" s="124"/>
      <c r="V18" s="7"/>
      <c r="W18" s="5"/>
      <c r="X18" s="7"/>
      <c r="Y18" s="7"/>
      <c r="Z18" s="7"/>
    </row>
    <row r="19" spans="1:26" ht="72.75" customHeight="1" x14ac:dyDescent="0.25">
      <c r="A19" s="359" t="s">
        <v>291</v>
      </c>
      <c r="B19" s="128" t="s">
        <v>112</v>
      </c>
      <c r="C19" s="123" t="s">
        <v>326</v>
      </c>
      <c r="D19" s="118" t="s">
        <v>292</v>
      </c>
      <c r="E19" s="129"/>
      <c r="F19" s="125">
        <v>2010</v>
      </c>
      <c r="G19" s="119" t="s">
        <v>267</v>
      </c>
      <c r="H19" s="118" t="s">
        <v>268</v>
      </c>
      <c r="I19" s="130"/>
      <c r="J19" s="135" t="s">
        <v>293</v>
      </c>
      <c r="K19" s="129"/>
      <c r="L19" s="129"/>
      <c r="M19" s="129"/>
      <c r="N19" s="124" t="s">
        <v>79</v>
      </c>
      <c r="O19" s="124"/>
      <c r="P19" s="124"/>
      <c r="Q19" s="129"/>
      <c r="R19" s="129"/>
      <c r="S19" s="129"/>
      <c r="T19" s="129"/>
      <c r="U19" s="129"/>
      <c r="V19" s="7"/>
      <c r="W19" s="5"/>
      <c r="X19" s="7"/>
      <c r="Y19" s="7"/>
      <c r="Z19" s="7"/>
    </row>
    <row r="20" spans="1:26" ht="165" customHeight="1" x14ac:dyDescent="0.25">
      <c r="A20" s="360"/>
      <c r="B20" s="128" t="s">
        <v>114</v>
      </c>
      <c r="C20" s="123" t="s">
        <v>327</v>
      </c>
      <c r="D20" s="118" t="s">
        <v>294</v>
      </c>
      <c r="E20" s="129"/>
      <c r="F20" s="125">
        <v>2010</v>
      </c>
      <c r="G20" s="119" t="s">
        <v>283</v>
      </c>
      <c r="H20" s="118" t="s">
        <v>295</v>
      </c>
      <c r="I20" s="130"/>
      <c r="J20" s="129"/>
      <c r="K20" s="129"/>
      <c r="L20" s="129"/>
      <c r="M20" s="129"/>
      <c r="N20" s="124" t="s">
        <v>79</v>
      </c>
      <c r="O20" s="124"/>
      <c r="P20" s="124"/>
      <c r="Q20" s="129"/>
      <c r="R20" s="129"/>
      <c r="S20" s="129"/>
      <c r="T20" s="129"/>
      <c r="U20" s="129"/>
      <c r="V20" s="7"/>
      <c r="W20" s="5"/>
      <c r="X20" s="7"/>
      <c r="Y20" s="7"/>
      <c r="Z20" s="7"/>
    </row>
    <row r="21" spans="1:26" ht="66.75" customHeight="1" x14ac:dyDescent="0.25">
      <c r="A21" s="360"/>
      <c r="B21" s="128" t="s">
        <v>115</v>
      </c>
      <c r="C21" s="123" t="s">
        <v>328</v>
      </c>
      <c r="D21" s="118" t="s">
        <v>296</v>
      </c>
      <c r="E21" s="129"/>
      <c r="F21" s="125">
        <v>2010</v>
      </c>
      <c r="G21" s="119" t="s">
        <v>283</v>
      </c>
      <c r="H21" s="118" t="s">
        <v>297</v>
      </c>
      <c r="I21" s="130"/>
      <c r="J21" s="129"/>
      <c r="K21" s="129"/>
      <c r="L21" s="129"/>
      <c r="M21" s="129"/>
      <c r="N21" s="124" t="s">
        <v>79</v>
      </c>
      <c r="O21" s="124"/>
      <c r="P21" s="124"/>
      <c r="Q21" s="129"/>
      <c r="R21" s="129"/>
      <c r="S21" s="129"/>
      <c r="T21" s="129"/>
      <c r="U21" s="129"/>
      <c r="V21" s="7"/>
      <c r="W21" s="5"/>
      <c r="X21" s="7"/>
      <c r="Y21" s="7"/>
      <c r="Z21" s="7"/>
    </row>
    <row r="22" spans="1:26" ht="179.25" customHeight="1" x14ac:dyDescent="0.25">
      <c r="A22" s="360"/>
      <c r="B22" s="128" t="s">
        <v>116</v>
      </c>
      <c r="C22" s="123" t="s">
        <v>329</v>
      </c>
      <c r="D22" s="118" t="s">
        <v>298</v>
      </c>
      <c r="E22" s="124"/>
      <c r="F22" s="125">
        <v>2010</v>
      </c>
      <c r="G22" s="119" t="s">
        <v>283</v>
      </c>
      <c r="H22" s="118" t="s">
        <v>297</v>
      </c>
      <c r="I22" s="126"/>
      <c r="J22" s="124"/>
      <c r="K22" s="124"/>
      <c r="L22" s="124"/>
      <c r="M22" s="124"/>
      <c r="N22" s="124"/>
      <c r="O22" s="124" t="s">
        <v>79</v>
      </c>
      <c r="P22" s="124"/>
      <c r="Q22" s="131" t="s">
        <v>315</v>
      </c>
      <c r="R22" s="124"/>
      <c r="S22" s="124"/>
      <c r="T22" s="124" t="s">
        <v>311</v>
      </c>
      <c r="U22" s="124"/>
      <c r="V22" s="7"/>
      <c r="W22" s="5"/>
      <c r="X22" s="7"/>
      <c r="Y22" s="7"/>
      <c r="Z22" s="7"/>
    </row>
    <row r="23" spans="1:26" ht="115.5" customHeight="1" x14ac:dyDescent="0.25">
      <c r="A23" s="360"/>
      <c r="B23" s="128" t="s">
        <v>117</v>
      </c>
      <c r="C23" s="123" t="s">
        <v>330</v>
      </c>
      <c r="D23" s="118" t="s">
        <v>299</v>
      </c>
      <c r="E23" s="124"/>
      <c r="F23" s="136">
        <v>2010</v>
      </c>
      <c r="G23" s="119" t="s">
        <v>283</v>
      </c>
      <c r="H23" s="118" t="s">
        <v>300</v>
      </c>
      <c r="I23" s="126"/>
      <c r="J23" s="124"/>
      <c r="K23" s="124"/>
      <c r="L23" s="124"/>
      <c r="M23" s="124"/>
      <c r="N23" s="124" t="s">
        <v>79</v>
      </c>
      <c r="O23" s="124"/>
      <c r="P23" s="124"/>
      <c r="Q23" s="124"/>
      <c r="R23" s="124"/>
      <c r="S23" s="124"/>
      <c r="T23" s="124"/>
      <c r="U23" s="124"/>
      <c r="V23" s="7"/>
      <c r="W23" s="5"/>
      <c r="X23" s="7"/>
      <c r="Y23" s="7"/>
      <c r="Z23" s="7"/>
    </row>
    <row r="24" spans="1:26" ht="90" customHeight="1" x14ac:dyDescent="0.25">
      <c r="A24" s="360"/>
      <c r="B24" s="128" t="s">
        <v>118</v>
      </c>
      <c r="C24" s="123" t="s">
        <v>331</v>
      </c>
      <c r="D24" s="118" t="s">
        <v>301</v>
      </c>
      <c r="E24" s="124"/>
      <c r="F24" s="125">
        <v>2010</v>
      </c>
      <c r="G24" s="119" t="s">
        <v>283</v>
      </c>
      <c r="H24" s="118" t="s">
        <v>271</v>
      </c>
      <c r="I24" s="126"/>
      <c r="J24" s="124"/>
      <c r="K24" s="124"/>
      <c r="L24" s="124"/>
      <c r="M24" s="124"/>
      <c r="N24" s="124" t="s">
        <v>79</v>
      </c>
      <c r="O24" s="124"/>
      <c r="P24" s="124"/>
      <c r="Q24" s="124"/>
      <c r="R24" s="124"/>
      <c r="S24" s="124"/>
      <c r="T24" s="124"/>
      <c r="U24" s="124"/>
      <c r="V24" s="7"/>
      <c r="W24" s="5"/>
      <c r="X24" s="7"/>
      <c r="Y24" s="7"/>
      <c r="Z24" s="7"/>
    </row>
    <row r="25" spans="1:26" ht="132.75" customHeight="1" x14ac:dyDescent="0.25">
      <c r="A25" s="360"/>
      <c r="B25" s="128" t="s">
        <v>119</v>
      </c>
      <c r="C25" s="123" t="s">
        <v>332</v>
      </c>
      <c r="D25" s="118" t="s">
        <v>302</v>
      </c>
      <c r="E25" s="124"/>
      <c r="F25" s="125">
        <v>2010</v>
      </c>
      <c r="G25" s="119" t="s">
        <v>267</v>
      </c>
      <c r="H25" s="118" t="s">
        <v>303</v>
      </c>
      <c r="I25" s="126"/>
      <c r="J25" s="124"/>
      <c r="K25" s="124"/>
      <c r="L25" s="124"/>
      <c r="M25" s="124"/>
      <c r="N25" s="124" t="s">
        <v>79</v>
      </c>
      <c r="O25" s="124"/>
      <c r="P25" s="124"/>
      <c r="Q25" s="124"/>
      <c r="R25" s="124"/>
      <c r="S25" s="131" t="s">
        <v>304</v>
      </c>
      <c r="T25" s="124" t="s">
        <v>311</v>
      </c>
      <c r="U25" s="124"/>
      <c r="V25" s="7"/>
      <c r="W25" s="5"/>
      <c r="X25" s="7"/>
      <c r="Y25" s="7"/>
      <c r="Z25" s="7"/>
    </row>
    <row r="26" spans="1:26" ht="78.75" customHeight="1" x14ac:dyDescent="0.25">
      <c r="A26" s="361"/>
      <c r="B26" s="128" t="s">
        <v>120</v>
      </c>
      <c r="C26" s="123" t="s">
        <v>333</v>
      </c>
      <c r="D26" s="118" t="s">
        <v>305</v>
      </c>
      <c r="E26" s="124"/>
      <c r="F26" s="125">
        <v>2010</v>
      </c>
      <c r="G26" s="119" t="s">
        <v>283</v>
      </c>
      <c r="H26" s="135" t="s">
        <v>306</v>
      </c>
      <c r="I26" s="126"/>
      <c r="J26" s="124"/>
      <c r="K26" s="124"/>
      <c r="L26" s="124"/>
      <c r="M26" s="124"/>
      <c r="N26" s="124" t="s">
        <v>79</v>
      </c>
      <c r="O26" s="124"/>
      <c r="P26" s="124"/>
      <c r="Q26" s="127"/>
      <c r="R26" s="124"/>
      <c r="S26" s="124"/>
      <c r="T26" s="124"/>
      <c r="U26" s="124"/>
      <c r="V26" s="7"/>
      <c r="W26" s="5"/>
      <c r="X26" s="7"/>
      <c r="Y26" s="7"/>
      <c r="Z26" s="7"/>
    </row>
    <row r="27" spans="1:26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1"/>
      <c r="O27" s="71"/>
      <c r="P27" s="71"/>
      <c r="Q27" s="7"/>
      <c r="R27" s="7"/>
      <c r="S27" s="7"/>
      <c r="T27" s="7"/>
      <c r="U27" s="7"/>
      <c r="V27" s="7"/>
      <c r="W27" s="5"/>
      <c r="X27" s="7"/>
      <c r="Y27" s="7"/>
      <c r="Z27" s="7"/>
    </row>
    <row r="28" spans="1:26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106"/>
      <c r="O28" s="106"/>
      <c r="P28" s="106"/>
      <c r="Q28" s="5"/>
      <c r="R28" s="5"/>
      <c r="S28" s="5"/>
      <c r="T28" s="5"/>
      <c r="U28" s="5"/>
      <c r="V28" s="5"/>
      <c r="W28" s="5"/>
      <c r="X28" s="7"/>
      <c r="Y28" s="7"/>
      <c r="Z28" s="7"/>
    </row>
    <row r="29" spans="1:26" x14ac:dyDescent="0.25">
      <c r="A29" s="106"/>
      <c r="B29" s="106"/>
      <c r="C29" s="106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7"/>
      <c r="Y29" s="7"/>
      <c r="Z29" s="7"/>
    </row>
    <row r="30" spans="1:26" x14ac:dyDescent="0.25">
      <c r="A30" s="71"/>
      <c r="B30" s="71"/>
      <c r="C30" s="71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26.25" customHeight="1" x14ac:dyDescent="0.25">
      <c r="A31" s="71"/>
      <c r="B31" s="71"/>
      <c r="C31" s="71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26.25" customHeight="1" x14ac:dyDescent="0.25">
      <c r="A32" s="71"/>
      <c r="B32" s="71"/>
      <c r="C32" s="71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43.5" customHeight="1" x14ac:dyDescent="0.25">
      <c r="A33" s="71"/>
      <c r="B33" s="71"/>
      <c r="C33" s="71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x14ac:dyDescent="0.25">
      <c r="A34" s="71"/>
      <c r="B34" s="71"/>
      <c r="C34" s="71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5.75" customHeight="1" x14ac:dyDescent="0.25">
      <c r="A35" s="71"/>
      <c r="B35" s="71"/>
      <c r="C35" s="71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x14ac:dyDescent="0.25">
      <c r="A36" s="71"/>
      <c r="B36" s="71"/>
      <c r="C36" s="71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x14ac:dyDescent="0.25">
      <c r="A37" s="71"/>
      <c r="B37" s="71"/>
      <c r="C37" s="71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x14ac:dyDescent="0.25">
      <c r="A38" s="71"/>
      <c r="B38" s="71"/>
      <c r="C38" s="71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x14ac:dyDescent="0.25">
      <c r="A39" s="71"/>
      <c r="B39" s="71"/>
      <c r="C39" s="71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x14ac:dyDescent="0.25">
      <c r="A40" s="71"/>
      <c r="B40" s="71"/>
      <c r="C40" s="71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x14ac:dyDescent="0.25">
      <c r="A41" s="71"/>
      <c r="B41" s="71"/>
      <c r="C41" s="71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x14ac:dyDescent="0.25">
      <c r="A42" s="71"/>
      <c r="B42" s="71"/>
      <c r="C42" s="71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x14ac:dyDescent="0.25">
      <c r="A43" s="71"/>
      <c r="B43" s="71"/>
      <c r="C43" s="71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x14ac:dyDescent="0.25">
      <c r="A44" s="71"/>
      <c r="B44" s="71"/>
      <c r="C44" s="71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x14ac:dyDescent="0.25">
      <c r="A45" s="71"/>
      <c r="B45" s="71"/>
      <c r="C45" s="71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x14ac:dyDescent="0.25">
      <c r="A46" s="71"/>
      <c r="B46" s="71"/>
      <c r="C46" s="71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5.75" customHeight="1" x14ac:dyDescent="0.25">
      <c r="A47" s="71"/>
      <c r="B47" s="71"/>
      <c r="C47" s="71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x14ac:dyDescent="0.25">
      <c r="A48" s="71"/>
      <c r="B48" s="71"/>
      <c r="C48" s="71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x14ac:dyDescent="0.25">
      <c r="A49" s="71"/>
      <c r="B49" s="71"/>
      <c r="C49" s="71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x14ac:dyDescent="0.25">
      <c r="A50" s="71"/>
      <c r="B50" s="71"/>
      <c r="C50" s="71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x14ac:dyDescent="0.25">
      <c r="A51" s="71"/>
      <c r="B51" s="71"/>
      <c r="C51" s="71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x14ac:dyDescent="0.25">
      <c r="A52" s="71"/>
      <c r="B52" s="71"/>
      <c r="C52" s="71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x14ac:dyDescent="0.25">
      <c r="A53" s="71"/>
      <c r="B53" s="71"/>
      <c r="C53" s="71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x14ac:dyDescent="0.25">
      <c r="A54" s="71"/>
      <c r="B54" s="71"/>
      <c r="C54" s="71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x14ac:dyDescent="0.25">
      <c r="A55" s="71"/>
      <c r="B55" s="71"/>
      <c r="C55" s="71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x14ac:dyDescent="0.25">
      <c r="A56" s="71"/>
      <c r="B56" s="71"/>
      <c r="C56" s="71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x14ac:dyDescent="0.25">
      <c r="A57" s="71"/>
      <c r="B57" s="71"/>
      <c r="C57" s="71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x14ac:dyDescent="0.25">
      <c r="A58" s="71"/>
      <c r="B58" s="71"/>
      <c r="C58" s="71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5.75" customHeight="1" x14ac:dyDescent="0.25">
      <c r="A59" s="71"/>
      <c r="B59" s="71"/>
      <c r="C59" s="71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x14ac:dyDescent="0.25">
      <c r="A60" s="71"/>
      <c r="B60" s="71"/>
      <c r="C60" s="71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x14ac:dyDescent="0.25">
      <c r="A61" s="71"/>
      <c r="B61" s="71"/>
      <c r="C61" s="71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x14ac:dyDescent="0.25">
      <c r="A62" s="71"/>
      <c r="B62" s="71"/>
      <c r="C62" s="71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x14ac:dyDescent="0.25">
      <c r="A63" s="71"/>
      <c r="B63" s="71"/>
      <c r="C63" s="71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x14ac:dyDescent="0.25">
      <c r="A64" s="71"/>
      <c r="B64" s="71"/>
      <c r="C64" s="71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x14ac:dyDescent="0.25">
      <c r="A65" s="71"/>
      <c r="B65" s="71"/>
      <c r="C65" s="71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x14ac:dyDescent="0.25">
      <c r="A66" s="71"/>
      <c r="B66" s="71"/>
      <c r="C66" s="71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x14ac:dyDescent="0.25">
      <c r="A67" s="71"/>
      <c r="B67" s="71"/>
      <c r="C67" s="71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x14ac:dyDescent="0.25">
      <c r="A68" s="71"/>
      <c r="B68" s="71"/>
      <c r="C68" s="71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x14ac:dyDescent="0.25">
      <c r="A69" s="71"/>
      <c r="B69" s="71"/>
      <c r="C69" s="71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x14ac:dyDescent="0.25">
      <c r="A70" s="71"/>
      <c r="B70" s="71"/>
      <c r="C70" s="71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5.75" customHeight="1" x14ac:dyDescent="0.25">
      <c r="A71" s="71"/>
      <c r="B71" s="71"/>
      <c r="C71" s="71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1"/>
      <c r="O72" s="71"/>
      <c r="P72" s="71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1"/>
      <c r="O73" s="71"/>
      <c r="P73" s="71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1"/>
      <c r="O74" s="71"/>
      <c r="P74" s="71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1"/>
      <c r="O75" s="71"/>
      <c r="P75" s="71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1"/>
      <c r="O76" s="71"/>
      <c r="P76" s="71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1"/>
      <c r="O77" s="71"/>
      <c r="P77" s="71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1"/>
      <c r="O78" s="71"/>
      <c r="P78" s="71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1"/>
      <c r="O79" s="71"/>
      <c r="P79" s="71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1"/>
      <c r="O80" s="71"/>
      <c r="P80" s="71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1"/>
      <c r="O81" s="71"/>
      <c r="P81" s="71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1"/>
      <c r="O82" s="71"/>
      <c r="P82" s="71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1"/>
      <c r="O83" s="71"/>
      <c r="P83" s="71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1"/>
      <c r="O84" s="71"/>
      <c r="P84" s="71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1"/>
      <c r="O85" s="71"/>
      <c r="P85" s="71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1"/>
      <c r="O86" s="71"/>
      <c r="P86" s="71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1"/>
      <c r="O87" s="71"/>
      <c r="P87" s="71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1"/>
      <c r="O88" s="71"/>
      <c r="P88" s="71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1"/>
      <c r="O89" s="71"/>
      <c r="P89" s="71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1"/>
      <c r="O90" s="71"/>
      <c r="P90" s="71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1"/>
      <c r="O91" s="71"/>
      <c r="P91" s="71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1"/>
      <c r="O92" s="71"/>
      <c r="P92" s="71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1"/>
      <c r="O93" s="71"/>
      <c r="P93" s="71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1"/>
      <c r="O94" s="71"/>
      <c r="P94" s="71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1"/>
      <c r="O95" s="71"/>
      <c r="P95" s="71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1"/>
      <c r="O96" s="71"/>
      <c r="P96" s="71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1"/>
      <c r="O97" s="71"/>
      <c r="P97" s="71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1"/>
      <c r="O98" s="71"/>
      <c r="P98" s="71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1"/>
      <c r="O99" s="71"/>
      <c r="P99" s="71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1"/>
      <c r="O100" s="71"/>
      <c r="P100" s="71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1"/>
      <c r="O101" s="71"/>
      <c r="P101" s="71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1"/>
      <c r="O102" s="71"/>
      <c r="P102" s="71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1"/>
      <c r="O103" s="71"/>
      <c r="P103" s="71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1"/>
      <c r="O104" s="71"/>
      <c r="P104" s="71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1"/>
      <c r="O105" s="71"/>
      <c r="P105" s="71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1"/>
      <c r="O106" s="71"/>
      <c r="P106" s="71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1"/>
      <c r="O107" s="71"/>
      <c r="P107" s="71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1"/>
      <c r="O108" s="71"/>
      <c r="P108" s="71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1"/>
      <c r="O109" s="71"/>
      <c r="P109" s="71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1"/>
      <c r="O110" s="71"/>
      <c r="P110" s="71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1"/>
      <c r="O111" s="71"/>
      <c r="P111" s="71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1"/>
      <c r="O112" s="71"/>
      <c r="P112" s="71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1"/>
      <c r="O113" s="71"/>
      <c r="P113" s="71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1"/>
      <c r="O114" s="71"/>
      <c r="P114" s="71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1"/>
      <c r="O115" s="71"/>
      <c r="P115" s="71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1"/>
      <c r="O116" s="71"/>
      <c r="P116" s="71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1"/>
      <c r="O117" s="71"/>
      <c r="P117" s="71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1"/>
      <c r="O118" s="71"/>
      <c r="P118" s="71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1"/>
      <c r="O119" s="71"/>
      <c r="P119" s="71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1"/>
      <c r="O120" s="71"/>
      <c r="P120" s="71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1"/>
      <c r="O121" s="71"/>
      <c r="P121" s="71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1"/>
      <c r="O122" s="71"/>
      <c r="P122" s="71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1"/>
      <c r="O123" s="71"/>
      <c r="P123" s="71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1"/>
      <c r="O124" s="71"/>
      <c r="P124" s="71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1"/>
      <c r="O125" s="71"/>
      <c r="P125" s="71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1"/>
      <c r="O126" s="71"/>
      <c r="P126" s="71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1"/>
      <c r="O127" s="71"/>
      <c r="P127" s="71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1"/>
      <c r="O128" s="71"/>
      <c r="P128" s="71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1"/>
      <c r="O129" s="71"/>
      <c r="P129" s="71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1"/>
      <c r="O130" s="71"/>
      <c r="P130" s="71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1"/>
      <c r="O131" s="71"/>
      <c r="P131" s="71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1"/>
      <c r="O132" s="71"/>
      <c r="P132" s="71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1"/>
      <c r="O133" s="71"/>
      <c r="P133" s="71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1"/>
      <c r="O134" s="71"/>
      <c r="P134" s="71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1"/>
      <c r="O135" s="71"/>
      <c r="P135" s="71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1"/>
      <c r="O136" s="71"/>
      <c r="P136" s="71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1"/>
      <c r="O137" s="71"/>
      <c r="P137" s="71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1"/>
      <c r="O138" s="71"/>
      <c r="P138" s="71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1"/>
      <c r="O139" s="71"/>
      <c r="P139" s="71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1"/>
      <c r="O140" s="71"/>
      <c r="P140" s="71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1"/>
      <c r="O141" s="71"/>
      <c r="P141" s="71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1"/>
      <c r="O142" s="71"/>
      <c r="P142" s="71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1"/>
      <c r="O143" s="71"/>
      <c r="P143" s="71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1"/>
      <c r="O144" s="71"/>
      <c r="P144" s="71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1"/>
      <c r="O145" s="71"/>
      <c r="P145" s="71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1"/>
      <c r="O146" s="71"/>
      <c r="P146" s="71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1"/>
      <c r="O147" s="71"/>
      <c r="P147" s="71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1"/>
      <c r="O148" s="71"/>
      <c r="P148" s="71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1"/>
      <c r="O149" s="71"/>
      <c r="P149" s="71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1"/>
      <c r="O150" s="71"/>
      <c r="P150" s="71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1"/>
      <c r="O151" s="71"/>
      <c r="P151" s="71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1"/>
      <c r="O152" s="71"/>
      <c r="P152" s="71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1"/>
      <c r="O153" s="71"/>
      <c r="P153" s="71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1"/>
      <c r="O154" s="71"/>
      <c r="P154" s="71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1"/>
      <c r="O155" s="71"/>
      <c r="P155" s="71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1"/>
      <c r="O156" s="71"/>
      <c r="P156" s="71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1"/>
      <c r="O157" s="71"/>
      <c r="P157" s="71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1"/>
      <c r="O158" s="71"/>
      <c r="P158" s="71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1"/>
      <c r="O159" s="71"/>
      <c r="P159" s="71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1"/>
      <c r="O160" s="71"/>
      <c r="P160" s="71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1"/>
      <c r="O161" s="71"/>
      <c r="P161" s="71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1"/>
      <c r="O162" s="71"/>
      <c r="P162" s="71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1"/>
      <c r="O163" s="71"/>
      <c r="P163" s="71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1"/>
      <c r="O164" s="71"/>
      <c r="P164" s="71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1"/>
      <c r="O165" s="71"/>
      <c r="P165" s="71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1"/>
      <c r="O166" s="71"/>
      <c r="P166" s="71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1"/>
      <c r="O167" s="71"/>
      <c r="P167" s="71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1"/>
      <c r="O168" s="71"/>
      <c r="P168" s="71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1"/>
      <c r="O169" s="71"/>
      <c r="P169" s="71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1"/>
      <c r="O170" s="71"/>
      <c r="P170" s="71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1"/>
      <c r="O171" s="71"/>
      <c r="P171" s="71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1"/>
      <c r="O172" s="71"/>
      <c r="P172" s="71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1"/>
      <c r="O173" s="71"/>
      <c r="P173" s="71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1"/>
      <c r="O174" s="71"/>
      <c r="P174" s="71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1"/>
      <c r="O175" s="71"/>
      <c r="P175" s="71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1"/>
      <c r="O176" s="71"/>
      <c r="P176" s="71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1"/>
      <c r="O177" s="71"/>
      <c r="P177" s="71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1"/>
      <c r="O178" s="71"/>
      <c r="P178" s="71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1"/>
      <c r="O179" s="71"/>
      <c r="P179" s="71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1"/>
      <c r="O180" s="71"/>
      <c r="P180" s="71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1"/>
      <c r="O181" s="71"/>
      <c r="P181" s="71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1"/>
      <c r="O182" s="71"/>
      <c r="P182" s="71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1"/>
      <c r="O183" s="71"/>
      <c r="P183" s="71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1"/>
      <c r="O184" s="71"/>
      <c r="P184" s="71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1"/>
      <c r="O185" s="71"/>
      <c r="P185" s="71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1"/>
      <c r="O186" s="71"/>
      <c r="P186" s="71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1"/>
      <c r="O187" s="71"/>
      <c r="P187" s="71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1"/>
      <c r="O188" s="71"/>
      <c r="P188" s="71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1"/>
      <c r="O189" s="71"/>
      <c r="P189" s="71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1"/>
      <c r="O190" s="71"/>
      <c r="P190" s="71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1"/>
      <c r="O191" s="71"/>
      <c r="P191" s="71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1"/>
      <c r="O192" s="71"/>
      <c r="P192" s="71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1"/>
      <c r="O193" s="71"/>
      <c r="P193" s="71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1"/>
      <c r="O194" s="71"/>
      <c r="P194" s="71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1"/>
      <c r="O195" s="71"/>
      <c r="P195" s="71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1"/>
      <c r="O196" s="71"/>
      <c r="P196" s="71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1"/>
      <c r="O197" s="71"/>
      <c r="P197" s="71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1"/>
      <c r="O198" s="71"/>
      <c r="P198" s="71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1"/>
      <c r="O199" s="71"/>
      <c r="P199" s="71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1"/>
      <c r="O200" s="71"/>
      <c r="P200" s="71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1"/>
      <c r="O201" s="71"/>
      <c r="P201" s="71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1"/>
      <c r="O202" s="71"/>
      <c r="P202" s="71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1"/>
      <c r="O203" s="71"/>
      <c r="P203" s="71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1"/>
      <c r="O204" s="71"/>
      <c r="P204" s="71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1"/>
      <c r="O205" s="71"/>
      <c r="P205" s="71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1"/>
      <c r="O206" s="71"/>
      <c r="P206" s="71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1"/>
      <c r="O207" s="71"/>
      <c r="P207" s="71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1"/>
      <c r="O208" s="71"/>
      <c r="P208" s="71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1"/>
      <c r="O209" s="71"/>
      <c r="P209" s="71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1"/>
      <c r="O210" s="71"/>
      <c r="P210" s="71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1"/>
      <c r="O211" s="71"/>
      <c r="P211" s="71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1"/>
      <c r="O212" s="71"/>
      <c r="P212" s="71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1"/>
      <c r="O213" s="71"/>
      <c r="P213" s="71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1"/>
      <c r="O214" s="71"/>
      <c r="P214" s="71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1"/>
      <c r="O215" s="71"/>
      <c r="P215" s="71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1"/>
      <c r="O216" s="71"/>
      <c r="P216" s="71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1"/>
      <c r="O217" s="71"/>
      <c r="P217" s="71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1"/>
      <c r="O218" s="71"/>
      <c r="P218" s="71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1"/>
      <c r="O219" s="71"/>
      <c r="P219" s="71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1"/>
      <c r="O220" s="71"/>
      <c r="P220" s="71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1"/>
      <c r="O221" s="71"/>
      <c r="P221" s="71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1"/>
      <c r="O222" s="71"/>
      <c r="P222" s="71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1"/>
      <c r="O223" s="71"/>
      <c r="P223" s="71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1"/>
      <c r="O224" s="71"/>
      <c r="P224" s="71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1"/>
      <c r="O225" s="71"/>
      <c r="P225" s="71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1"/>
      <c r="O226" s="71"/>
      <c r="P226" s="71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1"/>
      <c r="O227" s="71"/>
      <c r="P227" s="71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1"/>
      <c r="O228" s="71"/>
      <c r="P228" s="71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1"/>
      <c r="O229" s="71"/>
      <c r="P229" s="71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1"/>
      <c r="O230" s="71"/>
      <c r="P230" s="71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1"/>
      <c r="O231" s="71"/>
      <c r="P231" s="71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1"/>
      <c r="O232" s="71"/>
      <c r="P232" s="71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1"/>
      <c r="O233" s="71"/>
      <c r="P233" s="71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1"/>
      <c r="O234" s="71"/>
      <c r="P234" s="71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1"/>
      <c r="O235" s="71"/>
      <c r="P235" s="71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1"/>
      <c r="O236" s="71"/>
      <c r="P236" s="71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1"/>
      <c r="O237" s="71"/>
      <c r="P237" s="71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1"/>
      <c r="O238" s="71"/>
      <c r="P238" s="71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1"/>
      <c r="O239" s="71"/>
      <c r="P239" s="71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1"/>
      <c r="O240" s="71"/>
      <c r="P240" s="71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1"/>
      <c r="O241" s="71"/>
      <c r="P241" s="71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1"/>
      <c r="O242" s="71"/>
      <c r="P242" s="71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1"/>
      <c r="O243" s="71"/>
      <c r="P243" s="71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1"/>
      <c r="O244" s="71"/>
      <c r="P244" s="71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1"/>
      <c r="O245" s="71"/>
      <c r="P245" s="71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1"/>
      <c r="O246" s="71"/>
      <c r="P246" s="71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1"/>
      <c r="O247" s="71"/>
      <c r="P247" s="71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1"/>
      <c r="O248" s="71"/>
      <c r="P248" s="71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1"/>
      <c r="O249" s="71"/>
      <c r="P249" s="71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1"/>
      <c r="O250" s="71"/>
      <c r="P250" s="71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1"/>
      <c r="O251" s="71"/>
      <c r="P251" s="71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1"/>
      <c r="O252" s="71"/>
      <c r="P252" s="71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1"/>
      <c r="O253" s="71"/>
      <c r="P253" s="71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1"/>
      <c r="O254" s="71"/>
      <c r="P254" s="71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1"/>
      <c r="O255" s="71"/>
      <c r="P255" s="71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1"/>
      <c r="O256" s="71"/>
      <c r="P256" s="71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1"/>
      <c r="O257" s="71"/>
      <c r="P257" s="71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1"/>
      <c r="O258" s="71"/>
      <c r="P258" s="71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1"/>
      <c r="O259" s="71"/>
      <c r="P259" s="71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1"/>
      <c r="O260" s="71"/>
      <c r="P260" s="71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1"/>
      <c r="O261" s="71"/>
      <c r="P261" s="71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1"/>
      <c r="O262" s="71"/>
      <c r="P262" s="71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1"/>
      <c r="O263" s="71"/>
      <c r="P263" s="71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1"/>
      <c r="O264" s="71"/>
      <c r="P264" s="71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1"/>
      <c r="O265" s="71"/>
      <c r="P265" s="71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1"/>
      <c r="O266" s="71"/>
      <c r="P266" s="71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1"/>
      <c r="O267" s="71"/>
      <c r="P267" s="71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1"/>
      <c r="O268" s="71"/>
      <c r="P268" s="71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1"/>
      <c r="O269" s="71"/>
      <c r="P269" s="71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1"/>
      <c r="O270" s="71"/>
      <c r="P270" s="71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1"/>
      <c r="O271" s="71"/>
      <c r="P271" s="71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1"/>
      <c r="O272" s="71"/>
      <c r="P272" s="71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1"/>
      <c r="O273" s="71"/>
      <c r="P273" s="71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1"/>
      <c r="O274" s="71"/>
      <c r="P274" s="71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1"/>
      <c r="O275" s="71"/>
      <c r="P275" s="71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1"/>
      <c r="O276" s="71"/>
      <c r="P276" s="71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1"/>
      <c r="O277" s="71"/>
      <c r="P277" s="71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1"/>
      <c r="O278" s="71"/>
      <c r="P278" s="71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1"/>
      <c r="O279" s="71"/>
      <c r="P279" s="71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1"/>
      <c r="O280" s="71"/>
      <c r="P280" s="71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1"/>
      <c r="O281" s="71"/>
      <c r="P281" s="71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1"/>
      <c r="O282" s="71"/>
      <c r="P282" s="71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1"/>
      <c r="O283" s="71"/>
      <c r="P283" s="71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1"/>
      <c r="O284" s="71"/>
      <c r="P284" s="71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1"/>
      <c r="O285" s="71"/>
      <c r="P285" s="71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1"/>
      <c r="O286" s="71"/>
      <c r="P286" s="71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1"/>
      <c r="O287" s="71"/>
      <c r="P287" s="71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1"/>
      <c r="O288" s="71"/>
      <c r="P288" s="71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1"/>
      <c r="O289" s="71"/>
      <c r="P289" s="71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1"/>
      <c r="O290" s="71"/>
      <c r="P290" s="71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1"/>
      <c r="O291" s="71"/>
      <c r="P291" s="71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1"/>
      <c r="O292" s="71"/>
      <c r="P292" s="71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1"/>
      <c r="O293" s="71"/>
      <c r="P293" s="71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1"/>
      <c r="O294" s="71"/>
      <c r="P294" s="71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1"/>
      <c r="O295" s="71"/>
      <c r="P295" s="71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1"/>
      <c r="O296" s="71"/>
      <c r="P296" s="71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1"/>
      <c r="O297" s="71"/>
      <c r="P297" s="71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1"/>
      <c r="O298" s="71"/>
      <c r="P298" s="71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1"/>
      <c r="O299" s="71"/>
      <c r="P299" s="71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1"/>
      <c r="O300" s="71"/>
      <c r="P300" s="71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1"/>
      <c r="O301" s="71"/>
      <c r="P301" s="71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1"/>
      <c r="O302" s="71"/>
      <c r="P302" s="71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1"/>
      <c r="O303" s="71"/>
      <c r="P303" s="71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1"/>
      <c r="O304" s="71"/>
      <c r="P304" s="71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1"/>
      <c r="O305" s="71"/>
      <c r="P305" s="71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1"/>
      <c r="O306" s="71"/>
      <c r="P306" s="71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1"/>
      <c r="O307" s="71"/>
      <c r="P307" s="71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1"/>
      <c r="O308" s="71"/>
      <c r="P308" s="71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1"/>
      <c r="O309" s="71"/>
      <c r="P309" s="71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1"/>
      <c r="O310" s="71"/>
      <c r="P310" s="71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1"/>
      <c r="O311" s="71"/>
      <c r="P311" s="71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1"/>
      <c r="O312" s="71"/>
      <c r="P312" s="71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1"/>
      <c r="O313" s="71"/>
      <c r="P313" s="71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1"/>
      <c r="O314" s="71"/>
      <c r="P314" s="71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1"/>
      <c r="O315" s="71"/>
      <c r="P315" s="71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1"/>
      <c r="O316" s="71"/>
      <c r="P316" s="71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1"/>
      <c r="O317" s="71"/>
      <c r="P317" s="71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1"/>
      <c r="O318" s="71"/>
      <c r="P318" s="71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1"/>
      <c r="O319" s="71"/>
      <c r="P319" s="71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1"/>
      <c r="O320" s="71"/>
      <c r="P320" s="71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1"/>
      <c r="O321" s="71"/>
      <c r="P321" s="71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1"/>
      <c r="O322" s="71"/>
      <c r="P322" s="71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1"/>
      <c r="O323" s="71"/>
      <c r="P323" s="71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1"/>
      <c r="O324" s="71"/>
      <c r="P324" s="71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1"/>
      <c r="O325" s="71"/>
      <c r="P325" s="71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1"/>
      <c r="O326" s="71"/>
      <c r="P326" s="71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1"/>
      <c r="O327" s="71"/>
      <c r="P327" s="71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1"/>
      <c r="O328" s="71"/>
      <c r="P328" s="71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1"/>
      <c r="O329" s="71"/>
      <c r="P329" s="71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1"/>
      <c r="O330" s="71"/>
      <c r="P330" s="71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1"/>
      <c r="O331" s="71"/>
      <c r="P331" s="71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1"/>
      <c r="O332" s="71"/>
      <c r="P332" s="71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1"/>
      <c r="O333" s="71"/>
      <c r="P333" s="71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1"/>
      <c r="O334" s="71"/>
      <c r="P334" s="71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1"/>
      <c r="O335" s="71"/>
      <c r="P335" s="71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1"/>
      <c r="O336" s="71"/>
      <c r="P336" s="71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1"/>
      <c r="O337" s="71"/>
      <c r="P337" s="71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1"/>
      <c r="O338" s="71"/>
      <c r="P338" s="71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1"/>
      <c r="O339" s="71"/>
      <c r="P339" s="71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1"/>
      <c r="O340" s="71"/>
      <c r="P340" s="71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1"/>
      <c r="O341" s="71"/>
      <c r="P341" s="71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1"/>
      <c r="O342" s="71"/>
      <c r="P342" s="71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1"/>
      <c r="O343" s="71"/>
      <c r="P343" s="71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1"/>
      <c r="O344" s="71"/>
      <c r="P344" s="71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1"/>
      <c r="O345" s="71"/>
      <c r="P345" s="71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1"/>
      <c r="O346" s="71"/>
      <c r="P346" s="71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1"/>
      <c r="O347" s="71"/>
      <c r="P347" s="71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1"/>
      <c r="O348" s="71"/>
      <c r="P348" s="71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1"/>
      <c r="O349" s="71"/>
      <c r="P349" s="71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1"/>
      <c r="O350" s="71"/>
      <c r="P350" s="71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1"/>
      <c r="O351" s="71"/>
      <c r="P351" s="71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1"/>
      <c r="O352" s="71"/>
      <c r="P352" s="71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1"/>
      <c r="O353" s="71"/>
      <c r="P353" s="71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1"/>
      <c r="O354" s="71"/>
      <c r="P354" s="71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1"/>
      <c r="O355" s="71"/>
      <c r="P355" s="71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1"/>
      <c r="O356" s="71"/>
      <c r="P356" s="71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1"/>
      <c r="O357" s="71"/>
      <c r="P357" s="71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1"/>
      <c r="O358" s="71"/>
      <c r="P358" s="71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1"/>
      <c r="O359" s="71"/>
      <c r="P359" s="71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1"/>
      <c r="O360" s="71"/>
      <c r="P360" s="71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1"/>
      <c r="O361" s="71"/>
      <c r="P361" s="71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1"/>
      <c r="O362" s="71"/>
      <c r="P362" s="71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1"/>
      <c r="O363" s="71"/>
      <c r="P363" s="71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1"/>
      <c r="O364" s="71"/>
      <c r="P364" s="71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1"/>
      <c r="O365" s="71"/>
      <c r="P365" s="71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1"/>
      <c r="O366" s="71"/>
      <c r="P366" s="71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1"/>
      <c r="O367" s="71"/>
      <c r="P367" s="71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1"/>
      <c r="O368" s="71"/>
      <c r="P368" s="71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1"/>
      <c r="O369" s="71"/>
      <c r="P369" s="71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1"/>
      <c r="O370" s="71"/>
      <c r="P370" s="71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1"/>
      <c r="O371" s="71"/>
      <c r="P371" s="71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1"/>
      <c r="O372" s="71"/>
      <c r="P372" s="71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1"/>
      <c r="O373" s="71"/>
      <c r="P373" s="71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1"/>
      <c r="O374" s="71"/>
      <c r="P374" s="71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1"/>
      <c r="O375" s="71"/>
      <c r="P375" s="71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1"/>
      <c r="O376" s="71"/>
      <c r="P376" s="71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1"/>
      <c r="O377" s="71"/>
      <c r="P377" s="71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1"/>
      <c r="O378" s="71"/>
      <c r="P378" s="71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1"/>
      <c r="O379" s="71"/>
      <c r="P379" s="71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1"/>
      <c r="O380" s="71"/>
      <c r="P380" s="71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1"/>
      <c r="O381" s="71"/>
      <c r="P381" s="71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1"/>
      <c r="O382" s="71"/>
      <c r="P382" s="71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1"/>
      <c r="O383" s="71"/>
      <c r="P383" s="71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1"/>
      <c r="O384" s="71"/>
      <c r="P384" s="71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1"/>
      <c r="O385" s="71"/>
      <c r="P385" s="71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1"/>
      <c r="O386" s="71"/>
      <c r="P386" s="71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1"/>
      <c r="O387" s="71"/>
      <c r="P387" s="71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1"/>
      <c r="O388" s="71"/>
      <c r="P388" s="71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1"/>
      <c r="O389" s="71"/>
      <c r="P389" s="71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1"/>
      <c r="O390" s="71"/>
      <c r="P390" s="71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1"/>
      <c r="O391" s="71"/>
      <c r="P391" s="71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1"/>
      <c r="O392" s="71"/>
      <c r="P392" s="71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1"/>
      <c r="O393" s="71"/>
      <c r="P393" s="71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1"/>
      <c r="O394" s="71"/>
      <c r="P394" s="71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1"/>
      <c r="O395" s="71"/>
      <c r="P395" s="71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1"/>
      <c r="O396" s="71"/>
      <c r="P396" s="71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1"/>
      <c r="O397" s="71"/>
      <c r="P397" s="71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1"/>
      <c r="O398" s="71"/>
      <c r="P398" s="71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1"/>
      <c r="O399" s="71"/>
      <c r="P399" s="71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1"/>
      <c r="O400" s="71"/>
      <c r="P400" s="71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1"/>
      <c r="O401" s="71"/>
      <c r="P401" s="71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1"/>
      <c r="O402" s="71"/>
      <c r="P402" s="71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1"/>
      <c r="O403" s="71"/>
      <c r="P403" s="71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1"/>
      <c r="O404" s="71"/>
      <c r="P404" s="71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1"/>
      <c r="O405" s="71"/>
      <c r="P405" s="71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1"/>
      <c r="O406" s="71"/>
      <c r="P406" s="71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1"/>
      <c r="O407" s="71"/>
      <c r="P407" s="71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1"/>
      <c r="O408" s="71"/>
      <c r="P408" s="71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1"/>
      <c r="O409" s="71"/>
      <c r="P409" s="71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1"/>
      <c r="O410" s="71"/>
      <c r="P410" s="71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1"/>
      <c r="O411" s="71"/>
      <c r="P411" s="71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1"/>
      <c r="O412" s="71"/>
      <c r="P412" s="71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1"/>
      <c r="O413" s="71"/>
      <c r="P413" s="71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1"/>
      <c r="O414" s="71"/>
      <c r="P414" s="71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1"/>
      <c r="O415" s="71"/>
      <c r="P415" s="71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1"/>
      <c r="O416" s="71"/>
      <c r="P416" s="71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1"/>
      <c r="O417" s="71"/>
      <c r="P417" s="71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1"/>
      <c r="O418" s="71"/>
      <c r="P418" s="71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1"/>
      <c r="O419" s="71"/>
      <c r="P419" s="71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1"/>
      <c r="O420" s="71"/>
      <c r="P420" s="71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1"/>
      <c r="O421" s="71"/>
      <c r="P421" s="71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1"/>
      <c r="O422" s="71"/>
      <c r="P422" s="71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1"/>
      <c r="O423" s="71"/>
      <c r="P423" s="71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1"/>
      <c r="O424" s="71"/>
      <c r="P424" s="71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1"/>
      <c r="O425" s="71"/>
      <c r="P425" s="71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1"/>
      <c r="O426" s="71"/>
      <c r="P426" s="71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1"/>
      <c r="O427" s="71"/>
      <c r="P427" s="71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1"/>
      <c r="O428" s="71"/>
      <c r="P428" s="71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1"/>
      <c r="O429" s="71"/>
      <c r="P429" s="71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1"/>
      <c r="O430" s="71"/>
      <c r="P430" s="71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1"/>
      <c r="O431" s="71"/>
      <c r="P431" s="71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1"/>
      <c r="O432" s="71"/>
      <c r="P432" s="71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1"/>
      <c r="O433" s="71"/>
      <c r="P433" s="71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1"/>
      <c r="O434" s="71"/>
      <c r="P434" s="71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1"/>
      <c r="O435" s="71"/>
      <c r="P435" s="71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1"/>
      <c r="O436" s="71"/>
      <c r="P436" s="71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1"/>
      <c r="O437" s="71"/>
      <c r="P437" s="71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1"/>
      <c r="O438" s="71"/>
      <c r="P438" s="71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1"/>
      <c r="O439" s="71"/>
      <c r="P439" s="71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1"/>
      <c r="O440" s="71"/>
      <c r="P440" s="71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1"/>
      <c r="O441" s="71"/>
      <c r="P441" s="71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1"/>
      <c r="O442" s="71"/>
      <c r="P442" s="71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1"/>
      <c r="O443" s="71"/>
      <c r="P443" s="71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1"/>
      <c r="O444" s="71"/>
      <c r="P444" s="71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1"/>
      <c r="O445" s="71"/>
      <c r="P445" s="71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1"/>
      <c r="O446" s="71"/>
      <c r="P446" s="71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1"/>
      <c r="O447" s="71"/>
      <c r="P447" s="71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1"/>
      <c r="O448" s="71"/>
      <c r="P448" s="71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1"/>
      <c r="O449" s="71"/>
      <c r="P449" s="71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1"/>
      <c r="O450" s="71"/>
      <c r="P450" s="71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1"/>
      <c r="O451" s="71"/>
      <c r="P451" s="71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1"/>
      <c r="O452" s="71"/>
      <c r="P452" s="71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1"/>
      <c r="O453" s="71"/>
      <c r="P453" s="71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1"/>
      <c r="O454" s="71"/>
      <c r="P454" s="71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1"/>
      <c r="O455" s="71"/>
      <c r="P455" s="71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1"/>
      <c r="O456" s="71"/>
      <c r="P456" s="71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1"/>
      <c r="O457" s="71"/>
      <c r="P457" s="71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1"/>
      <c r="O458" s="71"/>
      <c r="P458" s="71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1"/>
      <c r="O459" s="71"/>
      <c r="P459" s="71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1"/>
      <c r="O460" s="71"/>
      <c r="P460" s="71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1"/>
      <c r="O461" s="71"/>
      <c r="P461" s="71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1"/>
      <c r="O462" s="71"/>
      <c r="P462" s="71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1"/>
      <c r="O463" s="71"/>
      <c r="P463" s="71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1"/>
      <c r="O464" s="71"/>
      <c r="P464" s="71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1"/>
      <c r="O465" s="71"/>
      <c r="P465" s="71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1"/>
      <c r="O466" s="71"/>
      <c r="P466" s="71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1"/>
      <c r="O467" s="71"/>
      <c r="P467" s="71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1"/>
      <c r="O468" s="71"/>
      <c r="P468" s="71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1"/>
      <c r="O469" s="71"/>
      <c r="P469" s="71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1"/>
      <c r="O470" s="71"/>
      <c r="P470" s="71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1"/>
      <c r="O471" s="71"/>
      <c r="P471" s="71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1"/>
      <c r="O472" s="71"/>
      <c r="P472" s="71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1"/>
      <c r="O473" s="71"/>
      <c r="P473" s="71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1"/>
      <c r="O474" s="71"/>
      <c r="P474" s="71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1"/>
      <c r="O475" s="71"/>
      <c r="P475" s="71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1"/>
      <c r="O476" s="71"/>
      <c r="P476" s="71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1"/>
      <c r="O477" s="71"/>
      <c r="P477" s="71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1"/>
      <c r="O478" s="71"/>
      <c r="P478" s="71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1"/>
      <c r="O479" s="71"/>
      <c r="P479" s="71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1"/>
      <c r="O480" s="71"/>
      <c r="P480" s="71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1"/>
      <c r="O481" s="71"/>
      <c r="P481" s="71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1"/>
      <c r="O482" s="71"/>
      <c r="P482" s="71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1"/>
      <c r="O483" s="71"/>
      <c r="P483" s="71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1"/>
      <c r="O484" s="71"/>
      <c r="P484" s="71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1"/>
      <c r="O485" s="71"/>
      <c r="P485" s="71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1"/>
      <c r="O486" s="71"/>
      <c r="P486" s="71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1"/>
      <c r="O487" s="71"/>
      <c r="P487" s="71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1"/>
      <c r="O488" s="71"/>
      <c r="P488" s="71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1"/>
      <c r="O489" s="71"/>
      <c r="P489" s="71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1"/>
      <c r="O490" s="71"/>
      <c r="P490" s="71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1"/>
      <c r="O491" s="71"/>
      <c r="P491" s="71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1"/>
      <c r="O492" s="71"/>
      <c r="P492" s="71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1"/>
      <c r="O493" s="71"/>
      <c r="P493" s="71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1"/>
      <c r="O494" s="71"/>
      <c r="P494" s="71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1"/>
      <c r="O495" s="71"/>
      <c r="P495" s="71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1"/>
      <c r="O496" s="71"/>
      <c r="P496" s="71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1"/>
      <c r="O497" s="71"/>
      <c r="P497" s="71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1"/>
      <c r="O498" s="71"/>
      <c r="P498" s="71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1"/>
      <c r="O499" s="71"/>
      <c r="P499" s="71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1"/>
      <c r="O500" s="71"/>
      <c r="P500" s="71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1"/>
      <c r="O501" s="71"/>
      <c r="P501" s="71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1"/>
      <c r="O502" s="71"/>
      <c r="P502" s="71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1"/>
      <c r="O503" s="71"/>
      <c r="P503" s="71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1"/>
      <c r="O504" s="71"/>
      <c r="P504" s="71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1"/>
      <c r="O505" s="71"/>
      <c r="P505" s="71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1"/>
      <c r="O506" s="71"/>
      <c r="P506" s="71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1"/>
      <c r="O507" s="71"/>
      <c r="P507" s="71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1"/>
      <c r="O508" s="71"/>
      <c r="P508" s="71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1"/>
      <c r="O509" s="71"/>
      <c r="P509" s="71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1"/>
      <c r="O510" s="71"/>
      <c r="P510" s="71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1"/>
      <c r="O511" s="71"/>
      <c r="P511" s="71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1"/>
      <c r="O512" s="71"/>
      <c r="P512" s="71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1"/>
      <c r="O513" s="71"/>
      <c r="P513" s="71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1"/>
      <c r="O514" s="71"/>
      <c r="P514" s="71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1"/>
      <c r="O515" s="71"/>
      <c r="P515" s="71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1"/>
      <c r="O516" s="71"/>
      <c r="P516" s="71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1"/>
      <c r="O517" s="71"/>
      <c r="P517" s="71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1"/>
      <c r="O518" s="71"/>
      <c r="P518" s="71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1"/>
      <c r="O519" s="71"/>
      <c r="P519" s="71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1"/>
      <c r="O520" s="71"/>
      <c r="P520" s="71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1"/>
      <c r="O521" s="71"/>
      <c r="P521" s="71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1"/>
      <c r="O522" s="71"/>
      <c r="P522" s="71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1"/>
      <c r="O523" s="71"/>
      <c r="P523" s="71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1"/>
      <c r="O524" s="71"/>
      <c r="P524" s="71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1"/>
      <c r="O525" s="71"/>
      <c r="P525" s="71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1"/>
      <c r="O526" s="71"/>
      <c r="P526" s="71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1"/>
      <c r="O527" s="71"/>
      <c r="P527" s="71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1"/>
      <c r="O528" s="71"/>
      <c r="P528" s="71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1"/>
      <c r="O529" s="71"/>
      <c r="P529" s="71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1"/>
      <c r="O530" s="71"/>
      <c r="P530" s="71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1"/>
      <c r="O531" s="71"/>
      <c r="P531" s="71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1"/>
      <c r="O532" s="71"/>
      <c r="P532" s="71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1"/>
      <c r="O533" s="71"/>
      <c r="P533" s="71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1"/>
      <c r="O534" s="71"/>
      <c r="P534" s="71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1"/>
      <c r="O535" s="71"/>
      <c r="P535" s="71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1"/>
      <c r="O536" s="71"/>
      <c r="P536" s="71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1"/>
      <c r="O537" s="71"/>
      <c r="P537" s="71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1"/>
      <c r="O538" s="71"/>
      <c r="P538" s="71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1"/>
      <c r="O539" s="71"/>
      <c r="P539" s="71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1"/>
      <c r="O540" s="71"/>
      <c r="P540" s="71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1"/>
      <c r="O541" s="71"/>
      <c r="P541" s="71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1"/>
      <c r="O542" s="71"/>
      <c r="P542" s="71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1"/>
      <c r="O543" s="71"/>
      <c r="P543" s="71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1"/>
      <c r="O544" s="71"/>
      <c r="P544" s="71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1"/>
      <c r="O545" s="71"/>
      <c r="P545" s="71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1"/>
      <c r="O546" s="71"/>
      <c r="P546" s="71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1"/>
      <c r="O547" s="71"/>
      <c r="P547" s="71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1"/>
      <c r="O548" s="71"/>
      <c r="P548" s="71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1"/>
      <c r="O549" s="71"/>
      <c r="P549" s="71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1"/>
      <c r="O550" s="71"/>
      <c r="P550" s="71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1"/>
      <c r="O551" s="71"/>
      <c r="P551" s="71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1"/>
      <c r="O552" s="71"/>
      <c r="P552" s="71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1"/>
      <c r="O553" s="71"/>
      <c r="P553" s="71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1"/>
      <c r="O554" s="71"/>
      <c r="P554" s="71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1"/>
      <c r="O555" s="71"/>
      <c r="P555" s="71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1"/>
      <c r="O556" s="71"/>
      <c r="P556" s="71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1"/>
      <c r="O557" s="71"/>
      <c r="P557" s="71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1"/>
      <c r="O558" s="71"/>
      <c r="P558" s="71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1"/>
      <c r="O559" s="71"/>
      <c r="P559" s="71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1"/>
      <c r="O560" s="71"/>
      <c r="P560" s="71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1"/>
      <c r="O561" s="71"/>
      <c r="P561" s="71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1"/>
      <c r="O562" s="71"/>
      <c r="P562" s="71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1"/>
      <c r="O563" s="71"/>
      <c r="P563" s="71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1"/>
      <c r="O564" s="71"/>
      <c r="P564" s="71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1"/>
      <c r="O565" s="71"/>
      <c r="P565" s="71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1"/>
      <c r="O566" s="71"/>
      <c r="P566" s="71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1"/>
      <c r="O567" s="71"/>
      <c r="P567" s="71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1"/>
      <c r="O568" s="71"/>
      <c r="P568" s="71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1"/>
      <c r="O569" s="71"/>
      <c r="P569" s="71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1"/>
      <c r="O570" s="71"/>
      <c r="P570" s="71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1"/>
      <c r="O571" s="71"/>
      <c r="P571" s="71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1"/>
      <c r="O572" s="71"/>
      <c r="P572" s="71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1"/>
      <c r="O573" s="71"/>
      <c r="P573" s="71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1"/>
      <c r="O574" s="71"/>
      <c r="P574" s="71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1"/>
      <c r="O575" s="71"/>
      <c r="P575" s="71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1"/>
      <c r="O576" s="71"/>
      <c r="P576" s="71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1"/>
      <c r="O577" s="71"/>
      <c r="P577" s="71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1"/>
      <c r="O578" s="71"/>
      <c r="P578" s="71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1"/>
      <c r="O579" s="71"/>
      <c r="P579" s="71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1"/>
      <c r="O580" s="71"/>
      <c r="P580" s="71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1"/>
      <c r="O581" s="71"/>
      <c r="P581" s="71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1"/>
      <c r="O582" s="71"/>
      <c r="P582" s="71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1"/>
      <c r="O583" s="71"/>
      <c r="P583" s="71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1"/>
      <c r="O584" s="71"/>
      <c r="P584" s="71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1"/>
      <c r="O585" s="71"/>
      <c r="P585" s="71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1"/>
      <c r="O586" s="71"/>
      <c r="P586" s="71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1"/>
      <c r="O587" s="71"/>
      <c r="P587" s="71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1"/>
      <c r="O588" s="71"/>
      <c r="P588" s="71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1"/>
      <c r="O589" s="71"/>
      <c r="P589" s="71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1"/>
      <c r="O590" s="71"/>
      <c r="P590" s="71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1"/>
      <c r="O591" s="71"/>
      <c r="P591" s="71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1"/>
      <c r="O592" s="71"/>
      <c r="P592" s="71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1"/>
      <c r="O593" s="71"/>
      <c r="P593" s="71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1"/>
      <c r="O594" s="71"/>
      <c r="P594" s="71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1"/>
      <c r="O595" s="71"/>
      <c r="P595" s="71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1"/>
      <c r="O596" s="71"/>
      <c r="P596" s="71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1"/>
      <c r="O597" s="71"/>
      <c r="P597" s="71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1"/>
      <c r="O598" s="71"/>
      <c r="P598" s="71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1"/>
      <c r="O599" s="71"/>
      <c r="P599" s="71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1"/>
      <c r="O600" s="71"/>
      <c r="P600" s="71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1"/>
      <c r="O601" s="71"/>
      <c r="P601" s="71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1"/>
      <c r="O602" s="71"/>
      <c r="P602" s="71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1"/>
      <c r="O603" s="71"/>
      <c r="P603" s="71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1"/>
      <c r="O604" s="71"/>
      <c r="P604" s="71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1"/>
      <c r="O605" s="71"/>
      <c r="P605" s="71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1"/>
      <c r="O606" s="71"/>
      <c r="P606" s="71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1"/>
      <c r="O607" s="71"/>
      <c r="P607" s="71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1"/>
      <c r="O608" s="71"/>
      <c r="P608" s="71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1"/>
      <c r="O609" s="71"/>
      <c r="P609" s="71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1"/>
      <c r="O610" s="71"/>
      <c r="P610" s="71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1"/>
      <c r="O611" s="71"/>
      <c r="P611" s="71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1"/>
      <c r="O612" s="71"/>
      <c r="P612" s="71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1"/>
      <c r="O613" s="71"/>
      <c r="P613" s="71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1"/>
      <c r="O614" s="71"/>
      <c r="P614" s="71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1"/>
      <c r="O615" s="71"/>
      <c r="P615" s="71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1"/>
      <c r="O616" s="71"/>
      <c r="P616" s="71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1"/>
      <c r="O617" s="71"/>
      <c r="P617" s="71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1"/>
      <c r="O618" s="71"/>
      <c r="P618" s="71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1"/>
      <c r="O619" s="71"/>
      <c r="P619" s="71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1"/>
      <c r="O620" s="71"/>
      <c r="P620" s="71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1"/>
      <c r="O621" s="71"/>
      <c r="P621" s="71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1"/>
      <c r="O622" s="71"/>
      <c r="P622" s="71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1"/>
      <c r="O623" s="71"/>
      <c r="P623" s="71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1"/>
      <c r="O624" s="71"/>
      <c r="P624" s="71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1"/>
      <c r="O625" s="71"/>
      <c r="P625" s="71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1"/>
      <c r="O626" s="71"/>
      <c r="P626" s="71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1"/>
      <c r="O627" s="71"/>
      <c r="P627" s="71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1"/>
      <c r="O628" s="71"/>
      <c r="P628" s="71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1"/>
      <c r="O629" s="71"/>
      <c r="P629" s="71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1"/>
      <c r="O630" s="71"/>
      <c r="P630" s="71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1"/>
      <c r="O631" s="71"/>
      <c r="P631" s="71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1"/>
      <c r="O632" s="71"/>
      <c r="P632" s="71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1"/>
      <c r="O633" s="71"/>
      <c r="P633" s="71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1"/>
      <c r="O634" s="71"/>
      <c r="P634" s="71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1"/>
      <c r="O635" s="71"/>
      <c r="P635" s="71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1"/>
      <c r="O636" s="71"/>
      <c r="P636" s="71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1"/>
      <c r="O637" s="71"/>
      <c r="P637" s="71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1"/>
      <c r="O638" s="71"/>
      <c r="P638" s="71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1"/>
      <c r="O639" s="71"/>
      <c r="P639" s="71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1"/>
      <c r="O640" s="71"/>
      <c r="P640" s="71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1"/>
      <c r="O641" s="71"/>
      <c r="P641" s="71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1"/>
      <c r="O642" s="71"/>
      <c r="P642" s="71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1"/>
      <c r="O643" s="71"/>
      <c r="P643" s="71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1"/>
      <c r="O644" s="71"/>
      <c r="P644" s="71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1"/>
      <c r="O645" s="71"/>
      <c r="P645" s="71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1"/>
      <c r="O646" s="71"/>
      <c r="P646" s="71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1"/>
      <c r="O647" s="71"/>
      <c r="P647" s="71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1"/>
      <c r="O648" s="71"/>
      <c r="P648" s="71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1"/>
      <c r="O649" s="71"/>
      <c r="P649" s="71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1"/>
      <c r="O650" s="71"/>
      <c r="P650" s="71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1"/>
      <c r="O651" s="71"/>
      <c r="P651" s="71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1"/>
      <c r="O652" s="71"/>
      <c r="P652" s="71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1"/>
      <c r="O653" s="71"/>
      <c r="P653" s="71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1"/>
      <c r="O654" s="71"/>
      <c r="P654" s="71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1"/>
      <c r="O655" s="71"/>
      <c r="P655" s="71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1"/>
      <c r="O656" s="71"/>
      <c r="P656" s="71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1"/>
      <c r="O657" s="71"/>
      <c r="P657" s="71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1"/>
      <c r="O658" s="71"/>
      <c r="P658" s="71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1"/>
      <c r="O659" s="71"/>
      <c r="P659" s="71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1"/>
      <c r="O660" s="71"/>
      <c r="P660" s="71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1"/>
      <c r="O661" s="71"/>
      <c r="P661" s="71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1"/>
      <c r="O662" s="71"/>
      <c r="P662" s="71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1"/>
      <c r="O663" s="71"/>
      <c r="P663" s="71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1"/>
      <c r="O664" s="71"/>
      <c r="P664" s="71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1"/>
      <c r="O665" s="71"/>
      <c r="P665" s="71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1"/>
      <c r="O666" s="71"/>
      <c r="P666" s="71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1"/>
      <c r="O667" s="71"/>
      <c r="P667" s="71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1"/>
      <c r="O668" s="71"/>
      <c r="P668" s="71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1"/>
      <c r="O669" s="71"/>
      <c r="P669" s="71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1"/>
      <c r="O670" s="71"/>
      <c r="P670" s="71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1"/>
      <c r="O671" s="71"/>
      <c r="P671" s="71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1"/>
      <c r="O672" s="71"/>
      <c r="P672" s="71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1"/>
      <c r="O673" s="71"/>
      <c r="P673" s="71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1"/>
      <c r="O674" s="71"/>
      <c r="P674" s="71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1"/>
      <c r="O675" s="71"/>
      <c r="P675" s="71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1"/>
      <c r="O676" s="71"/>
      <c r="P676" s="71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1"/>
      <c r="O677" s="71"/>
      <c r="P677" s="71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1"/>
      <c r="O678" s="71"/>
      <c r="P678" s="71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1"/>
      <c r="O679" s="71"/>
      <c r="P679" s="71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1"/>
      <c r="O680" s="71"/>
      <c r="P680" s="71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1"/>
      <c r="O681" s="71"/>
      <c r="P681" s="71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1"/>
      <c r="O682" s="71"/>
      <c r="P682" s="71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1"/>
      <c r="O683" s="71"/>
      <c r="P683" s="71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1"/>
      <c r="O684" s="71"/>
      <c r="P684" s="71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1"/>
      <c r="O685" s="71"/>
      <c r="P685" s="71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1"/>
      <c r="O686" s="71"/>
      <c r="P686" s="71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1"/>
      <c r="O687" s="71"/>
      <c r="P687" s="71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1"/>
      <c r="O688" s="71"/>
      <c r="P688" s="71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1"/>
      <c r="O689" s="71"/>
      <c r="P689" s="71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1"/>
      <c r="O690" s="71"/>
      <c r="P690" s="71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1"/>
      <c r="O691" s="71"/>
      <c r="P691" s="71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1"/>
      <c r="O692" s="71"/>
      <c r="P692" s="71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1"/>
      <c r="O693" s="71"/>
      <c r="P693" s="71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1"/>
      <c r="O694" s="71"/>
      <c r="P694" s="71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1"/>
      <c r="O695" s="71"/>
      <c r="P695" s="71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1"/>
      <c r="O696" s="71"/>
      <c r="P696" s="71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1"/>
      <c r="O697" s="71"/>
      <c r="P697" s="71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1"/>
      <c r="O698" s="71"/>
      <c r="P698" s="71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1"/>
      <c r="O699" s="71"/>
      <c r="P699" s="71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1"/>
      <c r="O700" s="71"/>
      <c r="P700" s="71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1"/>
      <c r="O701" s="71"/>
      <c r="P701" s="71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1"/>
      <c r="O702" s="71"/>
      <c r="P702" s="71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1"/>
      <c r="O703" s="71"/>
      <c r="P703" s="71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1"/>
      <c r="O704" s="71"/>
      <c r="P704" s="71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1"/>
      <c r="O705" s="71"/>
      <c r="P705" s="71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1"/>
      <c r="O706" s="71"/>
      <c r="P706" s="71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1"/>
      <c r="O707" s="71"/>
      <c r="P707" s="71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1"/>
      <c r="O708" s="71"/>
      <c r="P708" s="71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1"/>
      <c r="O709" s="71"/>
      <c r="P709" s="71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1"/>
      <c r="O710" s="71"/>
      <c r="P710" s="71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1"/>
      <c r="O711" s="71"/>
      <c r="P711" s="71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1"/>
      <c r="O712" s="71"/>
      <c r="P712" s="71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1"/>
      <c r="O713" s="71"/>
      <c r="P713" s="71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1"/>
      <c r="O714" s="71"/>
      <c r="P714" s="71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1"/>
      <c r="O715" s="71"/>
      <c r="P715" s="71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1"/>
      <c r="O716" s="71"/>
      <c r="P716" s="71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1"/>
      <c r="O717" s="71"/>
      <c r="P717" s="71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1"/>
      <c r="O718" s="71"/>
      <c r="P718" s="71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1"/>
      <c r="O719" s="71"/>
      <c r="P719" s="71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1"/>
      <c r="O720" s="71"/>
      <c r="P720" s="71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1"/>
      <c r="O721" s="71"/>
      <c r="P721" s="71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1"/>
      <c r="O722" s="71"/>
      <c r="P722" s="71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1"/>
      <c r="O723" s="71"/>
      <c r="P723" s="71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1"/>
      <c r="O724" s="71"/>
      <c r="P724" s="71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1"/>
      <c r="O725" s="71"/>
      <c r="P725" s="71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1"/>
      <c r="O726" s="71"/>
      <c r="P726" s="71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1"/>
      <c r="O727" s="71"/>
      <c r="P727" s="71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1"/>
      <c r="O728" s="71"/>
      <c r="P728" s="71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1"/>
      <c r="O729" s="71"/>
      <c r="P729" s="71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1"/>
      <c r="O730" s="71"/>
      <c r="P730" s="71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1"/>
      <c r="O731" s="71"/>
      <c r="P731" s="71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1"/>
      <c r="O732" s="71"/>
      <c r="P732" s="71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1"/>
      <c r="O733" s="71"/>
      <c r="P733" s="71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1"/>
      <c r="O734" s="71"/>
      <c r="P734" s="71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1"/>
      <c r="O735" s="71"/>
      <c r="P735" s="71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1"/>
      <c r="O736" s="71"/>
      <c r="P736" s="71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1"/>
      <c r="O737" s="71"/>
      <c r="P737" s="71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1"/>
      <c r="O738" s="71"/>
      <c r="P738" s="71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1"/>
      <c r="O739" s="71"/>
      <c r="P739" s="71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1"/>
      <c r="O740" s="71"/>
      <c r="P740" s="71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1"/>
      <c r="O741" s="71"/>
      <c r="P741" s="71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1"/>
      <c r="O742" s="71"/>
      <c r="P742" s="71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1"/>
      <c r="O743" s="71"/>
      <c r="P743" s="71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1"/>
      <c r="O744" s="71"/>
      <c r="P744" s="71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1"/>
      <c r="O745" s="71"/>
      <c r="P745" s="71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1"/>
      <c r="O746" s="71"/>
      <c r="P746" s="71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1"/>
      <c r="O747" s="71"/>
      <c r="P747" s="71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1"/>
      <c r="O748" s="71"/>
      <c r="P748" s="71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1"/>
      <c r="O749" s="71"/>
      <c r="P749" s="71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1"/>
      <c r="O750" s="71"/>
      <c r="P750" s="71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1"/>
      <c r="O751" s="71"/>
      <c r="P751" s="71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1"/>
      <c r="O752" s="71"/>
      <c r="P752" s="71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1"/>
      <c r="O753" s="71"/>
      <c r="P753" s="71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1"/>
      <c r="O754" s="71"/>
      <c r="P754" s="71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1"/>
      <c r="O755" s="71"/>
      <c r="P755" s="71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1"/>
      <c r="O756" s="71"/>
      <c r="P756" s="71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1"/>
      <c r="O757" s="71"/>
      <c r="P757" s="71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1"/>
      <c r="O758" s="71"/>
      <c r="P758" s="71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1"/>
      <c r="O759" s="71"/>
      <c r="P759" s="71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1"/>
      <c r="O760" s="71"/>
      <c r="P760" s="71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1"/>
      <c r="O761" s="71"/>
      <c r="P761" s="71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1"/>
      <c r="O762" s="71"/>
      <c r="P762" s="71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1"/>
      <c r="O763" s="71"/>
      <c r="P763" s="71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1"/>
      <c r="O764" s="71"/>
      <c r="P764" s="71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1"/>
      <c r="O765" s="71"/>
      <c r="P765" s="71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1"/>
      <c r="O766" s="71"/>
      <c r="P766" s="71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1"/>
      <c r="O767" s="71"/>
      <c r="P767" s="71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1"/>
      <c r="O768" s="71"/>
      <c r="P768" s="71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1"/>
      <c r="O769" s="71"/>
      <c r="P769" s="71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1"/>
      <c r="O770" s="71"/>
      <c r="P770" s="71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1"/>
      <c r="O771" s="71"/>
      <c r="P771" s="71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1"/>
      <c r="O772" s="71"/>
      <c r="P772" s="71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1"/>
      <c r="O773" s="71"/>
      <c r="P773" s="71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1"/>
      <c r="O774" s="71"/>
      <c r="P774" s="71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1"/>
      <c r="O775" s="71"/>
      <c r="P775" s="71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1"/>
      <c r="O776" s="71"/>
      <c r="P776" s="71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1"/>
      <c r="O777" s="71"/>
      <c r="P777" s="71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1"/>
      <c r="O778" s="71"/>
      <c r="P778" s="71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1"/>
      <c r="O779" s="71"/>
      <c r="P779" s="71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1"/>
      <c r="O780" s="71"/>
      <c r="P780" s="71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1"/>
      <c r="O781" s="71"/>
      <c r="P781" s="71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1"/>
      <c r="O782" s="71"/>
      <c r="P782" s="71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1"/>
      <c r="O783" s="71"/>
      <c r="P783" s="71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1"/>
      <c r="O784" s="71"/>
      <c r="P784" s="71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1"/>
      <c r="O785" s="71"/>
      <c r="P785" s="71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1"/>
      <c r="O786" s="71"/>
      <c r="P786" s="71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1"/>
      <c r="O787" s="71"/>
      <c r="P787" s="71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1"/>
      <c r="O788" s="71"/>
      <c r="P788" s="71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1"/>
      <c r="O789" s="71"/>
      <c r="P789" s="71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1"/>
      <c r="O790" s="71"/>
      <c r="P790" s="71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1"/>
      <c r="O791" s="71"/>
      <c r="P791" s="71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1"/>
      <c r="O792" s="71"/>
      <c r="P792" s="71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1"/>
      <c r="O793" s="71"/>
      <c r="P793" s="71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1"/>
      <c r="O794" s="71"/>
      <c r="P794" s="71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1"/>
      <c r="O795" s="71"/>
      <c r="P795" s="71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1"/>
      <c r="O796" s="71"/>
      <c r="P796" s="71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1"/>
      <c r="O797" s="71"/>
      <c r="P797" s="71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1"/>
      <c r="O798" s="71"/>
      <c r="P798" s="71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1"/>
      <c r="O799" s="71"/>
      <c r="P799" s="71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1"/>
      <c r="O800" s="71"/>
      <c r="P800" s="71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1"/>
      <c r="O801" s="71"/>
      <c r="P801" s="71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1"/>
      <c r="O802" s="71"/>
      <c r="P802" s="71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1"/>
      <c r="O803" s="71"/>
      <c r="P803" s="71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1"/>
      <c r="O804" s="71"/>
      <c r="P804" s="71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1"/>
      <c r="O805" s="71"/>
      <c r="P805" s="71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1"/>
      <c r="O806" s="71"/>
      <c r="P806" s="71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1"/>
      <c r="O807" s="71"/>
      <c r="P807" s="71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1"/>
      <c r="O808" s="71"/>
      <c r="P808" s="71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1"/>
      <c r="O809" s="71"/>
      <c r="P809" s="71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1"/>
      <c r="O810" s="71"/>
      <c r="P810" s="71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1"/>
      <c r="O811" s="71"/>
      <c r="P811" s="71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1"/>
      <c r="O812" s="71"/>
      <c r="P812" s="71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1"/>
      <c r="O813" s="71"/>
      <c r="P813" s="71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1"/>
      <c r="O814" s="71"/>
      <c r="P814" s="71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1"/>
      <c r="O815" s="71"/>
      <c r="P815" s="71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1"/>
      <c r="O816" s="71"/>
      <c r="P816" s="71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1"/>
      <c r="O817" s="71"/>
      <c r="P817" s="71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1"/>
      <c r="O818" s="71"/>
      <c r="P818" s="71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1"/>
      <c r="O819" s="71"/>
      <c r="P819" s="71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1"/>
      <c r="O820" s="71"/>
      <c r="P820" s="71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1"/>
      <c r="O821" s="71"/>
      <c r="P821" s="71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1"/>
      <c r="O822" s="71"/>
      <c r="P822" s="71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1"/>
      <c r="O823" s="71"/>
      <c r="P823" s="71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1"/>
      <c r="O824" s="71"/>
      <c r="P824" s="71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1"/>
      <c r="O825" s="71"/>
      <c r="P825" s="71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1"/>
      <c r="O826" s="71"/>
      <c r="P826" s="71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1"/>
      <c r="O827" s="71"/>
      <c r="P827" s="71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1"/>
      <c r="O828" s="71"/>
      <c r="P828" s="71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1"/>
      <c r="O829" s="71"/>
      <c r="P829" s="71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1"/>
      <c r="O830" s="71"/>
      <c r="P830" s="71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1"/>
      <c r="O831" s="71"/>
      <c r="P831" s="71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1"/>
      <c r="O832" s="71"/>
      <c r="P832" s="71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1"/>
      <c r="O833" s="71"/>
      <c r="P833" s="71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1"/>
      <c r="O834" s="71"/>
      <c r="P834" s="71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1"/>
      <c r="O835" s="71"/>
      <c r="P835" s="71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1"/>
      <c r="O836" s="71"/>
      <c r="P836" s="71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1"/>
      <c r="O837" s="71"/>
      <c r="P837" s="71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1"/>
      <c r="O838" s="71"/>
      <c r="P838" s="71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1"/>
      <c r="O839" s="71"/>
      <c r="P839" s="71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1"/>
      <c r="O840" s="71"/>
      <c r="P840" s="71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1"/>
      <c r="O841" s="71"/>
      <c r="P841" s="71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1"/>
      <c r="O842" s="71"/>
      <c r="P842" s="71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1"/>
      <c r="O843" s="71"/>
      <c r="P843" s="71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1"/>
      <c r="O844" s="71"/>
      <c r="P844" s="71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1"/>
      <c r="O845" s="71"/>
      <c r="P845" s="71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1"/>
      <c r="O846" s="71"/>
      <c r="P846" s="71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1"/>
      <c r="O847" s="71"/>
      <c r="P847" s="71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1"/>
      <c r="O848" s="71"/>
      <c r="P848" s="71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1"/>
      <c r="O849" s="71"/>
      <c r="P849" s="71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1"/>
      <c r="O850" s="71"/>
      <c r="P850" s="71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1"/>
      <c r="O851" s="71"/>
      <c r="P851" s="71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1"/>
      <c r="O852" s="71"/>
      <c r="P852" s="71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1"/>
      <c r="O853" s="71"/>
      <c r="P853" s="71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1"/>
      <c r="O854" s="71"/>
      <c r="P854" s="71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1"/>
      <c r="O855" s="71"/>
      <c r="P855" s="71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1"/>
      <c r="O856" s="71"/>
      <c r="P856" s="71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1"/>
      <c r="O857" s="71"/>
      <c r="P857" s="71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1"/>
      <c r="O858" s="71"/>
      <c r="P858" s="71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1"/>
      <c r="O859" s="71"/>
      <c r="P859" s="71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1"/>
      <c r="O860" s="71"/>
      <c r="P860" s="71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1"/>
      <c r="O861" s="71"/>
      <c r="P861" s="71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1"/>
      <c r="O862" s="71"/>
      <c r="P862" s="71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1"/>
      <c r="O863" s="71"/>
      <c r="P863" s="71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1"/>
      <c r="O864" s="71"/>
      <c r="P864" s="71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1"/>
      <c r="O865" s="71"/>
      <c r="P865" s="71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1"/>
      <c r="O866" s="71"/>
      <c r="P866" s="71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1"/>
      <c r="O867" s="71"/>
      <c r="P867" s="71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1"/>
      <c r="O868" s="71"/>
      <c r="P868" s="71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1"/>
      <c r="O869" s="71"/>
      <c r="P869" s="71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1"/>
      <c r="O870" s="71"/>
      <c r="P870" s="71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1"/>
      <c r="O871" s="71"/>
      <c r="P871" s="71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1"/>
      <c r="O872" s="71"/>
      <c r="P872" s="71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1"/>
      <c r="O873" s="71"/>
      <c r="P873" s="71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1"/>
      <c r="O874" s="71"/>
      <c r="P874" s="71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1"/>
      <c r="O875" s="71"/>
      <c r="P875" s="71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1"/>
      <c r="O876" s="71"/>
      <c r="P876" s="71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1"/>
      <c r="O877" s="71"/>
      <c r="P877" s="71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1"/>
      <c r="O878" s="71"/>
      <c r="P878" s="71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1"/>
      <c r="O879" s="71"/>
      <c r="P879" s="71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1"/>
      <c r="O880" s="71"/>
      <c r="P880" s="71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1"/>
      <c r="O881" s="71"/>
      <c r="P881" s="71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1"/>
      <c r="O882" s="71"/>
      <c r="P882" s="71"/>
      <c r="Q882" s="7"/>
      <c r="R882" s="7"/>
      <c r="S882" s="7"/>
      <c r="T882" s="7"/>
      <c r="U882" s="7"/>
      <c r="V882" s="7"/>
      <c r="W882" s="7"/>
      <c r="X882" s="7"/>
      <c r="Y882" s="7"/>
      <c r="Z882" s="7"/>
    </row>
  </sheetData>
  <mergeCells count="28">
    <mergeCell ref="A1:M1"/>
    <mergeCell ref="J6:J7"/>
    <mergeCell ref="K6:L6"/>
    <mergeCell ref="N5:U5"/>
    <mergeCell ref="Q6:Q7"/>
    <mergeCell ref="R6:R7"/>
    <mergeCell ref="S6:S7"/>
    <mergeCell ref="T6:T7"/>
    <mergeCell ref="O6:O7"/>
    <mergeCell ref="M6:M7"/>
    <mergeCell ref="N6:N7"/>
    <mergeCell ref="P6:P7"/>
    <mergeCell ref="U6:U7"/>
    <mergeCell ref="A2:M2"/>
    <mergeCell ref="B3:G3"/>
    <mergeCell ref="B4:C4"/>
    <mergeCell ref="A8:A13"/>
    <mergeCell ref="A14:A18"/>
    <mergeCell ref="A19:A26"/>
    <mergeCell ref="A5:M5"/>
    <mergeCell ref="H6:H7"/>
    <mergeCell ref="I6:I7"/>
    <mergeCell ref="A6:A7"/>
    <mergeCell ref="B6:B7"/>
    <mergeCell ref="C6:C7"/>
    <mergeCell ref="D6:D7"/>
    <mergeCell ref="E6:E7"/>
    <mergeCell ref="F6:G6"/>
  </mergeCells>
  <conditionalFormatting sqref="N8:N26">
    <cfRule type="cellIs" dxfId="3" priority="1" operator="equal">
      <formula>"x"</formula>
    </cfRule>
  </conditionalFormatting>
  <conditionalFormatting sqref="P8:P26">
    <cfRule type="cellIs" dxfId="2" priority="2" operator="equal">
      <formula>"x"</formula>
    </cfRule>
  </conditionalFormatting>
  <conditionalFormatting sqref="O8:O26">
    <cfRule type="cellIs" dxfId="1" priority="3" operator="equal">
      <formula>"x"</formula>
    </cfRule>
  </conditionalFormatting>
  <pageMargins left="0.511811024" right="0.511811024" top="0.78740157499999996" bottom="0.78740157499999996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Monitoria Anual 1</vt:lpstr>
      <vt:lpstr>Painel de Gestão - 1</vt:lpstr>
      <vt:lpstr>Monitoria Anual - 2</vt:lpstr>
      <vt:lpstr>Painel de Gestão - 2</vt:lpstr>
      <vt:lpstr>Monitoria Anual - 3</vt:lpstr>
      <vt:lpstr>Painel de Gestão - 3</vt:lpstr>
      <vt:lpstr>Monitoria Anual - 4</vt:lpstr>
      <vt:lpstr>Painel de Gestão - 4</vt:lpstr>
      <vt:lpstr>Monitoria Final</vt:lpstr>
      <vt:lpstr>Painel de Gestão 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Fabricio Escarlate Tavares</dc:creator>
  <cp:lastModifiedBy>Danilo P</cp:lastModifiedBy>
  <dcterms:created xsi:type="dcterms:W3CDTF">2019-04-25T19:09:34Z</dcterms:created>
  <dcterms:modified xsi:type="dcterms:W3CDTF">2019-04-30T13:26:48Z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b9eb117f-7ab2-4c66-a4af-010cfcbc5de0</vt:lpwstr>
  </property>
</Properties>
</file>