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tables/table2.xml" ContentType="application/vnd.openxmlformats-officedocument.spreadsheetml.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pivotTables/pivotTable16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Users\danilo\Downloads\Produtos_Acoes_4.2_4.10_4.11_PAN_Canideos\"/>
    </mc:Choice>
  </mc:AlternateContent>
  <xr:revisionPtr revIDLastSave="0" documentId="13_ncr:1_{C613D04B-BB04-4D58-A841-078F0D0494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pa" sheetId="26" r:id="rId1"/>
    <sheet name="Atelocynus" sheetId="1" r:id="rId2"/>
    <sheet name="Chrysocyon" sheetId="2" r:id="rId3"/>
    <sheet name="Lycalopex" sheetId="3" r:id="rId4"/>
    <sheet name="Speothos" sheetId="4" r:id="rId5"/>
    <sheet name="dados_cetas" sheetId="5" r:id="rId6"/>
    <sheet name="analise" sheetId="6" r:id="rId7"/>
    <sheet name="Tabela dinâmica_analise_11" sheetId="7" r:id="rId8"/>
    <sheet name="Tabela dinâmica_analise_10" sheetId="8" r:id="rId9"/>
    <sheet name="Tabela dinâmica_analise_9" sheetId="9" r:id="rId10"/>
    <sheet name="Tabela dinâmica_analise_8" sheetId="10" r:id="rId11"/>
    <sheet name="Tabela dinâmica_analise_7" sheetId="11" r:id="rId12"/>
    <sheet name="Tabela dinâmica_analise_6" sheetId="12" r:id="rId13"/>
    <sheet name="Tabela dinâmica_analise_5" sheetId="13" r:id="rId14"/>
    <sheet name="Tabela dinâmica_analise_4" sheetId="14" r:id="rId15"/>
    <sheet name="Tabela dinâmica_analise_3" sheetId="15" r:id="rId16"/>
    <sheet name="Tabela dinâmica_analise_2" sheetId="16" r:id="rId17"/>
    <sheet name="Tabela dinâmica_analise_1" sheetId="17" r:id="rId18"/>
    <sheet name="dados_SP" sheetId="18" r:id="rId19"/>
    <sheet name="Tabela dinâmica_dados_SP_3" sheetId="19" r:id="rId20"/>
    <sheet name="Tabela dinâmica_dados_SP_2" sheetId="20" r:id="rId21"/>
    <sheet name="Tabela dinâmica_dados_SP_1" sheetId="21" r:id="rId22"/>
    <sheet name="SISCETAS" sheetId="22" r:id="rId23"/>
    <sheet name="Tabela dinâmica_SISCETAS_2" sheetId="23" r:id="rId24"/>
    <sheet name="Tabela dinâmica_SISCETAS_1" sheetId="24" r:id="rId25"/>
    <sheet name="Siscetas_02" sheetId="25" r:id="rId26"/>
  </sheets>
  <calcPr calcId="191028"/>
  <pivotCaches>
    <pivotCache cacheId="0" r:id="rId27"/>
    <pivotCache cacheId="1" r:id="rId28"/>
    <pivotCache cacheId="2" r:id="rId29"/>
    <pivotCache cacheId="3" r:id="rId30"/>
    <pivotCache cacheId="4" r:id="rId31"/>
    <pivotCache cacheId="5" r:id="rId32"/>
    <pivotCache cacheId="6" r:id="rId33"/>
    <pivotCache cacheId="7" r:id="rId34"/>
    <pivotCache cacheId="8" r:id="rId35"/>
    <pivotCache cacheId="9" r:id="rId36"/>
    <pivotCache cacheId="10" r:id="rId37"/>
    <pivotCache cacheId="11" r:id="rId38"/>
    <pivotCache cacheId="12" r:id="rId39"/>
    <pivotCache cacheId="13" r:id="rId40"/>
    <pivotCache cacheId="14" r:id="rId41"/>
    <pivotCache cacheId="15" r:id="rId4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4" l="1"/>
  <c r="E10" i="24"/>
  <c r="E9" i="24"/>
  <c r="B11" i="23"/>
  <c r="G11" i="23" s="1"/>
  <c r="B10" i="23"/>
  <c r="G10" i="23" s="1"/>
  <c r="J8" i="15"/>
  <c r="H29" i="4"/>
  <c r="G29" i="4"/>
  <c r="F29" i="4"/>
  <c r="E29" i="4"/>
  <c r="D29" i="4"/>
  <c r="J29" i="4" s="1"/>
  <c r="J28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D107" i="3"/>
  <c r="C107" i="3"/>
  <c r="B107" i="3"/>
  <c r="E106" i="3"/>
  <c r="F106" i="3" s="1"/>
  <c r="E105" i="3"/>
  <c r="E107" i="3" s="1"/>
  <c r="D100" i="3"/>
  <c r="C100" i="3"/>
  <c r="B100" i="3"/>
  <c r="E99" i="3"/>
  <c r="F99" i="3" s="1"/>
  <c r="E98" i="3"/>
  <c r="E100" i="3" s="1"/>
  <c r="F100" i="3" s="1"/>
  <c r="E92" i="3"/>
  <c r="D93" i="3" s="1"/>
  <c r="E85" i="3"/>
  <c r="E78" i="3"/>
  <c r="E73" i="3"/>
  <c r="D67" i="3"/>
  <c r="C67" i="3"/>
  <c r="B67" i="3"/>
  <c r="E67" i="3" s="1"/>
  <c r="E66" i="3"/>
  <c r="E65" i="3"/>
  <c r="E64" i="3"/>
  <c r="B61" i="3"/>
  <c r="C61" i="3" s="1"/>
  <c r="C59" i="3"/>
  <c r="C58" i="3"/>
  <c r="C55" i="3"/>
  <c r="C53" i="3"/>
  <c r="C52" i="3"/>
  <c r="C49" i="3"/>
  <c r="C47" i="3"/>
  <c r="C46" i="3"/>
  <c r="C43" i="3"/>
  <c r="B39" i="3"/>
  <c r="C36" i="3" s="1"/>
  <c r="C38" i="3"/>
  <c r="I28" i="3"/>
  <c r="H28" i="3"/>
  <c r="G28" i="3"/>
  <c r="F28" i="3"/>
  <c r="E28" i="3"/>
  <c r="D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E108" i="2"/>
  <c r="D108" i="2"/>
  <c r="C108" i="2"/>
  <c r="B108" i="2"/>
  <c r="E107" i="2"/>
  <c r="F107" i="2" s="1"/>
  <c r="E106" i="2"/>
  <c r="F106" i="2" s="1"/>
  <c r="E105" i="2"/>
  <c r="F105" i="2" s="1"/>
  <c r="D101" i="2"/>
  <c r="C101" i="2"/>
  <c r="B101" i="2"/>
  <c r="E100" i="2"/>
  <c r="F100" i="2" s="1"/>
  <c r="E99" i="2"/>
  <c r="F99" i="2" s="1"/>
  <c r="E98" i="2"/>
  <c r="E101" i="2" s="1"/>
  <c r="E92" i="2"/>
  <c r="E86" i="2"/>
  <c r="E80" i="2"/>
  <c r="E74" i="2"/>
  <c r="D69" i="2"/>
  <c r="C69" i="2"/>
  <c r="B69" i="2"/>
  <c r="E68" i="2"/>
  <c r="E67" i="2"/>
  <c r="E66" i="2"/>
  <c r="E65" i="2"/>
  <c r="E64" i="2"/>
  <c r="I29" i="2"/>
  <c r="H29" i="2"/>
  <c r="G29" i="2"/>
  <c r="F29" i="2"/>
  <c r="E29" i="2"/>
  <c r="D29" i="2"/>
  <c r="B31" i="2" s="1"/>
  <c r="J28" i="2"/>
  <c r="B38" i="2" s="1"/>
  <c r="J27" i="2"/>
  <c r="J26" i="2"/>
  <c r="B54" i="2" s="1"/>
  <c r="J25" i="2"/>
  <c r="J24" i="2"/>
  <c r="J23" i="2"/>
  <c r="J22" i="2"/>
  <c r="B37" i="2" s="1"/>
  <c r="J21" i="2"/>
  <c r="B49" i="2" s="1"/>
  <c r="J20" i="2"/>
  <c r="J19" i="2"/>
  <c r="J18" i="2"/>
  <c r="J17" i="2"/>
  <c r="J16" i="2"/>
  <c r="J15" i="2"/>
  <c r="J14" i="2"/>
  <c r="J13" i="2"/>
  <c r="J12" i="2"/>
  <c r="J11" i="2"/>
  <c r="J10" i="2"/>
  <c r="J9" i="2"/>
  <c r="J29" i="2" s="1"/>
  <c r="J29" i="1"/>
  <c r="H29" i="1"/>
  <c r="G29" i="1"/>
  <c r="F29" i="1"/>
  <c r="E29" i="1"/>
  <c r="D29" i="1"/>
  <c r="B47" i="2" l="1"/>
  <c r="B34" i="2"/>
  <c r="B51" i="2"/>
  <c r="E69" i="2"/>
  <c r="E75" i="2"/>
  <c r="D75" i="2"/>
  <c r="C75" i="2"/>
  <c r="B75" i="2"/>
  <c r="B81" i="2"/>
  <c r="E81" i="2"/>
  <c r="D81" i="2"/>
  <c r="C81" i="2"/>
  <c r="B87" i="2"/>
  <c r="E87" i="2"/>
  <c r="D87" i="2"/>
  <c r="C93" i="2"/>
  <c r="E93" i="2"/>
  <c r="F108" i="2"/>
  <c r="J28" i="3"/>
  <c r="B31" i="3"/>
  <c r="B74" i="3"/>
  <c r="E74" i="3"/>
  <c r="D74" i="3"/>
  <c r="C74" i="3"/>
  <c r="B79" i="3"/>
  <c r="E79" i="3"/>
  <c r="D79" i="3"/>
  <c r="C86" i="3"/>
  <c r="E86" i="3"/>
  <c r="B86" i="3"/>
  <c r="F107" i="3"/>
  <c r="F101" i="2"/>
  <c r="B60" i="2"/>
  <c r="C54" i="2"/>
  <c r="C51" i="2"/>
  <c r="B39" i="2"/>
  <c r="E68" i="3"/>
  <c r="D68" i="3"/>
  <c r="C68" i="3"/>
  <c r="B68" i="3"/>
  <c r="C87" i="2"/>
  <c r="D93" i="2"/>
  <c r="C37" i="3"/>
  <c r="C45" i="3"/>
  <c r="C51" i="3"/>
  <c r="C57" i="3"/>
  <c r="C79" i="3"/>
  <c r="D86" i="3"/>
  <c r="E93" i="3"/>
  <c r="I10" i="23"/>
  <c r="F98" i="3"/>
  <c r="C70" i="2"/>
  <c r="C34" i="3"/>
  <c r="C39" i="3"/>
  <c r="C48" i="3"/>
  <c r="C54" i="3"/>
  <c r="C60" i="3"/>
  <c r="B93" i="3"/>
  <c r="I9" i="23"/>
  <c r="D70" i="2"/>
  <c r="B93" i="2"/>
  <c r="C35" i="3"/>
  <c r="C93" i="3"/>
  <c r="C44" i="3"/>
  <c r="C50" i="3"/>
  <c r="C56" i="3"/>
  <c r="F105" i="3"/>
  <c r="E70" i="2" l="1"/>
  <c r="B70" i="2"/>
  <c r="C36" i="2"/>
  <c r="C35" i="2"/>
  <c r="C38" i="2"/>
  <c r="C34" i="2"/>
  <c r="C37" i="2"/>
  <c r="C56" i="2"/>
  <c r="C42" i="2"/>
  <c r="C45" i="2"/>
  <c r="C60" i="2"/>
  <c r="C55" i="2"/>
  <c r="C59" i="2"/>
  <c r="C50" i="2"/>
  <c r="C46" i="2"/>
  <c r="C49" i="2"/>
  <c r="C58" i="2"/>
  <c r="C53" i="2"/>
  <c r="C44" i="2"/>
  <c r="C57" i="2"/>
  <c r="C52" i="2"/>
  <c r="C48" i="2"/>
  <c r="C43" i="2"/>
  <c r="C47" i="2"/>
</calcChain>
</file>

<file path=xl/sharedStrings.xml><?xml version="1.0" encoding="utf-8"?>
<sst xmlns="http://schemas.openxmlformats.org/spreadsheetml/2006/main" count="5552" uniqueCount="745">
  <si>
    <t>Ação 4.2 PAN dos Canídeos “Determinar as causas de resgates de canídeos entregues aos CETAS e instituições semelhantes, por região (Atelocynus microtis, Lycalopex vetulus, Chrysocyon brachyurus e Speothos venaticus)”</t>
  </si>
  <si>
    <t>Planilha de resposta ao OFÍCIO-CIRCULAR Nº 14/2019/COBIO/CGBIO/DBFLO Brasília, 24 de julho de 2019 e dados do SISCETAS 2019 a 2021 (06/09/2021)</t>
  </si>
  <si>
    <t>Encaminhado para 21 CETAS do IBAMA (Alagoas/AL, Aracaju/SE, Belo Horizonte/MG, Cabedelo/PB, Fortaleza/CE, Goiânia/GO, Lorena/SP, Macapá/AP, Manaus/AM, Natal/RN, Porto Alegre/RS, Porto Seguro/BA, Rio Branco/AC, Roraima/RR, Salvador/BA, Seropédica/RJ, Serra/ES, São Luís/MA, Teresina/PI, Distrito Federal/DF, Montes Claros/MG)</t>
  </si>
  <si>
    <t>Dados de São Paulo encaminhados por Hélia Piedade (CMFS-ES/DEFAU/CFB/SIMA)</t>
  </si>
  <si>
    <r>
      <t>Tabela 01. Entrada de Cachorro-do-mato-de-orelhas-curtas (</t>
    </r>
    <r>
      <rPr>
        <i/>
        <sz val="11"/>
        <color rgb="FF000000"/>
        <rFont val="Calibri"/>
        <family val="2"/>
      </rPr>
      <t>Atelocynus microtis</t>
    </r>
    <r>
      <rPr>
        <b/>
        <sz val="10"/>
        <color rgb="FF000000"/>
        <rFont val="Liberation Serif"/>
      </rPr>
      <t>) nos CETAS do IBAMA no período de 2016 a 2019*.</t>
    </r>
  </si>
  <si>
    <t>REGIÃO</t>
  </si>
  <si>
    <t>UF</t>
  </si>
  <si>
    <t>CETAS IBAMA</t>
  </si>
  <si>
    <t>TOTAL</t>
  </si>
  <si>
    <t>Norte</t>
  </si>
  <si>
    <t>AC</t>
  </si>
  <si>
    <t>Rio Branco</t>
  </si>
  <si>
    <t>AM</t>
  </si>
  <si>
    <t>Manaus</t>
  </si>
  <si>
    <t>AP</t>
  </si>
  <si>
    <t>Macapá</t>
  </si>
  <si>
    <t>RR</t>
  </si>
  <si>
    <t>Boa Vista</t>
  </si>
  <si>
    <t>Nordeste</t>
  </si>
  <si>
    <t>AL</t>
  </si>
  <si>
    <t>Maceió</t>
  </si>
  <si>
    <t>ni</t>
  </si>
  <si>
    <t>CE</t>
  </si>
  <si>
    <t>Fortaleza</t>
  </si>
  <si>
    <t>PI</t>
  </si>
  <si>
    <t>Teresina</t>
  </si>
  <si>
    <t>MA</t>
  </si>
  <si>
    <t>São Luis</t>
  </si>
  <si>
    <t>PB</t>
  </si>
  <si>
    <t>Cabedelo</t>
  </si>
  <si>
    <t>RN</t>
  </si>
  <si>
    <t>Natal</t>
  </si>
  <si>
    <t>SE</t>
  </si>
  <si>
    <t>Aracaju</t>
  </si>
  <si>
    <t>Centro-Oeste</t>
  </si>
  <si>
    <t>DF</t>
  </si>
  <si>
    <t>Distrito Federal</t>
  </si>
  <si>
    <t>GO</t>
  </si>
  <si>
    <t>Goiânia</t>
  </si>
  <si>
    <t>Sudeste</t>
  </si>
  <si>
    <t>ES</t>
  </si>
  <si>
    <t>Serra</t>
  </si>
  <si>
    <t>MG</t>
  </si>
  <si>
    <t>Belo Horizonte</t>
  </si>
  <si>
    <t>Juiz de Fora</t>
  </si>
  <si>
    <t>Montes Claros</t>
  </si>
  <si>
    <t>RJ</t>
  </si>
  <si>
    <t>Seropédica</t>
  </si>
  <si>
    <t>SP</t>
  </si>
  <si>
    <t>São Paulo</t>
  </si>
  <si>
    <t>Sul</t>
  </si>
  <si>
    <t>RS</t>
  </si>
  <si>
    <t>Porto Alegre</t>
  </si>
  <si>
    <r>
      <t>Tabela 02. Entrada de Lobo-Guará (</t>
    </r>
    <r>
      <rPr>
        <i/>
        <sz val="11"/>
        <color rgb="FF000000"/>
        <rFont val="Calibri"/>
        <family val="2"/>
      </rPr>
      <t>Chrysocyon brachyurus</t>
    </r>
    <r>
      <rPr>
        <b/>
        <sz val="10"/>
        <color rgb="FF000000"/>
        <rFont val="Liberation Serif"/>
      </rPr>
      <t>) nos CETAS do IBAMA durante o período de 01/01/2016 a 30/06/2019.</t>
    </r>
  </si>
  <si>
    <t>Roraima</t>
  </si>
  <si>
    <t>Média anual</t>
  </si>
  <si>
    <t>Tabela. Número de animais e percentual de animais recebidos por região.</t>
  </si>
  <si>
    <t>Região</t>
  </si>
  <si>
    <t>N</t>
  </si>
  <si>
    <t>%</t>
  </si>
  <si>
    <t>Total</t>
  </si>
  <si>
    <t>Tabela. Tipo de recebimento por UF.</t>
  </si>
  <si>
    <t>Entrega voluntária</t>
  </si>
  <si>
    <t>Resgate</t>
  </si>
  <si>
    <t>Outros</t>
  </si>
  <si>
    <t>Tabela. Estágio de desenvolvimento.</t>
  </si>
  <si>
    <t>Filhote/juvenil</t>
  </si>
  <si>
    <t>Adulto</t>
  </si>
  <si>
    <t>Não informado</t>
  </si>
  <si>
    <t>Tabela. Causas do recebimento nos CETAS – Atropelamento.</t>
  </si>
  <si>
    <t>Atropelamento</t>
  </si>
  <si>
    <t>sim</t>
  </si>
  <si>
    <t>não</t>
  </si>
  <si>
    <t>Tabela. Causas do recebimento nos CETAS – Resgate em propriedade particular.</t>
  </si>
  <si>
    <t>Propriedade</t>
  </si>
  <si>
    <t>Tabela. Condições dos animais recebidos.</t>
  </si>
  <si>
    <t>Ferido</t>
  </si>
  <si>
    <t>Tabela. Atropelamento por região.</t>
  </si>
  <si>
    <t>Sim</t>
  </si>
  <si>
    <t>Centro-oeste</t>
  </si>
  <si>
    <t>Tabela. Resgate em propriedades rurais por região.</t>
  </si>
  <si>
    <r>
      <t>Tabela 03. Entrada de Raposa-do-Campo (</t>
    </r>
    <r>
      <rPr>
        <i/>
        <sz val="11"/>
        <color rgb="FF000000"/>
        <rFont val="Calibri"/>
        <family val="2"/>
      </rPr>
      <t>Lycalopex vetulus</t>
    </r>
    <r>
      <rPr>
        <b/>
        <sz val="10"/>
        <color rgb="FF000000"/>
        <rFont val="Liberation Serif"/>
      </rPr>
      <t>) nos CETAS do IBAMA durante o período de 01/01/2016 a 30/06/2019.</t>
    </r>
  </si>
  <si>
    <t>Tabela. Atropelamento por região</t>
  </si>
  <si>
    <r>
      <t>Tabela 04. Entrada de Cachorro-vinagre (</t>
    </r>
    <r>
      <rPr>
        <i/>
        <sz val="11"/>
        <color rgb="FF000000"/>
        <rFont val="Calibri"/>
        <family val="2"/>
      </rPr>
      <t>Speothos venaticus</t>
    </r>
    <r>
      <rPr>
        <b/>
        <sz val="10"/>
        <color rgb="FF000000"/>
        <rFont val="Liberation Serif"/>
      </rPr>
      <t>) nos CETAS do IBAMA durante o período de 01/01/2016 a 30/06/2019.</t>
    </r>
  </si>
  <si>
    <t>Planilha de dados brutos dos canídeos recebidos nos CETAS no período de 2016 a 2020.</t>
  </si>
  <si>
    <t>Possibilidades de causas de resgate de canídeos entregue aos CETAS</t>
  </si>
  <si>
    <t>FICHA DE ENTRADA</t>
  </si>
  <si>
    <t>NOME COMUM</t>
  </si>
  <si>
    <t>NOME CIENTÍFICO</t>
  </si>
  <si>
    <t>DATA ENTRADA</t>
  </si>
  <si>
    <t>TIPO DE ENTRADA</t>
  </si>
  <si>
    <t>ORIGEM - CIDADE</t>
  </si>
  <si>
    <t>ORIGEM - BAIRRO</t>
  </si>
  <si>
    <t>OBSERVAÇÕES</t>
  </si>
  <si>
    <t>DESENVOLVIMENTO (FILHOTE ADULTO)</t>
  </si>
  <si>
    <t>ATROPELAMENTO</t>
  </si>
  <si>
    <t>PROPRIEDADE PARTICULAR/ CATIVEIRO</t>
  </si>
  <si>
    <t>CONFLITO/CAÇA</t>
  </si>
  <si>
    <t>FERIDO</t>
  </si>
  <si>
    <t>0474/2016</t>
  </si>
  <si>
    <t>Raposa-do-campo</t>
  </si>
  <si>
    <t>Lycalopex vetulus</t>
  </si>
  <si>
    <t>Goiânia - GO</t>
  </si>
  <si>
    <t>St. Santos Dumont</t>
  </si>
  <si>
    <t> </t>
  </si>
  <si>
    <t>0741/2016</t>
  </si>
  <si>
    <t>Lobo-guará</t>
  </si>
  <si>
    <t>Chrysocyon brachyurus</t>
  </si>
  <si>
    <t>Inaciolândia - GO</t>
  </si>
  <si>
    <t>não informado</t>
  </si>
  <si>
    <t>Filhote. Macho. O animal foi resgatado em área de canavial, sozinho. Não houve relato do paradeiro da mãe. </t>
  </si>
  <si>
    <t>filhote</t>
  </si>
  <si>
    <t>Sim. Resgatado no canavial sem paradeiro da mãe</t>
  </si>
  <si>
    <t>0998/2016</t>
  </si>
  <si>
    <t>Anápolis - GO</t>
  </si>
  <si>
    <t>St. Vila São Vicente</t>
  </si>
  <si>
    <t>Filhote. Macho.</t>
  </si>
  <si>
    <t>1026/2016</t>
  </si>
  <si>
    <t>Alexânia - GO</t>
  </si>
  <si>
    <t>Filhote. Macho. Relatou-se que a mãe foi atropelada e morreu, assim foi feito o recolhimento dos filhotes e entrega ao BPM Ambiental.</t>
  </si>
  <si>
    <t>Sim (mãe foi atropelada)</t>
  </si>
  <si>
    <t>Filhote. Fêmea. Relatou-se que a mãe foi atropelada e morreu, assim foi feito o recolhimento dos filhotes e entrega ao BPM Ambiental.</t>
  </si>
  <si>
    <t>1040/2016</t>
  </si>
  <si>
    <t>Iporá - GO</t>
  </si>
  <si>
    <t>GO 060</t>
  </si>
  <si>
    <t>Fêmea. Foi resgatada na GO 060, vítima de atropelamento. Não possui fraturas, mas não move as patas traseiras.</t>
  </si>
  <si>
    <t>adulta</t>
  </si>
  <si>
    <t>1118/2016</t>
  </si>
  <si>
    <t>Santa Helena de Goiás - GO</t>
  </si>
  <si>
    <t>Filhote/jovem. Fêmea. Ficou cerca de quatro meses em cativeiro. Recebeu atendimento veterinário em Rio Verde/GO e está saudável.</t>
  </si>
  <si>
    <t>Sim. Cativeiro por quatro meses.</t>
  </si>
  <si>
    <t>1213/2016</t>
  </si>
  <si>
    <t>Rio Verde - GO</t>
  </si>
  <si>
    <t>O animal foi encontrado em uma fazenda. Está com fratura exposta na pata, com bicheira e outros ferimentos.</t>
  </si>
  <si>
    <t>Sim. Resgatado em fazenda</t>
  </si>
  <si>
    <t>0180/2017</t>
  </si>
  <si>
    <t>Goiás - GO</t>
  </si>
  <si>
    <t>GO 070</t>
  </si>
  <si>
    <t>Foi resgatada no Clube Balneário.</t>
  </si>
  <si>
    <t>Sim. Resgatado em um clube</t>
  </si>
  <si>
    <t>0443/2017</t>
  </si>
  <si>
    <t>St. Santa Genoveva</t>
  </si>
  <si>
    <t>O animal foi encontrado acuado dentro de uma fábrica.</t>
  </si>
  <si>
    <t>Sim.  Resgatado em uma fábrica</t>
  </si>
  <si>
    <t>0830/2017</t>
  </si>
  <si>
    <t>Hidrolândia - GO</t>
  </si>
  <si>
    <t>BR 153 Km 545</t>
  </si>
  <si>
    <t>O animal foi avistado por equipe de patrulhamento da Triunfo Concebra na BR 153. Está debilitado e com possível fratura na pata traseira. Provavelmente, foi atropelado.</t>
  </si>
  <si>
    <t>Provavelmente</t>
  </si>
  <si>
    <t>0858/2017</t>
  </si>
  <si>
    <t>Aruanã - GO</t>
  </si>
  <si>
    <t>Zona rural</t>
  </si>
  <si>
    <t>Macho. Está com ferimento na cabeça, acima do olho direito. Recuperado.</t>
  </si>
  <si>
    <t>0921/2017</t>
  </si>
  <si>
    <t>Araçu - GO</t>
  </si>
  <si>
    <t>Foi encontrado em fazenda. Está bem debilitado.</t>
  </si>
  <si>
    <t>0946/2017</t>
  </si>
  <si>
    <t>BR 153 Km 444</t>
  </si>
  <si>
    <t>Animal atropelado na BR 153.</t>
  </si>
  <si>
    <t>1428/2017</t>
  </si>
  <si>
    <t>1434/2017</t>
  </si>
  <si>
    <t>Goianésia - GO</t>
  </si>
  <si>
    <t>O animal foi atropelado por um veículo pequeno e está com a pata traseira fraturada. Recuperado.</t>
  </si>
  <si>
    <t>1469/2017</t>
  </si>
  <si>
    <t>Bela Vista de Goiás - GO</t>
  </si>
  <si>
    <t>Foi resgatada no lote de uma residência.</t>
  </si>
  <si>
    <t>1511/2017</t>
  </si>
  <si>
    <t>Aparecida de Goiânia - GO</t>
  </si>
  <si>
    <t>Pólo Industrial</t>
  </si>
  <si>
    <t>0002/2018</t>
  </si>
  <si>
    <t>Itaberaí - GO</t>
  </si>
  <si>
    <t>0007/2018</t>
  </si>
  <si>
    <t>Senador Canedo - GO</t>
  </si>
  <si>
    <t>GO 020</t>
  </si>
  <si>
    <t>O animal foi atropelado e está com fraturas nas articulações das duas pernas traseiras.</t>
  </si>
  <si>
    <t>0240/2018</t>
  </si>
  <si>
    <t>Chegou em óbito.</t>
  </si>
  <si>
    <t>chegou em óbito</t>
  </si>
  <si>
    <t>0695/2018</t>
  </si>
  <si>
    <t>Guapó - GO</t>
  </si>
  <si>
    <t>Estância Talismã</t>
  </si>
  <si>
    <t>Relatou-se que estavam roçando uma área da fazenda e encontraram os filhotes. A mãe se machucou e fugiu. Está com fratura no fêmur.</t>
  </si>
  <si>
    <t>Relatou-se que estavam roçando uma área da fazenda e encontraram os filhotes. A mãe se machucou e fugiu.</t>
  </si>
  <si>
    <t>0703/2018</t>
  </si>
  <si>
    <t>GO 020 Km 32</t>
  </si>
  <si>
    <t>Fêmea. O animal foi atropelado e teve fraturas nas duas pernas traseiras. Está amamentando. Recuperado. </t>
  </si>
  <si>
    <t>adulto (fêmea amamentando)</t>
  </si>
  <si>
    <t>0742/2018</t>
  </si>
  <si>
    <t>Trindade - GO</t>
  </si>
  <si>
    <t>O animal foi vítima de tiro no olho. Está com sangramento no olho e no focinho, está fraco.</t>
  </si>
  <si>
    <t>Sim (tiro)</t>
  </si>
  <si>
    <t>0806/2018</t>
  </si>
  <si>
    <t>Vianópolis - GO</t>
  </si>
  <si>
    <t>Fazenda Santana</t>
  </si>
  <si>
    <t>Chegou em óbito. Está com bicheira na orelha.</t>
  </si>
  <si>
    <t>0876/2018</t>
  </si>
  <si>
    <t>Chácaras Retiro</t>
  </si>
  <si>
    <t>O animal foi resgatado na empresa Cargill.</t>
  </si>
  <si>
    <t>0900/2018</t>
  </si>
  <si>
    <t>Aragoiânia - GO</t>
  </si>
  <si>
    <t>Fêmea</t>
  </si>
  <si>
    <t>1336/2018</t>
  </si>
  <si>
    <t>Terezópolis - GO</t>
  </si>
  <si>
    <t>Eco Vila Santa Branca</t>
  </si>
  <si>
    <t>O animal foi vítima de tiro na região do ombro. Está com ferimentos graves, com miíase, muito debilitado.</t>
  </si>
  <si>
    <t>1529/2018</t>
  </si>
  <si>
    <t>Está com ferimentos na perna direita dianteira, com curativo. Recebeu medicação. Recuperada.</t>
  </si>
  <si>
    <t>1580/2018</t>
  </si>
  <si>
    <t>Está machucada. Possivelmente, com fratura.</t>
  </si>
  <si>
    <t>0366/2019</t>
  </si>
  <si>
    <t>GO 173 Km 15</t>
  </si>
  <si>
    <t>Atropelado. Está com fratura nas duas pernas dianteiras.</t>
  </si>
  <si>
    <t>0404/2019</t>
  </si>
  <si>
    <t>BR 139</t>
  </si>
  <si>
    <t>Atropelado. Está com ferimentos nas patas dianteira e traseira.</t>
  </si>
  <si>
    <t>0649/2019</t>
  </si>
  <si>
    <t>Paraúna - GO</t>
  </si>
  <si>
    <t>BR 153</t>
  </si>
  <si>
    <t>Foi atropelada. Está com a perna direita traseira fraturada.</t>
  </si>
  <si>
    <t>IEF 043/2016</t>
  </si>
  <si>
    <t>Recolhida pelo Corpo de Bombeiros Militar</t>
  </si>
  <si>
    <t>IEF 150/2016</t>
  </si>
  <si>
    <t>Recolhida</t>
  </si>
  <si>
    <t>IEF 247/2017</t>
  </si>
  <si>
    <t>Chapada Gaúcha</t>
  </si>
  <si>
    <t>Ocorreu o óbito durante o transporte</t>
  </si>
  <si>
    <t>IEF 374/2017</t>
  </si>
  <si>
    <t>Diamantina</t>
  </si>
  <si>
    <t>Animal ferido</t>
  </si>
  <si>
    <t>IEF 86/2018</t>
  </si>
  <si>
    <t>IEF 232/2018</t>
  </si>
  <si>
    <t>Animal jovem e dócil</t>
  </si>
  <si>
    <t>juvenil</t>
  </si>
  <si>
    <t>Provavelmente em cativeiro, animal jovem e dócil.</t>
  </si>
  <si>
    <t>IEF 029/2019</t>
  </si>
  <si>
    <t>Termo de Recebimento animal: IEF - 164/2018.</t>
  </si>
  <si>
    <t>Rio Pomba</t>
  </si>
  <si>
    <t>Estado de saúde ruim. Óbito em 21/11/2018;</t>
  </si>
  <si>
    <t>02555.000350/ 2018-62</t>
  </si>
  <si>
    <t>Paraíba do Sul-RJ</t>
  </si>
  <si>
    <t>“Animal encontrado em propriedade rural no município de Paraíba do Sul-RJ.”. O espécime veio a óbito no dia
seguinte (01/09) à sua chegada.</t>
  </si>
  <si>
    <t>Juvenil</t>
  </si>
  <si>
    <t>“Animal encontrado em
propriedade rural no
município de Paraíba do
Sul-RJ.”.</t>
  </si>
  <si>
    <t>Termo de Recebimento animal: IEF - 388/2018 PMA – BO 2018.046377413-001</t>
  </si>
  <si>
    <t>Viçosa/MG</t>
  </si>
  <si>
    <t>Mãe Atropelada.</t>
  </si>
  <si>
    <t>Belo Horizonte-MG</t>
  </si>
  <si>
    <t>Atropelamento na região metropolitana de Belo Horizonte.</t>
  </si>
  <si>
    <t>Resgate na região metropolitana de Belo Horizonte.</t>
  </si>
  <si>
    <t>TR-719/2020-GO:GO-06 - 1</t>
  </si>
  <si>
    <t>Resgate/recolhimento</t>
  </si>
  <si>
    <t>Resgate dos Bombeiros</t>
  </si>
  <si>
    <t>Não</t>
  </si>
  <si>
    <t>TR-688/2020-GO:GO-06 - 1</t>
  </si>
  <si>
    <t>Resgate do AMMA Goiânia</t>
  </si>
  <si>
    <t>TR-05/2020-MG:BH-12 - 414</t>
  </si>
  <si>
    <t>Resgate dos CETAS SUPES MG</t>
  </si>
  <si>
    <t>TR-337/2019-DF:BR-02 - 2</t>
  </si>
  <si>
    <t>Resgate da BPMA</t>
  </si>
  <si>
    <t>TR-617/2020-DF:BR-02 - 2</t>
  </si>
  <si>
    <t>Zoologico</t>
  </si>
  <si>
    <t>TR-1059/2020-GO:GO-06 - 1</t>
  </si>
  <si>
    <t>PM - Batalhão Ambiental</t>
  </si>
  <si>
    <t>TR-830/2020-GO:GO-06 - 3</t>
  </si>
  <si>
    <t>Bombeiros</t>
  </si>
  <si>
    <t>TR-830/2020-GO:GO-06 - 2</t>
  </si>
  <si>
    <t>TR-830/2020-GO:GO-06 - 1</t>
  </si>
  <si>
    <t>TR-815/2020-GO:GO-06 - 1</t>
  </si>
  <si>
    <t>SMMA Morrinhos</t>
  </si>
  <si>
    <t>TR-497/2020-GO:GO-06 - 1</t>
  </si>
  <si>
    <t>TR-416/2020-GO:GO-06 - 1</t>
  </si>
  <si>
    <t>TR-25/2020-MG:JF-22 - 1</t>
  </si>
  <si>
    <t>Clínica Zoovet</t>
  </si>
  <si>
    <t>TR-39/2020-RJ:SE-09 - 1</t>
  </si>
  <si>
    <t>CETAS-IBAMA-RJ</t>
  </si>
  <si>
    <t>TR-80/2020-GO:GO-06 - 1</t>
  </si>
  <si>
    <t>TR-54/2019-MG:JF-22 - 1</t>
  </si>
  <si>
    <t>PREFEITURA MUNICIPAL DE MURIAÉ - SEC. SAÚDE MUNICIPAL - VIGILÂNCIA EM SAÚDE ANIMAL</t>
  </si>
  <si>
    <t>TR-01/2019-GO:GO-06 - 1</t>
  </si>
  <si>
    <t>Corpo de Bombeiros Militar</t>
  </si>
  <si>
    <t>ANO</t>
  </si>
  <si>
    <t>Colunas1</t>
  </si>
  <si>
    <t>CETAS/GO</t>
  </si>
  <si>
    <t>TR-1270/2021-GO:GO-06 - 1</t>
  </si>
  <si>
    <t>Via pública(pista/estrada/rodovia)</t>
  </si>
  <si>
    <t>CETAS/DF</t>
  </si>
  <si>
    <t>TR-644/2021-DF:BR-02 - 2</t>
  </si>
  <si>
    <t>Debilitado</t>
  </si>
  <si>
    <t>TR-1198/2021-GO:GO-06 - 1</t>
  </si>
  <si>
    <t>TR-1014/2021-GO:GO-06 - 1</t>
  </si>
  <si>
    <t>Residência</t>
  </si>
  <si>
    <t>TR-956/2021-GO:GO-06 - 1</t>
  </si>
  <si>
    <t>TR-466/2019-DF:BR-02 – 1</t>
  </si>
  <si>
    <t>CETAS/MG</t>
  </si>
  <si>
    <t>TR-316/2021-MG:BH-12 - 1</t>
  </si>
  <si>
    <t>CETAS/SP/LORENA</t>
  </si>
  <si>
    <t>TR-188/2021-SP:SP-18 - 1</t>
  </si>
  <si>
    <t>TR-424/2021-GO:GO-06 - 1</t>
  </si>
  <si>
    <t>Ambiente silvestre</t>
  </si>
  <si>
    <t>TR-243/2020-MG:BH-12 - 2068</t>
  </si>
  <si>
    <t>TR-994/2020-DF:BR-02 - 1</t>
  </si>
  <si>
    <t>TR-2063/2020-GO:GO-06 - 2</t>
  </si>
  <si>
    <t>TR-879/2020-DF:BR-02 - 20</t>
  </si>
  <si>
    <t>CETAS/RJ/SEROPEDICA</t>
  </si>
  <si>
    <t>TR-523/2020-RJ:SE-09 - 1</t>
  </si>
  <si>
    <t>CETAS/RS</t>
  </si>
  <si>
    <t>TR-472/2020-RS:PA-08 - 2</t>
  </si>
  <si>
    <t>TR-1502/2020-GO:GO-06 - 1</t>
  </si>
  <si>
    <t>TR-1460/2020-GO:GO-06 - 1</t>
  </si>
  <si>
    <t>TR-1373/2020-GO:GO-06 - 4</t>
  </si>
  <si>
    <t>TR-1357/2020-GO:GO-06 - 1</t>
  </si>
  <si>
    <t>TR-1293/2020-GO:GO-06 - 1</t>
  </si>
  <si>
    <t>TR-389/2020-GO:GO-06 - 1</t>
  </si>
  <si>
    <t>Soma - Coluna R</t>
  </si>
  <si>
    <t>Dados</t>
  </si>
  <si>
    <t>Total Resultado</t>
  </si>
  <si>
    <t>(vazio)</t>
  </si>
  <si>
    <t>Soma - Coluna Q</t>
  </si>
  <si>
    <t>NIS</t>
  </si>
  <si>
    <t>Ano</t>
  </si>
  <si>
    <t>Numero</t>
  </si>
  <si>
    <t>TipoEmpree</t>
  </si>
  <si>
    <t>NomeEmpree</t>
  </si>
  <si>
    <t>Espécie</t>
  </si>
  <si>
    <t>TipoIdentificacao</t>
  </si>
  <si>
    <t>Identificacao</t>
  </si>
  <si>
    <t>Obito</t>
  </si>
  <si>
    <t>DataEntrada</t>
  </si>
  <si>
    <t>EstadoEntrada</t>
  </si>
  <si>
    <t>Origem</t>
  </si>
  <si>
    <t>docOrigem</t>
  </si>
  <si>
    <t>Municipio</t>
  </si>
  <si>
    <t>DataSaida</t>
  </si>
  <si>
    <t>EstadoSaida</t>
  </si>
  <si>
    <t>MotivoSaida</t>
  </si>
  <si>
    <t>Destino</t>
  </si>
  <si>
    <t>Motivos de entrada (orígem) de TODOS os anos</t>
  </si>
  <si>
    <t>CRAS - Centro de Reabilitação de Animais Silvestres</t>
  </si>
  <si>
    <t>CRAS - UNIVAP</t>
  </si>
  <si>
    <t>Cerdocyon thous</t>
  </si>
  <si>
    <t>REGISTRO</t>
  </si>
  <si>
    <t>Vivo</t>
  </si>
  <si>
    <t>Entrega espontânea (guarda doméstica irregular)</t>
  </si>
  <si>
    <t>EV 395/19 C</t>
  </si>
  <si>
    <t>São José dos Campos</t>
  </si>
  <si>
    <t>Morto</t>
  </si>
  <si>
    <t>Óbito</t>
  </si>
  <si>
    <t>Empresa incineradora</t>
  </si>
  <si>
    <t>Abandono</t>
  </si>
  <si>
    <t>Jardim Zoológico</t>
  </si>
  <si>
    <t>BOSQUE E ZOOLÓGICO DE RIBEIRÃO PRETO FÁBIO DE SÁ BARRETO</t>
  </si>
  <si>
    <t>p 2093/19</t>
  </si>
  <si>
    <t>Resgate (por órgão ou particular)</t>
  </si>
  <si>
    <t>Ficha de entrada</t>
  </si>
  <si>
    <t>Ribeirão Preto</t>
  </si>
  <si>
    <t>Transferência</t>
  </si>
  <si>
    <t>Área de Soltura e Monitoramento</t>
  </si>
  <si>
    <t>Apreensão</t>
  </si>
  <si>
    <t>CETAS - Centro de Triagem de Animais Silvestres</t>
  </si>
  <si>
    <t>CETAS Barueri</t>
  </si>
  <si>
    <t>CHIP</t>
  </si>
  <si>
    <t>Transferência entre empreendimentos</t>
  </si>
  <si>
    <t>n/c</t>
  </si>
  <si>
    <t>São Carlos</t>
  </si>
  <si>
    <t>Aquisição com Nota Fiscal</t>
  </si>
  <si>
    <t>N/C</t>
  </si>
  <si>
    <t>Depósito Judicial</t>
  </si>
  <si>
    <t>BO 10838</t>
  </si>
  <si>
    <t>Depósito por Órgão Ambiental</t>
  </si>
  <si>
    <t>Centro Operacional Aiuká</t>
  </si>
  <si>
    <t>23/ 2019</t>
  </si>
  <si>
    <t>Doente/Ferido</t>
  </si>
  <si>
    <t>Caraguatatuba</t>
  </si>
  <si>
    <t>Soltura Autorizada</t>
  </si>
  <si>
    <t>Propriedade Particular</t>
  </si>
  <si>
    <t>Doação (guarda domestica com orígem legal)</t>
  </si>
  <si>
    <t>ASM - Área de Soltura e Monitoramento de Fauna Silvestre</t>
  </si>
  <si>
    <t>Fazenda Santana do Monte Alegre</t>
  </si>
  <si>
    <t>Autorização 000003522167 de 31/01/2019</t>
  </si>
  <si>
    <t>Empréstimo</t>
  </si>
  <si>
    <t>Zoológico Municipal de Bauru</t>
  </si>
  <si>
    <t>LACRES</t>
  </si>
  <si>
    <t>Ext 18/20</t>
  </si>
  <si>
    <t>Bauru</t>
  </si>
  <si>
    <t>Entrega Espontânea (guarda doméstica irregular)</t>
  </si>
  <si>
    <t>Ext 27/20</t>
  </si>
  <si>
    <t>Importação</t>
  </si>
  <si>
    <t>Nascimento em Cativeiro</t>
  </si>
  <si>
    <t>20/2019</t>
  </si>
  <si>
    <t>CF 10/19</t>
  </si>
  <si>
    <t>p 2813/19</t>
  </si>
  <si>
    <t>Ficha de entrada - PM Ambiental BO 6616</t>
  </si>
  <si>
    <t>p 2812/19</t>
  </si>
  <si>
    <t>DEPAVE - Divisão Técnica de Medicina Veterinária e Manejo da Fauna Silvestre</t>
  </si>
  <si>
    <t>Centro de Recuperação de Animais Silvestres Parque Ecológico do Tietê/FPZSP</t>
  </si>
  <si>
    <t>Guarulhos</t>
  </si>
  <si>
    <t>Cadastro DFS 88395</t>
  </si>
  <si>
    <t>Atibaia</t>
  </si>
  <si>
    <t>Cadastro DFS 88394</t>
  </si>
  <si>
    <t>Autorização 000003628332 de 30/10/2019</t>
  </si>
  <si>
    <t>Autorização 000003779780 de 05/02/2021</t>
  </si>
  <si>
    <t>Americana</t>
  </si>
  <si>
    <t>Porto Feliz</t>
  </si>
  <si>
    <t>Cadastro 87306</t>
  </si>
  <si>
    <t>Cajamar</t>
  </si>
  <si>
    <t>Cadastro 87307</t>
  </si>
  <si>
    <t>matricula 1336053</t>
  </si>
  <si>
    <t>Santana de Parnaíba</t>
  </si>
  <si>
    <t>ASM Gabriel Antonie de Ségur Charbonniéres</t>
  </si>
  <si>
    <t>Autorização 000003628329 de 17/10/2019</t>
  </si>
  <si>
    <t>Autorização 000003656104 de 09/01/2020</t>
  </si>
  <si>
    <t>Autorização 000003685451 de 25/03/2020</t>
  </si>
  <si>
    <t>BO 4475/2020</t>
  </si>
  <si>
    <t>Autorização 000003621682 de 24/09/2019</t>
  </si>
  <si>
    <t>Zoológico Municipal de São Carlos - Parque Ecológico de São Carlos "Dr Antonio T. Viana"</t>
  </si>
  <si>
    <t>076/2019</t>
  </si>
  <si>
    <t>TERMO DE VISTORIA AMBIENTAL N. 2209201912173</t>
  </si>
  <si>
    <t>Araraquara</t>
  </si>
  <si>
    <t>080/2019</t>
  </si>
  <si>
    <t>TERMO DE VISTORIA AMBIENTAL N. 09092019006495</t>
  </si>
  <si>
    <t>Barrinha</t>
  </si>
  <si>
    <t>085/2019</t>
  </si>
  <si>
    <t>TERMO DE VISTORIA AMBIENTAL N. 25112019006470</t>
  </si>
  <si>
    <t>Santa Rosa de Viterbo</t>
  </si>
  <si>
    <t>Autorização 000003663223 de 10/02/2020</t>
  </si>
  <si>
    <t>Zoológico Municipal de Sorocaba "Quinzinho de Barros"</t>
  </si>
  <si>
    <t>CAD 281/19</t>
  </si>
  <si>
    <t>CAD 321/19</t>
  </si>
  <si>
    <t>Itu</t>
  </si>
  <si>
    <t>UC Federal</t>
  </si>
  <si>
    <t>Parque Zoológico de Ilha Solteira</t>
  </si>
  <si>
    <t>Paranapuã</t>
  </si>
  <si>
    <t>Zoológico Municipal de Guarulhos</t>
  </si>
  <si>
    <t>Termo de Entrada 207/19 - AT 73698/2019 - CFB</t>
  </si>
  <si>
    <t>Botucatu</t>
  </si>
  <si>
    <t>ASM Fazenda Cambuhy Agricola Ltda</t>
  </si>
  <si>
    <t>Autorização 000003541536 de 20/03/2019</t>
  </si>
  <si>
    <t>Autorização 000003657721 de 16/01/2020</t>
  </si>
  <si>
    <t>p 3782/20</t>
  </si>
  <si>
    <t>Taiaçu</t>
  </si>
  <si>
    <t>p 1838/18</t>
  </si>
  <si>
    <t>Autorização 000003519906 de 14/01/2019</t>
  </si>
  <si>
    <t>Cajuru</t>
  </si>
  <si>
    <t>EV 06/19 C</t>
  </si>
  <si>
    <t>Associação Mata Ciliar - CRAS</t>
  </si>
  <si>
    <t>Campinas</t>
  </si>
  <si>
    <t>TVA 17052019007934/ TD 190129</t>
  </si>
  <si>
    <t>p 3200/20</t>
  </si>
  <si>
    <t>ficha de entrada - Entrevias (concessionária de pedágio)</t>
  </si>
  <si>
    <t>Sertãozinho</t>
  </si>
  <si>
    <t>p 3183/20</t>
  </si>
  <si>
    <t>Ficha entrada - PM Ambiental</t>
  </si>
  <si>
    <t>Batatais</t>
  </si>
  <si>
    <t>p 2400/19</t>
  </si>
  <si>
    <t>Ficha de entrada - Bombeiros Base Ipiranga</t>
  </si>
  <si>
    <t>p 2664/19</t>
  </si>
  <si>
    <t>p 2255/19</t>
  </si>
  <si>
    <t>Sales Oliveira</t>
  </si>
  <si>
    <t>RG 4602</t>
  </si>
  <si>
    <t>TVA 7774</t>
  </si>
  <si>
    <t>Itapura</t>
  </si>
  <si>
    <t>Aterro sanitário</t>
  </si>
  <si>
    <t>RG 4535</t>
  </si>
  <si>
    <t>TVA 0278</t>
  </si>
  <si>
    <t>CAD 393/20</t>
  </si>
  <si>
    <t>Cesário Lange</t>
  </si>
  <si>
    <t>RG 4626</t>
  </si>
  <si>
    <t>TVA 4550</t>
  </si>
  <si>
    <t>Jales</t>
  </si>
  <si>
    <t>CAD 05/21</t>
  </si>
  <si>
    <t>Angatuba</t>
  </si>
  <si>
    <t>CAD 337/19</t>
  </si>
  <si>
    <t>Sete Barras</t>
  </si>
  <si>
    <t>CETAS - UNIMONTE CENTRO UNIVERSITÁRIO MONTE SERRAT</t>
  </si>
  <si>
    <t>Cananéia</t>
  </si>
  <si>
    <t>Autorização 000003672477 de 05/03/2020</t>
  </si>
  <si>
    <t>p 3462/20</t>
  </si>
  <si>
    <t>Ficha de entrada - p 3462/20</t>
  </si>
  <si>
    <t>Cad 94415</t>
  </si>
  <si>
    <t>Valinhos</t>
  </si>
  <si>
    <t>Cad 94416</t>
  </si>
  <si>
    <t>EV 395/19C</t>
  </si>
  <si>
    <t>TVA 12012019013000</t>
  </si>
  <si>
    <t>ZOOLÓGICO MUNICIPAL DE GUAÍRA</t>
  </si>
  <si>
    <t>BO 225/2019</t>
  </si>
  <si>
    <t>Ituverava</t>
  </si>
  <si>
    <t>ASMF BARRAGEM DE PONTE NOVA</t>
  </si>
  <si>
    <t>Autorização 000003609732 de 05/08/2019</t>
  </si>
  <si>
    <t>Zoológico Municipal de Americana</t>
  </si>
  <si>
    <t>Autorização 000003572882 de 08/04/2019</t>
  </si>
  <si>
    <t>Mogi Guaçu</t>
  </si>
  <si>
    <t>p 3173/20</t>
  </si>
  <si>
    <t>Autorização 000003728859 de 07/08/2020</t>
  </si>
  <si>
    <t>p 2302/19</t>
  </si>
  <si>
    <t>Autorização 000003636209 de 31/10/2019</t>
  </si>
  <si>
    <t>p 3351/20</t>
  </si>
  <si>
    <t>Ficha de entrada - p 3351/20</t>
  </si>
  <si>
    <t>São Simão</t>
  </si>
  <si>
    <t>Speothos venaticus</t>
  </si>
  <si>
    <t>LT 00364593 - Sisfauna</t>
  </si>
  <si>
    <t>Campina Grande do Sul</t>
  </si>
  <si>
    <t>RG 4326</t>
  </si>
  <si>
    <t>TVA numero 0598</t>
  </si>
  <si>
    <t>General Salgado</t>
  </si>
  <si>
    <t>RG 4635</t>
  </si>
  <si>
    <t>TVA</t>
  </si>
  <si>
    <t>Castilho</t>
  </si>
  <si>
    <t>Autorização 000003768168 de 28/12/2020</t>
  </si>
  <si>
    <t>Autorização 000003600014 de 03/07/2019</t>
  </si>
  <si>
    <t>RG 4359</t>
  </si>
  <si>
    <t>CAD 201/19</t>
  </si>
  <si>
    <t>Sorocaba</t>
  </si>
  <si>
    <t>Jundiaí</t>
  </si>
  <si>
    <t>TD200054</t>
  </si>
  <si>
    <t>ficha de entrada</t>
  </si>
  <si>
    <t>CAD 365/20</t>
  </si>
  <si>
    <t>Tatuí</t>
  </si>
  <si>
    <t>Araçatuba</t>
  </si>
  <si>
    <t>Mantenedor de Fauna Silvestre</t>
  </si>
  <si>
    <t>52/2020</t>
  </si>
  <si>
    <t>BO PM AMBIENTAL N. 05082020001059 DE 05/08/2020</t>
  </si>
  <si>
    <t>Tratamento/Exames/Cuidados especiais</t>
  </si>
  <si>
    <t>Zoológio Municipal de Limeira</t>
  </si>
  <si>
    <t>Autorização 000003625173 de 13/11/2019</t>
  </si>
  <si>
    <t>Piracicaba</t>
  </si>
  <si>
    <t>RG 4360</t>
  </si>
  <si>
    <t>Guaraçaí</t>
  </si>
  <si>
    <t>Mirandópolis</t>
  </si>
  <si>
    <t>ZOOLÓGICO MUNICIPAL DE PIRACICABA</t>
  </si>
  <si>
    <t>Autorização 000003392920 de 12/06/2018</t>
  </si>
  <si>
    <t>TVA9301</t>
  </si>
  <si>
    <t>Andradina</t>
  </si>
  <si>
    <t>p 4018/21</t>
  </si>
  <si>
    <t>p 3574/20</t>
  </si>
  <si>
    <t>Ficha de entrada - p 3574/20</t>
  </si>
  <si>
    <t>ZOOLÓGICO DO BOSQUE DOS JEQUITIBÁS - CAMPINAS</t>
  </si>
  <si>
    <t>OFÍCIO DPBEA Nº 07/2019 (ASSINADO POR VANDERLEI DE AZEVEDO - DIRETOR)</t>
  </si>
  <si>
    <t>Hortolândia</t>
  </si>
  <si>
    <t>Indaiatuba</t>
  </si>
  <si>
    <t>TR AMC</t>
  </si>
  <si>
    <t>Bragança Paulista</t>
  </si>
  <si>
    <t>64/2020</t>
  </si>
  <si>
    <t>CAD 388/19</t>
  </si>
  <si>
    <t>Depósito em coleção</t>
  </si>
  <si>
    <t>Coleção Científica</t>
  </si>
  <si>
    <t>Cf 15/19</t>
  </si>
  <si>
    <t>Pesquisa</t>
  </si>
  <si>
    <t>Universidade</t>
  </si>
  <si>
    <t>CF21/19</t>
  </si>
  <si>
    <t>RG 4502</t>
  </si>
  <si>
    <t>TVA 5840</t>
  </si>
  <si>
    <t>Valentim Gentil</t>
  </si>
  <si>
    <t>CADASTRO 91543</t>
  </si>
  <si>
    <t>Atividade didática</t>
  </si>
  <si>
    <t>Clínica Veterinária</t>
  </si>
  <si>
    <t>RG 4556</t>
  </si>
  <si>
    <t>Soltura imediata</t>
  </si>
  <si>
    <t>p 3748A/20</t>
  </si>
  <si>
    <t>Brotas</t>
  </si>
  <si>
    <t>p 3748/20</t>
  </si>
  <si>
    <t>Serra Negra</t>
  </si>
  <si>
    <t>Termo de Entrada 140/20</t>
  </si>
  <si>
    <t>Óbito por predação</t>
  </si>
  <si>
    <t>Termo de Entrada 142/20</t>
  </si>
  <si>
    <t>nascimento 23/10/2020 (2)</t>
  </si>
  <si>
    <t>nascimento 23/10/2020 (1)</t>
  </si>
  <si>
    <t>Zoológico Municipal de São José do Rio Preto</t>
  </si>
  <si>
    <t>CERTIDÃO DE NASCIMENTO DO ZOOLÓGICO</t>
  </si>
  <si>
    <t>São José do Rio Preto</t>
  </si>
  <si>
    <t>Parque Zoológico Madagascar</t>
  </si>
  <si>
    <t>nascimento 08/06/20</t>
  </si>
  <si>
    <t>Soma - Coluna T</t>
  </si>
  <si>
    <t>Cetas</t>
  </si>
  <si>
    <t>Código</t>
  </si>
  <si>
    <t>Data de entrada</t>
  </si>
  <si>
    <t>Nome científico</t>
  </si>
  <si>
    <t>Nome popular</t>
  </si>
  <si>
    <t>Família</t>
  </si>
  <si>
    <t>Ordem</t>
  </si>
  <si>
    <t>Classse</t>
  </si>
  <si>
    <t>Gênero</t>
  </si>
  <si>
    <t>Sexo</t>
  </si>
  <si>
    <t>Idade</t>
  </si>
  <si>
    <t>Condição</t>
  </si>
  <si>
    <t>Agente de entregra</t>
  </si>
  <si>
    <t>Especificação do Agente da entrega</t>
  </si>
  <si>
    <t>Tipo de entrada</t>
  </si>
  <si>
    <t>Procedência do animal</t>
  </si>
  <si>
    <t>Nº do formulário de entrada</t>
  </si>
  <si>
    <t>Tipo da marcação</t>
  </si>
  <si>
    <t>Nº da marcação</t>
  </si>
  <si>
    <t>Local da marcação</t>
  </si>
  <si>
    <t>Especificação do destino</t>
  </si>
  <si>
    <t>Identificação/nome do destino</t>
  </si>
  <si>
    <t>Município do destino</t>
  </si>
  <si>
    <t>UF do destino</t>
  </si>
  <si>
    <t>Data do destino</t>
  </si>
  <si>
    <t>Documento do destino</t>
  </si>
  <si>
    <t>Latitude do destino de soltura</t>
  </si>
  <si>
    <t>Longitude do destino de soltura</t>
  </si>
  <si>
    <t>Tempo de permanência no Cetas(em dias)</t>
  </si>
  <si>
    <t>Observações do animal</t>
  </si>
  <si>
    <t>Documento da ocorrência</t>
  </si>
  <si>
    <t>Data da ocorrência</t>
  </si>
  <si>
    <t>Tipo da ocorrência</t>
  </si>
  <si>
    <t>n</t>
  </si>
  <si>
    <t>CANIDAE</t>
  </si>
  <si>
    <t>CARNIVORA</t>
  </si>
  <si>
    <t>MAMMALIA</t>
  </si>
  <si>
    <t>I</t>
  </si>
  <si>
    <t>A</t>
  </si>
  <si>
    <t>Ente Municipal</t>
  </si>
  <si>
    <t>SEMADS Abadiânia</t>
  </si>
  <si>
    <t>TR-1270/2021-GO:GO-06</t>
  </si>
  <si>
    <t>Digital</t>
  </si>
  <si>
    <t>Veio a óbito antes da marcação.</t>
  </si>
  <si>
    <t>TR-644/2021-DF:BR-02</t>
  </si>
  <si>
    <t>OC-235/2021-DF:BR-02</t>
  </si>
  <si>
    <t>Saudável</t>
  </si>
  <si>
    <t>Ente Estadual</t>
  </si>
  <si>
    <t>TR-1198/2021-GO:GO-06</t>
  </si>
  <si>
    <t>Animal não foi microchipado por estar sendo considerado realizar soltura imediata.</t>
  </si>
  <si>
    <t>TR-1014/2021-GO:GO-06</t>
  </si>
  <si>
    <t>O animal não foi marcado pela falta de aplicadores de microchip. Não havia aplicador suficiente para todos animais.</t>
  </si>
  <si>
    <t>Secretaria do Meio Ambiente de São Miguel do Passsa Quatro</t>
  </si>
  <si>
    <t>TR-956/2021-GO:GO-06</t>
  </si>
  <si>
    <t>O animal não foi marcado pela falta de aplicadores de microchip. Não tem aplicador suficiente para todos animais.</t>
  </si>
  <si>
    <t>TR-466/2019-DF:BR-02 - 1</t>
  </si>
  <si>
    <t>F</t>
  </si>
  <si>
    <t>Corpo de bombeiros/GO</t>
  </si>
  <si>
    <t>TR-466/2019-DF:BR-02</t>
  </si>
  <si>
    <t>Microchip</t>
  </si>
  <si>
    <t>Entre as escapulas </t>
  </si>
  <si>
    <t>Soltura</t>
  </si>
  <si>
    <t>Parque Nacional de Brasília</t>
  </si>
  <si>
    <t>Brasília</t>
  </si>
  <si>
    <t>TD-40/2021-DF:BR-02</t>
  </si>
  <si>
    <t>M</t>
  </si>
  <si>
    <t>Clinica Veterinária Animal Center</t>
  </si>
  <si>
    <t>TR-316/2021-MG:BH-12</t>
  </si>
  <si>
    <t>Avis associação de Vida Silvestre - RPPN Fazenda Renópolis</t>
  </si>
  <si>
    <t>TR-188/2021-SP:SP-18</t>
  </si>
  <si>
    <t>Cativeiro</t>
  </si>
  <si>
    <t>Zoológico de Camburiú - Complexo Ambiental Cyro Gevaerd </t>
  </si>
  <si>
    <t>Balneário Camboriú</t>
  </si>
  <si>
    <t>SC</t>
  </si>
  <si>
    <t>TD-44/2021-SP:SP-18</t>
  </si>
  <si>
    <t>TR-424/2021-GO:GO-06</t>
  </si>
  <si>
    <t>Fi</t>
  </si>
  <si>
    <t>IEF / MG</t>
  </si>
  <si>
    <t>TR-243/2020-MG:BH-12</t>
  </si>
  <si>
    <t>Faculdade Arnaldo</t>
  </si>
  <si>
    <t>TD-04/2020-MG:BH-12</t>
  </si>
  <si>
    <t>Ente Distrital</t>
  </si>
  <si>
    <t>Zoológico</t>
  </si>
  <si>
    <t>TR-994/2020-DF:BR-02</t>
  </si>
  <si>
    <t>OC-390/2020-DF:BR-02</t>
  </si>
  <si>
    <t>J</t>
  </si>
  <si>
    <t>TR-2063/2020-GO:GO-06</t>
  </si>
  <si>
    <t>TR-879/2020-DF:BR-02</t>
  </si>
  <si>
    <t>Pessoa física</t>
  </si>
  <si>
    <t>CELIA REGINA GOMES DOS SANTOS</t>
  </si>
  <si>
    <t>TR-523/2020-RJ:SE-09</t>
  </si>
  <si>
    <t>Ente Federal</t>
  </si>
  <si>
    <t>IBAMA/CETAS</t>
  </si>
  <si>
    <t>TR-472/2020-RS:PA-08</t>
  </si>
  <si>
    <t>São Brás</t>
  </si>
  <si>
    <t>Santa Maria</t>
  </si>
  <si>
    <t>TD-439/2020-RS:PA-08</t>
  </si>
  <si>
    <t>TR-1502/2020-GO:GO-06</t>
  </si>
  <si>
    <t>TR-1460/2020-GO:GO-06</t>
  </si>
  <si>
    <t>TR-1373/2020-GO:GO-06</t>
  </si>
  <si>
    <t>OC-344/2020-GO:GO-06</t>
  </si>
  <si>
    <t>Igor Borba Barbosa Sandoval</t>
  </si>
  <si>
    <t>TR-1357/2020-GO:GO-06</t>
  </si>
  <si>
    <t>TR-1293/2020-GO:GO-06</t>
  </si>
  <si>
    <t>OC-335/2020-GO:GO-06</t>
  </si>
  <si>
    <t>TR-617/2020-DF:BR-02</t>
  </si>
  <si>
    <t>TD-51/2021-DF:BR-02</t>
  </si>
  <si>
    <t>TR-1059/2020-GO:GO-06</t>
  </si>
  <si>
    <t>OC-302/2020-GO:GO-06</t>
  </si>
  <si>
    <t>TR-830/2020-GO:GO-06</t>
  </si>
  <si>
    <t>Criadouro Conservacionista Instituto Onça-Pintada</t>
  </si>
  <si>
    <t>Mineiros</t>
  </si>
  <si>
    <t>TD-101/2020-GO:GO-06</t>
  </si>
  <si>
    <t>OC-278/2020-GO:GO-06</t>
  </si>
  <si>
    <t>TR-815/2020-GO:GO-06</t>
  </si>
  <si>
    <t>TR-719/2020-GO:GO-06</t>
  </si>
  <si>
    <t>OC-241/2020-GO:GO-06</t>
  </si>
  <si>
    <t>AMMA Goiânia</t>
  </si>
  <si>
    <t>TR-688/2020-GO:GO-06</t>
  </si>
  <si>
    <t>Base Avançada IBAMA - PQA</t>
  </si>
  <si>
    <t>Mundo Novo</t>
  </si>
  <si>
    <t>TD-90/2020-GO:GO-06</t>
  </si>
  <si>
    <t>TR-497/2020-GO:GO-06</t>
  </si>
  <si>
    <t>Cocalzinho de Goiás - GO</t>
  </si>
  <si>
    <t>Cocalzinho de Goiás</t>
  </si>
  <si>
    <t>TD-52/2020-GO:GO-06</t>
  </si>
  <si>
    <t>TR-416/2020-GO:GO-06</t>
  </si>
  <si>
    <t>OC-159/2020-GO:GO-06</t>
  </si>
  <si>
    <t>TR-389/2020-GO:GO-06</t>
  </si>
  <si>
    <t>CETAS/MG/JUIZ DE FORA</t>
  </si>
  <si>
    <t>TR-25/2020-MG:JF-22</t>
  </si>
  <si>
    <t>TR-39/2020-RJ:SE-09</t>
  </si>
  <si>
    <t>Piraí</t>
  </si>
  <si>
    <t>TD-13/2020-RJ:SE-09</t>
  </si>
  <si>
    <t>CETAS SUPES MG</t>
  </si>
  <si>
    <t>TR-05/2020-MG:BH-12</t>
  </si>
  <si>
    <t>TR-80/2020-GO:GO-06</t>
  </si>
  <si>
    <t>Área de soltura de animais silvestres cadastrada (ASAS)</t>
  </si>
  <si>
    <t>Fazenda Mariana - Hamilton Carneiro</t>
  </si>
  <si>
    <t>Ipameri</t>
  </si>
  <si>
    <t>TD-69/2020-GO:GO-06</t>
  </si>
  <si>
    <t>Recinto superior, em recuperação, está se alimentando (dados dos ferimentos na descrição da entrada)</t>
  </si>
  <si>
    <t>TR-54/2019-MG:JF-22</t>
  </si>
  <si>
    <t>BPMA</t>
  </si>
  <si>
    <t>TR-337/2019-DF:BR-02</t>
  </si>
  <si>
    <t>TR-337/2019</t>
  </si>
  <si>
    <t>Floresta Naciona de Brasília</t>
  </si>
  <si>
    <t>TD-18/2019-DF:BR-02</t>
  </si>
  <si>
    <t>TR-01/2019-GO:GO-06</t>
  </si>
  <si>
    <t>Animal com sinais de fratura e atropelamento</t>
  </si>
  <si>
    <t>Soma - n</t>
  </si>
  <si>
    <t>Estadual/Distrital</t>
  </si>
  <si>
    <t>Federal</t>
  </si>
  <si>
    <t>Municipal</t>
  </si>
  <si>
    <t>Filhote/Juvenil</t>
  </si>
  <si>
    <t>Não identificado</t>
  </si>
  <si>
    <t>total</t>
  </si>
  <si>
    <t>Esta obra está licenciada com uma Licença Creative Commons Atribuição 4.0 Internacional. </t>
  </si>
  <si>
    <t>A divulgação do produto do PAN foi autorizada pelos autores</t>
  </si>
  <si>
    <t>COMENTÁRIOS: </t>
  </si>
  <si>
    <t>  </t>
  </si>
  <si>
    <t>    </t>
  </si>
  <si>
    <t>CENTRO NACIONAL DE PESQUISA E CONSERVAÇÃO da biodiversidade aquática continental- cepta</t>
  </si>
  <si>
    <t>DIRETORIA DE PESQUISA, AVALIAÇÃO E MONITORAMENTO DA BIODIVERSIDADE</t>
  </si>
  <si>
    <t>INSTITUTO CHICO MENDES DE CONSERVAÇÃO DA BIODIVERSIDADE</t>
  </si>
  <si>
    <t>MINISTÉRIO DO MEIO AMBIENTE</t>
  </si>
  <si>
    <t xml:space="preserve">PLANO DE AÇÃO NACIONAL PARA CONSERVAÇÃO DOS CANÍDEOS SILVESTRES 
(PAN CANÍDEOS) </t>
  </si>
  <si>
    <t xml:space="preserve">REGISTROS DE CANÍDEOS SILVESTRES EM CETAS DO BRASIL </t>
  </si>
  <si>
    <t>OBJETIVO ESPECÍFICO 4: Reduzir a remoção e perda de indivíduos por conflitos e pela falta de educomunicação.</t>
  </si>
  <si>
    <t xml:space="preserve">AÇÃO 4.2: Determinar as causas de resgates de canídeos entregues aos CETAS e instituições semelhantes, por região. </t>
  </si>
  <si>
    <t xml:space="preserve">RESPONSÁVEIS PELA AÇÃO:  Graziele Batista (IBAMA/SUPES-SC/DITEC) e Hélia M. Piedade (SIMA-SP/CFB/DEFAU/CMFS-ES). </t>
  </si>
  <si>
    <t>VERSÕES E DATAS: 2021</t>
  </si>
  <si>
    <t>Atibaia (SP),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</si>
</sst>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/m/yyyy&quot; &quot;hh&quot;:&quot;mm"/>
    <numFmt numFmtId="166" formatCode="dd/mm/yy"/>
    <numFmt numFmtId="167" formatCode="d/m/yy"/>
    <numFmt numFmtId="168" formatCode="[$R$-416]&quot; &quot;#,##0.00;[Red]&quot;-&quot;[$R$-416]&quot; &quot;#,##0.00"/>
  </numFmts>
  <fonts count="32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i/>
      <u/>
      <sz val="10"/>
      <color rgb="FF000000"/>
      <name val="Calibri"/>
      <family val="2"/>
    </font>
    <font>
      <b/>
      <sz val="10"/>
      <color rgb="FF000000"/>
      <name val="Liberation Serif"/>
    </font>
    <font>
      <sz val="11"/>
      <color rgb="FF000000"/>
      <name val="Liberation Serif"/>
    </font>
    <font>
      <i/>
      <sz val="11"/>
      <color rgb="FF000000"/>
      <name val="Calibri"/>
      <family val="2"/>
    </font>
    <font>
      <b/>
      <sz val="11"/>
      <color rgb="FF000000"/>
      <name val="Liberation Serif"/>
    </font>
    <font>
      <sz val="10"/>
      <color rgb="FF000000"/>
      <name val="Liberation Serif"/>
    </font>
    <font>
      <i/>
      <sz val="10"/>
      <color rgb="FF000000"/>
      <name val="Liberation Serif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</font>
    <font>
      <u/>
      <sz val="10"/>
      <color indexed="12"/>
      <name val="Arial"/>
      <family val="2"/>
    </font>
    <font>
      <i/>
      <sz val="10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3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5E0B4"/>
        <bgColor rgb="FFC5E0B4"/>
      </patternFill>
    </fill>
    <fill>
      <patternFill patternType="solid">
        <fgColor rgb="FF548235"/>
        <bgColor rgb="FF548235"/>
      </patternFill>
    </fill>
    <fill>
      <patternFill patternType="solid">
        <fgColor rgb="FFE2F0D9"/>
        <bgColor rgb="FFE2F0D9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1" fillId="7" borderId="0"/>
    <xf numFmtId="0" fontId="6" fillId="0" borderId="0"/>
    <xf numFmtId="0" fontId="7" fillId="8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8" fillId="0" borderId="0">
      <alignment horizontal="center" textRotation="90"/>
    </xf>
    <xf numFmtId="0" fontId="12" fillId="0" borderId="0"/>
    <xf numFmtId="0" fontId="13" fillId="9" borderId="0"/>
    <xf numFmtId="0" fontId="14" fillId="9" borderId="1"/>
    <xf numFmtId="0" fontId="1" fillId="0" borderId="0">
      <alignment horizontal="left"/>
    </xf>
    <xf numFmtId="0" fontId="1" fillId="0" borderId="0"/>
    <xf numFmtId="0" fontId="1" fillId="0" borderId="0"/>
    <xf numFmtId="0" fontId="15" fillId="0" borderId="0"/>
    <xf numFmtId="0" fontId="15" fillId="0" borderId="0">
      <alignment horizontal="left"/>
    </xf>
    <xf numFmtId="0" fontId="1" fillId="0" borderId="0"/>
    <xf numFmtId="0" fontId="16" fillId="0" borderId="0"/>
    <xf numFmtId="0" fontId="17" fillId="0" borderId="0"/>
    <xf numFmtId="168" fontId="16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5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18" applyFont="1" applyAlignment="1">
      <alignment horizontal="center"/>
    </xf>
    <xf numFmtId="0" fontId="0" fillId="0" borderId="0" xfId="23" applyFont="1" applyAlignment="1">
      <alignment horizontal="center"/>
    </xf>
    <xf numFmtId="164" fontId="0" fillId="0" borderId="0" xfId="0" applyNumberFormat="1" applyAlignment="1">
      <alignment horizontal="center"/>
    </xf>
    <xf numFmtId="0" fontId="15" fillId="0" borderId="0" xfId="20" applyFont="1" applyAlignment="1">
      <alignment horizontal="center"/>
    </xf>
    <xf numFmtId="0" fontId="15" fillId="0" borderId="0" xfId="18" applyFont="1" applyAlignment="1">
      <alignment horizontal="center" wrapText="1"/>
    </xf>
    <xf numFmtId="0" fontId="15" fillId="0" borderId="0" xfId="18" applyFont="1" applyAlignment="1">
      <alignment horizontal="center"/>
    </xf>
    <xf numFmtId="0" fontId="15" fillId="0" borderId="0" xfId="22" applyAlignment="1">
      <alignment horizontal="center"/>
    </xf>
    <xf numFmtId="0" fontId="15" fillId="0" borderId="0" xfId="21" applyAlignment="1">
      <alignment horizontal="center"/>
    </xf>
    <xf numFmtId="164" fontId="19" fillId="0" borderId="0" xfId="0" applyNumberFormat="1" applyFont="1" applyAlignment="1">
      <alignment horizontal="center"/>
    </xf>
    <xf numFmtId="0" fontId="0" fillId="0" borderId="0" xfId="19" applyFont="1"/>
    <xf numFmtId="0" fontId="0" fillId="0" borderId="0" xfId="20" applyFont="1"/>
    <xf numFmtId="0" fontId="0" fillId="0" borderId="0" xfId="20" applyFont="1" applyAlignment="1">
      <alignment horizontal="center"/>
    </xf>
    <xf numFmtId="0" fontId="0" fillId="0" borderId="0" xfId="18" applyFont="1">
      <alignment horizontal="left"/>
    </xf>
    <xf numFmtId="0" fontId="15" fillId="0" borderId="0" xfId="22">
      <alignment horizontal="left"/>
    </xf>
    <xf numFmtId="0" fontId="0" fillId="0" borderId="0" xfId="23" applyFont="1"/>
    <xf numFmtId="0" fontId="15" fillId="0" borderId="0" xfId="21"/>
    <xf numFmtId="0" fontId="19" fillId="0" borderId="0" xfId="0" applyFont="1"/>
    <xf numFmtId="0" fontId="21" fillId="0" borderId="0" xfId="0" applyFont="1" applyAlignment="1">
      <alignment horizontal="left"/>
    </xf>
    <xf numFmtId="0" fontId="15" fillId="0" borderId="0" xfId="18" applyFont="1">
      <alignment horizontal="left"/>
    </xf>
    <xf numFmtId="0" fontId="15" fillId="0" borderId="0" xfId="20" applyFont="1"/>
    <xf numFmtId="0" fontId="21" fillId="0" borderId="0" xfId="0" applyFont="1"/>
    <xf numFmtId="0" fontId="18" fillId="0" borderId="0" xfId="0" applyFont="1" applyAlignment="1">
      <alignment wrapText="1"/>
    </xf>
    <xf numFmtId="0" fontId="21" fillId="10" borderId="0" xfId="0" applyFont="1" applyFill="1"/>
    <xf numFmtId="0" fontId="18" fillId="10" borderId="0" xfId="0" applyFont="1" applyFill="1" applyAlignment="1">
      <alignment wrapText="1"/>
    </xf>
    <xf numFmtId="0" fontId="18" fillId="10" borderId="0" xfId="0" applyFont="1" applyFill="1" applyAlignment="1">
      <alignment horizontal="center" wrapText="1"/>
    </xf>
    <xf numFmtId="0" fontId="21" fillId="11" borderId="0" xfId="0" applyFont="1" applyFill="1"/>
    <xf numFmtId="0" fontId="22" fillId="0" borderId="0" xfId="0" applyFont="1" applyAlignment="1">
      <alignment wrapText="1"/>
    </xf>
    <xf numFmtId="167" fontId="22" fillId="0" borderId="0" xfId="0" applyNumberFormat="1" applyFont="1" applyAlignment="1">
      <alignment horizontal="center" wrapText="1"/>
    </xf>
    <xf numFmtId="0" fontId="23" fillId="0" borderId="0" xfId="0" applyFont="1" applyAlignment="1">
      <alignment wrapText="1"/>
    </xf>
    <xf numFmtId="0" fontId="22" fillId="0" borderId="0" xfId="0" applyFont="1"/>
    <xf numFmtId="14" fontId="0" fillId="0" borderId="0" xfId="0" applyNumberFormat="1"/>
    <xf numFmtId="0" fontId="0" fillId="4" borderId="0" xfId="0" applyFill="1"/>
    <xf numFmtId="0" fontId="21" fillId="4" borderId="0" xfId="0" applyFont="1" applyFill="1"/>
    <xf numFmtId="0" fontId="18" fillId="4" borderId="0" xfId="0" applyFont="1" applyFill="1" applyAlignment="1">
      <alignment wrapText="1"/>
    </xf>
    <xf numFmtId="0" fontId="18" fillId="4" borderId="0" xfId="0" applyFont="1" applyFill="1" applyAlignment="1">
      <alignment horizontal="center" wrapText="1"/>
    </xf>
    <xf numFmtId="0" fontId="19" fillId="4" borderId="0" xfId="0" applyFont="1" applyFill="1"/>
    <xf numFmtId="0" fontId="2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6" fontId="0" fillId="0" borderId="0" xfId="0" applyNumberFormat="1" applyAlignment="1">
      <alignment horizontal="right" wrapText="1"/>
    </xf>
    <xf numFmtId="0" fontId="0" fillId="0" borderId="2" xfId="19" applyFont="1" applyBorder="1"/>
    <xf numFmtId="0" fontId="0" fillId="0" borderId="3" xfId="19" applyFont="1" applyBorder="1"/>
    <xf numFmtId="0" fontId="0" fillId="0" borderId="4" xfId="20" applyFont="1" applyBorder="1"/>
    <xf numFmtId="0" fontId="0" fillId="0" borderId="5" xfId="19" applyFont="1" applyBorder="1"/>
    <xf numFmtId="0" fontId="0" fillId="0" borderId="6" xfId="19" applyFont="1" applyBorder="1"/>
    <xf numFmtId="0" fontId="0" fillId="0" borderId="7" xfId="20" applyFont="1" applyBorder="1"/>
    <xf numFmtId="0" fontId="0" fillId="0" borderId="8" xfId="20" applyFont="1" applyBorder="1"/>
    <xf numFmtId="0" fontId="0" fillId="0" borderId="9" xfId="18" applyFont="1" applyBorder="1">
      <alignment horizontal="left"/>
    </xf>
    <xf numFmtId="0" fontId="0" fillId="0" borderId="10" xfId="18" applyFont="1" applyBorder="1">
      <alignment horizontal="left"/>
    </xf>
    <xf numFmtId="0" fontId="15" fillId="0" borderId="11" xfId="22" applyBorder="1">
      <alignment horizontal="left"/>
    </xf>
    <xf numFmtId="0" fontId="0" fillId="0" borderId="12" xfId="18" applyFont="1" applyBorder="1">
      <alignment horizontal="left"/>
    </xf>
    <xf numFmtId="0" fontId="0" fillId="0" borderId="13" xfId="18" applyFont="1" applyBorder="1">
      <alignment horizontal="left"/>
    </xf>
    <xf numFmtId="0" fontId="0" fillId="0" borderId="14" xfId="23" applyFont="1" applyBorder="1"/>
    <xf numFmtId="0" fontId="0" fillId="0" borderId="15" xfId="23" applyFont="1" applyBorder="1"/>
    <xf numFmtId="0" fontId="0" fillId="0" borderId="16" xfId="23" applyFont="1" applyBorder="1"/>
    <xf numFmtId="0" fontId="15" fillId="0" borderId="17" xfId="21" applyBorder="1"/>
    <xf numFmtId="0" fontId="0" fillId="0" borderId="18" xfId="18" applyFont="1" applyBorder="1">
      <alignment horizontal="left"/>
    </xf>
    <xf numFmtId="0" fontId="0" fillId="0" borderId="19" xfId="18" applyFont="1" applyBorder="1">
      <alignment horizontal="left"/>
    </xf>
    <xf numFmtId="0" fontId="0" fillId="0" borderId="20" xfId="23" applyFont="1" applyBorder="1"/>
    <xf numFmtId="0" fontId="1" fillId="0" borderId="0" xfId="23"/>
    <xf numFmtId="0" fontId="0" fillId="0" borderId="21" xfId="23" applyFont="1" applyBorder="1"/>
    <xf numFmtId="0" fontId="15" fillId="0" borderId="22" xfId="21" applyBorder="1"/>
    <xf numFmtId="0" fontId="0" fillId="0" borderId="23" xfId="18" applyFont="1" applyBorder="1">
      <alignment horizontal="left"/>
    </xf>
    <xf numFmtId="0" fontId="0" fillId="0" borderId="24" xfId="18" applyFont="1" applyBorder="1">
      <alignment horizontal="left"/>
    </xf>
    <xf numFmtId="0" fontId="0" fillId="0" borderId="9" xfId="23" applyFont="1" applyBorder="1"/>
    <xf numFmtId="0" fontId="0" fillId="0" borderId="10" xfId="23" applyFont="1" applyBorder="1"/>
    <xf numFmtId="0" fontId="0" fillId="0" borderId="25" xfId="23" applyFont="1" applyBorder="1"/>
    <xf numFmtId="0" fontId="15" fillId="0" borderId="26" xfId="21" applyBorder="1"/>
    <xf numFmtId="0" fontId="15" fillId="0" borderId="27" xfId="22" applyBorder="1">
      <alignment horizontal="left"/>
    </xf>
    <xf numFmtId="0" fontId="15" fillId="0" borderId="28" xfId="22" applyBorder="1">
      <alignment horizontal="left"/>
    </xf>
    <xf numFmtId="0" fontId="15" fillId="0" borderId="29" xfId="21" applyBorder="1"/>
    <xf numFmtId="0" fontId="15" fillId="0" borderId="30" xfId="21" applyBorder="1"/>
    <xf numFmtId="0" fontId="15" fillId="0" borderId="28" xfId="21" applyBorder="1"/>
    <xf numFmtId="0" fontId="15" fillId="0" borderId="31" xfId="21" applyBorder="1"/>
    <xf numFmtId="0" fontId="0" fillId="0" borderId="32" xfId="19" applyFont="1" applyBorder="1"/>
    <xf numFmtId="0" fontId="15" fillId="0" borderId="33" xfId="22" applyBorder="1">
      <alignment horizontal="left"/>
    </xf>
    <xf numFmtId="0" fontId="0" fillId="0" borderId="7" xfId="18" applyFont="1" applyBorder="1">
      <alignment horizontal="left"/>
    </xf>
    <xf numFmtId="0" fontId="0" fillId="0" borderId="8" xfId="18" applyFont="1" applyBorder="1">
      <alignment horizontal="left"/>
    </xf>
    <xf numFmtId="0" fontId="0" fillId="0" borderId="34" xfId="23" applyFont="1" applyBorder="1"/>
    <xf numFmtId="0" fontId="0" fillId="0" borderId="35" xfId="23" applyFont="1" applyBorder="1"/>
    <xf numFmtId="0" fontId="0" fillId="0" borderId="36" xfId="23" applyFont="1" applyBorder="1"/>
    <xf numFmtId="0" fontId="15" fillId="0" borderId="11" xfId="21" applyBorder="1"/>
    <xf numFmtId="0" fontId="0" fillId="0" borderId="37" xfId="20" applyFont="1" applyBorder="1"/>
    <xf numFmtId="0" fontId="0" fillId="0" borderId="38" xfId="19" applyFont="1" applyBorder="1"/>
    <xf numFmtId="0" fontId="0" fillId="0" borderId="17" xfId="23" applyFont="1" applyBorder="1"/>
    <xf numFmtId="0" fontId="0" fillId="0" borderId="22" xfId="23" applyFont="1" applyBorder="1"/>
    <xf numFmtId="0" fontId="0" fillId="0" borderId="26" xfId="23" applyFont="1" applyBorder="1"/>
    <xf numFmtId="0" fontId="24" fillId="12" borderId="8" xfId="0" applyFont="1" applyFill="1" applyBorder="1" applyAlignment="1">
      <alignment horizontal="center" vertical="center" wrapText="1"/>
    </xf>
    <xf numFmtId="0" fontId="24" fillId="12" borderId="36" xfId="0" applyFont="1" applyFill="1" applyBorder="1" applyAlignment="1">
      <alignment horizontal="center" vertical="center" wrapText="1"/>
    </xf>
    <xf numFmtId="0" fontId="24" fillId="13" borderId="36" xfId="0" applyFont="1" applyFill="1" applyBorder="1" applyAlignment="1">
      <alignment horizontal="center" vertical="center" wrapText="1"/>
    </xf>
    <xf numFmtId="0" fontId="25" fillId="14" borderId="24" xfId="0" applyFont="1" applyFill="1" applyBorder="1" applyAlignment="1">
      <alignment horizontal="center" vertical="center" wrapText="1"/>
    </xf>
    <xf numFmtId="0" fontId="25" fillId="14" borderId="25" xfId="0" applyFont="1" applyFill="1" applyBorder="1" applyAlignment="1">
      <alignment horizontal="center" vertical="center" wrapText="1"/>
    </xf>
    <xf numFmtId="165" fontId="25" fillId="14" borderId="25" xfId="0" applyNumberFormat="1" applyFont="1" applyFill="1" applyBorder="1" applyAlignment="1">
      <alignment horizontal="center" vertical="center" wrapText="1"/>
    </xf>
    <xf numFmtId="0" fontId="25" fillId="12" borderId="25" xfId="0" applyFont="1" applyFill="1" applyBorder="1" applyAlignment="1">
      <alignment horizontal="center" vertical="center" wrapText="1"/>
    </xf>
    <xf numFmtId="0" fontId="25" fillId="14" borderId="21" xfId="0" applyFont="1" applyFill="1" applyBorder="1" applyAlignment="1">
      <alignment horizontal="center" vertical="center" wrapText="1"/>
    </xf>
    <xf numFmtId="0" fontId="25" fillId="14" borderId="10" xfId="0" applyFont="1" applyFill="1" applyBorder="1" applyAlignment="1">
      <alignment horizontal="center" vertical="center" wrapText="1"/>
    </xf>
    <xf numFmtId="0" fontId="25" fillId="14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/>
    </xf>
    <xf numFmtId="0" fontId="15" fillId="15" borderId="0" xfId="30" applyFont="1" applyFill="1" applyAlignment="1">
      <alignment horizontal="center" vertical="center" wrapText="1"/>
    </xf>
    <xf numFmtId="0" fontId="26" fillId="15" borderId="0" xfId="30" applyFill="1"/>
    <xf numFmtId="0" fontId="11" fillId="15" borderId="0" xfId="30" applyFont="1" applyFill="1" applyAlignment="1">
      <alignment horizontal="center" vertical="center" wrapText="1"/>
    </xf>
    <xf numFmtId="0" fontId="31" fillId="15" borderId="0" xfId="30" applyFont="1" applyFill="1" applyAlignment="1">
      <alignment horizontal="center" vertical="center" wrapText="1"/>
    </xf>
    <xf numFmtId="0" fontId="31" fillId="15" borderId="39" xfId="30" applyFont="1" applyFill="1" applyBorder="1" applyAlignment="1">
      <alignment horizontal="center" vertical="center" wrapText="1"/>
    </xf>
    <xf numFmtId="0" fontId="31" fillId="15" borderId="40" xfId="30" applyFont="1" applyFill="1" applyBorder="1" applyAlignment="1">
      <alignment horizontal="center" vertical="center" wrapText="1"/>
    </xf>
    <xf numFmtId="0" fontId="30" fillId="15" borderId="40" xfId="30" applyFont="1" applyFill="1" applyBorder="1" applyAlignment="1">
      <alignment horizontal="center" vertical="center" wrapText="1"/>
    </xf>
    <xf numFmtId="0" fontId="11" fillId="15" borderId="40" xfId="30" applyFont="1" applyFill="1" applyBorder="1" applyAlignment="1">
      <alignment horizontal="center" vertical="center" wrapText="1"/>
    </xf>
    <xf numFmtId="0" fontId="11" fillId="15" borderId="40" xfId="30" applyFont="1" applyFill="1" applyBorder="1" applyAlignment="1">
      <alignment horizontal="left" vertical="center" wrapText="1"/>
    </xf>
    <xf numFmtId="0" fontId="29" fillId="15" borderId="41" xfId="30" applyFont="1" applyFill="1" applyBorder="1" applyAlignment="1">
      <alignment vertical="center" wrapText="1"/>
    </xf>
    <xf numFmtId="0" fontId="28" fillId="15" borderId="40" xfId="30" applyFont="1" applyFill="1" applyBorder="1" applyAlignment="1">
      <alignment horizontal="center" vertical="center" wrapText="1"/>
    </xf>
    <xf numFmtId="0" fontId="26" fillId="15" borderId="42" xfId="30" applyFill="1" applyBorder="1"/>
    <xf numFmtId="0" fontId="27" fillId="15" borderId="40" xfId="31" applyFill="1" applyBorder="1" applyAlignment="1" applyProtection="1">
      <alignment horizontal="center"/>
    </xf>
    <xf numFmtId="0" fontId="29" fillId="15" borderId="40" xfId="30" applyFont="1" applyFill="1" applyBorder="1" applyAlignment="1">
      <alignment vertical="center" wrapText="1"/>
    </xf>
  </cellXfs>
  <cellStyles count="3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_BuiltIn_20% - Ênfase1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(user)" xfId="11" xr:uid="{00000000-0005-0000-0000-00000A000000}"/>
    <cellStyle name="Heading 1" xfId="12" xr:uid="{00000000-0005-0000-0000-00000B000000}"/>
    <cellStyle name="Heading 2" xfId="13" xr:uid="{00000000-0005-0000-0000-00000C000000}"/>
    <cellStyle name="Heading1" xfId="14" xr:uid="{00000000-0005-0000-0000-00000D000000}"/>
    <cellStyle name="Hiperlink" xfId="31" builtinId="8"/>
    <cellStyle name="Hyperlink" xfId="15" xr:uid="{00000000-0005-0000-0000-00000E000000}"/>
    <cellStyle name="Neutral" xfId="16" xr:uid="{00000000-0005-0000-0000-00000F000000}"/>
    <cellStyle name="Normal" xfId="0" builtinId="0" customBuiltin="1"/>
    <cellStyle name="Normal 2" xfId="30" xr:uid="{09FEA2D4-9BB5-4A2E-BC4E-A96537C5964E}"/>
    <cellStyle name="Note" xfId="17" xr:uid="{00000000-0005-0000-0000-000011000000}"/>
    <cellStyle name="Pivot Table Category" xfId="18" xr:uid="{00000000-0005-0000-0000-000012000000}"/>
    <cellStyle name="Pivot Table Corner" xfId="19" xr:uid="{00000000-0005-0000-0000-000013000000}"/>
    <cellStyle name="Pivot Table Field" xfId="20" xr:uid="{00000000-0005-0000-0000-000014000000}"/>
    <cellStyle name="Pivot Table Result" xfId="21" xr:uid="{00000000-0005-0000-0000-000015000000}"/>
    <cellStyle name="Pivot Table Title" xfId="22" xr:uid="{00000000-0005-0000-0000-000016000000}"/>
    <cellStyle name="Pivot Table Value" xfId="23" xr:uid="{00000000-0005-0000-0000-000017000000}"/>
    <cellStyle name="Result" xfId="24" xr:uid="{00000000-0005-0000-0000-000018000000}"/>
    <cellStyle name="Result (user)" xfId="25" xr:uid="{00000000-0005-0000-0000-000019000000}"/>
    <cellStyle name="Result2" xfId="26" xr:uid="{00000000-0005-0000-0000-00001A000000}"/>
    <cellStyle name="Status" xfId="27" xr:uid="{00000000-0005-0000-0000-00001B000000}"/>
    <cellStyle name="Text" xfId="28" xr:uid="{00000000-0005-0000-0000-00001C000000}"/>
    <cellStyle name="Warning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pivotCacheDefinition" Target="pivotCache/pivotCacheDefinition13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8.xml"/><Relationship Id="rId42" Type="http://schemas.openxmlformats.org/officeDocument/2006/relationships/pivotCacheDefinition" Target="pivotCache/pivotCacheDefinition16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pivotCacheDefinition" Target="pivotCache/pivotCacheDefinition3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6.xml"/><Relationship Id="rId37" Type="http://schemas.openxmlformats.org/officeDocument/2006/relationships/pivotCacheDefinition" Target="pivotCache/pivotCacheDefinition11.xml"/><Relationship Id="rId40" Type="http://schemas.openxmlformats.org/officeDocument/2006/relationships/pivotCacheDefinition" Target="pivotCache/pivotCacheDefinition1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2.xml"/><Relationship Id="rId36" Type="http://schemas.openxmlformats.org/officeDocument/2006/relationships/pivotCacheDefinition" Target="pivotCache/pivotCacheDefinition10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1.xml"/><Relationship Id="rId30" Type="http://schemas.openxmlformats.org/officeDocument/2006/relationships/pivotCacheDefinition" Target="pivotCache/pivotCacheDefinition4.xml"/><Relationship Id="rId35" Type="http://schemas.openxmlformats.org/officeDocument/2006/relationships/pivotCacheDefinition" Target="pivotCache/pivotCacheDefinition9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7.xml"/><Relationship Id="rId38" Type="http://schemas.openxmlformats.org/officeDocument/2006/relationships/pivotCacheDefinition" Target="pivotCache/pivotCacheDefinition12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pivotCacheDefinition" Target="pivotCache/pivotCacheDefinition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30"/>
      <c:rotY val="90"/>
      <c:rAngAx val="1"/>
    </c:view3D>
    <c:floor>
      <c:thickness val="0"/>
      <c:spPr>
        <a:solidFill>
          <a:srgbClr val="CCCCCC"/>
        </a:solidFill>
        <a:ln>
          <a:solidFill>
            <a:srgbClr val="B3B3B3"/>
          </a:solidFill>
        </a:ln>
      </c:spPr>
    </c:floor>
    <c:sideWall>
      <c:thickness val="0"/>
      <c:spPr>
        <a:noFill/>
        <a:ln>
          <a:solidFill>
            <a:srgbClr val="B3B3B3"/>
          </a:solidFill>
          <a:prstDash val="solid"/>
        </a:ln>
      </c:spPr>
    </c:sideWall>
    <c:backWall>
      <c:thickness val="0"/>
      <c:spPr>
        <a:noFill/>
        <a:ln>
          <a:solidFill>
            <a:srgbClr val="B3B3B3"/>
          </a:solidFill>
          <a:prstDash val="solid"/>
        </a:ln>
      </c:spPr>
    </c:backWall>
    <c:plotArea>
      <c:layout>
        <c:manualLayout>
          <c:xMode val="edge"/>
          <c:yMode val="edge"/>
          <c:x val="0.10294706152569293"/>
          <c:y val="0.17683579533290517"/>
          <c:w val="0.54898434360600679"/>
          <c:h val="0.70819952900877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4C7DC"/>
              </a:solidFill>
            </c:spPr>
            <c:extLst>
              <c:ext xmlns:c16="http://schemas.microsoft.com/office/drawing/2014/chart" uri="{C3380CC4-5D6E-409C-BE32-E72D297353CC}">
                <c16:uniqueId val="{00000001-29A0-48CD-87E1-32EC31F3B526}"/>
              </c:ext>
            </c:extLst>
          </c:dPt>
          <c:dPt>
            <c:idx val="1"/>
            <c:bubble3D val="0"/>
            <c:spPr>
              <a:solidFill>
                <a:srgbClr val="FF7B59"/>
              </a:solidFill>
            </c:spPr>
            <c:extLst>
              <c:ext xmlns:c16="http://schemas.microsoft.com/office/drawing/2014/chart" uri="{C3380CC4-5D6E-409C-BE32-E72D297353CC}">
                <c16:uniqueId val="{00000003-29A0-48CD-87E1-32EC31F3B526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</c:spPr>
            <c:extLst>
              <c:ext xmlns:c16="http://schemas.microsoft.com/office/drawing/2014/chart" uri="{C3380CC4-5D6E-409C-BE32-E72D297353CC}">
                <c16:uniqueId val="{00000005-29A0-48CD-87E1-32EC31F3B5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Chrysocyon!$B$63:$D$63</c:f>
              <c:strCache>
                <c:ptCount val="3"/>
                <c:pt idx="0">
                  <c:v>Entrega voluntária</c:v>
                </c:pt>
                <c:pt idx="1">
                  <c:v>Resgate</c:v>
                </c:pt>
                <c:pt idx="2">
                  <c:v>Outros</c:v>
                </c:pt>
              </c:strCache>
            </c:strRef>
          </c:cat>
          <c:val>
            <c:numRef>
              <c:f>Chrysocyon!$B$70:$D$70</c:f>
              <c:numCache>
                <c:formatCode>0.0</c:formatCode>
                <c:ptCount val="3"/>
                <c:pt idx="0">
                  <c:v>4.918032786885246</c:v>
                </c:pt>
                <c:pt idx="1">
                  <c:v>91.803278688524586</c:v>
                </c:pt>
                <c:pt idx="2">
                  <c:v>3.278688524590164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A0-48CD-87E1-32EC31F3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30"/>
      <c:rotY val="90"/>
      <c:rAngAx val="1"/>
    </c:view3D>
    <c:floor>
      <c:thickness val="0"/>
      <c:spPr>
        <a:solidFill>
          <a:srgbClr val="CCCCCC"/>
        </a:solidFill>
        <a:ln>
          <a:solidFill>
            <a:srgbClr val="B3B3B3"/>
          </a:solidFill>
        </a:ln>
      </c:spPr>
    </c:floor>
    <c:sideWall>
      <c:thickness val="0"/>
      <c:spPr>
        <a:noFill/>
        <a:ln>
          <a:solidFill>
            <a:srgbClr val="B3B3B3"/>
          </a:solidFill>
          <a:prstDash val="solid"/>
        </a:ln>
      </c:spPr>
    </c:sideWall>
    <c:backWall>
      <c:thickness val="0"/>
      <c:spPr>
        <a:noFill/>
        <a:ln>
          <a:solidFill>
            <a:srgbClr val="B3B3B3"/>
          </a:solidFill>
          <a:prstDash val="solid"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729FCF"/>
              </a:solidFill>
            </c:spPr>
            <c:extLst>
              <c:ext xmlns:c16="http://schemas.microsoft.com/office/drawing/2014/chart" uri="{C3380CC4-5D6E-409C-BE32-E72D297353CC}">
                <c16:uniqueId val="{00000001-16B3-4D12-9DFB-AD31637D8A7B}"/>
              </c:ext>
            </c:extLst>
          </c:dPt>
          <c:dPt>
            <c:idx val="1"/>
            <c:bubble3D val="0"/>
            <c:spPr>
              <a:solidFill>
                <a:srgbClr val="FFDE59"/>
              </a:solidFill>
            </c:spPr>
            <c:extLst>
              <c:ext xmlns:c16="http://schemas.microsoft.com/office/drawing/2014/chart" uri="{C3380CC4-5D6E-409C-BE32-E72D297353CC}">
                <c16:uniqueId val="{00000003-16B3-4D12-9DFB-AD31637D8A7B}"/>
              </c:ext>
            </c:extLst>
          </c:dPt>
          <c:dPt>
            <c:idx val="2"/>
            <c:bubble3D val="0"/>
            <c:spPr>
              <a:solidFill>
                <a:srgbClr val="FF7B59"/>
              </a:solidFill>
            </c:spPr>
            <c:extLst>
              <c:ext xmlns:c16="http://schemas.microsoft.com/office/drawing/2014/chart" uri="{C3380CC4-5D6E-409C-BE32-E72D297353CC}">
                <c16:uniqueId val="{00000005-16B3-4D12-9DFB-AD31637D8A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Lycalopex!$B$63:$D$63</c:f>
              <c:strCache>
                <c:ptCount val="3"/>
                <c:pt idx="0">
                  <c:v>Entrega voluntária</c:v>
                </c:pt>
                <c:pt idx="1">
                  <c:v>Outros</c:v>
                </c:pt>
                <c:pt idx="2">
                  <c:v>Resgate</c:v>
                </c:pt>
              </c:strCache>
            </c:strRef>
          </c:cat>
          <c:val>
            <c:numRef>
              <c:f>Lycalopex!$B$68:$D$68</c:f>
              <c:numCache>
                <c:formatCode>0.0</c:formatCode>
                <c:ptCount val="3"/>
                <c:pt idx="0">
                  <c:v>6.666666666666667</c:v>
                </c:pt>
                <c:pt idx="1">
                  <c:v>3.3333333333333335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B3-4D12-9DFB-AD31637D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5"/>
      <c:rotY val="20"/>
      <c:rAngAx val="1"/>
    </c:view3D>
    <c:floor>
      <c:thickness val="0"/>
      <c:spPr>
        <a:solidFill>
          <a:srgbClr val="CCCCCC"/>
        </a:solidFill>
        <a:ln>
          <a:solidFill>
            <a:srgbClr val="B3B3B3"/>
          </a:solidFill>
        </a:ln>
      </c:spPr>
    </c:floor>
    <c:sideWall>
      <c:thickness val="0"/>
      <c:spPr>
        <a:noFill/>
        <a:ln>
          <a:solidFill>
            <a:srgbClr val="B3B3B3"/>
          </a:solidFill>
        </a:ln>
      </c:spPr>
    </c:sideWall>
    <c:backWall>
      <c:thickness val="0"/>
      <c:spPr>
        <a:noFill/>
        <a:ln>
          <a:solidFill>
            <a:srgbClr val="B3B3B3"/>
          </a:solidFill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'Tabela dinâmica_SISCETAS_2'!$B$9:$B$9</c:f>
              <c:strCache>
                <c:ptCount val="1"/>
                <c:pt idx="0">
                  <c:v>Estadual/Distrital</c:v>
                </c:pt>
              </c:strCache>
            </c:strRef>
          </c:tx>
          <c:spPr>
            <a:solidFill>
              <a:srgbClr val="FFB66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'Tabela dinâmica_SISCETAS_2'!$A$10:$A$11</c:f>
              <c:strCache>
                <c:ptCount val="2"/>
                <c:pt idx="0">
                  <c:v>Chrysocyon brachyurus</c:v>
                </c:pt>
                <c:pt idx="1">
                  <c:v>Lycalopex vetulus</c:v>
                </c:pt>
              </c:strCache>
            </c:strRef>
          </c:cat>
          <c:val>
            <c:numRef>
              <c:f>'Tabela dinâmica_SISCETAS_2'!$B$10:$B$11</c:f>
              <c:numCache>
                <c:formatCode>General</c:formatCode>
                <c:ptCount val="2"/>
                <c:pt idx="0">
                  <c:v>18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9-4CC7-847D-4936DE8319EF}"/>
            </c:ext>
          </c:extLst>
        </c:ser>
        <c:ser>
          <c:idx val="1"/>
          <c:order val="1"/>
          <c:tx>
            <c:strRef>
              <c:f>'Tabela dinâmica_SISCETAS_2'!$C$9:$C$9</c:f>
              <c:strCache>
                <c:ptCount val="1"/>
                <c:pt idx="0">
                  <c:v>Federal</c:v>
                </c:pt>
              </c:strCache>
            </c:strRef>
          </c:tx>
          <c:spPr>
            <a:solidFill>
              <a:srgbClr val="AFD09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'Tabela dinâmica_SISCETAS_2'!$A$10:$A$11</c:f>
              <c:strCache>
                <c:ptCount val="2"/>
                <c:pt idx="0">
                  <c:v>Chrysocyon brachyurus</c:v>
                </c:pt>
                <c:pt idx="1">
                  <c:v>Lycalopex vetulus</c:v>
                </c:pt>
              </c:strCache>
            </c:strRef>
          </c:cat>
          <c:val>
            <c:numRef>
              <c:f>'Tabela dinâmica_SISCETAS_2'!$C$10:$C$11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9-4CC7-847D-4936DE8319EF}"/>
            </c:ext>
          </c:extLst>
        </c:ser>
        <c:ser>
          <c:idx val="2"/>
          <c:order val="2"/>
          <c:tx>
            <c:strRef>
              <c:f>'Tabela dinâmica_SISCETAS_2'!$D$9:$D$9</c:f>
              <c:strCache>
                <c:ptCount val="1"/>
                <c:pt idx="0">
                  <c:v>Municipal</c:v>
                </c:pt>
              </c:strCache>
            </c:strRef>
          </c:tx>
          <c:spPr>
            <a:solidFill>
              <a:srgbClr val="B4C7D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'Tabela dinâmica_SISCETAS_2'!$A$10:$A$11</c:f>
              <c:strCache>
                <c:ptCount val="2"/>
                <c:pt idx="0">
                  <c:v>Chrysocyon brachyurus</c:v>
                </c:pt>
                <c:pt idx="1">
                  <c:v>Lycalopex vetulus</c:v>
                </c:pt>
              </c:strCache>
            </c:strRef>
          </c:cat>
          <c:val>
            <c:numRef>
              <c:f>'Tabela dinâmica_SISCETAS_2'!$D$10:$D$11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9-4CC7-847D-4936DE8319EF}"/>
            </c:ext>
          </c:extLst>
        </c:ser>
        <c:ser>
          <c:idx val="3"/>
          <c:order val="3"/>
          <c:tx>
            <c:strRef>
              <c:f>'Tabela dinâmica_SISCETAS_2'!$E$9:$E$9</c:f>
              <c:strCache>
                <c:ptCount val="1"/>
                <c:pt idx="0">
                  <c:v>Pessoa física</c:v>
                </c:pt>
              </c:strCache>
            </c:strRef>
          </c:tx>
          <c:spPr>
            <a:solidFill>
              <a:srgbClr val="FFFFA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'Tabela dinâmica_SISCETAS_2'!$A$10:$A$11</c:f>
              <c:strCache>
                <c:ptCount val="2"/>
                <c:pt idx="0">
                  <c:v>Chrysocyon brachyurus</c:v>
                </c:pt>
                <c:pt idx="1">
                  <c:v>Lycalopex vetulus</c:v>
                </c:pt>
              </c:strCache>
            </c:strRef>
          </c:cat>
          <c:val>
            <c:numRef>
              <c:f>'Tabela dinâmica_SISCETAS_2'!$E$10:$E$11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69-4CC7-847D-4936DE8319EF}"/>
            </c:ext>
          </c:extLst>
        </c:ser>
        <c:ser>
          <c:idx val="4"/>
          <c:order val="4"/>
          <c:tx>
            <c:strRef>
              <c:f>'Tabela dinâmica_SISCETAS_2'!$F$9:$F$9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CCCC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'Tabela dinâmica_SISCETAS_2'!$A$10:$A$11</c:f>
              <c:strCache>
                <c:ptCount val="2"/>
                <c:pt idx="0">
                  <c:v>Chrysocyon brachyurus</c:v>
                </c:pt>
                <c:pt idx="1">
                  <c:v>Lycalopex vetulus</c:v>
                </c:pt>
              </c:strCache>
            </c:strRef>
          </c:cat>
          <c:val>
            <c:numRef>
              <c:f>'Tabela dinâmica_SISCETAS_2'!$F$10:$F$11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69-4CC7-847D-4936DE831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7855864"/>
        <c:axId val="387853120"/>
        <c:axId val="0"/>
      </c:bar3DChart>
      <c:valAx>
        <c:axId val="387853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pt-BR"/>
          </a:p>
        </c:txPr>
        <c:crossAx val="387855864"/>
        <c:crossesAt val="0"/>
        <c:crossBetween val="between"/>
      </c:valAx>
      <c:catAx>
        <c:axId val="38785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pt-BR"/>
          </a:p>
        </c:txPr>
        <c:crossAx val="387853120"/>
        <c:crossesAt val="0"/>
        <c:auto val="1"/>
        <c:lblAlgn val="ctr"/>
        <c:lblOffset val="100"/>
        <c:noMultiLvlLbl val="0"/>
      </c:catAx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30"/>
      <c:rotY val="90"/>
      <c:rAngAx val="1"/>
    </c:view3D>
    <c:floor>
      <c:thickness val="0"/>
      <c:spPr>
        <a:solidFill>
          <a:srgbClr val="CCCCCC"/>
        </a:solidFill>
        <a:ln>
          <a:solidFill>
            <a:srgbClr val="B3B3B3"/>
          </a:solidFill>
        </a:ln>
      </c:spPr>
    </c:floor>
    <c:sideWall>
      <c:thickness val="0"/>
      <c:spPr>
        <a:noFill/>
        <a:ln>
          <a:solidFill>
            <a:srgbClr val="B3B3B3"/>
          </a:solidFill>
          <a:prstDash val="solid"/>
        </a:ln>
      </c:spPr>
    </c:sideWall>
    <c:backWall>
      <c:thickness val="0"/>
      <c:spPr>
        <a:noFill/>
        <a:ln>
          <a:solidFill>
            <a:srgbClr val="B3B3B3"/>
          </a:solidFill>
          <a:prstDash val="solid"/>
        </a:ln>
      </c:spPr>
    </c:backWall>
    <c:plotArea>
      <c:layout>
        <c:manualLayout>
          <c:xMode val="edge"/>
          <c:yMode val="edge"/>
          <c:x val="5.106108255364103E-2"/>
          <c:y val="0.15575620767494355"/>
          <c:w val="0.57547971444303225"/>
          <c:h val="0.7009029345372459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F819E"/>
              </a:solidFill>
            </c:spPr>
            <c:extLst>
              <c:ext xmlns:c16="http://schemas.microsoft.com/office/drawing/2014/chart" uri="{C3380CC4-5D6E-409C-BE32-E72D297353CC}">
                <c16:uniqueId val="{00000001-F861-401A-98EE-CF2F0600F2D4}"/>
              </c:ext>
            </c:extLst>
          </c:dPt>
          <c:dPt>
            <c:idx val="1"/>
            <c:bubble3D val="0"/>
            <c:spPr>
              <a:solidFill>
                <a:srgbClr val="E8F2A1"/>
              </a:solidFill>
            </c:spPr>
            <c:extLst>
              <c:ext xmlns:c16="http://schemas.microsoft.com/office/drawing/2014/chart" uri="{C3380CC4-5D6E-409C-BE32-E72D297353CC}">
                <c16:uniqueId val="{00000003-F861-401A-98EE-CF2F0600F2D4}"/>
              </c:ext>
            </c:extLst>
          </c:dPt>
          <c:dPt>
            <c:idx val="2"/>
            <c:bubble3D val="0"/>
            <c:spPr>
              <a:solidFill>
                <a:srgbClr val="FFE994"/>
              </a:solidFill>
            </c:spPr>
            <c:extLst>
              <c:ext xmlns:c16="http://schemas.microsoft.com/office/drawing/2014/chart" uri="{C3380CC4-5D6E-409C-BE32-E72D297353CC}">
                <c16:uniqueId val="{00000005-F861-401A-98EE-CF2F0600F2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dinâmica_SISCETAS_1'!$B$8:$D$8</c:f>
              <c:strCache>
                <c:ptCount val="3"/>
                <c:pt idx="0">
                  <c:v>Adulto</c:v>
                </c:pt>
                <c:pt idx="1">
                  <c:v>Filhote/Juvenil</c:v>
                </c:pt>
                <c:pt idx="2">
                  <c:v>Não identificado</c:v>
                </c:pt>
              </c:strCache>
            </c:strRef>
          </c:cat>
          <c:val>
            <c:numRef>
              <c:f>'Tabela dinâmica_SISCETAS_1'!$B$9:$D$9</c:f>
              <c:numCache>
                <c:formatCode>General</c:formatCode>
                <c:ptCount val="3"/>
                <c:pt idx="0">
                  <c:v>18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61-401A-98EE-CF2F0600F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</xdr:rowOff>
    </xdr:from>
    <xdr:to>
      <xdr:col>0</xdr:col>
      <xdr:colOff>716280</xdr:colOff>
      <xdr:row>4</xdr:row>
      <xdr:rowOff>129540</xdr:rowOff>
    </xdr:to>
    <xdr:pic>
      <xdr:nvPicPr>
        <xdr:cNvPr id="2" name="Imagem 2" descr="Uma imagem contendo Logotipo&#10;&#10;Descrição gerada automaticamente">
          <a:extLst>
            <a:ext uri="{FF2B5EF4-FFF2-40B4-BE49-F238E27FC236}">
              <a16:creationId xmlns:a16="http://schemas.microsoft.com/office/drawing/2014/main" id="{16F91287-AEC7-4A9B-BDC2-341C538B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5334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685800</xdr:colOff>
      <xdr:row>25</xdr:row>
      <xdr:rowOff>106680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BC5494DB-0C1F-477F-AB16-2B1179C7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"/>
          <a:ext cx="609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517279" y="10533960"/>
    <xdr:ext cx="3615479" cy="1681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789440" y="10145880"/>
    <xdr:ext cx="3815279" cy="171576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51040" y="1996200"/>
    <xdr:ext cx="5759280" cy="323856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738040" y="1679039"/>
    <xdr:ext cx="3884399" cy="191339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0000000}">
  <cacheSource type="worksheet">
    <worksheetSource name="__Anonymous_Sheet_DB__17[#All]"/>
  </cacheSource>
  <cacheFields count="3">
    <cacheField name="Motivos de entrada (orígem) de TODOS os anos" numFmtId="0">
      <sharedItems containsNonDate="0" containsBlank="1" count="13">
        <s v="Abandono"/>
        <s v="Apreensão"/>
        <s v="Aquisição com Nota Fiscal"/>
        <s v="Depósito Judicial"/>
        <s v="Depósito por Órgão Ambiental"/>
        <s v="Doação (guarda domestica com orígem legal)"/>
        <s v="Empréstimo"/>
        <s v="Entrega Espontânea (guarda doméstica irregular)"/>
        <s v="Importação"/>
        <s v="Nascimento em Cativeiro"/>
        <s v="Resgate (por órgão ou particular)"/>
        <s v="Transferência entre empreendimentos"/>
        <m/>
      </sharedItems>
    </cacheField>
    <cacheField name="Espécie" numFmtId="0">
      <sharedItems containsNonDate="0" count="4">
        <s v="Cerdocyon thous"/>
        <s v="Chrysocyon brachyurus"/>
        <s v="Lycalopex vetulus"/>
        <s v="Speothos venaticus"/>
      </sharedItems>
    </cacheField>
    <cacheField name="Coluna T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9000000}">
  <cacheSource type="worksheet">
    <worksheetSource name="__Anonymous_Sheet_DB__5[#All]"/>
  </cacheSource>
  <cacheFields count="3">
    <cacheField name="PROPRIEDADE PARTICULAR/ CATIVEIRO" numFmtId="0">
      <sharedItems containsNonDate="0" count="10">
        <s v="“Animal encontrado em_x000a_propriedade rural no_x000a_município de Paraíba do_x000a_Sul-RJ.”."/>
        <s v="Não"/>
        <s v="ni"/>
        <s v="Provavelmente em cativeiro, animal jovem e dócil."/>
        <s v="Sim"/>
        <s v="Sim.  Resgatado em uma fábrica"/>
        <s v="Sim. Cativeiro por quatro meses."/>
        <s v="Sim. Resgatado em fazenda"/>
        <s v="Sim. Resgatado em um clube"/>
        <s v="Sim. Resgatado no canavial sem paradeiro da mãe"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A000000}">
  <cacheSource type="worksheet">
    <worksheetSource name="__Anonymous_Sheet_DB__5[#All]"/>
  </cacheSource>
  <cacheFields count="3">
    <cacheField name="FERIDO" numFmtId="0">
      <sharedItems containsNonDate="0" count="5">
        <s v="chegou em óbito"/>
        <s v="Debilitado"/>
        <s v="Não"/>
        <s v="ni"/>
        <s v="sim"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B000000}">
  <cacheSource type="worksheet">
    <worksheetSource name="__Anonymous_Sheet_DB__5[#All]"/>
  </cacheSource>
  <cacheFields count="3">
    <cacheField name="NOME CIENTÍFICO" numFmtId="0">
      <sharedItems containsNonDate="0" count="2">
        <s v="Chrysocyon brachyurus"/>
        <s v="Lycalopex vetulus"/>
      </sharedItems>
    </cacheField>
    <cacheField name="Região" numFmtId="0">
      <sharedItems containsNonDate="0" count="3">
        <s v="Centro-oeste"/>
        <s v="Sudeste"/>
        <s v="Sul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C000000}">
  <cacheSource type="worksheet">
    <worksheetSource name="__Anonymous_Sheet_DB__5[#All]"/>
  </cacheSource>
  <cacheFields count="4">
    <cacheField name="ATROPELAMENTO" numFmtId="0">
      <sharedItems containsNonDate="0" count="5">
        <s v="não"/>
        <s v="ni"/>
        <s v="Provavelmente"/>
        <s v="sim"/>
        <s v="Sim (mãe foi atropelada)"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Região" numFmtId="0">
      <sharedItems containsNonDate="0" count="3">
        <s v="Centro-oeste"/>
        <s v="Sudeste"/>
        <s v="Sul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D000000}">
  <cacheSource type="worksheet">
    <worksheetSource name="__Anonymous_Sheet_DB__5[#All]"/>
  </cacheSource>
  <cacheFields count="4">
    <cacheField name="PROPRIEDADE PARTICULAR/ CATIVEIRO" numFmtId="0">
      <sharedItems containsNonDate="0" count="10">
        <s v="“Animal encontrado em_x000a_propriedade rural no_x000a_município de Paraíba do_x000a_Sul-RJ.”."/>
        <s v="Não"/>
        <s v="ni"/>
        <s v="Provavelmente em cativeiro, animal jovem e dócil."/>
        <s v="Sim"/>
        <s v="Sim.  Resgatado em uma fábrica"/>
        <s v="Sim. Cativeiro por quatro meses."/>
        <s v="Sim. Resgatado em fazenda"/>
        <s v="Sim. Resgatado em um clube"/>
        <s v="Sim. Resgatado no canavial sem paradeiro da mãe"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Região" numFmtId="0">
      <sharedItems containsNonDate="0" count="3">
        <s v="Centro-oeste"/>
        <s v="Sudeste"/>
        <s v="Sul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E000000}">
  <cacheSource type="worksheet">
    <worksheetSource ref="A1:AI39" sheet="SISCETAS"/>
  </cacheSource>
  <cacheFields count="3">
    <cacheField name="Idade" numFmtId="0">
      <sharedItems containsNonDate="0" containsBlank="1" count="4">
        <s v="A"/>
        <s v="Fi"/>
        <s v="J"/>
        <m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n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F000000}">
  <cacheSource type="worksheet">
    <worksheetSource ref="A1:AI39" sheet="SISCETAS"/>
  </cacheSource>
  <cacheFields count="3">
    <cacheField name="Agente de entregra" numFmtId="0">
      <sharedItems containsNonDate="0" count="6">
        <s v="Ente Distrital"/>
        <s v="Ente Estadual"/>
        <s v="Ente Federal"/>
        <s v="Ente Municipal"/>
        <s v="Outros"/>
        <s v="Pessoa física"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n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1000000}">
  <cacheSource type="worksheet">
    <worksheetSource name="__Anonymous_Sheet_DB__17[#All]"/>
  </cacheSource>
  <cacheFields count="3">
    <cacheField name="Origem" numFmtId="0">
      <sharedItems containsNonDate="0" count="4">
        <s v="Entrega espontânea (guarda doméstica irregular)"/>
        <s v="Nascimento em Cativeiro"/>
        <s v="Resgate (por órgão ou particular)"/>
        <s v="Transferência entre empreendimentos"/>
      </sharedItems>
    </cacheField>
    <cacheField name="Espécie" numFmtId="0">
      <sharedItems containsNonDate="0" count="4">
        <s v="Cerdocyon thous"/>
        <s v="Chrysocyon brachyurus"/>
        <s v="Lycalopex vetulus"/>
        <s v="Speothos venaticus"/>
      </sharedItems>
    </cacheField>
    <cacheField name="Coluna T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2000000}">
  <cacheSource type="worksheet">
    <worksheetSource name="__Anonymous_Sheet_DB__17[#All]"/>
  </cacheSource>
  <cacheFields count="3">
    <cacheField name="TipoEmpree" numFmtId="0">
      <sharedItems containsNonDate="0" count="4">
        <s v="ASM - Área de Soltura e Monitoramento de Fauna Silvestre"/>
        <s v="CETAS - Centro de Triagem de Animais Silvestres"/>
        <s v="CRAS - Centro de Reabilitação de Animais Silvestres"/>
        <s v="Jardim Zoológico"/>
      </sharedItems>
    </cacheField>
    <cacheField name="Espécie" numFmtId="0">
      <sharedItems containsNonDate="0" count="4">
        <s v="Cerdocyon thous"/>
        <s v="Chrysocyon brachyurus"/>
        <s v="Lycalopex vetulus"/>
        <s v="Speothos venaticus"/>
      </sharedItems>
    </cacheField>
    <cacheField name="Coluna T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3000000}">
  <cacheSource type="worksheet">
    <worksheetSource name="__Anonymous_Sheet_DB__5[#All]"/>
  </cacheSource>
  <cacheFields count="2">
    <cacheField name="Região" numFmtId="0">
      <sharedItems containsNonDate="0" count="3">
        <s v="Centro-oeste"/>
        <s v="Sudeste"/>
        <s v="Sul"/>
      </sharedItems>
    </cacheField>
    <cacheField name="Coluna Q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4000000}">
  <cacheSource type="worksheet">
    <worksheetSource name="__Anonymous_Sheet_DB__5[#All]"/>
  </cacheSource>
  <cacheFields count="4">
    <cacheField name="ANO" numFmtId="0">
      <sharedItems containsSemiMixedTypes="0" containsNonDate="0" containsString="0" containsNumber="1" containsInteger="1" minValue="2016" maxValue="2021" count="6">
        <n v="2016"/>
        <n v="2017"/>
        <n v="2018"/>
        <n v="2019"/>
        <n v="2020"/>
        <n v="2021"/>
      </sharedItems>
    </cacheField>
    <cacheField name="Região" numFmtId="0">
      <sharedItems containsNonDate="0" count="3">
        <s v="Centro-oeste"/>
        <s v="Sudeste"/>
        <s v="Sul"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5000000}">
  <cacheSource type="worksheet">
    <worksheetSource name="__Anonymous_Sheet_DB__5[#All]"/>
  </cacheSource>
  <cacheFields count="4">
    <cacheField name="ANO" numFmtId="0">
      <sharedItems containsSemiMixedTypes="0" containsNonDate="0" containsString="0" containsNumber="1" containsInteger="1" minValue="2016" maxValue="2021" count="6">
        <n v="2016"/>
        <n v="2017"/>
        <n v="2018"/>
        <n v="2019"/>
        <n v="2020"/>
        <n v="2021"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UF" numFmtId="0">
      <sharedItems containsNonDate="0" count="6">
        <s v="DF"/>
        <s v="GO"/>
        <s v="MG"/>
        <s v="RJ"/>
        <s v="RS"/>
        <s v="SP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6000000}">
  <cacheSource type="worksheet">
    <worksheetSource name="__Anonymous_Sheet_DB__5[#All]"/>
  </cacheSource>
  <cacheFields count="4">
    <cacheField name="TIPO DE ENTRADA" numFmtId="0">
      <sharedItems containsNonDate="0" count="3">
        <s v="Entrega voluntária"/>
        <s v="Outros"/>
        <s v="Resgate"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UF" numFmtId="0">
      <sharedItems containsNonDate="0" count="6">
        <s v="DF"/>
        <s v="GO"/>
        <s v="MG"/>
        <s v="RJ"/>
        <s v="RS"/>
        <s v="SP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7000000}">
  <cacheSource type="worksheet">
    <worksheetSource name="__Anonymous_Sheet_DB__5[#All]"/>
  </cacheSource>
  <cacheFields count="3">
    <cacheField name="DESENVOLVIMENTO (FILHOTE ADULTO)" numFmtId="0">
      <sharedItems containsNonDate="0" containsBlank="1" count="5">
        <s v="Adulto"/>
        <s v="filhote"/>
        <s v="Juvenil"/>
        <s v="ni"/>
        <m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5" refreshedVersion="5" recordCount="0" xr:uid="{00000000-000A-0000-FFFF-FFFF08000000}">
  <cacheSource type="worksheet">
    <worksheetSource name="__Anonymous_Sheet_DB__5[#All]"/>
  </cacheSource>
  <cacheFields count="3">
    <cacheField name="ATROPELAMENTO" numFmtId="0">
      <sharedItems containsNonDate="0" count="5">
        <s v="não"/>
        <s v="ni"/>
        <s v="Provavelmente"/>
        <s v="sim"/>
        <s v="Sim (mãe foi atropelada)"/>
      </sharedItems>
    </cacheField>
    <cacheField name="NOME CIENTÍFICO" numFmtId="0">
      <sharedItems containsNonDate="0" count="2">
        <s v="Chrysocyon brachyurus"/>
        <s v="Lycalopex vetulus"/>
      </sharedItems>
    </cacheField>
    <cacheField name="Coluna R" numFmtId="0">
      <sharedItems containsSemiMixedTypes="0" containsNonDate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DataPilot14" cacheId="13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M8" firstHeaderRow="1" firstDataRow="2" firstDataCol="2"/>
  <pivotFields count="4">
    <pivotField axis="axisCol" compact="0" outline="0" subtotalTop="0" showAll="0" includeNewItemsInFilter="1" sortType="ascending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axis="axisRow" compact="0" outline="0" subtotalTop="0" showAll="0" includeNewItemsInFilter="1" sortType="ascending" defaultSubtotal="0">
      <items count="3">
        <item x="0"/>
        <item x="1"/>
        <item x="2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2">
    <field x="1"/>
    <field x="2"/>
  </rowFields>
  <colFields count="1">
    <field x="0"/>
  </colFields>
  <dataFields count="1">
    <dataField name="Soma de Coluna R" fld="3" baseField="3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DataPilot5" cacheId="4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I8" firstHeaderRow="1" firstDataRow="2" firstDataCol="2"/>
  <pivotFields count="4">
    <pivotField axis="axisCol" compact="0" outline="0" subtotalTop="0" showAll="0" includeNewItemsInFilter="1" sortType="ascending" defaultSubtotal="0">
      <items count="6">
        <item x="0"/>
        <item x="1"/>
        <item x="2"/>
        <item x="3"/>
        <item x="4"/>
        <item x="5"/>
      </items>
    </pivotField>
    <pivotField axis="axisRow" compact="0" outline="0" subtotalTop="0" showAll="0" includeNewItemsInFilter="1" sortType="ascending" defaultSubtotal="0">
      <items count="3">
        <item x="0"/>
        <item x="1"/>
        <item x="2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2">
    <field x="1"/>
    <field x="2"/>
  </rowFields>
  <colFields count="1">
    <field x="0"/>
  </colFields>
  <dataFields count="1">
    <dataField name="Soma de Coluna R" fld="3" baseField="3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DataPilot1" cacheId="3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B5" firstHeaderRow="1" firstDataRow="1" firstDataCol="1"/>
  <pivotFields count="2">
    <pivotField axis="axisRow" compact="0" outline="0" subtotalTop="0" showAll="0" includeNewItemsInFilter="1" sortType="ascending" defaultSubtotal="0">
      <items count="3">
        <item x="0"/>
        <item x="1"/>
        <item x="2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0"/>
  </rowFields>
  <dataFields count="1">
    <dataField name="Soma de Coluna Q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200-000000000000}" name="DataPilot4" cacheId="2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F7" firstHeaderRow="1" firstDataRow="2" firstDataCol="1"/>
  <pivotFields count="3">
    <pivotField axis="axisCol" compact="0" outline="0" subtotalTop="0" showAll="0" includeNewItemsInFilter="1" sortType="ascending" defaultSubtotal="0">
      <items count="4">
        <item x="0"/>
        <item x="1"/>
        <item x="2"/>
        <item x="3"/>
      </items>
    </pivotField>
    <pivotField axis="axisRow" compact="0" outline="0" subtotalTop="0" showAll="0" includeNewItemsInFilter="1" sortType="ascending" defaultSubtotal="0">
      <items count="4">
        <item x="0"/>
        <item x="1"/>
        <item x="2"/>
        <item x="3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Coluna T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300-000000000000}" name="DataPilot3" cacheId="0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O7" firstHeaderRow="1" firstDataRow="2" firstDataCol="1"/>
  <pivotFields count="3">
    <pivotField axis="axisCol" compact="0" outline="0" subtotalTop="0" includeNewItemsInFilter="1" sortType="ascending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ubtotalTop="0" showAll="0" includeNewItemsInFilter="1" sortType="ascending" defaultSubtotal="0">
      <items count="4">
        <item x="0"/>
        <item x="1"/>
        <item x="2"/>
        <item x="3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Coluna T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400-000000000000}" name="DataPilot2" cacheId="1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F7" firstHeaderRow="1" firstDataRow="2" firstDataCol="1"/>
  <pivotFields count="3">
    <pivotField axis="axisCol" compact="0" outline="0" subtotalTop="0" showAll="0" includeNewItemsInFilter="1" sortType="ascending" defaultSubtotal="0">
      <items count="4">
        <item x="0"/>
        <item x="1"/>
        <item x="2"/>
        <item x="3"/>
      </items>
    </pivotField>
    <pivotField axis="axisRow" compact="0" outline="0" subtotalTop="0" showAll="0" includeNewItemsInFilter="1" sortType="ascending" defaultSubtotal="0">
      <items count="4">
        <item x="0"/>
        <item x="1"/>
        <item x="2"/>
        <item x="3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Coluna T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600-000000000000}" name="DataPilot16" cacheId="15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H5" firstHeaderRow="1" firstDataRow="2" firstDataCol="1"/>
  <pivotFields count="3">
    <pivotField axis="axisCol" compact="0" outline="0" subtotalTop="0" showAll="0" includeNewItemsInFilter="1" sortType="ascending" defaultSubtotal="0">
      <items count="6">
        <item x="0"/>
        <item x="1"/>
        <item x="2"/>
        <item x="3"/>
        <item x="4"/>
        <item x="5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n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700-000000000000}" name="DataPilot15" cacheId="14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F5" firstHeaderRow="1" firstDataRow="2" firstDataCol="1"/>
  <pivotFields count="3">
    <pivotField axis="axisCol" compact="0" outline="0" subtotalTop="0" includeNewItemsInFilter="1" sortType="ascending" defaultSubtotal="0">
      <items count="4">
        <item x="0"/>
        <item x="1"/>
        <item x="2"/>
        <item x="3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n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DataPilot13" cacheId="12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H8" firstHeaderRow="1" firstDataRow="2" firstDataCol="2"/>
  <pivotFields count="4">
    <pivotField axis="axisCol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axis="axisRow" compact="0" outline="0" subtotalTop="0" showAll="0" includeNewItemsInFilter="1" sortType="ascending" defaultSubtotal="0">
      <items count="3">
        <item x="0"/>
        <item x="1"/>
        <item x="2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2">
    <field x="1"/>
    <field x="2"/>
  </rowFields>
  <colFields count="1">
    <field x="0"/>
  </colFields>
  <dataFields count="1">
    <dataField name="Soma de Coluna R" fld="3" baseField="3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DataPilot12" cacheId="11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D6" firstHeaderRow="1" firstDataRow="2" firstDataCol="1"/>
  <pivotFields count="3">
    <pivotField axis="axisCol" compact="0" outline="0" subtotalTop="0" showAll="0" includeNewItemsInFilter="1" sortType="ascending" defaultSubtotal="0">
      <items count="2">
        <item x="0"/>
        <item x="1"/>
      </items>
    </pivotField>
    <pivotField axis="axisRow" compact="0" outline="0" subtotalTop="0" showAll="0" includeNewItemsInFilter="1" sortType="ascending" defaultSubtotal="0">
      <items count="3">
        <item x="0"/>
        <item x="1"/>
        <item x="2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Coluna R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DataPilot11" cacheId="10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G5" firstHeaderRow="1" firstDataRow="2" firstDataCol="1"/>
  <pivotFields count="3">
    <pivotField axis="axisCol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Coluna R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DataPilot10" cacheId="9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L5" firstHeaderRow="1" firstDataRow="2" firstDataCol="1"/>
  <pivotFields count="3">
    <pivotField axis="axisCol" compact="0" outline="0" subtotalTop="0" showAll="0" includeNewItemsInFilter="1" sortType="ascending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Coluna R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DataPilot9" cacheId="8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G5" firstHeaderRow="1" firstDataRow="2" firstDataCol="1"/>
  <pivotFields count="3">
    <pivotField axis="axisCol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Coluna R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DataPilot8" cacheId="7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G5" firstHeaderRow="1" firstDataRow="2" firstDataCol="1"/>
  <pivotFields count="3">
    <pivotField axis="axisCol" compact="0" outline="0" subtotalTop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1">
    <field x="1"/>
  </rowFields>
  <colFields count="1">
    <field x="0"/>
  </colFields>
  <dataFields count="1">
    <dataField name="Soma de Coluna R" fld="2" baseField="2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DataPilot7" cacheId="6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F12" firstHeaderRow="1" firstDataRow="2" firstDataCol="2"/>
  <pivotFields count="4">
    <pivotField axis="axisCol" compact="0" outline="0" subtotalTop="0" showAll="0" includeNewItemsInFilter="1" sortType="ascending" defaultSubtotal="0">
      <items count="3">
        <item x="0"/>
        <item x="1"/>
        <item x="2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axis="axisRow" compact="0" outline="0" subtotalTop="0" showAll="0" includeNewItemsInFilter="1" sortType="ascending" defaultSubtotal="0">
      <items count="6">
        <item x="0"/>
        <item x="1"/>
        <item x="2"/>
        <item x="3"/>
        <item x="4"/>
        <item x="5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2">
    <field x="1"/>
    <field x="2"/>
  </rowFields>
  <colFields count="1">
    <field x="0"/>
  </colFields>
  <dataFields count="1">
    <dataField name="Soma de Coluna R" fld="3" baseField="3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DataPilot6" cacheId="5" applyNumberFormats="0" applyBorderFormats="0" applyFontFormats="0" applyPatternFormats="0" applyAlignmentFormats="0" applyWidthHeightFormats="1" dataCaption="Valores" updatedVersion="5" minRefreshableVersion="3" enableDrill="0" useAutoFormatting="1" itemPrintTitles="1" createdVersion="5" indent="0" compact="0" compactData="0">
  <location ref="A1:I12" firstHeaderRow="1" firstDataRow="2" firstDataCol="2"/>
  <pivotFields count="4">
    <pivotField axis="axisCol" compact="0" outline="0" subtotalTop="0" showAll="0" includeNewItemsInFilter="1" sortType="ascending" defaultSubtotal="0">
      <items count="6">
        <item x="0"/>
        <item x="1"/>
        <item x="2"/>
        <item x="3"/>
        <item x="4"/>
        <item x="5"/>
      </items>
    </pivotField>
    <pivotField axis="axisRow" compact="0" outline="0" subtotalTop="0" showAll="0" includeNewItemsInFilter="1" sortType="ascending" defaultSubtotal="0">
      <items count="2">
        <item x="0"/>
        <item x="1"/>
      </items>
    </pivotField>
    <pivotField axis="axisRow" compact="0" outline="0" subtotalTop="0" showAll="0" includeNewItemsInFilter="1" sortType="ascending" defaultSubtotal="0">
      <items count="6">
        <item x="0"/>
        <item x="1"/>
        <item x="2"/>
        <item x="3"/>
        <item x="4"/>
        <item x="5"/>
      </items>
    </pivotField>
    <pivotField dataField="1" compact="0" outline="0" subtotalTop="0" showAll="0" includeNewItemsInFilter="1" defaultSubtotal="0">
      <items count="1">
        <item x="0"/>
      </items>
    </pivotField>
  </pivotFields>
  <rowFields count="2">
    <field x="1"/>
    <field x="2"/>
  </rowFields>
  <colFields count="1">
    <field x="0"/>
  </colFields>
  <dataFields count="1">
    <dataField name="Soma de Coluna R" fld="3" baseField="3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5" displayName="__Anonymous_Sheet_DB__5" ref="A1:R92" totalsRowShown="0">
  <autoFilter ref="A1:R92" xr:uid="{00000000-0009-0000-0100-000001000000}"/>
  <sortState xmlns:xlrd2="http://schemas.microsoft.com/office/spreadsheetml/2017/richdata2" ref="A3:R92">
    <sortCondition ref="G2:G92"/>
  </sortState>
  <tableColumns count="18">
    <tableColumn id="1" xr3:uid="{00000000-0010-0000-0000-000001000000}" name="Região"/>
    <tableColumn id="2" xr3:uid="{00000000-0010-0000-0000-000002000000}" name="UF"/>
    <tableColumn id="3" xr3:uid="{00000000-0010-0000-0000-000003000000}" name="CETAS IBAMA"/>
    <tableColumn id="4" xr3:uid="{00000000-0010-0000-0000-000004000000}" name="FICHA DE ENTRADA"/>
    <tableColumn id="5" xr3:uid="{00000000-0010-0000-0000-000005000000}" name="NOME COMUM"/>
    <tableColumn id="6" xr3:uid="{00000000-0010-0000-0000-000006000000}" name="NOME CIENTÍFICO"/>
    <tableColumn id="7" xr3:uid="{00000000-0010-0000-0000-000007000000}" name="ANO"/>
    <tableColumn id="8" xr3:uid="{00000000-0010-0000-0000-000008000000}" name="DATA ENTRADA"/>
    <tableColumn id="9" xr3:uid="{00000000-0010-0000-0000-000009000000}" name="TIPO DE ENTRADA"/>
    <tableColumn id="10" xr3:uid="{00000000-0010-0000-0000-00000A000000}" name="ORIGEM - CIDADE"/>
    <tableColumn id="11" xr3:uid="{00000000-0010-0000-0000-00000B000000}" name="ORIGEM - BAIRRO"/>
    <tableColumn id="12" xr3:uid="{00000000-0010-0000-0000-00000C000000}" name="OBSERVAÇÕES"/>
    <tableColumn id="13" xr3:uid="{00000000-0010-0000-0000-00000D000000}" name="DESENVOLVIMENTO (FILHOTE ADULTO)"/>
    <tableColumn id="14" xr3:uid="{00000000-0010-0000-0000-00000E000000}" name="ATROPELAMENTO"/>
    <tableColumn id="15" xr3:uid="{00000000-0010-0000-0000-00000F000000}" name="PROPRIEDADE PARTICULAR/ CATIVEIRO"/>
    <tableColumn id="16" xr3:uid="{00000000-0010-0000-0000-000010000000}" name="CONFLITO/CAÇA"/>
    <tableColumn id="17" xr3:uid="{00000000-0010-0000-0000-000011000000}" name="FERIDO"/>
    <tableColumn id="18" xr3:uid="{00000000-0010-0000-0000-000012000000}" name="Colunas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__Anonymous_Sheet_DB__17" displayName="__Anonymous_Sheet_DB__17" ref="A1:T133" totalsRowShown="0">
  <autoFilter ref="A1:T133" xr:uid="{00000000-0009-0000-0100-000002000000}">
    <filterColumn colId="5">
      <filters>
        <filter val="Chrysocyon brachyurus"/>
      </filters>
    </filterColumn>
  </autoFilter>
  <tableColumns count="20">
    <tableColumn id="1" xr3:uid="{00000000-0010-0000-0100-000001000000}" name="NIS"/>
    <tableColumn id="2" xr3:uid="{00000000-0010-0000-0100-000002000000}" name="Ano"/>
    <tableColumn id="3" xr3:uid="{00000000-0010-0000-0100-000003000000}" name="Numero"/>
    <tableColumn id="4" xr3:uid="{00000000-0010-0000-0100-000004000000}" name="TipoEmpree"/>
    <tableColumn id="5" xr3:uid="{00000000-0010-0000-0100-000005000000}" name="NomeEmpree"/>
    <tableColumn id="6" xr3:uid="{00000000-0010-0000-0100-000006000000}" name="Espécie"/>
    <tableColumn id="7" xr3:uid="{00000000-0010-0000-0100-000007000000}" name="TipoIdentificacao"/>
    <tableColumn id="8" xr3:uid="{00000000-0010-0000-0100-000008000000}" name="Identificacao"/>
    <tableColumn id="9" xr3:uid="{00000000-0010-0000-0100-000009000000}" name="Obito"/>
    <tableColumn id="10" xr3:uid="{00000000-0010-0000-0100-00000A000000}" name="DataEntrada"/>
    <tableColumn id="11" xr3:uid="{00000000-0010-0000-0100-00000B000000}" name="EstadoEntrada"/>
    <tableColumn id="12" xr3:uid="{00000000-0010-0000-0100-00000C000000}" name="Origem"/>
    <tableColumn id="13" xr3:uid="{00000000-0010-0000-0100-00000D000000}" name="docOrigem"/>
    <tableColumn id="14" xr3:uid="{00000000-0010-0000-0100-00000E000000}" name="Municipio"/>
    <tableColumn id="15" xr3:uid="{00000000-0010-0000-0100-00000F000000}" name="DataSaida"/>
    <tableColumn id="16" xr3:uid="{00000000-0010-0000-0100-000010000000}" name="EstadoSaida"/>
    <tableColumn id="17" xr3:uid="{00000000-0010-0000-0100-000011000000}" name="MotivoSaida"/>
    <tableColumn id="18" xr3:uid="{00000000-0010-0000-0100-000012000000}" name="Destino"/>
    <tableColumn id="19" xr3:uid="{00000000-0010-0000-0100-000013000000}" name="Motivos de entrada (orígem) de TODOS os anos"/>
    <tableColumn id="20" xr3:uid="{00000000-0010-0000-0100-000014000000}" name="Colunas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/4.0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24BD-FFC5-42C7-9F74-EC9B9AF2BE69}">
  <dimension ref="A1:A27"/>
  <sheetViews>
    <sheetView tabSelected="1" topLeftCell="A11" workbookViewId="0">
      <selection activeCell="E7" sqref="E7"/>
    </sheetView>
  </sheetViews>
  <sheetFormatPr defaultRowHeight="13.2"/>
  <cols>
    <col min="1" max="1" width="105.109375" style="113" customWidth="1"/>
    <col min="2" max="16384" width="8.88671875" style="113"/>
  </cols>
  <sheetData>
    <row r="1" spans="1:1" ht="14.4">
      <c r="A1" s="112" t="s">
        <v>737</v>
      </c>
    </row>
    <row r="2" spans="1:1" ht="14.4">
      <c r="A2" s="112" t="s">
        <v>736</v>
      </c>
    </row>
    <row r="3" spans="1:1" ht="14.4">
      <c r="A3" s="112" t="s">
        <v>735</v>
      </c>
    </row>
    <row r="4" spans="1:1" ht="14.4">
      <c r="A4" s="112" t="s">
        <v>734</v>
      </c>
    </row>
    <row r="5" spans="1:1" ht="15.6">
      <c r="A5" s="114" t="s">
        <v>733</v>
      </c>
    </row>
    <row r="6" spans="1:1" ht="18" thickBot="1">
      <c r="A6" s="115"/>
    </row>
    <row r="7" spans="1:1" ht="52.2">
      <c r="A7" s="116" t="s">
        <v>738</v>
      </c>
    </row>
    <row r="8" spans="1:1" ht="17.399999999999999">
      <c r="A8" s="117"/>
    </row>
    <row r="9" spans="1:1" ht="17.399999999999999">
      <c r="A9" s="117"/>
    </row>
    <row r="10" spans="1:1" ht="15.6">
      <c r="A10" s="118" t="s">
        <v>739</v>
      </c>
    </row>
    <row r="11" spans="1:1" ht="15.6">
      <c r="A11" s="119"/>
    </row>
    <row r="12" spans="1:1" ht="15.6">
      <c r="A12" s="119"/>
    </row>
    <row r="13" spans="1:1" ht="15.6">
      <c r="A13" s="119" t="s">
        <v>732</v>
      </c>
    </row>
    <row r="14" spans="1:1" ht="15.6">
      <c r="A14" s="120"/>
    </row>
    <row r="15" spans="1:1" ht="15.6">
      <c r="A15" s="119" t="s">
        <v>744</v>
      </c>
    </row>
    <row r="16" spans="1:1" ht="15.6">
      <c r="A16" s="119"/>
    </row>
    <row r="17" spans="1:1" ht="15.6">
      <c r="A17" s="119"/>
    </row>
    <row r="18" spans="1:1" ht="14.4">
      <c r="A18" s="121" t="s">
        <v>740</v>
      </c>
    </row>
    <row r="19" spans="1:1" ht="14.4">
      <c r="A19" s="121" t="s">
        <v>741</v>
      </c>
    </row>
    <row r="20" spans="1:1" ht="14.4">
      <c r="A20" s="121" t="s">
        <v>742</v>
      </c>
    </row>
    <row r="21" spans="1:1" ht="14.4">
      <c r="A21" s="121" t="s">
        <v>731</v>
      </c>
    </row>
    <row r="22" spans="1:1" ht="14.4">
      <c r="A22" s="121" t="s">
        <v>743</v>
      </c>
    </row>
    <row r="23" spans="1:1" ht="14.4">
      <c r="A23" s="125"/>
    </row>
    <row r="24" spans="1:1" ht="13.8">
      <c r="A24" s="122" t="s">
        <v>730</v>
      </c>
    </row>
    <row r="25" spans="1:1" ht="13.8">
      <c r="A25" s="122"/>
    </row>
    <row r="26" spans="1:1">
      <c r="A26" s="124" t="s">
        <v>729</v>
      </c>
    </row>
    <row r="27" spans="1:1" ht="13.8" thickBot="1">
      <c r="A27" s="123"/>
    </row>
  </sheetData>
  <hyperlinks>
    <hyperlink ref="A26" r:id="rId1" display="http://creativecommons.org/licenses/by/4.0/" xr:uid="{A556F2A8-A9B4-4D20-8C77-37A39D7B9183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"/>
  <sheetViews>
    <sheetView workbookViewId="0"/>
  </sheetViews>
  <sheetFormatPr defaultRowHeight="14.4"/>
  <cols>
    <col min="1" max="4" width="12.109375" customWidth="1"/>
  </cols>
  <sheetData>
    <row r="1" spans="1:4">
      <c r="A1" s="85" t="s">
        <v>313</v>
      </c>
      <c r="B1" s="53" t="s">
        <v>314</v>
      </c>
      <c r="C1" s="54"/>
      <c r="D1" s="55"/>
    </row>
    <row r="2" spans="1:4">
      <c r="A2" s="56" t="s">
        <v>57</v>
      </c>
      <c r="B2" s="58" t="s">
        <v>107</v>
      </c>
      <c r="C2" s="59" t="s">
        <v>101</v>
      </c>
      <c r="D2" s="60" t="s">
        <v>315</v>
      </c>
    </row>
    <row r="3" spans="1:4">
      <c r="A3" s="61" t="s">
        <v>79</v>
      </c>
      <c r="B3" s="63">
        <v>44</v>
      </c>
      <c r="C3" s="65">
        <v>19</v>
      </c>
      <c r="D3" s="66">
        <v>63</v>
      </c>
    </row>
    <row r="4" spans="1:4">
      <c r="A4" s="67" t="s">
        <v>39</v>
      </c>
      <c r="B4" s="69">
        <v>16</v>
      </c>
      <c r="C4" s="71">
        <v>11</v>
      </c>
      <c r="D4" s="72">
        <v>27</v>
      </c>
    </row>
    <row r="5" spans="1:4">
      <c r="A5" s="67" t="s">
        <v>50</v>
      </c>
      <c r="B5" s="75">
        <v>1</v>
      </c>
      <c r="C5" s="77"/>
      <c r="D5" s="78">
        <v>1</v>
      </c>
    </row>
    <row r="6" spans="1:4" ht="15" thickBot="1">
      <c r="A6" s="86" t="s">
        <v>315</v>
      </c>
      <c r="B6" s="81">
        <v>61</v>
      </c>
      <c r="C6" s="83">
        <v>30</v>
      </c>
      <c r="D6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"/>
  <sheetViews>
    <sheetView workbookViewId="0"/>
  </sheetViews>
  <sheetFormatPr defaultRowHeight="14.4"/>
  <cols>
    <col min="1" max="7" width="12.109375" customWidth="1"/>
  </cols>
  <sheetData>
    <row r="1" spans="1:7">
      <c r="A1" s="85" t="s">
        <v>313</v>
      </c>
      <c r="B1" s="53" t="s">
        <v>314</v>
      </c>
      <c r="C1" s="54"/>
      <c r="D1" s="54"/>
      <c r="E1" s="54"/>
      <c r="F1" s="54"/>
      <c r="G1" s="55"/>
    </row>
    <row r="2" spans="1:7">
      <c r="A2" s="56" t="s">
        <v>88</v>
      </c>
      <c r="B2" s="58" t="s">
        <v>177</v>
      </c>
      <c r="C2" s="59" t="s">
        <v>287</v>
      </c>
      <c r="D2" s="59" t="s">
        <v>252</v>
      </c>
      <c r="E2" s="59" t="s">
        <v>21</v>
      </c>
      <c r="F2" s="59" t="s">
        <v>71</v>
      </c>
      <c r="G2" s="60" t="s">
        <v>315</v>
      </c>
    </row>
    <row r="3" spans="1:7">
      <c r="A3" s="61" t="s">
        <v>107</v>
      </c>
      <c r="B3" s="63">
        <v>3</v>
      </c>
      <c r="C3" s="64">
        <v>2</v>
      </c>
      <c r="D3" s="64">
        <v>13</v>
      </c>
      <c r="E3" s="64">
        <v>13</v>
      </c>
      <c r="F3" s="65">
        <v>30</v>
      </c>
      <c r="G3" s="66">
        <v>61</v>
      </c>
    </row>
    <row r="4" spans="1:7">
      <c r="A4" s="67" t="s">
        <v>101</v>
      </c>
      <c r="B4" s="75"/>
      <c r="C4" s="76"/>
      <c r="D4" s="76">
        <v>7</v>
      </c>
      <c r="E4" s="76">
        <v>15</v>
      </c>
      <c r="F4" s="77">
        <v>8</v>
      </c>
      <c r="G4" s="78">
        <v>30</v>
      </c>
    </row>
    <row r="5" spans="1:7" ht="15" thickBot="1">
      <c r="A5" s="86" t="s">
        <v>315</v>
      </c>
      <c r="B5" s="81">
        <v>3</v>
      </c>
      <c r="C5" s="82">
        <v>2</v>
      </c>
      <c r="D5" s="82">
        <v>20</v>
      </c>
      <c r="E5" s="82">
        <v>28</v>
      </c>
      <c r="F5" s="83">
        <v>38</v>
      </c>
      <c r="G5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workbookViewId="0"/>
  </sheetViews>
  <sheetFormatPr defaultRowHeight="14.4"/>
  <cols>
    <col min="1" max="12" width="12.109375" customWidth="1"/>
  </cols>
  <sheetData>
    <row r="1" spans="1:12">
      <c r="A1" s="85" t="s">
        <v>313</v>
      </c>
      <c r="B1" s="53" t="s">
        <v>314</v>
      </c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>
      <c r="A2" s="56" t="s">
        <v>88</v>
      </c>
      <c r="B2" s="58" t="s">
        <v>242</v>
      </c>
      <c r="C2" s="59" t="s">
        <v>252</v>
      </c>
      <c r="D2" s="59" t="s">
        <v>21</v>
      </c>
      <c r="E2" s="59" t="s">
        <v>233</v>
      </c>
      <c r="F2" s="59" t="s">
        <v>78</v>
      </c>
      <c r="G2" s="59" t="s">
        <v>143</v>
      </c>
      <c r="H2" s="59" t="s">
        <v>130</v>
      </c>
      <c r="I2" s="59" t="s">
        <v>134</v>
      </c>
      <c r="J2" s="59" t="s">
        <v>139</v>
      </c>
      <c r="K2" s="59" t="s">
        <v>112</v>
      </c>
      <c r="L2" s="60" t="s">
        <v>315</v>
      </c>
    </row>
    <row r="3" spans="1:12">
      <c r="A3" s="61" t="s">
        <v>107</v>
      </c>
      <c r="B3" s="63">
        <v>1</v>
      </c>
      <c r="C3" s="64">
        <v>26</v>
      </c>
      <c r="D3" s="64">
        <v>27</v>
      </c>
      <c r="E3" s="64"/>
      <c r="F3" s="64">
        <v>4</v>
      </c>
      <c r="G3" s="64"/>
      <c r="H3" s="64">
        <v>1</v>
      </c>
      <c r="I3" s="64">
        <v>1</v>
      </c>
      <c r="J3" s="64"/>
      <c r="K3" s="65">
        <v>1</v>
      </c>
      <c r="L3" s="66">
        <v>61</v>
      </c>
    </row>
    <row r="4" spans="1:12">
      <c r="A4" s="67" t="s">
        <v>101</v>
      </c>
      <c r="B4" s="75"/>
      <c r="C4" s="76">
        <v>9</v>
      </c>
      <c r="D4" s="76">
        <v>13</v>
      </c>
      <c r="E4" s="76">
        <v>1</v>
      </c>
      <c r="F4" s="76">
        <v>5</v>
      </c>
      <c r="G4" s="76">
        <v>1</v>
      </c>
      <c r="H4" s="76"/>
      <c r="I4" s="76"/>
      <c r="J4" s="76">
        <v>1</v>
      </c>
      <c r="K4" s="77"/>
      <c r="L4" s="78">
        <v>30</v>
      </c>
    </row>
    <row r="5" spans="1:12" ht="15" thickBot="1">
      <c r="A5" s="86" t="s">
        <v>315</v>
      </c>
      <c r="B5" s="81">
        <v>1</v>
      </c>
      <c r="C5" s="82">
        <v>35</v>
      </c>
      <c r="D5" s="82">
        <v>40</v>
      </c>
      <c r="E5" s="82">
        <v>1</v>
      </c>
      <c r="F5" s="82">
        <v>9</v>
      </c>
      <c r="G5" s="82">
        <v>1</v>
      </c>
      <c r="H5" s="82">
        <v>1</v>
      </c>
      <c r="I5" s="82">
        <v>1</v>
      </c>
      <c r="J5" s="82">
        <v>1</v>
      </c>
      <c r="K5" s="83">
        <v>1</v>
      </c>
      <c r="L5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"/>
  <sheetViews>
    <sheetView workbookViewId="0"/>
  </sheetViews>
  <sheetFormatPr defaultRowHeight="14.4"/>
  <cols>
    <col min="1" max="7" width="12.109375" customWidth="1"/>
  </cols>
  <sheetData>
    <row r="1" spans="1:7">
      <c r="A1" s="85" t="s">
        <v>313</v>
      </c>
      <c r="B1" s="53" t="s">
        <v>314</v>
      </c>
      <c r="C1" s="54"/>
      <c r="D1" s="54"/>
      <c r="E1" s="54"/>
      <c r="F1" s="54"/>
      <c r="G1" s="55"/>
    </row>
    <row r="2" spans="1:7">
      <c r="A2" s="56" t="s">
        <v>88</v>
      </c>
      <c r="B2" s="58" t="s">
        <v>72</v>
      </c>
      <c r="C2" s="59" t="s">
        <v>21</v>
      </c>
      <c r="D2" s="59" t="s">
        <v>148</v>
      </c>
      <c r="E2" s="59" t="s">
        <v>71</v>
      </c>
      <c r="F2" s="59" t="s">
        <v>120</v>
      </c>
      <c r="G2" s="60" t="s">
        <v>315</v>
      </c>
    </row>
    <row r="3" spans="1:7">
      <c r="A3" s="61" t="s">
        <v>107</v>
      </c>
      <c r="B3" s="63">
        <v>23</v>
      </c>
      <c r="C3" s="64">
        <v>12</v>
      </c>
      <c r="D3" s="64">
        <v>1</v>
      </c>
      <c r="E3" s="64">
        <v>25</v>
      </c>
      <c r="F3" s="65"/>
      <c r="G3" s="66">
        <v>61</v>
      </c>
    </row>
    <row r="4" spans="1:7">
      <c r="A4" s="67" t="s">
        <v>101</v>
      </c>
      <c r="B4" s="75">
        <v>8</v>
      </c>
      <c r="C4" s="76">
        <v>15</v>
      </c>
      <c r="D4" s="76"/>
      <c r="E4" s="76">
        <v>5</v>
      </c>
      <c r="F4" s="77">
        <v>2</v>
      </c>
      <c r="G4" s="78">
        <v>30</v>
      </c>
    </row>
    <row r="5" spans="1:7" ht="15" thickBot="1">
      <c r="A5" s="86" t="s">
        <v>315</v>
      </c>
      <c r="B5" s="81">
        <v>31</v>
      </c>
      <c r="C5" s="82">
        <v>27</v>
      </c>
      <c r="D5" s="82">
        <v>1</v>
      </c>
      <c r="E5" s="82">
        <v>30</v>
      </c>
      <c r="F5" s="83">
        <v>2</v>
      </c>
      <c r="G5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workbookViewId="0"/>
  </sheetViews>
  <sheetFormatPr defaultRowHeight="14.4"/>
  <cols>
    <col min="1" max="7" width="12.109375" customWidth="1"/>
  </cols>
  <sheetData>
    <row r="1" spans="1:7">
      <c r="A1" s="85" t="s">
        <v>313</v>
      </c>
      <c r="B1" s="53" t="s">
        <v>94</v>
      </c>
      <c r="C1" s="54"/>
      <c r="D1" s="54"/>
      <c r="E1" s="54"/>
      <c r="F1" s="54"/>
      <c r="G1" s="55"/>
    </row>
    <row r="2" spans="1:7">
      <c r="A2" s="56" t="s">
        <v>88</v>
      </c>
      <c r="B2" s="58" t="s">
        <v>67</v>
      </c>
      <c r="C2" s="59" t="s">
        <v>111</v>
      </c>
      <c r="D2" s="59" t="s">
        <v>241</v>
      </c>
      <c r="E2" s="59" t="s">
        <v>21</v>
      </c>
      <c r="F2" s="59" t="s">
        <v>316</v>
      </c>
      <c r="G2" s="60" t="s">
        <v>315</v>
      </c>
    </row>
    <row r="3" spans="1:7">
      <c r="A3" s="61" t="s">
        <v>107</v>
      </c>
      <c r="B3" s="63">
        <v>20</v>
      </c>
      <c r="C3" s="64">
        <v>11</v>
      </c>
      <c r="D3" s="64">
        <v>4</v>
      </c>
      <c r="E3" s="64">
        <v>25</v>
      </c>
      <c r="F3" s="65">
        <v>1</v>
      </c>
      <c r="G3" s="66">
        <v>61</v>
      </c>
    </row>
    <row r="4" spans="1:7">
      <c r="A4" s="67" t="s">
        <v>101</v>
      </c>
      <c r="B4" s="75">
        <v>7</v>
      </c>
      <c r="C4" s="76">
        <v>7</v>
      </c>
      <c r="D4" s="76">
        <v>1</v>
      </c>
      <c r="E4" s="76">
        <v>15</v>
      </c>
      <c r="F4" s="77"/>
      <c r="G4" s="78">
        <v>30</v>
      </c>
    </row>
    <row r="5" spans="1:7" ht="15" thickBot="1">
      <c r="A5" s="86" t="s">
        <v>315</v>
      </c>
      <c r="B5" s="81">
        <v>27</v>
      </c>
      <c r="C5" s="82">
        <v>18</v>
      </c>
      <c r="D5" s="82">
        <v>5</v>
      </c>
      <c r="E5" s="82">
        <v>40</v>
      </c>
      <c r="F5" s="83">
        <v>1</v>
      </c>
      <c r="G5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workbookViewId="0"/>
  </sheetViews>
  <sheetFormatPr defaultRowHeight="14.4"/>
  <cols>
    <col min="1" max="6" width="12.109375" customWidth="1"/>
  </cols>
  <sheetData>
    <row r="1" spans="1:6">
      <c r="A1" s="51" t="s">
        <v>313</v>
      </c>
      <c r="B1" s="52"/>
      <c r="C1" s="53" t="s">
        <v>314</v>
      </c>
      <c r="D1" s="54"/>
      <c r="E1" s="54"/>
      <c r="F1" s="55"/>
    </row>
    <row r="2" spans="1:6">
      <c r="A2" s="56" t="s">
        <v>88</v>
      </c>
      <c r="B2" s="57" t="s">
        <v>6</v>
      </c>
      <c r="C2" s="58" t="s">
        <v>62</v>
      </c>
      <c r="D2" s="59" t="s">
        <v>64</v>
      </c>
      <c r="E2" s="59" t="s">
        <v>63</v>
      </c>
      <c r="F2" s="60" t="s">
        <v>315</v>
      </c>
    </row>
    <row r="3" spans="1:6">
      <c r="A3" s="61" t="s">
        <v>107</v>
      </c>
      <c r="B3" s="62" t="s">
        <v>35</v>
      </c>
      <c r="C3" s="63"/>
      <c r="D3" s="64"/>
      <c r="E3" s="65">
        <v>4</v>
      </c>
      <c r="F3" s="66">
        <v>4</v>
      </c>
    </row>
    <row r="4" spans="1:6">
      <c r="A4" s="67"/>
      <c r="B4" s="68" t="s">
        <v>37</v>
      </c>
      <c r="C4" s="69"/>
      <c r="D4" s="70"/>
      <c r="E4" s="71">
        <v>40</v>
      </c>
      <c r="F4" s="72">
        <v>40</v>
      </c>
    </row>
    <row r="5" spans="1:6">
      <c r="A5" s="67"/>
      <c r="B5" s="68" t="s">
        <v>42</v>
      </c>
      <c r="C5" s="69">
        <v>3</v>
      </c>
      <c r="D5" s="25">
        <v>1</v>
      </c>
      <c r="E5" s="71">
        <v>9</v>
      </c>
      <c r="F5" s="72">
        <v>13</v>
      </c>
    </row>
    <row r="6" spans="1:6">
      <c r="A6" s="67"/>
      <c r="B6" s="68" t="s">
        <v>46</v>
      </c>
      <c r="C6" s="69"/>
      <c r="D6" s="70"/>
      <c r="E6" s="71">
        <v>2</v>
      </c>
      <c r="F6" s="72">
        <v>2</v>
      </c>
    </row>
    <row r="7" spans="1:6">
      <c r="A7" s="67"/>
      <c r="B7" s="68" t="s">
        <v>51</v>
      </c>
      <c r="C7" s="69"/>
      <c r="D7" s="70"/>
      <c r="E7" s="71">
        <v>1</v>
      </c>
      <c r="F7" s="72">
        <v>1</v>
      </c>
    </row>
    <row r="8" spans="1:6">
      <c r="A8" s="73"/>
      <c r="B8" s="74" t="s">
        <v>48</v>
      </c>
      <c r="C8" s="75"/>
      <c r="D8" s="76">
        <v>1</v>
      </c>
      <c r="E8" s="77"/>
      <c r="F8" s="78">
        <v>1</v>
      </c>
    </row>
    <row r="9" spans="1:6">
      <c r="A9" s="61" t="s">
        <v>101</v>
      </c>
      <c r="B9" s="62" t="s">
        <v>35</v>
      </c>
      <c r="C9" s="64"/>
      <c r="D9" s="64"/>
      <c r="E9" s="64">
        <v>2</v>
      </c>
      <c r="F9" s="66">
        <v>2</v>
      </c>
    </row>
    <row r="10" spans="1:6">
      <c r="A10" s="67"/>
      <c r="B10" s="68" t="s">
        <v>37</v>
      </c>
      <c r="C10" s="25">
        <v>2</v>
      </c>
      <c r="D10" s="70"/>
      <c r="E10" s="25">
        <v>15</v>
      </c>
      <c r="F10" s="72">
        <v>17</v>
      </c>
    </row>
    <row r="11" spans="1:6">
      <c r="A11" s="73"/>
      <c r="B11" s="74" t="s">
        <v>42</v>
      </c>
      <c r="C11" s="76"/>
      <c r="D11" s="76">
        <v>1</v>
      </c>
      <c r="E11" s="76">
        <v>10</v>
      </c>
      <c r="F11" s="78">
        <v>11</v>
      </c>
    </row>
    <row r="12" spans="1:6" ht="15" thickBot="1">
      <c r="A12" s="79" t="s">
        <v>315</v>
      </c>
      <c r="B12" s="80"/>
      <c r="C12" s="81">
        <v>5</v>
      </c>
      <c r="D12" s="82">
        <v>3</v>
      </c>
      <c r="E12" s="83">
        <v>83</v>
      </c>
      <c r="F12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2"/>
  <sheetViews>
    <sheetView workbookViewId="0"/>
  </sheetViews>
  <sheetFormatPr defaultRowHeight="14.4"/>
  <cols>
    <col min="1" max="10" width="12.109375" customWidth="1"/>
  </cols>
  <sheetData>
    <row r="1" spans="1:10">
      <c r="A1" s="51" t="s">
        <v>313</v>
      </c>
      <c r="B1" s="52"/>
      <c r="C1" s="53" t="s">
        <v>314</v>
      </c>
      <c r="D1" s="54"/>
      <c r="E1" s="54"/>
      <c r="F1" s="54"/>
      <c r="G1" s="54"/>
      <c r="H1" s="54"/>
      <c r="I1" s="55"/>
    </row>
    <row r="2" spans="1:10">
      <c r="A2" s="56" t="s">
        <v>88</v>
      </c>
      <c r="B2" s="57" t="s">
        <v>6</v>
      </c>
      <c r="C2" s="58">
        <v>2016</v>
      </c>
      <c r="D2" s="59">
        <v>2017</v>
      </c>
      <c r="E2" s="59">
        <v>2018</v>
      </c>
      <c r="F2" s="59">
        <v>2019</v>
      </c>
      <c r="G2" s="59">
        <v>2020</v>
      </c>
      <c r="H2" s="59">
        <v>2021</v>
      </c>
      <c r="I2" s="60" t="s">
        <v>315</v>
      </c>
    </row>
    <row r="3" spans="1:10">
      <c r="A3" s="61" t="s">
        <v>107</v>
      </c>
      <c r="B3" s="62" t="s">
        <v>35</v>
      </c>
      <c r="C3" s="63"/>
      <c r="D3" s="64"/>
      <c r="E3" s="64"/>
      <c r="F3" s="64">
        <v>1</v>
      </c>
      <c r="G3" s="64">
        <v>2</v>
      </c>
      <c r="H3" s="65">
        <v>1</v>
      </c>
      <c r="I3" s="66">
        <v>4</v>
      </c>
    </row>
    <row r="4" spans="1:10">
      <c r="A4" s="67"/>
      <c r="B4" s="68" t="s">
        <v>37</v>
      </c>
      <c r="C4" s="69">
        <v>4</v>
      </c>
      <c r="D4" s="25">
        <v>7</v>
      </c>
      <c r="E4" s="25">
        <v>10</v>
      </c>
      <c r="F4" s="25">
        <v>3</v>
      </c>
      <c r="G4" s="25">
        <v>13</v>
      </c>
      <c r="H4" s="71">
        <v>3</v>
      </c>
      <c r="I4" s="72">
        <v>40</v>
      </c>
    </row>
    <row r="5" spans="1:10">
      <c r="A5" s="67"/>
      <c r="B5" s="68" t="s">
        <v>42</v>
      </c>
      <c r="C5" s="69"/>
      <c r="D5" s="25">
        <v>5</v>
      </c>
      <c r="E5" s="25">
        <v>3</v>
      </c>
      <c r="F5" s="25">
        <v>2</v>
      </c>
      <c r="G5" s="25">
        <v>2</v>
      </c>
      <c r="H5" s="71">
        <v>1</v>
      </c>
      <c r="I5" s="72">
        <v>13</v>
      </c>
    </row>
    <row r="6" spans="1:10">
      <c r="A6" s="67"/>
      <c r="B6" s="68" t="s">
        <v>46</v>
      </c>
      <c r="C6" s="69"/>
      <c r="D6" s="70"/>
      <c r="E6" s="70"/>
      <c r="F6" s="70"/>
      <c r="G6" s="25">
        <v>2</v>
      </c>
      <c r="H6" s="71"/>
      <c r="I6" s="72">
        <v>2</v>
      </c>
    </row>
    <row r="7" spans="1:10">
      <c r="A7" s="67"/>
      <c r="B7" s="68" t="s">
        <v>51</v>
      </c>
      <c r="C7" s="69"/>
      <c r="D7" s="70"/>
      <c r="E7" s="70"/>
      <c r="F7" s="70"/>
      <c r="G7" s="25">
        <v>1</v>
      </c>
      <c r="H7" s="71"/>
      <c r="I7" s="72">
        <v>1</v>
      </c>
    </row>
    <row r="8" spans="1:10">
      <c r="A8" s="73"/>
      <c r="B8" s="74" t="s">
        <v>48</v>
      </c>
      <c r="C8" s="75"/>
      <c r="D8" s="76"/>
      <c r="E8" s="76"/>
      <c r="F8" s="76"/>
      <c r="G8" s="76"/>
      <c r="H8" s="77">
        <v>1</v>
      </c>
      <c r="I8" s="78">
        <v>1</v>
      </c>
      <c r="J8">
        <f>SUM(I3:I8)</f>
        <v>61</v>
      </c>
    </row>
    <row r="9" spans="1:10">
      <c r="A9" s="61" t="s">
        <v>101</v>
      </c>
      <c r="B9" s="62" t="s">
        <v>35</v>
      </c>
      <c r="C9" s="64"/>
      <c r="D9" s="64"/>
      <c r="E9" s="64"/>
      <c r="F9" s="64">
        <v>1</v>
      </c>
      <c r="G9" s="64">
        <v>1</v>
      </c>
      <c r="H9" s="64"/>
      <c r="I9" s="66">
        <v>2</v>
      </c>
    </row>
    <row r="10" spans="1:10">
      <c r="A10" s="67"/>
      <c r="B10" s="68" t="s">
        <v>37</v>
      </c>
      <c r="C10" s="25">
        <v>4</v>
      </c>
      <c r="D10" s="25">
        <v>3</v>
      </c>
      <c r="E10" s="25">
        <v>3</v>
      </c>
      <c r="F10" s="25">
        <v>1</v>
      </c>
      <c r="G10" s="25">
        <v>4</v>
      </c>
      <c r="H10" s="25">
        <v>2</v>
      </c>
      <c r="I10" s="72">
        <v>17</v>
      </c>
    </row>
    <row r="11" spans="1:10">
      <c r="A11" s="73"/>
      <c r="B11" s="74" t="s">
        <v>42</v>
      </c>
      <c r="C11" s="76">
        <v>1</v>
      </c>
      <c r="D11" s="76">
        <v>4</v>
      </c>
      <c r="E11" s="76">
        <v>3</v>
      </c>
      <c r="F11" s="76">
        <v>2</v>
      </c>
      <c r="G11" s="76">
        <v>1</v>
      </c>
      <c r="H11" s="76"/>
      <c r="I11" s="78">
        <v>11</v>
      </c>
    </row>
    <row r="12" spans="1:10" ht="15" thickBot="1">
      <c r="A12" s="79" t="s">
        <v>315</v>
      </c>
      <c r="B12" s="80"/>
      <c r="C12" s="81">
        <v>9</v>
      </c>
      <c r="D12" s="82">
        <v>19</v>
      </c>
      <c r="E12" s="82">
        <v>19</v>
      </c>
      <c r="F12" s="82">
        <v>10</v>
      </c>
      <c r="G12" s="82">
        <v>26</v>
      </c>
      <c r="H12" s="83">
        <v>8</v>
      </c>
      <c r="I12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workbookViewId="0"/>
  </sheetViews>
  <sheetFormatPr defaultRowHeight="14.4"/>
  <cols>
    <col min="1" max="9" width="12.109375" customWidth="1"/>
  </cols>
  <sheetData>
    <row r="1" spans="1:9">
      <c r="A1" s="51" t="s">
        <v>313</v>
      </c>
      <c r="B1" s="52"/>
      <c r="C1" s="53" t="s">
        <v>314</v>
      </c>
      <c r="D1" s="54"/>
      <c r="E1" s="54"/>
      <c r="F1" s="54"/>
      <c r="G1" s="54"/>
      <c r="H1" s="54"/>
      <c r="I1" s="55"/>
    </row>
    <row r="2" spans="1:9">
      <c r="A2" s="56" t="s">
        <v>57</v>
      </c>
      <c r="B2" s="57" t="s">
        <v>88</v>
      </c>
      <c r="C2" s="58">
        <v>2016</v>
      </c>
      <c r="D2" s="59">
        <v>2017</v>
      </c>
      <c r="E2" s="59">
        <v>2018</v>
      </c>
      <c r="F2" s="59">
        <v>2019</v>
      </c>
      <c r="G2" s="59">
        <v>2020</v>
      </c>
      <c r="H2" s="59">
        <v>2021</v>
      </c>
      <c r="I2" s="60" t="s">
        <v>315</v>
      </c>
    </row>
    <row r="3" spans="1:9">
      <c r="A3" s="61" t="s">
        <v>79</v>
      </c>
      <c r="B3" s="62" t="s">
        <v>107</v>
      </c>
      <c r="C3" s="63">
        <v>4</v>
      </c>
      <c r="D3" s="64">
        <v>7</v>
      </c>
      <c r="E3" s="64">
        <v>10</v>
      </c>
      <c r="F3" s="64">
        <v>4</v>
      </c>
      <c r="G3" s="64">
        <v>15</v>
      </c>
      <c r="H3" s="65">
        <v>4</v>
      </c>
      <c r="I3" s="66">
        <v>44</v>
      </c>
    </row>
    <row r="4" spans="1:9">
      <c r="A4" s="73"/>
      <c r="B4" s="74" t="s">
        <v>101</v>
      </c>
      <c r="C4" s="75">
        <v>4</v>
      </c>
      <c r="D4" s="76">
        <v>3</v>
      </c>
      <c r="E4" s="76">
        <v>3</v>
      </c>
      <c r="F4" s="76">
        <v>2</v>
      </c>
      <c r="G4" s="76">
        <v>5</v>
      </c>
      <c r="H4" s="77">
        <v>2</v>
      </c>
      <c r="I4" s="78">
        <v>19</v>
      </c>
    </row>
    <row r="5" spans="1:9">
      <c r="A5" s="61" t="s">
        <v>39</v>
      </c>
      <c r="B5" s="62" t="s">
        <v>107</v>
      </c>
      <c r="C5" s="64"/>
      <c r="D5" s="64">
        <v>5</v>
      </c>
      <c r="E5" s="64">
        <v>3</v>
      </c>
      <c r="F5" s="64">
        <v>2</v>
      </c>
      <c r="G5" s="64">
        <v>4</v>
      </c>
      <c r="H5" s="64">
        <v>2</v>
      </c>
      <c r="I5" s="66">
        <v>16</v>
      </c>
    </row>
    <row r="6" spans="1:9">
      <c r="A6" s="73"/>
      <c r="B6" s="74" t="s">
        <v>101</v>
      </c>
      <c r="C6" s="76">
        <v>1</v>
      </c>
      <c r="D6" s="76">
        <v>4</v>
      </c>
      <c r="E6" s="76">
        <v>3</v>
      </c>
      <c r="F6" s="76">
        <v>2</v>
      </c>
      <c r="G6" s="76">
        <v>1</v>
      </c>
      <c r="H6" s="76"/>
      <c r="I6" s="78">
        <v>11</v>
      </c>
    </row>
    <row r="7" spans="1:9">
      <c r="A7" s="87" t="s">
        <v>50</v>
      </c>
      <c r="B7" s="88" t="s">
        <v>107</v>
      </c>
      <c r="C7" s="89"/>
      <c r="D7" s="90"/>
      <c r="E7" s="90"/>
      <c r="F7" s="90"/>
      <c r="G7" s="90">
        <v>1</v>
      </c>
      <c r="H7" s="91"/>
      <c r="I7" s="92">
        <v>1</v>
      </c>
    </row>
    <row r="8" spans="1:9" ht="15" thickBot="1">
      <c r="A8" s="79" t="s">
        <v>315</v>
      </c>
      <c r="B8" s="80"/>
      <c r="C8" s="81">
        <v>9</v>
      </c>
      <c r="D8" s="82">
        <v>19</v>
      </c>
      <c r="E8" s="82">
        <v>19</v>
      </c>
      <c r="F8" s="82">
        <v>10</v>
      </c>
      <c r="G8" s="82">
        <v>26</v>
      </c>
      <c r="H8" s="83">
        <v>8</v>
      </c>
      <c r="I8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5"/>
  <sheetViews>
    <sheetView workbookViewId="0"/>
  </sheetViews>
  <sheetFormatPr defaultRowHeight="14.4"/>
  <cols>
    <col min="1" max="2" width="12.109375" customWidth="1"/>
  </cols>
  <sheetData>
    <row r="1" spans="1:2">
      <c r="A1" s="93" t="s">
        <v>57</v>
      </c>
      <c r="B1" s="94" t="s">
        <v>317</v>
      </c>
    </row>
    <row r="2" spans="1:2">
      <c r="A2" s="61" t="s">
        <v>79</v>
      </c>
      <c r="B2" s="95">
        <v>63</v>
      </c>
    </row>
    <row r="3" spans="1:2">
      <c r="A3" s="67" t="s">
        <v>39</v>
      </c>
      <c r="B3" s="96">
        <v>27</v>
      </c>
    </row>
    <row r="4" spans="1:2">
      <c r="A4" s="67" t="s">
        <v>50</v>
      </c>
      <c r="B4" s="97">
        <v>1</v>
      </c>
    </row>
    <row r="5" spans="1:2" ht="15" thickBot="1">
      <c r="A5" s="86" t="s">
        <v>315</v>
      </c>
      <c r="B5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3"/>
  <sheetViews>
    <sheetView workbookViewId="0"/>
  </sheetViews>
  <sheetFormatPr defaultRowHeight="14.4"/>
  <cols>
    <col min="1" max="1" width="17" customWidth="1"/>
    <col min="2" max="2" width="13.33203125" customWidth="1"/>
    <col min="3" max="3" width="13.6640625" customWidth="1"/>
    <col min="4" max="4" width="31.5546875" customWidth="1"/>
    <col min="5" max="5" width="36" customWidth="1"/>
    <col min="6" max="6" width="19.44140625" customWidth="1"/>
    <col min="7" max="7" width="22.109375" customWidth="1"/>
    <col min="8" max="8" width="19.33203125" customWidth="1"/>
    <col min="9" max="9" width="23.44140625" customWidth="1"/>
    <col min="10" max="10" width="22.109375" customWidth="1"/>
    <col min="11" max="11" width="19.33203125" customWidth="1"/>
    <col min="12" max="12" width="25" customWidth="1"/>
    <col min="13" max="13" width="18.88671875" customWidth="1"/>
    <col min="14" max="14" width="19.6640625" customWidth="1"/>
    <col min="15" max="15" width="23.44140625" customWidth="1"/>
    <col min="16" max="16" width="15.5546875" customWidth="1"/>
    <col min="17" max="17" width="19.6640625" customWidth="1"/>
    <col min="18" max="18" width="21.109375" customWidth="1"/>
    <col min="19" max="19" width="27" customWidth="1"/>
    <col min="20" max="1024" width="9" customWidth="1"/>
  </cols>
  <sheetData>
    <row r="1" spans="1:20" ht="46.8">
      <c r="A1" s="98" t="s">
        <v>318</v>
      </c>
      <c r="B1" s="99" t="s">
        <v>319</v>
      </c>
      <c r="C1" s="99" t="s">
        <v>320</v>
      </c>
      <c r="D1" s="99" t="s">
        <v>321</v>
      </c>
      <c r="E1" s="99" t="s">
        <v>322</v>
      </c>
      <c r="F1" s="99" t="s">
        <v>323</v>
      </c>
      <c r="G1" s="99" t="s">
        <v>324</v>
      </c>
      <c r="H1" s="99" t="s">
        <v>325</v>
      </c>
      <c r="I1" s="99" t="s">
        <v>326</v>
      </c>
      <c r="J1" s="99" t="s">
        <v>327</v>
      </c>
      <c r="K1" s="99" t="s">
        <v>328</v>
      </c>
      <c r="L1" s="99" t="s">
        <v>329</v>
      </c>
      <c r="M1" s="99" t="s">
        <v>330</v>
      </c>
      <c r="N1" s="99" t="s">
        <v>331</v>
      </c>
      <c r="O1" s="99" t="s">
        <v>332</v>
      </c>
      <c r="P1" s="99" t="s">
        <v>333</v>
      </c>
      <c r="Q1" s="99" t="s">
        <v>334</v>
      </c>
      <c r="R1" s="99" t="s">
        <v>335</v>
      </c>
      <c r="S1" s="100" t="s">
        <v>336</v>
      </c>
      <c r="T1" t="s">
        <v>281</v>
      </c>
    </row>
    <row r="2" spans="1:20" ht="45" hidden="1">
      <c r="A2" s="101">
        <v>1865219</v>
      </c>
      <c r="B2" s="102">
        <v>2015</v>
      </c>
      <c r="C2" s="102">
        <v>1184</v>
      </c>
      <c r="D2" s="102" t="s">
        <v>337</v>
      </c>
      <c r="E2" s="102" t="s">
        <v>338</v>
      </c>
      <c r="F2" s="102" t="s">
        <v>339</v>
      </c>
      <c r="G2" s="102" t="s">
        <v>340</v>
      </c>
      <c r="H2" s="102">
        <v>2722</v>
      </c>
      <c r="I2" s="103">
        <v>43765</v>
      </c>
      <c r="J2" s="103">
        <v>43747</v>
      </c>
      <c r="K2" s="102" t="s">
        <v>341</v>
      </c>
      <c r="L2" s="102" t="s">
        <v>342</v>
      </c>
      <c r="M2" s="102" t="s">
        <v>343</v>
      </c>
      <c r="N2" s="102" t="s">
        <v>344</v>
      </c>
      <c r="O2" s="103">
        <v>43765</v>
      </c>
      <c r="P2" s="102" t="s">
        <v>345</v>
      </c>
      <c r="Q2" s="102" t="s">
        <v>346</v>
      </c>
      <c r="R2" s="102" t="s">
        <v>347</v>
      </c>
      <c r="S2" s="104" t="s">
        <v>348</v>
      </c>
      <c r="T2">
        <v>1</v>
      </c>
    </row>
    <row r="3" spans="1:20" ht="45" hidden="1">
      <c r="A3" s="101">
        <v>1638002</v>
      </c>
      <c r="B3" s="102">
        <v>2011</v>
      </c>
      <c r="C3" s="102">
        <v>8003</v>
      </c>
      <c r="D3" s="102" t="s">
        <v>349</v>
      </c>
      <c r="E3" s="102" t="s">
        <v>350</v>
      </c>
      <c r="F3" s="102" t="s">
        <v>339</v>
      </c>
      <c r="G3" s="102" t="s">
        <v>340</v>
      </c>
      <c r="H3" s="102" t="s">
        <v>351</v>
      </c>
      <c r="I3" s="102"/>
      <c r="J3" s="103">
        <v>43467</v>
      </c>
      <c r="K3" s="102" t="s">
        <v>341</v>
      </c>
      <c r="L3" s="102" t="s">
        <v>352</v>
      </c>
      <c r="M3" s="102" t="s">
        <v>353</v>
      </c>
      <c r="N3" s="102" t="s">
        <v>354</v>
      </c>
      <c r="O3" s="103">
        <v>43520.722916666666</v>
      </c>
      <c r="P3" s="102" t="s">
        <v>341</v>
      </c>
      <c r="Q3" s="102" t="s">
        <v>355</v>
      </c>
      <c r="R3" s="102" t="s">
        <v>356</v>
      </c>
      <c r="S3" s="104" t="s">
        <v>357</v>
      </c>
      <c r="T3">
        <v>1</v>
      </c>
    </row>
    <row r="4" spans="1:20" ht="30" hidden="1">
      <c r="A4" s="101">
        <v>1714729</v>
      </c>
      <c r="B4" s="102">
        <v>2012</v>
      </c>
      <c r="C4" s="102">
        <v>13459</v>
      </c>
      <c r="D4" s="102" t="s">
        <v>358</v>
      </c>
      <c r="E4" s="102" t="s">
        <v>359</v>
      </c>
      <c r="F4" s="102" t="s">
        <v>339</v>
      </c>
      <c r="G4" s="102" t="s">
        <v>360</v>
      </c>
      <c r="H4" s="102">
        <v>963008000000000</v>
      </c>
      <c r="I4" s="102"/>
      <c r="J4" s="103">
        <v>43523</v>
      </c>
      <c r="K4" s="102" t="s">
        <v>341</v>
      </c>
      <c r="L4" s="102" t="s">
        <v>361</v>
      </c>
      <c r="M4" s="102" t="s">
        <v>362</v>
      </c>
      <c r="N4" s="102" t="s">
        <v>363</v>
      </c>
      <c r="O4" s="103">
        <v>43551.397916666669</v>
      </c>
      <c r="P4" s="102" t="s">
        <v>341</v>
      </c>
      <c r="Q4" s="102" t="s">
        <v>355</v>
      </c>
      <c r="R4" s="102" t="s">
        <v>356</v>
      </c>
      <c r="S4" s="104" t="s">
        <v>364</v>
      </c>
      <c r="T4">
        <v>1</v>
      </c>
    </row>
    <row r="5" spans="1:20" ht="30" hidden="1">
      <c r="A5" s="101">
        <v>1714729</v>
      </c>
      <c r="B5" s="102">
        <v>2012</v>
      </c>
      <c r="C5" s="102">
        <v>13459</v>
      </c>
      <c r="D5" s="102" t="s">
        <v>358</v>
      </c>
      <c r="E5" s="102" t="s">
        <v>359</v>
      </c>
      <c r="F5" s="102" t="s">
        <v>339</v>
      </c>
      <c r="G5" s="102" t="s">
        <v>360</v>
      </c>
      <c r="H5" s="102">
        <v>963008000000000</v>
      </c>
      <c r="I5" s="102"/>
      <c r="J5" s="103">
        <v>43523</v>
      </c>
      <c r="K5" s="102" t="s">
        <v>341</v>
      </c>
      <c r="L5" s="102" t="s">
        <v>361</v>
      </c>
      <c r="M5" s="102" t="s">
        <v>365</v>
      </c>
      <c r="N5" s="102" t="s">
        <v>363</v>
      </c>
      <c r="O5" s="103">
        <v>43551.397916666669</v>
      </c>
      <c r="P5" s="102" t="s">
        <v>341</v>
      </c>
      <c r="Q5" s="102" t="s">
        <v>355</v>
      </c>
      <c r="R5" s="102" t="s">
        <v>356</v>
      </c>
      <c r="S5" s="104" t="s">
        <v>366</v>
      </c>
      <c r="T5">
        <v>1</v>
      </c>
    </row>
    <row r="6" spans="1:20" ht="30" hidden="1">
      <c r="A6" s="101">
        <v>1714729</v>
      </c>
      <c r="B6" s="102">
        <v>2012</v>
      </c>
      <c r="C6" s="102">
        <v>13459</v>
      </c>
      <c r="D6" s="102" t="s">
        <v>358</v>
      </c>
      <c r="E6" s="102" t="s">
        <v>359</v>
      </c>
      <c r="F6" s="102" t="s">
        <v>339</v>
      </c>
      <c r="G6" s="102" t="s">
        <v>360</v>
      </c>
      <c r="H6" s="102">
        <v>963008000000000</v>
      </c>
      <c r="I6" s="102"/>
      <c r="J6" s="103">
        <v>43523</v>
      </c>
      <c r="K6" s="102" t="s">
        <v>341</v>
      </c>
      <c r="L6" s="102" t="s">
        <v>361</v>
      </c>
      <c r="M6" s="102" t="s">
        <v>367</v>
      </c>
      <c r="N6" s="102" t="s">
        <v>363</v>
      </c>
      <c r="O6" s="103">
        <v>43551.397916666669</v>
      </c>
      <c r="P6" s="102" t="s">
        <v>341</v>
      </c>
      <c r="Q6" s="102" t="s">
        <v>355</v>
      </c>
      <c r="R6" s="102" t="s">
        <v>356</v>
      </c>
      <c r="S6" s="104" t="s">
        <v>368</v>
      </c>
      <c r="T6">
        <v>1</v>
      </c>
    </row>
    <row r="7" spans="1:20" ht="45" hidden="1">
      <c r="A7" s="101">
        <v>1876858</v>
      </c>
      <c r="B7" s="102">
        <v>2015</v>
      </c>
      <c r="C7" s="102">
        <v>3527</v>
      </c>
      <c r="D7" s="102" t="s">
        <v>337</v>
      </c>
      <c r="E7" s="102" t="s">
        <v>369</v>
      </c>
      <c r="F7" s="102" t="s">
        <v>339</v>
      </c>
      <c r="G7" s="102" t="s">
        <v>340</v>
      </c>
      <c r="H7" s="102" t="s">
        <v>370</v>
      </c>
      <c r="I7" s="102"/>
      <c r="J7" s="103">
        <v>43550</v>
      </c>
      <c r="K7" s="102" t="s">
        <v>371</v>
      </c>
      <c r="L7" s="102" t="s">
        <v>352</v>
      </c>
      <c r="M7" s="102"/>
      <c r="N7" s="102" t="s">
        <v>372</v>
      </c>
      <c r="O7" s="103">
        <v>43566</v>
      </c>
      <c r="P7" s="102" t="s">
        <v>371</v>
      </c>
      <c r="Q7" s="102" t="s">
        <v>373</v>
      </c>
      <c r="R7" s="102" t="s">
        <v>374</v>
      </c>
      <c r="S7" s="104" t="s">
        <v>375</v>
      </c>
      <c r="T7">
        <v>1</v>
      </c>
    </row>
    <row r="8" spans="1:20" ht="45" hidden="1">
      <c r="A8" s="101">
        <v>1711821</v>
      </c>
      <c r="B8" s="102">
        <v>2012</v>
      </c>
      <c r="C8" s="102">
        <v>13110</v>
      </c>
      <c r="D8" s="102" t="s">
        <v>376</v>
      </c>
      <c r="E8" s="102" t="s">
        <v>377</v>
      </c>
      <c r="F8" s="102" t="s">
        <v>339</v>
      </c>
      <c r="G8" s="102" t="s">
        <v>340</v>
      </c>
      <c r="H8" s="102" t="s">
        <v>351</v>
      </c>
      <c r="I8" s="102"/>
      <c r="J8" s="103">
        <v>43520.722916666666</v>
      </c>
      <c r="K8" s="102" t="s">
        <v>341</v>
      </c>
      <c r="L8" s="102" t="s">
        <v>361</v>
      </c>
      <c r="M8" s="102" t="s">
        <v>378</v>
      </c>
      <c r="N8" s="102" t="s">
        <v>354</v>
      </c>
      <c r="O8" s="102"/>
      <c r="P8" s="102"/>
      <c r="Q8" s="102"/>
      <c r="R8" s="102"/>
      <c r="S8" s="104" t="s">
        <v>379</v>
      </c>
      <c r="T8">
        <v>1</v>
      </c>
    </row>
    <row r="9" spans="1:20" ht="45" hidden="1">
      <c r="A9" s="101">
        <v>1637995</v>
      </c>
      <c r="B9" s="102">
        <v>2011</v>
      </c>
      <c r="C9" s="102">
        <v>8000</v>
      </c>
      <c r="D9" s="102" t="s">
        <v>349</v>
      </c>
      <c r="E9" s="102" t="s">
        <v>380</v>
      </c>
      <c r="F9" s="102" t="s">
        <v>339</v>
      </c>
      <c r="G9" s="102" t="s">
        <v>381</v>
      </c>
      <c r="H9" s="102">
        <v>40</v>
      </c>
      <c r="I9" s="102"/>
      <c r="J9" s="103">
        <v>43881</v>
      </c>
      <c r="K9" s="102" t="s">
        <v>345</v>
      </c>
      <c r="L9" s="102" t="s">
        <v>352</v>
      </c>
      <c r="M9" s="102" t="s">
        <v>382</v>
      </c>
      <c r="N9" s="102" t="s">
        <v>383</v>
      </c>
      <c r="O9" s="102"/>
      <c r="P9" s="102"/>
      <c r="Q9" s="102"/>
      <c r="R9" s="102"/>
      <c r="S9" s="104" t="s">
        <v>384</v>
      </c>
      <c r="T9">
        <v>1</v>
      </c>
    </row>
    <row r="10" spans="1:20" ht="30">
      <c r="A10" s="101">
        <v>1637995</v>
      </c>
      <c r="B10" s="102">
        <v>2011</v>
      </c>
      <c r="C10" s="102">
        <v>8000</v>
      </c>
      <c r="D10" s="102" t="s">
        <v>349</v>
      </c>
      <c r="E10" s="102" t="s">
        <v>380</v>
      </c>
      <c r="F10" s="102" t="s">
        <v>101</v>
      </c>
      <c r="G10" s="102" t="s">
        <v>381</v>
      </c>
      <c r="H10" s="102">
        <v>42</v>
      </c>
      <c r="I10" s="102"/>
      <c r="J10" s="103">
        <v>43936</v>
      </c>
      <c r="K10" s="102" t="s">
        <v>345</v>
      </c>
      <c r="L10" s="102" t="s">
        <v>352</v>
      </c>
      <c r="M10" s="102" t="s">
        <v>385</v>
      </c>
      <c r="N10" s="102" t="s">
        <v>383</v>
      </c>
      <c r="O10" s="102"/>
      <c r="P10" s="102"/>
      <c r="Q10" s="102"/>
      <c r="R10" s="102"/>
      <c r="S10" s="104" t="s">
        <v>386</v>
      </c>
      <c r="T10">
        <v>1</v>
      </c>
    </row>
    <row r="11" spans="1:20" ht="30" hidden="1">
      <c r="A11" s="101">
        <v>1637995</v>
      </c>
      <c r="B11" s="102">
        <v>2011</v>
      </c>
      <c r="C11" s="102">
        <v>8000</v>
      </c>
      <c r="D11" s="102" t="s">
        <v>349</v>
      </c>
      <c r="E11" s="102" t="s">
        <v>380</v>
      </c>
      <c r="F11" s="102" t="s">
        <v>339</v>
      </c>
      <c r="G11" s="102" t="s">
        <v>381</v>
      </c>
      <c r="H11" s="102">
        <v>11</v>
      </c>
      <c r="I11" s="102"/>
      <c r="J11" s="103">
        <v>43481</v>
      </c>
      <c r="K11" s="102" t="s">
        <v>345</v>
      </c>
      <c r="L11" s="102" t="s">
        <v>352</v>
      </c>
      <c r="M11" s="102"/>
      <c r="N11" s="102" t="s">
        <v>383</v>
      </c>
      <c r="O11" s="102"/>
      <c r="P11" s="102"/>
      <c r="Q11" s="102"/>
      <c r="R11" s="102"/>
      <c r="S11" s="104" t="s">
        <v>387</v>
      </c>
      <c r="T11">
        <v>1</v>
      </c>
    </row>
    <row r="12" spans="1:20" ht="30">
      <c r="A12" s="101">
        <v>1637995</v>
      </c>
      <c r="B12" s="102">
        <v>2011</v>
      </c>
      <c r="C12" s="102">
        <v>8000</v>
      </c>
      <c r="D12" s="102" t="s">
        <v>349</v>
      </c>
      <c r="E12" s="102" t="s">
        <v>380</v>
      </c>
      <c r="F12" s="102" t="s">
        <v>101</v>
      </c>
      <c r="G12" s="102" t="s">
        <v>381</v>
      </c>
      <c r="H12" s="102">
        <v>20</v>
      </c>
      <c r="I12" s="102"/>
      <c r="J12" s="103">
        <v>43595</v>
      </c>
      <c r="K12" s="102" t="s">
        <v>345</v>
      </c>
      <c r="L12" s="102" t="s">
        <v>352</v>
      </c>
      <c r="M12" s="102" t="s">
        <v>388</v>
      </c>
      <c r="N12" s="102" t="s">
        <v>383</v>
      </c>
      <c r="O12" s="102"/>
      <c r="P12" s="102"/>
      <c r="Q12" s="102"/>
      <c r="R12" s="102"/>
      <c r="S12" s="104" t="s">
        <v>352</v>
      </c>
      <c r="T12">
        <v>1</v>
      </c>
    </row>
    <row r="13" spans="1:20" ht="30" hidden="1">
      <c r="A13" s="101">
        <v>1637995</v>
      </c>
      <c r="B13" s="102">
        <v>2011</v>
      </c>
      <c r="C13" s="102">
        <v>8000</v>
      </c>
      <c r="D13" s="102" t="s">
        <v>349</v>
      </c>
      <c r="E13" s="102" t="s">
        <v>380</v>
      </c>
      <c r="F13" s="102" t="s">
        <v>339</v>
      </c>
      <c r="G13" s="102" t="s">
        <v>381</v>
      </c>
      <c r="H13" s="102">
        <v>18</v>
      </c>
      <c r="I13" s="102"/>
      <c r="J13" s="103">
        <v>43587</v>
      </c>
      <c r="K13" s="102" t="s">
        <v>345</v>
      </c>
      <c r="L13" s="102" t="s">
        <v>352</v>
      </c>
      <c r="M13" s="102" t="s">
        <v>389</v>
      </c>
      <c r="N13" s="102" t="s">
        <v>383</v>
      </c>
      <c r="O13" s="102"/>
      <c r="P13" s="102"/>
      <c r="Q13" s="102"/>
      <c r="R13" s="102"/>
      <c r="S13" s="104" t="s">
        <v>361</v>
      </c>
      <c r="T13">
        <v>1</v>
      </c>
    </row>
    <row r="14" spans="1:20" ht="45" hidden="1">
      <c r="A14" s="101">
        <v>1638002</v>
      </c>
      <c r="B14" s="102">
        <v>2011</v>
      </c>
      <c r="C14" s="102">
        <v>8003</v>
      </c>
      <c r="D14" s="102" t="s">
        <v>349</v>
      </c>
      <c r="E14" s="102" t="s">
        <v>350</v>
      </c>
      <c r="F14" s="102" t="s">
        <v>339</v>
      </c>
      <c r="G14" s="102" t="s">
        <v>340</v>
      </c>
      <c r="H14" s="102" t="s">
        <v>390</v>
      </c>
      <c r="I14" s="102"/>
      <c r="J14" s="103">
        <v>43790</v>
      </c>
      <c r="K14" s="102" t="s">
        <v>341</v>
      </c>
      <c r="L14" s="102" t="s">
        <v>352</v>
      </c>
      <c r="M14" s="102" t="s">
        <v>391</v>
      </c>
      <c r="N14" s="102" t="s">
        <v>354</v>
      </c>
      <c r="O14" s="103">
        <v>43934.906944444447</v>
      </c>
      <c r="P14" s="102" t="s">
        <v>341</v>
      </c>
      <c r="Q14" s="102" t="s">
        <v>355</v>
      </c>
      <c r="R14" s="105"/>
      <c r="T14">
        <v>1</v>
      </c>
    </row>
    <row r="15" spans="1:20" ht="45" hidden="1">
      <c r="A15" s="101">
        <v>1638002</v>
      </c>
      <c r="B15" s="102">
        <v>2011</v>
      </c>
      <c r="C15" s="102">
        <v>8003</v>
      </c>
      <c r="D15" s="102" t="s">
        <v>349</v>
      </c>
      <c r="E15" s="102" t="s">
        <v>350</v>
      </c>
      <c r="F15" s="102" t="s">
        <v>339</v>
      </c>
      <c r="G15" s="102" t="s">
        <v>340</v>
      </c>
      <c r="H15" s="102" t="s">
        <v>392</v>
      </c>
      <c r="I15" s="102"/>
      <c r="J15" s="103">
        <v>43790</v>
      </c>
      <c r="K15" s="102" t="s">
        <v>341</v>
      </c>
      <c r="L15" s="102" t="s">
        <v>352</v>
      </c>
      <c r="M15" s="102" t="s">
        <v>391</v>
      </c>
      <c r="N15" s="102" t="s">
        <v>354</v>
      </c>
      <c r="O15" s="103">
        <v>43934.906944444447</v>
      </c>
      <c r="P15" s="102" t="s">
        <v>341</v>
      </c>
      <c r="Q15" s="106" t="s">
        <v>355</v>
      </c>
      <c r="R15" s="107"/>
      <c r="T15">
        <v>1</v>
      </c>
    </row>
    <row r="16" spans="1:20" ht="45" hidden="1">
      <c r="A16" s="101">
        <v>1714744</v>
      </c>
      <c r="B16" s="102">
        <v>2012</v>
      </c>
      <c r="C16" s="102">
        <v>13464</v>
      </c>
      <c r="D16" s="102" t="s">
        <v>358</v>
      </c>
      <c r="E16" s="102" t="s">
        <v>393</v>
      </c>
      <c r="F16" s="102" t="s">
        <v>339</v>
      </c>
      <c r="G16" s="102" t="s">
        <v>360</v>
      </c>
      <c r="H16" s="102">
        <v>963008000000000</v>
      </c>
      <c r="I16" s="102"/>
      <c r="J16" s="103">
        <v>43678</v>
      </c>
      <c r="K16" s="102" t="s">
        <v>341</v>
      </c>
      <c r="L16" s="102" t="s">
        <v>352</v>
      </c>
      <c r="M16" s="102"/>
      <c r="N16" s="102" t="s">
        <v>49</v>
      </c>
      <c r="O16" s="103">
        <v>43842.537499999999</v>
      </c>
      <c r="P16" s="102" t="s">
        <v>341</v>
      </c>
      <c r="Q16" s="106" t="s">
        <v>373</v>
      </c>
      <c r="R16" s="107"/>
      <c r="T16">
        <v>1</v>
      </c>
    </row>
    <row r="17" spans="1:20" ht="45" hidden="1">
      <c r="A17" s="101">
        <v>2032648</v>
      </c>
      <c r="B17" s="102">
        <v>2017</v>
      </c>
      <c r="C17" s="102">
        <v>5673</v>
      </c>
      <c r="D17" s="102" t="s">
        <v>358</v>
      </c>
      <c r="E17" s="102" t="s">
        <v>394</v>
      </c>
      <c r="F17" s="102" t="s">
        <v>339</v>
      </c>
      <c r="G17" s="102" t="s">
        <v>360</v>
      </c>
      <c r="H17" s="102">
        <v>963007000000000</v>
      </c>
      <c r="I17" s="102"/>
      <c r="J17" s="103">
        <v>43664</v>
      </c>
      <c r="K17" s="102" t="s">
        <v>341</v>
      </c>
      <c r="L17" s="102" t="s">
        <v>352</v>
      </c>
      <c r="M17" s="102"/>
      <c r="N17" s="102" t="s">
        <v>395</v>
      </c>
      <c r="O17" s="103">
        <v>43683.659722222219</v>
      </c>
      <c r="P17" s="102" t="s">
        <v>341</v>
      </c>
      <c r="Q17" s="106" t="s">
        <v>355</v>
      </c>
      <c r="R17" s="107"/>
      <c r="T17">
        <v>1</v>
      </c>
    </row>
    <row r="18" spans="1:20" ht="45" hidden="1">
      <c r="A18" s="101">
        <v>1714744</v>
      </c>
      <c r="B18" s="102">
        <v>2012</v>
      </c>
      <c r="C18" s="102">
        <v>13464</v>
      </c>
      <c r="D18" s="102" t="s">
        <v>358</v>
      </c>
      <c r="E18" s="102" t="s">
        <v>393</v>
      </c>
      <c r="F18" s="102" t="s">
        <v>339</v>
      </c>
      <c r="G18" s="102" t="s">
        <v>360</v>
      </c>
      <c r="H18" s="102">
        <v>963008000000000</v>
      </c>
      <c r="I18" s="102"/>
      <c r="J18" s="103">
        <v>43765</v>
      </c>
      <c r="K18" s="102" t="s">
        <v>341</v>
      </c>
      <c r="L18" s="102" t="s">
        <v>342</v>
      </c>
      <c r="M18" s="102" t="s">
        <v>396</v>
      </c>
      <c r="N18" s="102" t="s">
        <v>397</v>
      </c>
      <c r="O18" s="103">
        <v>43826.603472222225</v>
      </c>
      <c r="P18" s="102" t="s">
        <v>341</v>
      </c>
      <c r="Q18" s="102" t="s">
        <v>373</v>
      </c>
      <c r="R18" s="106"/>
      <c r="T18">
        <v>1</v>
      </c>
    </row>
    <row r="19" spans="1:20" ht="45" hidden="1">
      <c r="A19" s="101">
        <v>1714744</v>
      </c>
      <c r="B19" s="102">
        <v>2012</v>
      </c>
      <c r="C19" s="102">
        <v>13464</v>
      </c>
      <c r="D19" s="102" t="s">
        <v>358</v>
      </c>
      <c r="E19" s="102" t="s">
        <v>393</v>
      </c>
      <c r="F19" s="102" t="s">
        <v>339</v>
      </c>
      <c r="G19" s="102" t="s">
        <v>360</v>
      </c>
      <c r="H19" s="102">
        <v>963008000000000</v>
      </c>
      <c r="I19" s="102"/>
      <c r="J19" s="103">
        <v>43765</v>
      </c>
      <c r="K19" s="102" t="s">
        <v>341</v>
      </c>
      <c r="L19" s="102" t="s">
        <v>342</v>
      </c>
      <c r="M19" s="102" t="s">
        <v>398</v>
      </c>
      <c r="N19" s="102" t="s">
        <v>397</v>
      </c>
      <c r="O19" s="103">
        <v>43826.603472222225</v>
      </c>
      <c r="P19" s="102" t="s">
        <v>341</v>
      </c>
      <c r="Q19" s="102" t="s">
        <v>373</v>
      </c>
      <c r="R19" s="102"/>
      <c r="T19">
        <v>1</v>
      </c>
    </row>
    <row r="20" spans="1:20" ht="45" hidden="1">
      <c r="A20" s="101">
        <v>1711821</v>
      </c>
      <c r="B20" s="102">
        <v>2012</v>
      </c>
      <c r="C20" s="102">
        <v>13110</v>
      </c>
      <c r="D20" s="102" t="s">
        <v>376</v>
      </c>
      <c r="E20" s="102" t="s">
        <v>377</v>
      </c>
      <c r="F20" s="102" t="s">
        <v>339</v>
      </c>
      <c r="G20" s="102" t="s">
        <v>360</v>
      </c>
      <c r="H20" s="102">
        <v>963008000000000</v>
      </c>
      <c r="I20" s="102"/>
      <c r="J20" s="103">
        <v>43826.603472222225</v>
      </c>
      <c r="K20" s="102" t="s">
        <v>341</v>
      </c>
      <c r="L20" s="102" t="s">
        <v>361</v>
      </c>
      <c r="M20" s="102" t="s">
        <v>399</v>
      </c>
      <c r="N20" s="102" t="s">
        <v>397</v>
      </c>
      <c r="O20" s="102"/>
      <c r="P20" s="102"/>
      <c r="Q20" s="102"/>
      <c r="R20" s="102"/>
      <c r="T20">
        <v>1</v>
      </c>
    </row>
    <row r="21" spans="1:20" ht="45" hidden="1">
      <c r="A21" s="101">
        <v>1711821</v>
      </c>
      <c r="B21" s="102">
        <v>2012</v>
      </c>
      <c r="C21" s="102">
        <v>13110</v>
      </c>
      <c r="D21" s="102" t="s">
        <v>376</v>
      </c>
      <c r="E21" s="102" t="s">
        <v>377</v>
      </c>
      <c r="F21" s="102" t="s">
        <v>339</v>
      </c>
      <c r="G21" s="102" t="s">
        <v>360</v>
      </c>
      <c r="H21" s="102">
        <v>963008000000000</v>
      </c>
      <c r="I21" s="102"/>
      <c r="J21" s="103">
        <v>43826.603472222225</v>
      </c>
      <c r="K21" s="102" t="s">
        <v>341</v>
      </c>
      <c r="L21" s="102" t="s">
        <v>361</v>
      </c>
      <c r="M21" s="102" t="s">
        <v>399</v>
      </c>
      <c r="N21" s="102" t="s">
        <v>397</v>
      </c>
      <c r="O21" s="102"/>
      <c r="P21" s="102"/>
      <c r="Q21" s="102"/>
      <c r="R21" s="102"/>
      <c r="T21">
        <v>1</v>
      </c>
    </row>
    <row r="22" spans="1:20" ht="45">
      <c r="A22" s="101">
        <v>1638002</v>
      </c>
      <c r="B22" s="102">
        <v>2011</v>
      </c>
      <c r="C22" s="102">
        <v>8003</v>
      </c>
      <c r="D22" s="102" t="s">
        <v>349</v>
      </c>
      <c r="E22" s="102" t="s">
        <v>350</v>
      </c>
      <c r="F22" s="102" t="s">
        <v>101</v>
      </c>
      <c r="G22" s="102" t="s">
        <v>360</v>
      </c>
      <c r="H22" s="102">
        <v>985111000000000</v>
      </c>
      <c r="I22" s="102"/>
      <c r="J22" s="103">
        <v>44237</v>
      </c>
      <c r="K22" s="102" t="s">
        <v>341</v>
      </c>
      <c r="L22" s="102" t="s">
        <v>361</v>
      </c>
      <c r="M22" s="102" t="s">
        <v>400</v>
      </c>
      <c r="N22" s="102" t="s">
        <v>401</v>
      </c>
      <c r="O22" s="102"/>
      <c r="P22" s="102"/>
      <c r="Q22" s="102"/>
      <c r="R22" s="102"/>
      <c r="T22">
        <v>1</v>
      </c>
    </row>
    <row r="23" spans="1:20" ht="45" hidden="1">
      <c r="A23" s="101">
        <v>2032648</v>
      </c>
      <c r="B23" s="102">
        <v>2017</v>
      </c>
      <c r="C23" s="102">
        <v>5673</v>
      </c>
      <c r="D23" s="102" t="s">
        <v>358</v>
      </c>
      <c r="E23" s="102" t="s">
        <v>394</v>
      </c>
      <c r="F23" s="102" t="s">
        <v>339</v>
      </c>
      <c r="G23" s="102" t="s">
        <v>360</v>
      </c>
      <c r="H23" s="102">
        <v>963008000000000</v>
      </c>
      <c r="I23" s="102"/>
      <c r="J23" s="103">
        <v>43733</v>
      </c>
      <c r="K23" s="102" t="s">
        <v>341</v>
      </c>
      <c r="L23" s="102" t="s">
        <v>342</v>
      </c>
      <c r="M23" s="102"/>
      <c r="N23" s="102" t="s">
        <v>363</v>
      </c>
      <c r="O23" s="103">
        <v>43983.707638888889</v>
      </c>
      <c r="P23" s="102" t="s">
        <v>341</v>
      </c>
      <c r="Q23" s="102" t="s">
        <v>355</v>
      </c>
      <c r="R23" s="102"/>
      <c r="T23">
        <v>1</v>
      </c>
    </row>
    <row r="24" spans="1:20" ht="45" hidden="1">
      <c r="A24" s="101">
        <v>2032648</v>
      </c>
      <c r="B24" s="102">
        <v>2017</v>
      </c>
      <c r="C24" s="102">
        <v>5673</v>
      </c>
      <c r="D24" s="102" t="s">
        <v>358</v>
      </c>
      <c r="E24" s="102" t="s">
        <v>394</v>
      </c>
      <c r="F24" s="102" t="s">
        <v>339</v>
      </c>
      <c r="G24" s="102" t="s">
        <v>360</v>
      </c>
      <c r="H24" s="102">
        <v>963007000000000</v>
      </c>
      <c r="I24" s="102"/>
      <c r="J24" s="103">
        <v>43943</v>
      </c>
      <c r="K24" s="102" t="s">
        <v>341</v>
      </c>
      <c r="L24" s="102" t="s">
        <v>342</v>
      </c>
      <c r="M24" s="102"/>
      <c r="N24" s="102" t="s">
        <v>402</v>
      </c>
      <c r="O24" s="103">
        <v>43983.707638888889</v>
      </c>
      <c r="P24" s="102" t="s">
        <v>341</v>
      </c>
      <c r="Q24" s="102" t="s">
        <v>355</v>
      </c>
      <c r="R24" s="102"/>
      <c r="T24">
        <v>1</v>
      </c>
    </row>
    <row r="25" spans="1:20" ht="45" hidden="1">
      <c r="A25" s="101">
        <v>1714744</v>
      </c>
      <c r="B25" s="102">
        <v>2012</v>
      </c>
      <c r="C25" s="102">
        <v>13464</v>
      </c>
      <c r="D25" s="102" t="s">
        <v>358</v>
      </c>
      <c r="E25" s="102" t="s">
        <v>393</v>
      </c>
      <c r="F25" s="102" t="s">
        <v>339</v>
      </c>
      <c r="G25" s="102" t="s">
        <v>360</v>
      </c>
      <c r="H25" s="102">
        <v>963008000000000</v>
      </c>
      <c r="I25" s="102"/>
      <c r="J25" s="103">
        <v>43734</v>
      </c>
      <c r="K25" s="102" t="s">
        <v>341</v>
      </c>
      <c r="L25" s="102" t="s">
        <v>342</v>
      </c>
      <c r="M25" s="102" t="s">
        <v>403</v>
      </c>
      <c r="N25" s="102" t="s">
        <v>404</v>
      </c>
      <c r="O25" s="103">
        <v>43842.537499999999</v>
      </c>
      <c r="P25" s="102" t="s">
        <v>341</v>
      </c>
      <c r="Q25" s="102" t="s">
        <v>373</v>
      </c>
      <c r="R25" s="102"/>
      <c r="T25">
        <v>1</v>
      </c>
    </row>
    <row r="26" spans="1:20" ht="45" hidden="1">
      <c r="A26" s="101">
        <v>1714744</v>
      </c>
      <c r="B26" s="102">
        <v>2012</v>
      </c>
      <c r="C26" s="102">
        <v>13464</v>
      </c>
      <c r="D26" s="102" t="s">
        <v>358</v>
      </c>
      <c r="E26" s="102" t="s">
        <v>393</v>
      </c>
      <c r="F26" s="102" t="s">
        <v>339</v>
      </c>
      <c r="G26" s="102" t="s">
        <v>360</v>
      </c>
      <c r="H26" s="102">
        <v>963008000000000</v>
      </c>
      <c r="I26" s="102"/>
      <c r="J26" s="103">
        <v>43734</v>
      </c>
      <c r="K26" s="102" t="s">
        <v>341</v>
      </c>
      <c r="L26" s="102" t="s">
        <v>342</v>
      </c>
      <c r="M26" s="102" t="s">
        <v>405</v>
      </c>
      <c r="N26" s="102" t="s">
        <v>404</v>
      </c>
      <c r="O26" s="103">
        <v>43842.537499999999</v>
      </c>
      <c r="P26" s="102" t="s">
        <v>341</v>
      </c>
      <c r="Q26" s="102" t="s">
        <v>373</v>
      </c>
      <c r="R26" s="102"/>
      <c r="T26">
        <v>1</v>
      </c>
    </row>
    <row r="27" spans="1:20" ht="30" hidden="1">
      <c r="A27" s="101">
        <v>1714729</v>
      </c>
      <c r="B27" s="102">
        <v>2012</v>
      </c>
      <c r="C27" s="102">
        <v>13459</v>
      </c>
      <c r="D27" s="102" t="s">
        <v>358</v>
      </c>
      <c r="E27" s="102" t="s">
        <v>359</v>
      </c>
      <c r="F27" s="102" t="s">
        <v>339</v>
      </c>
      <c r="G27" s="102" t="s">
        <v>360</v>
      </c>
      <c r="H27" s="102">
        <v>9630080000000000</v>
      </c>
      <c r="I27" s="102"/>
      <c r="J27" s="103">
        <v>44105</v>
      </c>
      <c r="K27" s="102" t="s">
        <v>341</v>
      </c>
      <c r="L27" s="102" t="s">
        <v>352</v>
      </c>
      <c r="M27" s="102" t="s">
        <v>406</v>
      </c>
      <c r="N27" s="102" t="s">
        <v>407</v>
      </c>
      <c r="O27" s="103">
        <v>44202.387499999997</v>
      </c>
      <c r="P27" s="102" t="s">
        <v>341</v>
      </c>
      <c r="Q27" s="102" t="s">
        <v>355</v>
      </c>
      <c r="R27" s="102"/>
      <c r="T27">
        <v>1</v>
      </c>
    </row>
    <row r="28" spans="1:20" ht="45" hidden="1">
      <c r="A28" s="101">
        <v>1711626</v>
      </c>
      <c r="B28" s="102">
        <v>2012</v>
      </c>
      <c r="C28" s="102">
        <v>13029</v>
      </c>
      <c r="D28" s="102" t="s">
        <v>376</v>
      </c>
      <c r="E28" s="102" t="s">
        <v>408</v>
      </c>
      <c r="F28" s="102" t="s">
        <v>339</v>
      </c>
      <c r="G28" s="102" t="s">
        <v>360</v>
      </c>
      <c r="H28" s="102">
        <v>963008000000000</v>
      </c>
      <c r="I28" s="102"/>
      <c r="J28" s="103">
        <v>43842.537499999999</v>
      </c>
      <c r="K28" s="102" t="s">
        <v>341</v>
      </c>
      <c r="L28" s="102" t="s">
        <v>361</v>
      </c>
      <c r="M28" s="102" t="s">
        <v>409</v>
      </c>
      <c r="N28" s="102" t="s">
        <v>49</v>
      </c>
      <c r="O28" s="102"/>
      <c r="P28" s="102"/>
      <c r="Q28" s="102"/>
      <c r="R28" s="102"/>
      <c r="T28">
        <v>1</v>
      </c>
    </row>
    <row r="29" spans="1:20" ht="45" hidden="1">
      <c r="A29" s="101">
        <v>1711821</v>
      </c>
      <c r="B29" s="102">
        <v>2012</v>
      </c>
      <c r="C29" s="102">
        <v>13110</v>
      </c>
      <c r="D29" s="102" t="s">
        <v>376</v>
      </c>
      <c r="E29" s="102" t="s">
        <v>377</v>
      </c>
      <c r="F29" s="102" t="s">
        <v>339</v>
      </c>
      <c r="G29" s="102"/>
      <c r="H29" s="102"/>
      <c r="I29" s="102"/>
      <c r="J29" s="103">
        <v>43843.92291666667</v>
      </c>
      <c r="K29" s="102" t="s">
        <v>341</v>
      </c>
      <c r="L29" s="102" t="s">
        <v>361</v>
      </c>
      <c r="M29" s="102" t="s">
        <v>410</v>
      </c>
      <c r="N29" s="102" t="s">
        <v>354</v>
      </c>
      <c r="O29" s="102"/>
      <c r="P29" s="102"/>
      <c r="Q29" s="102"/>
      <c r="R29" s="102"/>
      <c r="T29">
        <v>1</v>
      </c>
    </row>
    <row r="30" spans="1:20" ht="45" hidden="1">
      <c r="A30" s="101">
        <v>1711821</v>
      </c>
      <c r="B30" s="102">
        <v>2012</v>
      </c>
      <c r="C30" s="102">
        <v>13110</v>
      </c>
      <c r="D30" s="102" t="s">
        <v>376</v>
      </c>
      <c r="E30" s="102" t="s">
        <v>377</v>
      </c>
      <c r="F30" s="102" t="s">
        <v>339</v>
      </c>
      <c r="G30" s="102" t="s">
        <v>340</v>
      </c>
      <c r="H30" s="102" t="s">
        <v>392</v>
      </c>
      <c r="I30" s="102"/>
      <c r="J30" s="103">
        <v>43934.906944444447</v>
      </c>
      <c r="K30" s="102" t="s">
        <v>341</v>
      </c>
      <c r="L30" s="102" t="s">
        <v>361</v>
      </c>
      <c r="M30" s="102" t="s">
        <v>411</v>
      </c>
      <c r="N30" s="102" t="s">
        <v>354</v>
      </c>
      <c r="O30" s="102"/>
      <c r="P30" s="102"/>
      <c r="Q30" s="102"/>
      <c r="R30" s="102"/>
      <c r="T30">
        <v>1</v>
      </c>
    </row>
    <row r="31" spans="1:20" ht="45" hidden="1">
      <c r="A31" s="101">
        <v>1711821</v>
      </c>
      <c r="B31" s="102">
        <v>2012</v>
      </c>
      <c r="C31" s="102">
        <v>13110</v>
      </c>
      <c r="D31" s="102" t="s">
        <v>376</v>
      </c>
      <c r="E31" s="102" t="s">
        <v>377</v>
      </c>
      <c r="F31" s="102" t="s">
        <v>339</v>
      </c>
      <c r="G31" s="102" t="s">
        <v>340</v>
      </c>
      <c r="H31" s="102" t="s">
        <v>390</v>
      </c>
      <c r="I31" s="102"/>
      <c r="J31" s="103">
        <v>43934.906944444447</v>
      </c>
      <c r="K31" s="102" t="s">
        <v>341</v>
      </c>
      <c r="L31" s="102" t="s">
        <v>361</v>
      </c>
      <c r="M31" s="102" t="s">
        <v>411</v>
      </c>
      <c r="N31" s="102" t="s">
        <v>354</v>
      </c>
      <c r="O31" s="102"/>
      <c r="P31" s="102"/>
      <c r="Q31" s="102"/>
      <c r="R31" s="102"/>
      <c r="T31">
        <v>1</v>
      </c>
    </row>
    <row r="32" spans="1:20" ht="30" hidden="1">
      <c r="A32" s="101">
        <v>1714729</v>
      </c>
      <c r="B32" s="102">
        <v>2012</v>
      </c>
      <c r="C32" s="102">
        <v>13459</v>
      </c>
      <c r="D32" s="102" t="s">
        <v>358</v>
      </c>
      <c r="E32" s="102" t="s">
        <v>359</v>
      </c>
      <c r="F32" s="102" t="s">
        <v>339</v>
      </c>
      <c r="G32" s="102" t="s">
        <v>360</v>
      </c>
      <c r="H32" s="102">
        <v>963007000000000</v>
      </c>
      <c r="I32" s="102"/>
      <c r="J32" s="103">
        <v>44131</v>
      </c>
      <c r="K32" s="102" t="s">
        <v>341</v>
      </c>
      <c r="L32" s="102" t="s">
        <v>352</v>
      </c>
      <c r="M32" s="102" t="s">
        <v>412</v>
      </c>
      <c r="N32" s="102" t="s">
        <v>407</v>
      </c>
      <c r="O32" s="103">
        <v>44202.387499999997</v>
      </c>
      <c r="P32" s="102" t="s">
        <v>341</v>
      </c>
      <c r="Q32" s="102" t="s">
        <v>355</v>
      </c>
      <c r="R32" s="102"/>
      <c r="T32">
        <v>1</v>
      </c>
    </row>
    <row r="33" spans="1:20" ht="45" hidden="1">
      <c r="A33" s="101">
        <v>2032648</v>
      </c>
      <c r="B33" s="102">
        <v>2017</v>
      </c>
      <c r="C33" s="102">
        <v>5673</v>
      </c>
      <c r="D33" s="102" t="s">
        <v>358</v>
      </c>
      <c r="E33" s="102" t="s">
        <v>394</v>
      </c>
      <c r="F33" s="102" t="s">
        <v>339</v>
      </c>
      <c r="G33" s="102" t="s">
        <v>360</v>
      </c>
      <c r="H33" s="102">
        <v>8000547787</v>
      </c>
      <c r="I33" s="102"/>
      <c r="J33" s="103">
        <v>43754.438888888886</v>
      </c>
      <c r="K33" s="102" t="s">
        <v>341</v>
      </c>
      <c r="L33" s="102" t="s">
        <v>361</v>
      </c>
      <c r="M33" s="102" t="s">
        <v>413</v>
      </c>
      <c r="N33" s="102" t="s">
        <v>363</v>
      </c>
      <c r="O33" s="103">
        <v>43865.934027777781</v>
      </c>
      <c r="P33" s="102" t="s">
        <v>341</v>
      </c>
      <c r="Q33" s="102" t="s">
        <v>355</v>
      </c>
      <c r="R33" s="102"/>
      <c r="T33">
        <v>1</v>
      </c>
    </row>
    <row r="34" spans="1:20" ht="60" hidden="1">
      <c r="A34" s="101">
        <v>1638035</v>
      </c>
      <c r="B34" s="102">
        <v>2011</v>
      </c>
      <c r="C34" s="102">
        <v>8021</v>
      </c>
      <c r="D34" s="102" t="s">
        <v>349</v>
      </c>
      <c r="E34" s="102" t="s">
        <v>414</v>
      </c>
      <c r="F34" s="102" t="s">
        <v>339</v>
      </c>
      <c r="G34" s="102" t="s">
        <v>340</v>
      </c>
      <c r="H34" s="102" t="s">
        <v>415</v>
      </c>
      <c r="I34" s="102"/>
      <c r="J34" s="103">
        <v>43731</v>
      </c>
      <c r="K34" s="102" t="s">
        <v>341</v>
      </c>
      <c r="L34" s="102" t="s">
        <v>352</v>
      </c>
      <c r="M34" s="102" t="s">
        <v>416</v>
      </c>
      <c r="N34" s="102" t="s">
        <v>417</v>
      </c>
      <c r="O34" s="103">
        <v>43873.335416666669</v>
      </c>
      <c r="P34" s="102" t="s">
        <v>341</v>
      </c>
      <c r="Q34" s="102" t="s">
        <v>355</v>
      </c>
      <c r="R34" s="102"/>
      <c r="T34">
        <v>1</v>
      </c>
    </row>
    <row r="35" spans="1:20" ht="60" hidden="1">
      <c r="A35" s="101">
        <v>1638035</v>
      </c>
      <c r="B35" s="102">
        <v>2011</v>
      </c>
      <c r="C35" s="102">
        <v>8021</v>
      </c>
      <c r="D35" s="102" t="s">
        <v>349</v>
      </c>
      <c r="E35" s="102" t="s">
        <v>414</v>
      </c>
      <c r="F35" s="102" t="s">
        <v>339</v>
      </c>
      <c r="G35" s="102" t="s">
        <v>340</v>
      </c>
      <c r="H35" s="102" t="s">
        <v>418</v>
      </c>
      <c r="I35" s="102"/>
      <c r="J35" s="103">
        <v>43717</v>
      </c>
      <c r="K35" s="102" t="s">
        <v>341</v>
      </c>
      <c r="L35" s="102" t="s">
        <v>352</v>
      </c>
      <c r="M35" s="102" t="s">
        <v>419</v>
      </c>
      <c r="N35" s="102" t="s">
        <v>420</v>
      </c>
      <c r="O35" s="103">
        <v>43873.335416666669</v>
      </c>
      <c r="P35" s="102" t="s">
        <v>341</v>
      </c>
      <c r="Q35" s="102" t="s">
        <v>355</v>
      </c>
      <c r="R35" s="102"/>
      <c r="T35">
        <v>1</v>
      </c>
    </row>
    <row r="36" spans="1:20" ht="60" hidden="1">
      <c r="A36" s="101">
        <v>1638035</v>
      </c>
      <c r="B36" s="102">
        <v>2011</v>
      </c>
      <c r="C36" s="102">
        <v>8021</v>
      </c>
      <c r="D36" s="102" t="s">
        <v>349</v>
      </c>
      <c r="E36" s="102" t="s">
        <v>414</v>
      </c>
      <c r="F36" s="102" t="s">
        <v>339</v>
      </c>
      <c r="G36" s="102" t="s">
        <v>340</v>
      </c>
      <c r="H36" s="102" t="s">
        <v>421</v>
      </c>
      <c r="I36" s="102"/>
      <c r="J36" s="103">
        <v>43795</v>
      </c>
      <c r="K36" s="102" t="s">
        <v>341</v>
      </c>
      <c r="L36" s="102" t="s">
        <v>352</v>
      </c>
      <c r="M36" s="102" t="s">
        <v>422</v>
      </c>
      <c r="N36" s="102" t="s">
        <v>423</v>
      </c>
      <c r="O36" s="103">
        <v>43873.334722222222</v>
      </c>
      <c r="P36" s="102" t="s">
        <v>341</v>
      </c>
      <c r="Q36" s="102" t="s">
        <v>355</v>
      </c>
      <c r="R36" s="102"/>
      <c r="T36">
        <v>1</v>
      </c>
    </row>
    <row r="37" spans="1:20" ht="45" hidden="1">
      <c r="A37" s="101">
        <v>1714744</v>
      </c>
      <c r="B37" s="102">
        <v>2012</v>
      </c>
      <c r="C37" s="102">
        <v>13464</v>
      </c>
      <c r="D37" s="102" t="s">
        <v>358</v>
      </c>
      <c r="E37" s="102" t="s">
        <v>393</v>
      </c>
      <c r="F37" s="102" t="s">
        <v>339</v>
      </c>
      <c r="G37" s="102" t="s">
        <v>340</v>
      </c>
      <c r="H37" s="102" t="s">
        <v>418</v>
      </c>
      <c r="I37" s="102"/>
      <c r="J37" s="103">
        <v>43873.335416666669</v>
      </c>
      <c r="K37" s="102" t="s">
        <v>341</v>
      </c>
      <c r="L37" s="102" t="s">
        <v>361</v>
      </c>
      <c r="M37" s="102" t="s">
        <v>424</v>
      </c>
      <c r="N37" s="102" t="s">
        <v>420</v>
      </c>
      <c r="O37" s="103">
        <v>43913.638888888891</v>
      </c>
      <c r="P37" s="102" t="s">
        <v>341</v>
      </c>
      <c r="Q37" s="102" t="s">
        <v>373</v>
      </c>
      <c r="R37" s="102"/>
      <c r="T37">
        <v>1</v>
      </c>
    </row>
    <row r="38" spans="1:20" ht="45" hidden="1">
      <c r="A38" s="101">
        <v>1714744</v>
      </c>
      <c r="B38" s="102">
        <v>2012</v>
      </c>
      <c r="C38" s="102">
        <v>13464</v>
      </c>
      <c r="D38" s="102" t="s">
        <v>358</v>
      </c>
      <c r="E38" s="102" t="s">
        <v>393</v>
      </c>
      <c r="F38" s="102" t="s">
        <v>339</v>
      </c>
      <c r="G38" s="102" t="s">
        <v>340</v>
      </c>
      <c r="H38" s="102" t="s">
        <v>421</v>
      </c>
      <c r="I38" s="102"/>
      <c r="J38" s="103">
        <v>43873.334722222222</v>
      </c>
      <c r="K38" s="102" t="s">
        <v>341</v>
      </c>
      <c r="L38" s="102" t="s">
        <v>361</v>
      </c>
      <c r="M38" s="102" t="s">
        <v>424</v>
      </c>
      <c r="N38" s="102" t="s">
        <v>423</v>
      </c>
      <c r="O38" s="103">
        <v>43913.638888888891</v>
      </c>
      <c r="P38" s="102" t="s">
        <v>341</v>
      </c>
      <c r="Q38" s="102" t="s">
        <v>373</v>
      </c>
      <c r="R38" s="102"/>
      <c r="T38">
        <v>1</v>
      </c>
    </row>
    <row r="39" spans="1:20" ht="45" hidden="1">
      <c r="A39" s="101">
        <v>1714744</v>
      </c>
      <c r="B39" s="102">
        <v>2012</v>
      </c>
      <c r="C39" s="102">
        <v>13464</v>
      </c>
      <c r="D39" s="102" t="s">
        <v>358</v>
      </c>
      <c r="E39" s="102" t="s">
        <v>393</v>
      </c>
      <c r="F39" s="102" t="s">
        <v>339</v>
      </c>
      <c r="G39" s="102" t="s">
        <v>340</v>
      </c>
      <c r="H39" s="102" t="s">
        <v>415</v>
      </c>
      <c r="I39" s="102"/>
      <c r="J39" s="103">
        <v>43873.335416666669</v>
      </c>
      <c r="K39" s="102" t="s">
        <v>341</v>
      </c>
      <c r="L39" s="102" t="s">
        <v>361</v>
      </c>
      <c r="M39" s="102" t="s">
        <v>424</v>
      </c>
      <c r="N39" s="102" t="s">
        <v>417</v>
      </c>
      <c r="O39" s="103">
        <v>43913.638888888891</v>
      </c>
      <c r="P39" s="102" t="s">
        <v>341</v>
      </c>
      <c r="Q39" s="102" t="s">
        <v>373</v>
      </c>
      <c r="R39" s="102"/>
      <c r="T39">
        <v>1</v>
      </c>
    </row>
    <row r="40" spans="1:20" ht="30" hidden="1">
      <c r="A40" s="101">
        <v>1638071</v>
      </c>
      <c r="B40" s="102">
        <v>2011</v>
      </c>
      <c r="C40" s="102">
        <v>8040</v>
      </c>
      <c r="D40" s="102" t="s">
        <v>349</v>
      </c>
      <c r="E40" s="102" t="s">
        <v>425</v>
      </c>
      <c r="F40" s="102" t="s">
        <v>339</v>
      </c>
      <c r="G40" s="102" t="s">
        <v>340</v>
      </c>
      <c r="H40" s="102" t="s">
        <v>426</v>
      </c>
      <c r="I40" s="102"/>
      <c r="J40" s="103">
        <v>43731</v>
      </c>
      <c r="K40" s="102" t="s">
        <v>371</v>
      </c>
      <c r="L40" s="102" t="s">
        <v>352</v>
      </c>
      <c r="M40" s="102" t="s">
        <v>427</v>
      </c>
      <c r="N40" s="102" t="s">
        <v>428</v>
      </c>
      <c r="O40" s="103">
        <v>43763</v>
      </c>
      <c r="P40" s="102" t="s">
        <v>371</v>
      </c>
      <c r="Q40" s="102" t="s">
        <v>373</v>
      </c>
      <c r="R40" s="102" t="s">
        <v>429</v>
      </c>
      <c r="T40">
        <v>1</v>
      </c>
    </row>
    <row r="41" spans="1:20" ht="30" hidden="1">
      <c r="A41" s="101">
        <v>1637971</v>
      </c>
      <c r="B41" s="102">
        <v>2011</v>
      </c>
      <c r="C41" s="102">
        <v>7990</v>
      </c>
      <c r="D41" s="102" t="s">
        <v>349</v>
      </c>
      <c r="E41" s="102" t="s">
        <v>430</v>
      </c>
      <c r="F41" s="102" t="s">
        <v>339</v>
      </c>
      <c r="G41" s="102" t="s">
        <v>340</v>
      </c>
      <c r="H41" s="102">
        <v>4705</v>
      </c>
      <c r="I41" s="102"/>
      <c r="J41" s="103">
        <v>44113</v>
      </c>
      <c r="K41" s="102" t="s">
        <v>341</v>
      </c>
      <c r="L41" s="102" t="s">
        <v>352</v>
      </c>
      <c r="M41" s="102">
        <v>3894</v>
      </c>
      <c r="N41" s="102" t="s">
        <v>431</v>
      </c>
      <c r="O41" s="102"/>
      <c r="P41" s="102"/>
      <c r="Q41" s="102"/>
      <c r="R41" s="102"/>
      <c r="T41">
        <v>1</v>
      </c>
    </row>
    <row r="42" spans="1:20" ht="30" hidden="1">
      <c r="A42" s="101">
        <v>1637971</v>
      </c>
      <c r="B42" s="102">
        <v>2011</v>
      </c>
      <c r="C42" s="102">
        <v>7990</v>
      </c>
      <c r="D42" s="102" t="s">
        <v>349</v>
      </c>
      <c r="E42" s="102" t="s">
        <v>430</v>
      </c>
      <c r="F42" s="102" t="s">
        <v>339</v>
      </c>
      <c r="G42" s="102" t="s">
        <v>340</v>
      </c>
      <c r="H42" s="102">
        <v>4706</v>
      </c>
      <c r="I42" s="102"/>
      <c r="J42" s="103">
        <v>44113</v>
      </c>
      <c r="K42" s="102" t="s">
        <v>341</v>
      </c>
      <c r="L42" s="102" t="s">
        <v>352</v>
      </c>
      <c r="M42" s="102">
        <v>3894</v>
      </c>
      <c r="N42" s="102" t="s">
        <v>431</v>
      </c>
      <c r="O42" s="102"/>
      <c r="P42" s="102"/>
      <c r="Q42" s="102"/>
      <c r="R42" s="102"/>
      <c r="T42">
        <v>1</v>
      </c>
    </row>
    <row r="43" spans="1:20" ht="60">
      <c r="A43" s="101">
        <v>1637946</v>
      </c>
      <c r="B43" s="102">
        <v>2011</v>
      </c>
      <c r="C43" s="102">
        <v>7983</v>
      </c>
      <c r="D43" s="102" t="s">
        <v>349</v>
      </c>
      <c r="E43" s="102" t="s">
        <v>432</v>
      </c>
      <c r="F43" s="102" t="s">
        <v>107</v>
      </c>
      <c r="G43" s="102" t="s">
        <v>360</v>
      </c>
      <c r="H43" s="102">
        <v>963008000000000</v>
      </c>
      <c r="I43" s="102"/>
      <c r="J43" s="103">
        <v>43726</v>
      </c>
      <c r="K43" s="102" t="s">
        <v>341</v>
      </c>
      <c r="L43" s="102" t="s">
        <v>361</v>
      </c>
      <c r="M43" s="102" t="s">
        <v>433</v>
      </c>
      <c r="N43" s="102" t="s">
        <v>434</v>
      </c>
      <c r="O43" s="102"/>
      <c r="P43" s="102"/>
      <c r="Q43" s="102"/>
      <c r="R43" s="102"/>
      <c r="T43">
        <v>1</v>
      </c>
    </row>
    <row r="44" spans="1:20" ht="45" hidden="1">
      <c r="A44" s="101">
        <v>1711798</v>
      </c>
      <c r="B44" s="102">
        <v>2012</v>
      </c>
      <c r="C44" s="102">
        <v>13096</v>
      </c>
      <c r="D44" s="102" t="s">
        <v>376</v>
      </c>
      <c r="E44" s="102" t="s">
        <v>435</v>
      </c>
      <c r="F44" s="102" t="s">
        <v>339</v>
      </c>
      <c r="G44" s="102" t="s">
        <v>360</v>
      </c>
      <c r="H44" s="102">
        <v>963008000000000</v>
      </c>
      <c r="I44" s="102"/>
      <c r="J44" s="103">
        <v>43551.397916666669</v>
      </c>
      <c r="K44" s="102" t="s">
        <v>341</v>
      </c>
      <c r="L44" s="102" t="s">
        <v>361</v>
      </c>
      <c r="M44" s="102" t="s">
        <v>436</v>
      </c>
      <c r="N44" s="102" t="s">
        <v>363</v>
      </c>
      <c r="O44" s="102"/>
      <c r="P44" s="102"/>
      <c r="Q44" s="102"/>
      <c r="R44" s="102"/>
      <c r="T44">
        <v>1</v>
      </c>
    </row>
    <row r="45" spans="1:20" ht="45" hidden="1">
      <c r="A45" s="101">
        <v>1711798</v>
      </c>
      <c r="B45" s="102">
        <v>2012</v>
      </c>
      <c r="C45" s="102">
        <v>13096</v>
      </c>
      <c r="D45" s="102" t="s">
        <v>376</v>
      </c>
      <c r="E45" s="102" t="s">
        <v>435</v>
      </c>
      <c r="F45" s="102" t="s">
        <v>339</v>
      </c>
      <c r="G45" s="102" t="s">
        <v>360</v>
      </c>
      <c r="H45" s="102">
        <v>963008000000000</v>
      </c>
      <c r="I45" s="102"/>
      <c r="J45" s="103">
        <v>43551.397916666669</v>
      </c>
      <c r="K45" s="102" t="s">
        <v>341</v>
      </c>
      <c r="L45" s="102" t="s">
        <v>361</v>
      </c>
      <c r="M45" s="102" t="s">
        <v>436</v>
      </c>
      <c r="N45" s="102" t="s">
        <v>363</v>
      </c>
      <c r="O45" s="102"/>
      <c r="P45" s="102"/>
      <c r="Q45" s="102"/>
      <c r="R45" s="102"/>
      <c r="T45">
        <v>1</v>
      </c>
    </row>
    <row r="46" spans="1:20" ht="45" hidden="1">
      <c r="A46" s="101">
        <v>1711798</v>
      </c>
      <c r="B46" s="102">
        <v>2012</v>
      </c>
      <c r="C46" s="102">
        <v>13096</v>
      </c>
      <c r="D46" s="102" t="s">
        <v>376</v>
      </c>
      <c r="E46" s="102" t="s">
        <v>435</v>
      </c>
      <c r="F46" s="102" t="s">
        <v>339</v>
      </c>
      <c r="G46" s="102" t="s">
        <v>360</v>
      </c>
      <c r="H46" s="102">
        <v>963008000000000</v>
      </c>
      <c r="I46" s="102"/>
      <c r="J46" s="103">
        <v>43551.397916666669</v>
      </c>
      <c r="K46" s="102" t="s">
        <v>341</v>
      </c>
      <c r="L46" s="102" t="s">
        <v>361</v>
      </c>
      <c r="M46" s="102" t="s">
        <v>436</v>
      </c>
      <c r="N46" s="102" t="s">
        <v>363</v>
      </c>
      <c r="O46" s="102"/>
      <c r="P46" s="102"/>
      <c r="Q46" s="102"/>
      <c r="R46" s="102"/>
      <c r="T46">
        <v>1</v>
      </c>
    </row>
    <row r="47" spans="1:20" ht="45" hidden="1">
      <c r="A47" s="101">
        <v>1711821</v>
      </c>
      <c r="B47" s="102">
        <v>2012</v>
      </c>
      <c r="C47" s="102">
        <v>13110</v>
      </c>
      <c r="D47" s="102" t="s">
        <v>376</v>
      </c>
      <c r="E47" s="102" t="s">
        <v>377</v>
      </c>
      <c r="F47" s="102" t="s">
        <v>339</v>
      </c>
      <c r="G47" s="102" t="s">
        <v>360</v>
      </c>
      <c r="H47" s="102">
        <v>8000547787</v>
      </c>
      <c r="I47" s="102"/>
      <c r="J47" s="103">
        <v>43865.934027777781</v>
      </c>
      <c r="K47" s="102" t="s">
        <v>341</v>
      </c>
      <c r="L47" s="102" t="s">
        <v>361</v>
      </c>
      <c r="M47" s="102" t="s">
        <v>437</v>
      </c>
      <c r="N47" s="102" t="s">
        <v>363</v>
      </c>
      <c r="O47" s="102"/>
      <c r="P47" s="102"/>
      <c r="Q47" s="102"/>
      <c r="R47" s="102"/>
      <c r="T47">
        <v>1</v>
      </c>
    </row>
    <row r="48" spans="1:20" ht="45" hidden="1">
      <c r="A48" s="101">
        <v>1638002</v>
      </c>
      <c r="B48" s="102">
        <v>2011</v>
      </c>
      <c r="C48" s="102">
        <v>8003</v>
      </c>
      <c r="D48" s="102" t="s">
        <v>349</v>
      </c>
      <c r="E48" s="102" t="s">
        <v>350</v>
      </c>
      <c r="F48" s="102" t="s">
        <v>339</v>
      </c>
      <c r="G48" s="102" t="s">
        <v>340</v>
      </c>
      <c r="H48" s="102" t="s">
        <v>438</v>
      </c>
      <c r="I48" s="102"/>
      <c r="J48" s="103">
        <v>44183</v>
      </c>
      <c r="K48" s="102" t="s">
        <v>341</v>
      </c>
      <c r="L48" s="102" t="s">
        <v>342</v>
      </c>
      <c r="M48" s="102" t="s">
        <v>353</v>
      </c>
      <c r="N48" s="102" t="s">
        <v>439</v>
      </c>
      <c r="O48" s="102"/>
      <c r="P48" s="102"/>
      <c r="Q48" s="102"/>
      <c r="R48" s="102"/>
      <c r="T48">
        <v>1</v>
      </c>
    </row>
    <row r="49" spans="1:20" ht="45" hidden="1">
      <c r="A49" s="101">
        <v>1711821</v>
      </c>
      <c r="B49" s="102">
        <v>2012</v>
      </c>
      <c r="C49" s="102">
        <v>13110</v>
      </c>
      <c r="D49" s="102" t="s">
        <v>376</v>
      </c>
      <c r="E49" s="102" t="s">
        <v>377</v>
      </c>
      <c r="F49" s="102" t="s">
        <v>339</v>
      </c>
      <c r="G49" s="102" t="s">
        <v>340</v>
      </c>
      <c r="H49" s="102" t="s">
        <v>440</v>
      </c>
      <c r="I49" s="102"/>
      <c r="J49" s="103">
        <v>43482.613194444442</v>
      </c>
      <c r="K49" s="102" t="s">
        <v>341</v>
      </c>
      <c r="L49" s="102" t="s">
        <v>361</v>
      </c>
      <c r="M49" s="102" t="s">
        <v>441</v>
      </c>
      <c r="N49" s="102" t="s">
        <v>442</v>
      </c>
      <c r="O49" s="102"/>
      <c r="P49" s="102"/>
      <c r="Q49" s="102"/>
      <c r="R49" s="102"/>
      <c r="T49">
        <v>1</v>
      </c>
    </row>
    <row r="50" spans="1:20" ht="45" hidden="1">
      <c r="A50" s="101">
        <v>1865219</v>
      </c>
      <c r="B50" s="102">
        <v>2015</v>
      </c>
      <c r="C50" s="102">
        <v>1184</v>
      </c>
      <c r="D50" s="102" t="s">
        <v>337</v>
      </c>
      <c r="E50" s="102" t="s">
        <v>338</v>
      </c>
      <c r="F50" s="102" t="s">
        <v>339</v>
      </c>
      <c r="G50" s="102" t="s">
        <v>340</v>
      </c>
      <c r="H50" s="102">
        <v>2026</v>
      </c>
      <c r="I50" s="102"/>
      <c r="J50" s="103">
        <v>43472</v>
      </c>
      <c r="K50" s="102" t="s">
        <v>341</v>
      </c>
      <c r="L50" s="102" t="s">
        <v>342</v>
      </c>
      <c r="M50" s="102" t="s">
        <v>443</v>
      </c>
      <c r="N50" s="102" t="s">
        <v>344</v>
      </c>
      <c r="O50" s="102"/>
      <c r="P50" s="102"/>
      <c r="Q50" s="102"/>
      <c r="R50" s="102"/>
      <c r="T50">
        <v>1</v>
      </c>
    </row>
    <row r="51" spans="1:20" ht="45">
      <c r="A51" s="101">
        <v>1714700</v>
      </c>
      <c r="B51" s="102">
        <v>2012</v>
      </c>
      <c r="C51" s="102">
        <v>13451</v>
      </c>
      <c r="D51" s="102" t="s">
        <v>337</v>
      </c>
      <c r="E51" s="102" t="s">
        <v>444</v>
      </c>
      <c r="F51" s="102" t="s">
        <v>101</v>
      </c>
      <c r="G51" s="102" t="s">
        <v>340</v>
      </c>
      <c r="H51" s="102">
        <v>23299</v>
      </c>
      <c r="I51" s="103">
        <v>43553</v>
      </c>
      <c r="J51" s="103">
        <v>43542</v>
      </c>
      <c r="K51" s="102" t="s">
        <v>341</v>
      </c>
      <c r="L51" s="102" t="s">
        <v>352</v>
      </c>
      <c r="M51" s="102"/>
      <c r="N51" s="102" t="s">
        <v>445</v>
      </c>
      <c r="O51" s="103">
        <v>43553</v>
      </c>
      <c r="P51" s="102" t="s">
        <v>345</v>
      </c>
      <c r="Q51" s="102" t="s">
        <v>346</v>
      </c>
      <c r="R51" s="102" t="s">
        <v>347</v>
      </c>
      <c r="T51">
        <v>1</v>
      </c>
    </row>
    <row r="52" spans="1:20" ht="45" hidden="1">
      <c r="A52" s="101">
        <v>1865219</v>
      </c>
      <c r="B52" s="102">
        <v>2015</v>
      </c>
      <c r="C52" s="102">
        <v>1184</v>
      </c>
      <c r="D52" s="102" t="s">
        <v>337</v>
      </c>
      <c r="E52" s="102" t="s">
        <v>338</v>
      </c>
      <c r="F52" s="102" t="s">
        <v>339</v>
      </c>
      <c r="G52" s="102" t="s">
        <v>340</v>
      </c>
      <c r="H52" s="102">
        <v>2428</v>
      </c>
      <c r="I52" s="103">
        <v>43602</v>
      </c>
      <c r="J52" s="103">
        <v>43602</v>
      </c>
      <c r="K52" s="102" t="s">
        <v>371</v>
      </c>
      <c r="L52" s="102" t="s">
        <v>352</v>
      </c>
      <c r="M52" s="102" t="s">
        <v>446</v>
      </c>
      <c r="N52" s="102" t="s">
        <v>344</v>
      </c>
      <c r="O52" s="103">
        <v>43602</v>
      </c>
      <c r="P52" s="102" t="s">
        <v>345</v>
      </c>
      <c r="Q52" s="102" t="s">
        <v>346</v>
      </c>
      <c r="R52" s="102" t="s">
        <v>347</v>
      </c>
      <c r="T52">
        <v>1</v>
      </c>
    </row>
    <row r="53" spans="1:20" ht="60" hidden="1">
      <c r="A53" s="101">
        <v>1638002</v>
      </c>
      <c r="B53" s="102">
        <v>2011</v>
      </c>
      <c r="C53" s="102">
        <v>8003</v>
      </c>
      <c r="D53" s="102" t="s">
        <v>349</v>
      </c>
      <c r="E53" s="102" t="s">
        <v>350</v>
      </c>
      <c r="F53" s="102" t="s">
        <v>339</v>
      </c>
      <c r="G53" s="102" t="s">
        <v>340</v>
      </c>
      <c r="H53" s="102" t="s">
        <v>447</v>
      </c>
      <c r="I53" s="103">
        <v>43992</v>
      </c>
      <c r="J53" s="103">
        <v>43989</v>
      </c>
      <c r="K53" s="102" t="s">
        <v>371</v>
      </c>
      <c r="L53" s="102" t="s">
        <v>352</v>
      </c>
      <c r="M53" s="102" t="s">
        <v>448</v>
      </c>
      <c r="N53" s="102" t="s">
        <v>449</v>
      </c>
      <c r="O53" s="103">
        <v>43992</v>
      </c>
      <c r="P53" s="102" t="s">
        <v>345</v>
      </c>
      <c r="Q53" s="102" t="s">
        <v>346</v>
      </c>
      <c r="R53" s="102" t="s">
        <v>347</v>
      </c>
      <c r="T53">
        <v>1</v>
      </c>
    </row>
    <row r="54" spans="1:20" ht="45" hidden="1">
      <c r="A54" s="101">
        <v>1638002</v>
      </c>
      <c r="B54" s="102">
        <v>2011</v>
      </c>
      <c r="C54" s="102">
        <v>8003</v>
      </c>
      <c r="D54" s="102" t="s">
        <v>349</v>
      </c>
      <c r="E54" s="102" t="s">
        <v>350</v>
      </c>
      <c r="F54" s="102" t="s">
        <v>339</v>
      </c>
      <c r="G54" s="102" t="s">
        <v>340</v>
      </c>
      <c r="H54" s="102" t="s">
        <v>450</v>
      </c>
      <c r="I54" s="103">
        <v>43968</v>
      </c>
      <c r="J54" s="103">
        <v>43962</v>
      </c>
      <c r="K54" s="102" t="s">
        <v>371</v>
      </c>
      <c r="L54" s="102" t="s">
        <v>352</v>
      </c>
      <c r="M54" s="102" t="s">
        <v>451</v>
      </c>
      <c r="N54" s="102" t="s">
        <v>452</v>
      </c>
      <c r="O54" s="103">
        <v>43968</v>
      </c>
      <c r="P54" s="102" t="s">
        <v>345</v>
      </c>
      <c r="Q54" s="102" t="s">
        <v>346</v>
      </c>
      <c r="R54" s="102" t="s">
        <v>347</v>
      </c>
      <c r="T54">
        <v>1</v>
      </c>
    </row>
    <row r="55" spans="1:20" ht="45" hidden="1">
      <c r="A55" s="101">
        <v>1638002</v>
      </c>
      <c r="B55" s="102">
        <v>2011</v>
      </c>
      <c r="C55" s="102">
        <v>8003</v>
      </c>
      <c r="D55" s="102" t="s">
        <v>349</v>
      </c>
      <c r="E55" s="102" t="s">
        <v>350</v>
      </c>
      <c r="F55" s="102" t="s">
        <v>339</v>
      </c>
      <c r="G55" s="102" t="s">
        <v>340</v>
      </c>
      <c r="H55" s="102" t="s">
        <v>453</v>
      </c>
      <c r="I55" s="103">
        <v>43617</v>
      </c>
      <c r="J55" s="103">
        <v>43608</v>
      </c>
      <c r="K55" s="102" t="s">
        <v>371</v>
      </c>
      <c r="L55" s="102" t="s">
        <v>352</v>
      </c>
      <c r="M55" s="102" t="s">
        <v>454</v>
      </c>
      <c r="N55" s="102" t="s">
        <v>354</v>
      </c>
      <c r="O55" s="103">
        <v>43617</v>
      </c>
      <c r="P55" s="102" t="s">
        <v>345</v>
      </c>
      <c r="Q55" s="102" t="s">
        <v>346</v>
      </c>
      <c r="R55" s="102" t="s">
        <v>347</v>
      </c>
      <c r="T55">
        <v>1</v>
      </c>
    </row>
    <row r="56" spans="1:20" ht="45" hidden="1">
      <c r="A56" s="101">
        <v>1638002</v>
      </c>
      <c r="B56" s="102">
        <v>2011</v>
      </c>
      <c r="C56" s="102">
        <v>8003</v>
      </c>
      <c r="D56" s="102" t="s">
        <v>349</v>
      </c>
      <c r="E56" s="102" t="s">
        <v>350</v>
      </c>
      <c r="F56" s="102" t="s">
        <v>339</v>
      </c>
      <c r="G56" s="102" t="s">
        <v>340</v>
      </c>
      <c r="H56" s="102" t="s">
        <v>455</v>
      </c>
      <c r="I56" s="103">
        <v>43749</v>
      </c>
      <c r="J56" s="103">
        <v>43749</v>
      </c>
      <c r="K56" s="102" t="s">
        <v>371</v>
      </c>
      <c r="L56" s="102" t="s">
        <v>352</v>
      </c>
      <c r="M56" s="102" t="s">
        <v>353</v>
      </c>
      <c r="N56" s="102" t="s">
        <v>354</v>
      </c>
      <c r="O56" s="103">
        <v>43749</v>
      </c>
      <c r="P56" s="102" t="s">
        <v>345</v>
      </c>
      <c r="Q56" s="102" t="s">
        <v>346</v>
      </c>
      <c r="R56" s="102" t="s">
        <v>347</v>
      </c>
      <c r="T56">
        <v>1</v>
      </c>
    </row>
    <row r="57" spans="1:20" ht="45">
      <c r="A57" s="101">
        <v>1638002</v>
      </c>
      <c r="B57" s="102">
        <v>2011</v>
      </c>
      <c r="C57" s="102">
        <v>8003</v>
      </c>
      <c r="D57" s="102" t="s">
        <v>349</v>
      </c>
      <c r="E57" s="102" t="s">
        <v>350</v>
      </c>
      <c r="F57" s="102" t="s">
        <v>107</v>
      </c>
      <c r="G57" s="102" t="s">
        <v>340</v>
      </c>
      <c r="H57" s="102" t="s">
        <v>456</v>
      </c>
      <c r="I57" s="103">
        <v>43523</v>
      </c>
      <c r="J57" s="103">
        <v>43522</v>
      </c>
      <c r="K57" s="102" t="s">
        <v>371</v>
      </c>
      <c r="L57" s="102" t="s">
        <v>352</v>
      </c>
      <c r="M57" s="102" t="s">
        <v>353</v>
      </c>
      <c r="N57" s="102" t="s">
        <v>457</v>
      </c>
      <c r="O57" s="103">
        <v>43523</v>
      </c>
      <c r="P57" s="102" t="s">
        <v>345</v>
      </c>
      <c r="Q57" s="102" t="s">
        <v>346</v>
      </c>
      <c r="R57" s="102" t="s">
        <v>347</v>
      </c>
      <c r="T57">
        <v>1</v>
      </c>
    </row>
    <row r="58" spans="1:20" ht="30" hidden="1">
      <c r="A58" s="101">
        <v>1637971</v>
      </c>
      <c r="B58" s="102">
        <v>2011</v>
      </c>
      <c r="C58" s="102">
        <v>7990</v>
      </c>
      <c r="D58" s="102" t="s">
        <v>349</v>
      </c>
      <c r="E58" s="102" t="s">
        <v>430</v>
      </c>
      <c r="F58" s="102" t="s">
        <v>339</v>
      </c>
      <c r="G58" s="102" t="s">
        <v>340</v>
      </c>
      <c r="H58" s="102" t="s">
        <v>458</v>
      </c>
      <c r="I58" s="103">
        <v>44049</v>
      </c>
      <c r="J58" s="103">
        <v>44048</v>
      </c>
      <c r="K58" s="102" t="s">
        <v>371</v>
      </c>
      <c r="L58" s="102" t="s">
        <v>352</v>
      </c>
      <c r="M58" s="102" t="s">
        <v>459</v>
      </c>
      <c r="N58" s="102" t="s">
        <v>460</v>
      </c>
      <c r="O58" s="103">
        <v>44049</v>
      </c>
      <c r="P58" s="102" t="s">
        <v>345</v>
      </c>
      <c r="Q58" s="102" t="s">
        <v>346</v>
      </c>
      <c r="R58" s="102" t="s">
        <v>461</v>
      </c>
      <c r="T58">
        <v>1</v>
      </c>
    </row>
    <row r="59" spans="1:20" ht="30" hidden="1">
      <c r="A59" s="101">
        <v>1637971</v>
      </c>
      <c r="B59" s="102">
        <v>2011</v>
      </c>
      <c r="C59" s="102">
        <v>7990</v>
      </c>
      <c r="D59" s="102" t="s">
        <v>349</v>
      </c>
      <c r="E59" s="102" t="s">
        <v>430</v>
      </c>
      <c r="F59" s="102" t="s">
        <v>339</v>
      </c>
      <c r="G59" s="102" t="s">
        <v>340</v>
      </c>
      <c r="H59" s="102" t="s">
        <v>462</v>
      </c>
      <c r="I59" s="103">
        <v>43972</v>
      </c>
      <c r="J59" s="103">
        <v>43957</v>
      </c>
      <c r="K59" s="102" t="s">
        <v>371</v>
      </c>
      <c r="L59" s="102" t="s">
        <v>352</v>
      </c>
      <c r="M59" s="102" t="s">
        <v>463</v>
      </c>
      <c r="N59" s="102" t="s">
        <v>460</v>
      </c>
      <c r="O59" s="103">
        <v>43972</v>
      </c>
      <c r="P59" s="102" t="s">
        <v>345</v>
      </c>
      <c r="Q59" s="102" t="s">
        <v>346</v>
      </c>
      <c r="R59" s="102" t="s">
        <v>461</v>
      </c>
      <c r="T59">
        <v>1</v>
      </c>
    </row>
    <row r="60" spans="1:20" ht="30" hidden="1">
      <c r="A60" s="101">
        <v>1638071</v>
      </c>
      <c r="B60" s="102">
        <v>2011</v>
      </c>
      <c r="C60" s="102">
        <v>8040</v>
      </c>
      <c r="D60" s="102" t="s">
        <v>349</v>
      </c>
      <c r="E60" s="102" t="s">
        <v>425</v>
      </c>
      <c r="F60" s="102" t="s">
        <v>339</v>
      </c>
      <c r="G60" s="102" t="s">
        <v>340</v>
      </c>
      <c r="H60" s="102" t="s">
        <v>464</v>
      </c>
      <c r="I60" s="103">
        <v>44166</v>
      </c>
      <c r="J60" s="103">
        <v>44162</v>
      </c>
      <c r="K60" s="102" t="s">
        <v>371</v>
      </c>
      <c r="L60" s="102" t="s">
        <v>352</v>
      </c>
      <c r="M60" s="102" t="s">
        <v>464</v>
      </c>
      <c r="N60" s="102" t="s">
        <v>465</v>
      </c>
      <c r="O60" s="103">
        <v>44166</v>
      </c>
      <c r="P60" s="102" t="s">
        <v>345</v>
      </c>
      <c r="Q60" s="102" t="s">
        <v>346</v>
      </c>
      <c r="R60" s="102" t="s">
        <v>461</v>
      </c>
      <c r="T60">
        <v>1</v>
      </c>
    </row>
    <row r="61" spans="1:20" ht="30">
      <c r="A61" s="101">
        <v>1637971</v>
      </c>
      <c r="B61" s="102">
        <v>2011</v>
      </c>
      <c r="C61" s="102">
        <v>7990</v>
      </c>
      <c r="D61" s="102" t="s">
        <v>349</v>
      </c>
      <c r="E61" s="102" t="s">
        <v>430</v>
      </c>
      <c r="F61" s="102" t="s">
        <v>107</v>
      </c>
      <c r="G61" s="102" t="s">
        <v>340</v>
      </c>
      <c r="H61" s="102" t="s">
        <v>466</v>
      </c>
      <c r="I61" s="103">
        <v>44084</v>
      </c>
      <c r="J61" s="103">
        <v>44077</v>
      </c>
      <c r="K61" s="102" t="s">
        <v>371</v>
      </c>
      <c r="L61" s="102" t="s">
        <v>352</v>
      </c>
      <c r="M61" s="102" t="s">
        <v>467</v>
      </c>
      <c r="N61" s="102" t="s">
        <v>468</v>
      </c>
      <c r="O61" s="103">
        <v>44084</v>
      </c>
      <c r="P61" s="102" t="s">
        <v>345</v>
      </c>
      <c r="Q61" s="102" t="s">
        <v>346</v>
      </c>
      <c r="R61" s="102" t="s">
        <v>461</v>
      </c>
      <c r="T61">
        <v>1</v>
      </c>
    </row>
    <row r="62" spans="1:20" ht="30">
      <c r="A62" s="101">
        <v>1638071</v>
      </c>
      <c r="B62" s="102">
        <v>2011</v>
      </c>
      <c r="C62" s="102">
        <v>8040</v>
      </c>
      <c r="D62" s="102" t="s">
        <v>349</v>
      </c>
      <c r="E62" s="102" t="s">
        <v>425</v>
      </c>
      <c r="F62" s="102" t="s">
        <v>107</v>
      </c>
      <c r="G62" s="102" t="s">
        <v>340</v>
      </c>
      <c r="H62" s="102" t="s">
        <v>469</v>
      </c>
      <c r="I62" s="103">
        <v>44206</v>
      </c>
      <c r="J62" s="103">
        <v>44206</v>
      </c>
      <c r="K62" s="102" t="s">
        <v>371</v>
      </c>
      <c r="L62" s="102" t="s">
        <v>352</v>
      </c>
      <c r="M62" s="102" t="s">
        <v>469</v>
      </c>
      <c r="N62" s="102" t="s">
        <v>470</v>
      </c>
      <c r="O62" s="103">
        <v>44206</v>
      </c>
      <c r="P62" s="102" t="s">
        <v>345</v>
      </c>
      <c r="Q62" s="102" t="s">
        <v>346</v>
      </c>
      <c r="R62" s="102" t="s">
        <v>461</v>
      </c>
      <c r="T62">
        <v>1</v>
      </c>
    </row>
    <row r="63" spans="1:20" ht="30" hidden="1">
      <c r="A63" s="101">
        <v>1638071</v>
      </c>
      <c r="B63" s="102">
        <v>2011</v>
      </c>
      <c r="C63" s="102">
        <v>8040</v>
      </c>
      <c r="D63" s="102" t="s">
        <v>349</v>
      </c>
      <c r="E63" s="102" t="s">
        <v>425</v>
      </c>
      <c r="F63" s="102" t="s">
        <v>339</v>
      </c>
      <c r="G63" s="102" t="s">
        <v>340</v>
      </c>
      <c r="H63" s="102" t="s">
        <v>471</v>
      </c>
      <c r="I63" s="103">
        <v>43778</v>
      </c>
      <c r="J63" s="103">
        <v>43778</v>
      </c>
      <c r="K63" s="102" t="s">
        <v>371</v>
      </c>
      <c r="L63" s="102" t="s">
        <v>352</v>
      </c>
      <c r="M63" s="102" t="s">
        <v>471</v>
      </c>
      <c r="N63" s="102" t="s">
        <v>472</v>
      </c>
      <c r="O63" s="103">
        <v>43778</v>
      </c>
      <c r="P63" s="102" t="s">
        <v>345</v>
      </c>
      <c r="Q63" s="102" t="s">
        <v>346</v>
      </c>
      <c r="R63" s="102" t="s">
        <v>461</v>
      </c>
      <c r="T63">
        <v>1</v>
      </c>
    </row>
    <row r="64" spans="1:20" ht="45" hidden="1">
      <c r="A64" s="101">
        <v>1776188</v>
      </c>
      <c r="B64" s="102">
        <v>2013</v>
      </c>
      <c r="C64" s="102">
        <v>8957</v>
      </c>
      <c r="D64" s="102" t="s">
        <v>358</v>
      </c>
      <c r="E64" s="102" t="s">
        <v>473</v>
      </c>
      <c r="F64" s="102" t="s">
        <v>339</v>
      </c>
      <c r="G64" s="102" t="s">
        <v>360</v>
      </c>
      <c r="H64" s="102">
        <v>900250000000000</v>
      </c>
      <c r="I64" s="102"/>
      <c r="J64" s="103">
        <v>43878</v>
      </c>
      <c r="K64" s="102" t="s">
        <v>341</v>
      </c>
      <c r="L64" s="102" t="s">
        <v>352</v>
      </c>
      <c r="M64" s="102">
        <v>30</v>
      </c>
      <c r="N64" s="102" t="s">
        <v>474</v>
      </c>
      <c r="O64" s="102"/>
      <c r="P64" s="102"/>
      <c r="Q64" s="102"/>
      <c r="R64" s="102"/>
      <c r="T64">
        <v>1</v>
      </c>
    </row>
    <row r="65" spans="1:20" ht="45" hidden="1">
      <c r="A65" s="101">
        <v>1711798</v>
      </c>
      <c r="B65" s="102">
        <v>2012</v>
      </c>
      <c r="C65" s="102">
        <v>13096</v>
      </c>
      <c r="D65" s="102" t="s">
        <v>376</v>
      </c>
      <c r="E65" s="102" t="s">
        <v>435</v>
      </c>
      <c r="F65" s="102" t="s">
        <v>339</v>
      </c>
      <c r="G65" s="102" t="s">
        <v>340</v>
      </c>
      <c r="H65" s="102" t="s">
        <v>418</v>
      </c>
      <c r="I65" s="102"/>
      <c r="J65" s="103">
        <v>43913.638888888891</v>
      </c>
      <c r="K65" s="102" t="s">
        <v>341</v>
      </c>
      <c r="L65" s="102" t="s">
        <v>361</v>
      </c>
      <c r="M65" s="102" t="s">
        <v>475</v>
      </c>
      <c r="N65" s="102" t="s">
        <v>420</v>
      </c>
      <c r="O65" s="102"/>
      <c r="P65" s="102"/>
      <c r="Q65" s="102"/>
      <c r="R65" s="102"/>
      <c r="T65">
        <v>1</v>
      </c>
    </row>
    <row r="66" spans="1:20" ht="45" hidden="1">
      <c r="A66" s="101">
        <v>1711798</v>
      </c>
      <c r="B66" s="102">
        <v>2012</v>
      </c>
      <c r="C66" s="102">
        <v>13096</v>
      </c>
      <c r="D66" s="102" t="s">
        <v>376</v>
      </c>
      <c r="E66" s="102" t="s">
        <v>435</v>
      </c>
      <c r="F66" s="102" t="s">
        <v>339</v>
      </c>
      <c r="G66" s="102" t="s">
        <v>340</v>
      </c>
      <c r="H66" s="102" t="s">
        <v>421</v>
      </c>
      <c r="I66" s="102"/>
      <c r="J66" s="103">
        <v>43913.638888888891</v>
      </c>
      <c r="K66" s="102" t="s">
        <v>341</v>
      </c>
      <c r="L66" s="102" t="s">
        <v>361</v>
      </c>
      <c r="M66" s="102" t="s">
        <v>475</v>
      </c>
      <c r="N66" s="102" t="s">
        <v>423</v>
      </c>
      <c r="O66" s="102"/>
      <c r="P66" s="102"/>
      <c r="Q66" s="102"/>
      <c r="R66" s="102"/>
      <c r="T66">
        <v>1</v>
      </c>
    </row>
    <row r="67" spans="1:20" ht="45" hidden="1">
      <c r="A67" s="101">
        <v>1711798</v>
      </c>
      <c r="B67" s="102">
        <v>2012</v>
      </c>
      <c r="C67" s="102">
        <v>13096</v>
      </c>
      <c r="D67" s="102" t="s">
        <v>376</v>
      </c>
      <c r="E67" s="102" t="s">
        <v>435</v>
      </c>
      <c r="F67" s="102" t="s">
        <v>339</v>
      </c>
      <c r="G67" s="102" t="s">
        <v>340</v>
      </c>
      <c r="H67" s="102" t="s">
        <v>415</v>
      </c>
      <c r="I67" s="102"/>
      <c r="J67" s="103">
        <v>43913.638888888891</v>
      </c>
      <c r="K67" s="102" t="s">
        <v>341</v>
      </c>
      <c r="L67" s="102" t="s">
        <v>361</v>
      </c>
      <c r="M67" s="102" t="s">
        <v>475</v>
      </c>
      <c r="N67" s="102" t="s">
        <v>417</v>
      </c>
      <c r="O67" s="102"/>
      <c r="P67" s="102"/>
      <c r="Q67" s="102"/>
      <c r="R67" s="102"/>
      <c r="T67">
        <v>1</v>
      </c>
    </row>
    <row r="68" spans="1:20" ht="45" hidden="1">
      <c r="A68" s="101">
        <v>1638002</v>
      </c>
      <c r="B68" s="102">
        <v>2011</v>
      </c>
      <c r="C68" s="102">
        <v>8003</v>
      </c>
      <c r="D68" s="102" t="s">
        <v>349</v>
      </c>
      <c r="E68" s="102" t="s">
        <v>350</v>
      </c>
      <c r="F68" s="102" t="s">
        <v>339</v>
      </c>
      <c r="G68" s="102" t="s">
        <v>340</v>
      </c>
      <c r="H68" s="102" t="s">
        <v>476</v>
      </c>
      <c r="I68" s="102"/>
      <c r="J68" s="103">
        <v>44107</v>
      </c>
      <c r="K68" s="102" t="s">
        <v>341</v>
      </c>
      <c r="L68" s="102" t="s">
        <v>352</v>
      </c>
      <c r="M68" s="102" t="s">
        <v>477</v>
      </c>
      <c r="N68" s="102" t="s">
        <v>417</v>
      </c>
      <c r="O68" s="102"/>
      <c r="P68" s="102"/>
      <c r="Q68" s="102"/>
      <c r="R68" s="102"/>
      <c r="T68">
        <v>1</v>
      </c>
    </row>
    <row r="69" spans="1:20" ht="45" hidden="1">
      <c r="A69" s="101">
        <v>1714744</v>
      </c>
      <c r="B69" s="102">
        <v>2012</v>
      </c>
      <c r="C69" s="102">
        <v>13464</v>
      </c>
      <c r="D69" s="102" t="s">
        <v>358</v>
      </c>
      <c r="E69" s="102" t="s">
        <v>393</v>
      </c>
      <c r="F69" s="102" t="s">
        <v>339</v>
      </c>
      <c r="G69" s="102" t="s">
        <v>360</v>
      </c>
      <c r="H69" s="102">
        <v>9630070000000000</v>
      </c>
      <c r="I69" s="102"/>
      <c r="J69" s="103">
        <v>44090</v>
      </c>
      <c r="K69" s="102" t="s">
        <v>341</v>
      </c>
      <c r="L69" s="102" t="s">
        <v>342</v>
      </c>
      <c r="M69" s="102" t="s">
        <v>478</v>
      </c>
      <c r="N69" s="102" t="s">
        <v>479</v>
      </c>
      <c r="O69" s="102"/>
      <c r="P69" s="102"/>
      <c r="Q69" s="102"/>
      <c r="R69" s="102"/>
      <c r="T69">
        <v>1</v>
      </c>
    </row>
    <row r="70" spans="1:20" ht="45" hidden="1">
      <c r="A70" s="101">
        <v>1714744</v>
      </c>
      <c r="B70" s="102">
        <v>2012</v>
      </c>
      <c r="C70" s="102">
        <v>13464</v>
      </c>
      <c r="D70" s="102" t="s">
        <v>358</v>
      </c>
      <c r="E70" s="102" t="s">
        <v>393</v>
      </c>
      <c r="F70" s="102" t="s">
        <v>339</v>
      </c>
      <c r="G70" s="102" t="s">
        <v>360</v>
      </c>
      <c r="H70" s="102">
        <v>9630070000000000</v>
      </c>
      <c r="I70" s="102"/>
      <c r="J70" s="103">
        <v>44090</v>
      </c>
      <c r="K70" s="102" t="s">
        <v>341</v>
      </c>
      <c r="L70" s="102" t="s">
        <v>352</v>
      </c>
      <c r="M70" s="102" t="s">
        <v>480</v>
      </c>
      <c r="N70" s="102" t="s">
        <v>479</v>
      </c>
      <c r="O70" s="102"/>
      <c r="P70" s="102"/>
      <c r="Q70" s="102"/>
      <c r="R70" s="102"/>
      <c r="T70">
        <v>1</v>
      </c>
    </row>
    <row r="71" spans="1:20" ht="45" hidden="1">
      <c r="A71" s="101">
        <v>1865219</v>
      </c>
      <c r="B71" s="102">
        <v>2015</v>
      </c>
      <c r="C71" s="102">
        <v>1184</v>
      </c>
      <c r="D71" s="102" t="s">
        <v>337</v>
      </c>
      <c r="E71" s="102" t="s">
        <v>338</v>
      </c>
      <c r="F71" s="102" t="s">
        <v>339</v>
      </c>
      <c r="G71" s="102" t="s">
        <v>340</v>
      </c>
      <c r="H71" s="102">
        <v>2722</v>
      </c>
      <c r="I71" s="102"/>
      <c r="J71" s="103">
        <v>43747</v>
      </c>
      <c r="K71" s="102" t="s">
        <v>341</v>
      </c>
      <c r="L71" s="102" t="s">
        <v>342</v>
      </c>
      <c r="M71" s="102" t="s">
        <v>481</v>
      </c>
      <c r="N71" s="102" t="s">
        <v>344</v>
      </c>
      <c r="O71" s="102"/>
      <c r="P71" s="102"/>
      <c r="Q71" s="102"/>
      <c r="R71" s="102"/>
      <c r="T71">
        <v>1</v>
      </c>
    </row>
    <row r="72" spans="1:20" ht="45" hidden="1">
      <c r="A72" s="101">
        <v>1865219</v>
      </c>
      <c r="B72" s="102">
        <v>2015</v>
      </c>
      <c r="C72" s="102">
        <v>1184</v>
      </c>
      <c r="D72" s="102" t="s">
        <v>337</v>
      </c>
      <c r="E72" s="102" t="s">
        <v>338</v>
      </c>
      <c r="F72" s="102" t="s">
        <v>339</v>
      </c>
      <c r="G72" s="102" t="s">
        <v>340</v>
      </c>
      <c r="H72" s="102">
        <v>2060</v>
      </c>
      <c r="I72" s="102"/>
      <c r="J72" s="103">
        <v>43477</v>
      </c>
      <c r="K72" s="102" t="s">
        <v>341</v>
      </c>
      <c r="L72" s="102" t="s">
        <v>352</v>
      </c>
      <c r="M72" s="102" t="s">
        <v>482</v>
      </c>
      <c r="N72" s="102" t="s">
        <v>344</v>
      </c>
      <c r="O72" s="102"/>
      <c r="P72" s="102"/>
      <c r="Q72" s="102"/>
      <c r="R72" s="102"/>
      <c r="T72">
        <v>1</v>
      </c>
    </row>
    <row r="73" spans="1:20" ht="30" hidden="1">
      <c r="A73" s="101">
        <v>1638011</v>
      </c>
      <c r="B73" s="102">
        <v>2011</v>
      </c>
      <c r="C73" s="102">
        <v>8007</v>
      </c>
      <c r="D73" s="102" t="s">
        <v>349</v>
      </c>
      <c r="E73" s="102" t="s">
        <v>483</v>
      </c>
      <c r="F73" s="102" t="s">
        <v>339</v>
      </c>
      <c r="G73" s="102" t="s">
        <v>360</v>
      </c>
      <c r="H73" s="102">
        <v>934000000000000</v>
      </c>
      <c r="I73" s="102"/>
      <c r="J73" s="103">
        <v>43704</v>
      </c>
      <c r="K73" s="102" t="s">
        <v>341</v>
      </c>
      <c r="L73" s="102" t="s">
        <v>352</v>
      </c>
      <c r="M73" s="102" t="s">
        <v>484</v>
      </c>
      <c r="N73" s="102" t="s">
        <v>485</v>
      </c>
      <c r="O73" s="102"/>
      <c r="P73" s="102"/>
      <c r="Q73" s="102"/>
      <c r="R73" s="102"/>
      <c r="T73">
        <v>1</v>
      </c>
    </row>
    <row r="74" spans="1:20" ht="45" hidden="1">
      <c r="A74" s="101">
        <v>1963191</v>
      </c>
      <c r="B74" s="102">
        <v>2016</v>
      </c>
      <c r="C74" s="102">
        <v>6213</v>
      </c>
      <c r="D74" s="102" t="s">
        <v>376</v>
      </c>
      <c r="E74" s="102" t="s">
        <v>486</v>
      </c>
      <c r="F74" s="102" t="s">
        <v>339</v>
      </c>
      <c r="G74" s="102" t="s">
        <v>360</v>
      </c>
      <c r="H74" s="102">
        <v>963007000000000</v>
      </c>
      <c r="I74" s="102"/>
      <c r="J74" s="103">
        <v>43683.659722222219</v>
      </c>
      <c r="K74" s="102" t="s">
        <v>341</v>
      </c>
      <c r="L74" s="102" t="s">
        <v>361</v>
      </c>
      <c r="M74" s="102" t="s">
        <v>487</v>
      </c>
      <c r="N74" s="102" t="s">
        <v>395</v>
      </c>
      <c r="O74" s="102"/>
      <c r="P74" s="102"/>
      <c r="Q74" s="102"/>
      <c r="R74" s="102"/>
      <c r="T74">
        <v>1</v>
      </c>
    </row>
    <row r="75" spans="1:20" ht="45">
      <c r="A75" s="101">
        <v>1637898</v>
      </c>
      <c r="B75" s="102">
        <v>2011</v>
      </c>
      <c r="C75" s="102">
        <v>7961</v>
      </c>
      <c r="D75" s="102" t="s">
        <v>349</v>
      </c>
      <c r="E75" s="102" t="s">
        <v>488</v>
      </c>
      <c r="F75" s="102" t="s">
        <v>107</v>
      </c>
      <c r="G75" s="102" t="s">
        <v>360</v>
      </c>
      <c r="H75" s="102">
        <v>934000000000000</v>
      </c>
      <c r="I75" s="102"/>
      <c r="J75" s="103">
        <v>43572</v>
      </c>
      <c r="K75" s="102" t="s">
        <v>371</v>
      </c>
      <c r="L75" s="102" t="s">
        <v>361</v>
      </c>
      <c r="M75" s="102" t="s">
        <v>489</v>
      </c>
      <c r="N75" s="102" t="s">
        <v>490</v>
      </c>
      <c r="O75" s="102"/>
      <c r="P75" s="102"/>
      <c r="Q75" s="102"/>
      <c r="R75" s="102"/>
      <c r="T75">
        <v>1</v>
      </c>
    </row>
    <row r="76" spans="1:20" ht="45" hidden="1">
      <c r="A76" s="101">
        <v>1711821</v>
      </c>
      <c r="B76" s="102">
        <v>2012</v>
      </c>
      <c r="C76" s="102">
        <v>13110</v>
      </c>
      <c r="D76" s="102" t="s">
        <v>376</v>
      </c>
      <c r="E76" s="102" t="s">
        <v>377</v>
      </c>
      <c r="F76" s="102" t="s">
        <v>339</v>
      </c>
      <c r="G76" s="102" t="s">
        <v>340</v>
      </c>
      <c r="H76" s="102" t="s">
        <v>491</v>
      </c>
      <c r="I76" s="102"/>
      <c r="J76" s="103">
        <v>44090.951388888891</v>
      </c>
      <c r="K76" s="102" t="s">
        <v>371</v>
      </c>
      <c r="L76" s="102" t="s">
        <v>361</v>
      </c>
      <c r="M76" s="102" t="s">
        <v>492</v>
      </c>
      <c r="N76" s="102" t="s">
        <v>354</v>
      </c>
      <c r="O76" s="102"/>
      <c r="P76" s="102"/>
      <c r="Q76" s="102"/>
      <c r="R76" s="102"/>
      <c r="T76">
        <v>1</v>
      </c>
    </row>
    <row r="77" spans="1:20" ht="45" hidden="1">
      <c r="A77" s="101">
        <v>1711821</v>
      </c>
      <c r="B77" s="102">
        <v>2012</v>
      </c>
      <c r="C77" s="102">
        <v>13110</v>
      </c>
      <c r="D77" s="102" t="s">
        <v>376</v>
      </c>
      <c r="E77" s="102" t="s">
        <v>377</v>
      </c>
      <c r="F77" s="102" t="s">
        <v>339</v>
      </c>
      <c r="G77" s="102" t="s">
        <v>340</v>
      </c>
      <c r="H77" s="102" t="s">
        <v>493</v>
      </c>
      <c r="I77" s="102"/>
      <c r="J77" s="103">
        <v>43826.602777777778</v>
      </c>
      <c r="K77" s="102" t="s">
        <v>371</v>
      </c>
      <c r="L77" s="102" t="s">
        <v>361</v>
      </c>
      <c r="M77" s="102" t="s">
        <v>494</v>
      </c>
      <c r="N77" s="102" t="s">
        <v>354</v>
      </c>
      <c r="O77" s="102"/>
      <c r="P77" s="102"/>
      <c r="Q77" s="102"/>
      <c r="R77" s="102"/>
      <c r="T77">
        <v>1</v>
      </c>
    </row>
    <row r="78" spans="1:20" ht="45" hidden="1">
      <c r="A78" s="101">
        <v>1638002</v>
      </c>
      <c r="B78" s="102">
        <v>2011</v>
      </c>
      <c r="C78" s="102">
        <v>8003</v>
      </c>
      <c r="D78" s="102" t="s">
        <v>349</v>
      </c>
      <c r="E78" s="102" t="s">
        <v>350</v>
      </c>
      <c r="F78" s="102" t="s">
        <v>339</v>
      </c>
      <c r="G78" s="102" t="s">
        <v>340</v>
      </c>
      <c r="H78" s="102" t="s">
        <v>495</v>
      </c>
      <c r="I78" s="102"/>
      <c r="J78" s="103">
        <v>44082</v>
      </c>
      <c r="K78" s="102" t="s">
        <v>341</v>
      </c>
      <c r="L78" s="102" t="s">
        <v>352</v>
      </c>
      <c r="M78" s="102" t="s">
        <v>496</v>
      </c>
      <c r="N78" s="102" t="s">
        <v>497</v>
      </c>
      <c r="O78" s="102"/>
      <c r="P78" s="102"/>
      <c r="Q78" s="102"/>
      <c r="R78" s="102"/>
      <c r="T78">
        <v>1</v>
      </c>
    </row>
    <row r="79" spans="1:20" ht="30">
      <c r="A79" s="101">
        <v>1637898</v>
      </c>
      <c r="B79" s="102">
        <v>2011</v>
      </c>
      <c r="C79" s="102">
        <v>7961</v>
      </c>
      <c r="D79" s="102" t="s">
        <v>349</v>
      </c>
      <c r="E79" s="102" t="s">
        <v>488</v>
      </c>
      <c r="F79" s="102" t="s">
        <v>498</v>
      </c>
      <c r="G79" s="102" t="s">
        <v>360</v>
      </c>
      <c r="H79" s="102">
        <v>963006000000000</v>
      </c>
      <c r="I79" s="102"/>
      <c r="J79" s="103">
        <v>43490</v>
      </c>
      <c r="K79" s="102" t="s">
        <v>341</v>
      </c>
      <c r="L79" s="102" t="s">
        <v>361</v>
      </c>
      <c r="M79" s="102" t="s">
        <v>499</v>
      </c>
      <c r="N79" s="102" t="s">
        <v>500</v>
      </c>
      <c r="O79" s="102"/>
      <c r="P79" s="102"/>
      <c r="Q79" s="102"/>
      <c r="R79" s="102"/>
      <c r="T79">
        <v>1</v>
      </c>
    </row>
    <row r="80" spans="1:20" ht="30" hidden="1">
      <c r="A80" s="101">
        <v>1637971</v>
      </c>
      <c r="B80" s="102">
        <v>2011</v>
      </c>
      <c r="C80" s="102">
        <v>7990</v>
      </c>
      <c r="D80" s="102" t="s">
        <v>349</v>
      </c>
      <c r="E80" s="102" t="s">
        <v>430</v>
      </c>
      <c r="F80" s="102" t="s">
        <v>339</v>
      </c>
      <c r="G80" s="102" t="s">
        <v>340</v>
      </c>
      <c r="H80" s="102" t="s">
        <v>501</v>
      </c>
      <c r="I80" s="102"/>
      <c r="J80" s="103">
        <v>43757</v>
      </c>
      <c r="K80" s="102" t="s">
        <v>341</v>
      </c>
      <c r="L80" s="102" t="s">
        <v>352</v>
      </c>
      <c r="M80" s="102" t="s">
        <v>502</v>
      </c>
      <c r="N80" s="102" t="s">
        <v>503</v>
      </c>
      <c r="O80" s="102"/>
      <c r="P80" s="102"/>
      <c r="Q80" s="102"/>
      <c r="R80" s="102"/>
      <c r="T80">
        <v>1</v>
      </c>
    </row>
    <row r="81" spans="1:20" ht="30" hidden="1">
      <c r="A81" s="101">
        <v>1637971</v>
      </c>
      <c r="B81" s="102">
        <v>2011</v>
      </c>
      <c r="C81" s="102">
        <v>7990</v>
      </c>
      <c r="D81" s="102" t="s">
        <v>349</v>
      </c>
      <c r="E81" s="102" t="s">
        <v>430</v>
      </c>
      <c r="F81" s="102" t="s">
        <v>339</v>
      </c>
      <c r="G81" s="102" t="s">
        <v>340</v>
      </c>
      <c r="H81" s="102" t="s">
        <v>504</v>
      </c>
      <c r="I81" s="102"/>
      <c r="J81" s="103">
        <v>44086</v>
      </c>
      <c r="K81" s="102" t="s">
        <v>341</v>
      </c>
      <c r="L81" s="102" t="s">
        <v>352</v>
      </c>
      <c r="M81" s="102" t="s">
        <v>505</v>
      </c>
      <c r="N81" s="102" t="s">
        <v>506</v>
      </c>
      <c r="O81" s="102"/>
      <c r="P81" s="102"/>
      <c r="Q81" s="102"/>
      <c r="R81" s="102"/>
      <c r="T81">
        <v>1</v>
      </c>
    </row>
    <row r="82" spans="1:20" ht="45" hidden="1">
      <c r="A82" s="101">
        <v>1714700</v>
      </c>
      <c r="B82" s="102">
        <v>2012</v>
      </c>
      <c r="C82" s="102">
        <v>13451</v>
      </c>
      <c r="D82" s="102" t="s">
        <v>337</v>
      </c>
      <c r="E82" s="102" t="s">
        <v>444</v>
      </c>
      <c r="F82" s="102" t="s">
        <v>339</v>
      </c>
      <c r="G82" s="102" t="s">
        <v>340</v>
      </c>
      <c r="H82" s="102">
        <v>23072</v>
      </c>
      <c r="I82" s="102"/>
      <c r="J82" s="103">
        <v>43507</v>
      </c>
      <c r="K82" s="102" t="s">
        <v>341</v>
      </c>
      <c r="L82" s="102" t="s">
        <v>352</v>
      </c>
      <c r="M82" s="102"/>
      <c r="N82" s="102" t="s">
        <v>397</v>
      </c>
      <c r="O82" s="102"/>
      <c r="P82" s="102"/>
      <c r="Q82" s="102"/>
      <c r="R82" s="102"/>
      <c r="T82">
        <v>1</v>
      </c>
    </row>
    <row r="83" spans="1:20" ht="45" hidden="1">
      <c r="A83" s="101">
        <v>1711626</v>
      </c>
      <c r="B83" s="102">
        <v>2012</v>
      </c>
      <c r="C83" s="102">
        <v>13029</v>
      </c>
      <c r="D83" s="102" t="s">
        <v>376</v>
      </c>
      <c r="E83" s="102" t="s">
        <v>408</v>
      </c>
      <c r="F83" s="102" t="s">
        <v>339</v>
      </c>
      <c r="G83" s="102" t="s">
        <v>360</v>
      </c>
      <c r="H83" s="102">
        <v>963008000000000</v>
      </c>
      <c r="I83" s="102"/>
      <c r="J83" s="103">
        <v>43842.537499999999</v>
      </c>
      <c r="K83" s="102" t="s">
        <v>341</v>
      </c>
      <c r="L83" s="102" t="s">
        <v>361</v>
      </c>
      <c r="M83" s="102" t="s">
        <v>409</v>
      </c>
      <c r="N83" s="102" t="s">
        <v>404</v>
      </c>
      <c r="O83" s="102"/>
      <c r="P83" s="102"/>
      <c r="Q83" s="102"/>
      <c r="R83" s="102"/>
      <c r="T83">
        <v>1</v>
      </c>
    </row>
    <row r="84" spans="1:20" ht="45" hidden="1">
      <c r="A84" s="101">
        <v>1711626</v>
      </c>
      <c r="B84" s="102">
        <v>2012</v>
      </c>
      <c r="C84" s="102">
        <v>13029</v>
      </c>
      <c r="D84" s="102" t="s">
        <v>376</v>
      </c>
      <c r="E84" s="102" t="s">
        <v>408</v>
      </c>
      <c r="F84" s="102" t="s">
        <v>339</v>
      </c>
      <c r="G84" s="102" t="s">
        <v>360</v>
      </c>
      <c r="H84" s="102">
        <v>963008000000000</v>
      </c>
      <c r="I84" s="102"/>
      <c r="J84" s="103">
        <v>43842.537499999999</v>
      </c>
      <c r="K84" s="102" t="s">
        <v>341</v>
      </c>
      <c r="L84" s="102" t="s">
        <v>361</v>
      </c>
      <c r="M84" s="102" t="s">
        <v>409</v>
      </c>
      <c r="N84" s="102" t="s">
        <v>404</v>
      </c>
      <c r="O84" s="102"/>
      <c r="P84" s="102"/>
      <c r="Q84" s="102"/>
      <c r="R84" s="102"/>
      <c r="T84">
        <v>1</v>
      </c>
    </row>
    <row r="85" spans="1:20" ht="45" hidden="1">
      <c r="A85" s="101">
        <v>1711626</v>
      </c>
      <c r="B85" s="102">
        <v>2012</v>
      </c>
      <c r="C85" s="102">
        <v>13029</v>
      </c>
      <c r="D85" s="102" t="s">
        <v>376</v>
      </c>
      <c r="E85" s="102" t="s">
        <v>408</v>
      </c>
      <c r="F85" s="102" t="s">
        <v>339</v>
      </c>
      <c r="G85" s="102" t="s">
        <v>360</v>
      </c>
      <c r="H85" s="102">
        <v>9630080000000000</v>
      </c>
      <c r="I85" s="102"/>
      <c r="J85" s="103">
        <v>44202.387499999997</v>
      </c>
      <c r="K85" s="102" t="s">
        <v>341</v>
      </c>
      <c r="L85" s="102" t="s">
        <v>361</v>
      </c>
      <c r="M85" s="102" t="s">
        <v>507</v>
      </c>
      <c r="N85" s="102" t="s">
        <v>407</v>
      </c>
      <c r="O85" s="102"/>
      <c r="P85" s="102"/>
      <c r="Q85" s="102"/>
      <c r="R85" s="102"/>
      <c r="T85">
        <v>1</v>
      </c>
    </row>
    <row r="86" spans="1:20" ht="45" hidden="1">
      <c r="A86" s="101">
        <v>1711626</v>
      </c>
      <c r="B86" s="102">
        <v>2012</v>
      </c>
      <c r="C86" s="102">
        <v>13029</v>
      </c>
      <c r="D86" s="102" t="s">
        <v>376</v>
      </c>
      <c r="E86" s="102" t="s">
        <v>408</v>
      </c>
      <c r="F86" s="102" t="s">
        <v>339</v>
      </c>
      <c r="G86" s="102" t="s">
        <v>360</v>
      </c>
      <c r="H86" s="102">
        <v>963007000000000</v>
      </c>
      <c r="I86" s="102"/>
      <c r="J86" s="103">
        <v>44202.387499999997</v>
      </c>
      <c r="K86" s="102" t="s">
        <v>341</v>
      </c>
      <c r="L86" s="102" t="s">
        <v>361</v>
      </c>
      <c r="M86" s="102" t="s">
        <v>507</v>
      </c>
      <c r="N86" s="102" t="s">
        <v>407</v>
      </c>
      <c r="O86" s="102"/>
      <c r="P86" s="102"/>
      <c r="Q86" s="102"/>
      <c r="R86" s="102"/>
      <c r="T86">
        <v>1</v>
      </c>
    </row>
    <row r="87" spans="1:20" ht="45">
      <c r="A87" s="101">
        <v>1638002</v>
      </c>
      <c r="B87" s="102">
        <v>2011</v>
      </c>
      <c r="C87" s="102">
        <v>8003</v>
      </c>
      <c r="D87" s="102" t="s">
        <v>349</v>
      </c>
      <c r="E87" s="102" t="s">
        <v>350</v>
      </c>
      <c r="F87" s="102" t="s">
        <v>101</v>
      </c>
      <c r="G87" s="102" t="s">
        <v>360</v>
      </c>
      <c r="H87" s="102">
        <v>963008000000000</v>
      </c>
      <c r="I87" s="102"/>
      <c r="J87" s="103">
        <v>43665</v>
      </c>
      <c r="K87" s="102" t="s">
        <v>341</v>
      </c>
      <c r="L87" s="102" t="s">
        <v>361</v>
      </c>
      <c r="M87" s="102" t="s">
        <v>508</v>
      </c>
      <c r="N87" s="102" t="s">
        <v>401</v>
      </c>
      <c r="O87" s="102"/>
      <c r="P87" s="102"/>
      <c r="Q87" s="102"/>
      <c r="R87" s="102"/>
      <c r="T87">
        <v>1</v>
      </c>
    </row>
    <row r="88" spans="1:20" ht="30" hidden="1">
      <c r="A88" s="101">
        <v>1637971</v>
      </c>
      <c r="B88" s="102">
        <v>2011</v>
      </c>
      <c r="C88" s="102">
        <v>7990</v>
      </c>
      <c r="D88" s="102" t="s">
        <v>349</v>
      </c>
      <c r="E88" s="102" t="s">
        <v>430</v>
      </c>
      <c r="F88" s="102" t="s">
        <v>339</v>
      </c>
      <c r="G88" s="102" t="s">
        <v>340</v>
      </c>
      <c r="H88" s="102" t="s">
        <v>509</v>
      </c>
      <c r="I88" s="102"/>
      <c r="J88" s="103">
        <v>43661</v>
      </c>
      <c r="K88" s="102" t="s">
        <v>341</v>
      </c>
      <c r="L88" s="102" t="s">
        <v>352</v>
      </c>
      <c r="M88" s="102"/>
      <c r="N88" s="102" t="s">
        <v>468</v>
      </c>
      <c r="O88" s="102"/>
      <c r="P88" s="102"/>
      <c r="Q88" s="102"/>
      <c r="R88" s="102"/>
      <c r="T88">
        <v>1</v>
      </c>
    </row>
    <row r="89" spans="1:20" ht="30">
      <c r="A89" s="101">
        <v>1638071</v>
      </c>
      <c r="B89" s="102">
        <v>2011</v>
      </c>
      <c r="C89" s="102">
        <v>8040</v>
      </c>
      <c r="D89" s="102" t="s">
        <v>349</v>
      </c>
      <c r="E89" s="102" t="s">
        <v>425</v>
      </c>
      <c r="F89" s="102" t="s">
        <v>101</v>
      </c>
      <c r="G89" s="102" t="s">
        <v>360</v>
      </c>
      <c r="H89" s="102">
        <v>111001000000</v>
      </c>
      <c r="I89" s="102"/>
      <c r="J89" s="103">
        <v>43626</v>
      </c>
      <c r="K89" s="102" t="s">
        <v>371</v>
      </c>
      <c r="L89" s="102" t="s">
        <v>352</v>
      </c>
      <c r="M89" s="102" t="s">
        <v>510</v>
      </c>
      <c r="N89" s="102" t="s">
        <v>511</v>
      </c>
      <c r="O89" s="102"/>
      <c r="P89" s="102"/>
      <c r="Q89" s="102"/>
      <c r="R89" s="102"/>
      <c r="T89">
        <v>1</v>
      </c>
    </row>
    <row r="90" spans="1:20" ht="45" hidden="1">
      <c r="A90" s="101">
        <v>1714700</v>
      </c>
      <c r="B90" s="102">
        <v>2012</v>
      </c>
      <c r="C90" s="102">
        <v>13451</v>
      </c>
      <c r="D90" s="102" t="s">
        <v>337</v>
      </c>
      <c r="E90" s="102" t="s">
        <v>444</v>
      </c>
      <c r="F90" s="102" t="s">
        <v>339</v>
      </c>
      <c r="G90" s="102" t="s">
        <v>340</v>
      </c>
      <c r="H90" s="102">
        <v>23405</v>
      </c>
      <c r="I90" s="103">
        <v>43569</v>
      </c>
      <c r="J90" s="103">
        <v>43565</v>
      </c>
      <c r="K90" s="102" t="s">
        <v>371</v>
      </c>
      <c r="L90" s="102" t="s">
        <v>352</v>
      </c>
      <c r="M90" s="102"/>
      <c r="N90" s="102" t="s">
        <v>512</v>
      </c>
      <c r="O90" s="102"/>
      <c r="P90" s="102"/>
      <c r="Q90" s="102"/>
      <c r="R90" s="102"/>
      <c r="T90">
        <v>1</v>
      </c>
    </row>
    <row r="91" spans="1:20" ht="45">
      <c r="A91" s="101">
        <v>1865219</v>
      </c>
      <c r="B91" s="102">
        <v>2015</v>
      </c>
      <c r="C91" s="102">
        <v>1184</v>
      </c>
      <c r="D91" s="102" t="s">
        <v>337</v>
      </c>
      <c r="E91" s="102" t="s">
        <v>338</v>
      </c>
      <c r="F91" s="102" t="s">
        <v>107</v>
      </c>
      <c r="G91" s="102" t="s">
        <v>340</v>
      </c>
      <c r="H91" s="102">
        <v>2871</v>
      </c>
      <c r="I91" s="102"/>
      <c r="J91" s="103">
        <v>43864</v>
      </c>
      <c r="K91" s="102" t="s">
        <v>371</v>
      </c>
      <c r="L91" s="102" t="s">
        <v>352</v>
      </c>
      <c r="M91" s="102" t="s">
        <v>513</v>
      </c>
      <c r="N91" s="102" t="s">
        <v>344</v>
      </c>
      <c r="O91" s="102"/>
      <c r="P91" s="102"/>
      <c r="Q91" s="102"/>
      <c r="R91" s="102"/>
      <c r="T91">
        <v>1</v>
      </c>
    </row>
    <row r="92" spans="1:20" ht="45" hidden="1">
      <c r="A92" s="101">
        <v>1638002</v>
      </c>
      <c r="B92" s="102">
        <v>2011</v>
      </c>
      <c r="C92" s="102">
        <v>8003</v>
      </c>
      <c r="D92" s="102" t="s">
        <v>349</v>
      </c>
      <c r="E92" s="102" t="s">
        <v>350</v>
      </c>
      <c r="F92" s="102" t="s">
        <v>339</v>
      </c>
      <c r="G92" s="102" t="s">
        <v>340</v>
      </c>
      <c r="H92" s="102" t="s">
        <v>493</v>
      </c>
      <c r="I92" s="102"/>
      <c r="J92" s="103">
        <v>43559</v>
      </c>
      <c r="K92" s="102" t="s">
        <v>371</v>
      </c>
      <c r="L92" s="102" t="s">
        <v>352</v>
      </c>
      <c r="M92" s="102" t="s">
        <v>353</v>
      </c>
      <c r="N92" s="102" t="s">
        <v>354</v>
      </c>
      <c r="O92" s="103">
        <v>43826.602777777778</v>
      </c>
      <c r="P92" s="102" t="s">
        <v>371</v>
      </c>
      <c r="Q92" s="102" t="s">
        <v>355</v>
      </c>
      <c r="R92" s="102"/>
      <c r="T92">
        <v>1</v>
      </c>
    </row>
    <row r="93" spans="1:20" ht="45" hidden="1">
      <c r="A93" s="101">
        <v>1638002</v>
      </c>
      <c r="B93" s="102">
        <v>2011</v>
      </c>
      <c r="C93" s="102">
        <v>8003</v>
      </c>
      <c r="D93" s="102" t="s">
        <v>349</v>
      </c>
      <c r="E93" s="102" t="s">
        <v>350</v>
      </c>
      <c r="F93" s="102" t="s">
        <v>339</v>
      </c>
      <c r="G93" s="102" t="s">
        <v>340</v>
      </c>
      <c r="H93" s="102" t="s">
        <v>491</v>
      </c>
      <c r="I93" s="102"/>
      <c r="J93" s="103">
        <v>43947</v>
      </c>
      <c r="K93" s="102" t="s">
        <v>371</v>
      </c>
      <c r="L93" s="102" t="s">
        <v>352</v>
      </c>
      <c r="M93" s="102" t="s">
        <v>514</v>
      </c>
      <c r="N93" s="102" t="s">
        <v>354</v>
      </c>
      <c r="O93" s="103">
        <v>44090.951388888891</v>
      </c>
      <c r="P93" s="102" t="s">
        <v>371</v>
      </c>
      <c r="Q93" s="102" t="s">
        <v>355</v>
      </c>
      <c r="R93" s="102"/>
      <c r="T93">
        <v>1</v>
      </c>
    </row>
    <row r="94" spans="1:20" ht="30" hidden="1">
      <c r="A94" s="101">
        <v>1638071</v>
      </c>
      <c r="B94" s="102">
        <v>2011</v>
      </c>
      <c r="C94" s="102">
        <v>8040</v>
      </c>
      <c r="D94" s="102" t="s">
        <v>349</v>
      </c>
      <c r="E94" s="102" t="s">
        <v>425</v>
      </c>
      <c r="F94" s="102" t="s">
        <v>339</v>
      </c>
      <c r="G94" s="102" t="s">
        <v>340</v>
      </c>
      <c r="H94" s="102" t="s">
        <v>515</v>
      </c>
      <c r="I94" s="102"/>
      <c r="J94" s="103">
        <v>44151</v>
      </c>
      <c r="K94" s="102" t="s">
        <v>371</v>
      </c>
      <c r="L94" s="102" t="s">
        <v>352</v>
      </c>
      <c r="M94" s="102" t="s">
        <v>515</v>
      </c>
      <c r="N94" s="102" t="s">
        <v>516</v>
      </c>
      <c r="O94" s="103">
        <v>44216</v>
      </c>
      <c r="P94" s="102" t="s">
        <v>371</v>
      </c>
      <c r="Q94" s="102" t="s">
        <v>373</v>
      </c>
      <c r="R94" s="102" t="s">
        <v>429</v>
      </c>
      <c r="T94">
        <v>1</v>
      </c>
    </row>
    <row r="95" spans="1:20" ht="45">
      <c r="A95" s="101">
        <v>1714700</v>
      </c>
      <c r="B95" s="102">
        <v>2012</v>
      </c>
      <c r="C95" s="102">
        <v>13451</v>
      </c>
      <c r="D95" s="102" t="s">
        <v>337</v>
      </c>
      <c r="E95" s="102" t="s">
        <v>444</v>
      </c>
      <c r="F95" s="102" t="s">
        <v>101</v>
      </c>
      <c r="G95" s="102" t="s">
        <v>340</v>
      </c>
      <c r="H95" s="102">
        <v>23566</v>
      </c>
      <c r="I95" s="102"/>
      <c r="J95" s="103">
        <v>43609</v>
      </c>
      <c r="K95" s="102" t="s">
        <v>341</v>
      </c>
      <c r="L95" s="102" t="s">
        <v>352</v>
      </c>
      <c r="M95" s="102"/>
      <c r="N95" s="102" t="s">
        <v>517</v>
      </c>
      <c r="O95" s="103">
        <v>44180.480555555558</v>
      </c>
      <c r="P95" s="102" t="s">
        <v>341</v>
      </c>
      <c r="Q95" s="102" t="s">
        <v>355</v>
      </c>
      <c r="R95" s="102" t="s">
        <v>518</v>
      </c>
      <c r="T95">
        <v>1</v>
      </c>
    </row>
    <row r="96" spans="1:20" ht="60">
      <c r="A96" s="101">
        <v>1638035</v>
      </c>
      <c r="B96" s="102">
        <v>2011</v>
      </c>
      <c r="C96" s="102">
        <v>8021</v>
      </c>
      <c r="D96" s="102" t="s">
        <v>349</v>
      </c>
      <c r="E96" s="102" t="s">
        <v>414</v>
      </c>
      <c r="F96" s="102" t="s">
        <v>107</v>
      </c>
      <c r="G96" s="102" t="s">
        <v>340</v>
      </c>
      <c r="H96" s="102" t="s">
        <v>519</v>
      </c>
      <c r="I96" s="102"/>
      <c r="J96" s="103">
        <v>44048</v>
      </c>
      <c r="K96" s="102" t="s">
        <v>341</v>
      </c>
      <c r="L96" s="102" t="s">
        <v>352</v>
      </c>
      <c r="M96" s="102" t="s">
        <v>520</v>
      </c>
      <c r="N96" s="102" t="s">
        <v>417</v>
      </c>
      <c r="O96" s="103">
        <v>44147.463888888888</v>
      </c>
      <c r="P96" s="102" t="s">
        <v>341</v>
      </c>
      <c r="Q96" s="102" t="s">
        <v>521</v>
      </c>
      <c r="R96" s="102"/>
      <c r="T96">
        <v>1</v>
      </c>
    </row>
    <row r="97" spans="1:20" ht="45">
      <c r="A97" s="101">
        <v>1637984</v>
      </c>
      <c r="B97" s="102">
        <v>2011</v>
      </c>
      <c r="C97" s="102">
        <v>7993</v>
      </c>
      <c r="D97" s="102" t="s">
        <v>349</v>
      </c>
      <c r="E97" s="102" t="s">
        <v>522</v>
      </c>
      <c r="F97" s="102" t="s">
        <v>107</v>
      </c>
      <c r="G97" s="102" t="s">
        <v>360</v>
      </c>
      <c r="H97" s="102">
        <v>939000000000000</v>
      </c>
      <c r="I97" s="102"/>
      <c r="J97" s="103">
        <v>43787.671527777777</v>
      </c>
      <c r="K97" s="102" t="s">
        <v>341</v>
      </c>
      <c r="L97" s="102" t="s">
        <v>361</v>
      </c>
      <c r="M97" s="102" t="s">
        <v>523</v>
      </c>
      <c r="N97" s="102" t="s">
        <v>524</v>
      </c>
      <c r="O97" s="102"/>
      <c r="P97" s="102"/>
      <c r="Q97" s="102"/>
      <c r="R97" s="102"/>
      <c r="T97">
        <v>1</v>
      </c>
    </row>
    <row r="98" spans="1:20" ht="30" hidden="1">
      <c r="A98" s="101">
        <v>1637971</v>
      </c>
      <c r="B98" s="102">
        <v>2011</v>
      </c>
      <c r="C98" s="102">
        <v>7990</v>
      </c>
      <c r="D98" s="102" t="s">
        <v>349</v>
      </c>
      <c r="E98" s="102" t="s">
        <v>430</v>
      </c>
      <c r="F98" s="102" t="s">
        <v>339</v>
      </c>
      <c r="G98" s="102" t="s">
        <v>340</v>
      </c>
      <c r="H98" s="102" t="s">
        <v>525</v>
      </c>
      <c r="I98" s="102"/>
      <c r="J98" s="103">
        <v>43727</v>
      </c>
      <c r="K98" s="102" t="s">
        <v>341</v>
      </c>
      <c r="L98" s="102" t="s">
        <v>352</v>
      </c>
      <c r="M98" s="102"/>
      <c r="N98" s="102" t="s">
        <v>526</v>
      </c>
      <c r="O98" s="102"/>
      <c r="P98" s="102"/>
      <c r="Q98" s="102"/>
      <c r="R98" s="102"/>
      <c r="T98">
        <v>1</v>
      </c>
    </row>
    <row r="99" spans="1:20" ht="30" hidden="1">
      <c r="A99" s="101">
        <v>1637971</v>
      </c>
      <c r="B99" s="102">
        <v>2011</v>
      </c>
      <c r="C99" s="102">
        <v>7990</v>
      </c>
      <c r="D99" s="102" t="s">
        <v>349</v>
      </c>
      <c r="E99" s="102" t="s">
        <v>430</v>
      </c>
      <c r="F99" s="102" t="s">
        <v>339</v>
      </c>
      <c r="G99" s="102" t="s">
        <v>340</v>
      </c>
      <c r="H99" s="102">
        <v>4676</v>
      </c>
      <c r="I99" s="102"/>
      <c r="J99" s="103">
        <v>44107</v>
      </c>
      <c r="K99" s="102" t="s">
        <v>341</v>
      </c>
      <c r="L99" s="102" t="s">
        <v>352</v>
      </c>
      <c r="M99" s="102">
        <v>9868</v>
      </c>
      <c r="N99" s="102" t="s">
        <v>527</v>
      </c>
      <c r="O99" s="102"/>
      <c r="P99" s="102"/>
      <c r="Q99" s="102"/>
      <c r="R99" s="102"/>
      <c r="T99">
        <v>1</v>
      </c>
    </row>
    <row r="100" spans="1:20" ht="45">
      <c r="A100" s="101">
        <v>1637943</v>
      </c>
      <c r="B100" s="102">
        <v>2011</v>
      </c>
      <c r="C100" s="102">
        <v>7980</v>
      </c>
      <c r="D100" s="102" t="s">
        <v>349</v>
      </c>
      <c r="E100" s="102" t="s">
        <v>528</v>
      </c>
      <c r="F100" s="102" t="s">
        <v>107</v>
      </c>
      <c r="G100" s="102" t="s">
        <v>340</v>
      </c>
      <c r="H100" s="102">
        <v>11624</v>
      </c>
      <c r="I100" s="102"/>
      <c r="J100" s="103">
        <v>43742.481944444444</v>
      </c>
      <c r="K100" s="102" t="s">
        <v>371</v>
      </c>
      <c r="L100" s="102" t="s">
        <v>361</v>
      </c>
      <c r="M100" s="102" t="s">
        <v>529</v>
      </c>
      <c r="N100" s="102" t="s">
        <v>479</v>
      </c>
      <c r="O100" s="102"/>
      <c r="P100" s="102"/>
      <c r="Q100" s="102"/>
      <c r="R100" s="102"/>
      <c r="T100">
        <v>1</v>
      </c>
    </row>
    <row r="101" spans="1:20" ht="30">
      <c r="A101" s="101">
        <v>1637971</v>
      </c>
      <c r="B101" s="102">
        <v>2011</v>
      </c>
      <c r="C101" s="102">
        <v>7990</v>
      </c>
      <c r="D101" s="102" t="s">
        <v>349</v>
      </c>
      <c r="E101" s="102" t="s">
        <v>430</v>
      </c>
      <c r="F101" s="102" t="s">
        <v>107</v>
      </c>
      <c r="G101" s="102" t="s">
        <v>340</v>
      </c>
      <c r="H101" s="102">
        <v>4819</v>
      </c>
      <c r="I101" s="102"/>
      <c r="J101" s="103">
        <v>44170</v>
      </c>
      <c r="K101" s="102" t="s">
        <v>371</v>
      </c>
      <c r="L101" s="102" t="s">
        <v>352</v>
      </c>
      <c r="M101" s="102">
        <v>8991</v>
      </c>
      <c r="N101" s="102" t="s">
        <v>506</v>
      </c>
      <c r="O101" s="102"/>
      <c r="P101" s="102"/>
      <c r="Q101" s="102"/>
      <c r="R101" s="102"/>
      <c r="T101">
        <v>1</v>
      </c>
    </row>
    <row r="102" spans="1:20" ht="30">
      <c r="A102" s="101">
        <v>1637971</v>
      </c>
      <c r="B102" s="102">
        <v>2011</v>
      </c>
      <c r="C102" s="102">
        <v>7990</v>
      </c>
      <c r="D102" s="102" t="s">
        <v>349</v>
      </c>
      <c r="E102" s="102" t="s">
        <v>430</v>
      </c>
      <c r="F102" s="102" t="s">
        <v>101</v>
      </c>
      <c r="G102" s="102" t="s">
        <v>340</v>
      </c>
      <c r="H102" s="102">
        <v>4977</v>
      </c>
      <c r="I102" s="102"/>
      <c r="J102" s="103">
        <v>44226</v>
      </c>
      <c r="K102" s="102" t="s">
        <v>371</v>
      </c>
      <c r="L102" s="102" t="s">
        <v>352</v>
      </c>
      <c r="M102" s="102" t="s">
        <v>530</v>
      </c>
      <c r="N102" s="102" t="s">
        <v>531</v>
      </c>
      <c r="O102" s="102"/>
      <c r="P102" s="102"/>
      <c r="Q102" s="102"/>
      <c r="R102" s="102"/>
      <c r="T102">
        <v>1</v>
      </c>
    </row>
    <row r="103" spans="1:20" ht="45" hidden="1">
      <c r="A103" s="101">
        <v>1638002</v>
      </c>
      <c r="B103" s="102">
        <v>2011</v>
      </c>
      <c r="C103" s="102">
        <v>8003</v>
      </c>
      <c r="D103" s="102" t="s">
        <v>349</v>
      </c>
      <c r="E103" s="102" t="s">
        <v>350</v>
      </c>
      <c r="F103" s="102" t="s">
        <v>339</v>
      </c>
      <c r="G103" s="102" t="s">
        <v>340</v>
      </c>
      <c r="H103" s="102" t="s">
        <v>532</v>
      </c>
      <c r="I103" s="102"/>
      <c r="J103" s="103">
        <v>44237</v>
      </c>
      <c r="K103" s="102" t="s">
        <v>371</v>
      </c>
      <c r="L103" s="102" t="s">
        <v>352</v>
      </c>
      <c r="M103" s="102" t="s">
        <v>353</v>
      </c>
      <c r="N103" s="102" t="s">
        <v>354</v>
      </c>
      <c r="O103" s="102"/>
      <c r="P103" s="102"/>
      <c r="Q103" s="102"/>
      <c r="R103" s="102"/>
      <c r="T103">
        <v>1</v>
      </c>
    </row>
    <row r="104" spans="1:20" ht="45">
      <c r="A104" s="101">
        <v>1638002</v>
      </c>
      <c r="B104" s="102">
        <v>2011</v>
      </c>
      <c r="C104" s="102">
        <v>8003</v>
      </c>
      <c r="D104" s="102" t="s">
        <v>349</v>
      </c>
      <c r="E104" s="102" t="s">
        <v>350</v>
      </c>
      <c r="F104" s="102" t="s">
        <v>107</v>
      </c>
      <c r="G104" s="102" t="s">
        <v>340</v>
      </c>
      <c r="H104" s="102" t="s">
        <v>533</v>
      </c>
      <c r="I104" s="102"/>
      <c r="J104" s="103">
        <v>44124</v>
      </c>
      <c r="K104" s="102" t="s">
        <v>371</v>
      </c>
      <c r="L104" s="102" t="s">
        <v>352</v>
      </c>
      <c r="M104" s="102" t="s">
        <v>534</v>
      </c>
      <c r="N104" s="102" t="s">
        <v>354</v>
      </c>
      <c r="O104" s="102"/>
      <c r="P104" s="102"/>
      <c r="Q104" s="102"/>
      <c r="R104" s="102"/>
      <c r="T104">
        <v>1</v>
      </c>
    </row>
    <row r="105" spans="1:20" ht="90" hidden="1">
      <c r="A105" s="101">
        <v>1638005</v>
      </c>
      <c r="B105" s="102">
        <v>2011</v>
      </c>
      <c r="C105" s="102">
        <v>8005</v>
      </c>
      <c r="D105" s="102" t="s">
        <v>349</v>
      </c>
      <c r="E105" s="102" t="s">
        <v>535</v>
      </c>
      <c r="F105" s="102" t="s">
        <v>339</v>
      </c>
      <c r="G105" s="102" t="s">
        <v>360</v>
      </c>
      <c r="H105" s="102">
        <v>934000000000000</v>
      </c>
      <c r="I105" s="102"/>
      <c r="J105" s="103">
        <v>43662</v>
      </c>
      <c r="K105" s="102" t="s">
        <v>371</v>
      </c>
      <c r="L105" s="102" t="s">
        <v>352</v>
      </c>
      <c r="M105" s="102" t="s">
        <v>536</v>
      </c>
      <c r="N105" s="102" t="s">
        <v>537</v>
      </c>
      <c r="O105" s="102"/>
      <c r="P105" s="102"/>
      <c r="Q105" s="102"/>
      <c r="R105" s="102"/>
      <c r="T105">
        <v>1</v>
      </c>
    </row>
    <row r="106" spans="1:20" ht="45" hidden="1">
      <c r="A106" s="101">
        <v>1714700</v>
      </c>
      <c r="B106" s="102">
        <v>2012</v>
      </c>
      <c r="C106" s="102">
        <v>13451</v>
      </c>
      <c r="D106" s="102" t="s">
        <v>337</v>
      </c>
      <c r="E106" s="102" t="s">
        <v>444</v>
      </c>
      <c r="F106" s="102" t="s">
        <v>339</v>
      </c>
      <c r="G106" s="102" t="s">
        <v>340</v>
      </c>
      <c r="H106" s="102">
        <v>23156</v>
      </c>
      <c r="I106" s="102"/>
      <c r="J106" s="103">
        <v>43518</v>
      </c>
      <c r="K106" s="102" t="s">
        <v>371</v>
      </c>
      <c r="L106" s="102" t="s">
        <v>352</v>
      </c>
      <c r="M106" s="102"/>
      <c r="N106" s="102" t="s">
        <v>538</v>
      </c>
      <c r="O106" s="102"/>
      <c r="P106" s="102"/>
      <c r="Q106" s="102"/>
      <c r="R106" s="102"/>
      <c r="T106">
        <v>1</v>
      </c>
    </row>
    <row r="107" spans="1:20" ht="45" hidden="1">
      <c r="A107" s="101">
        <v>1714700</v>
      </c>
      <c r="B107" s="102">
        <v>2012</v>
      </c>
      <c r="C107" s="102">
        <v>13451</v>
      </c>
      <c r="D107" s="102" t="s">
        <v>337</v>
      </c>
      <c r="E107" s="102" t="s">
        <v>444</v>
      </c>
      <c r="F107" s="102" t="s">
        <v>339</v>
      </c>
      <c r="G107" s="102" t="s">
        <v>340</v>
      </c>
      <c r="H107" s="102">
        <v>23499</v>
      </c>
      <c r="I107" s="102"/>
      <c r="J107" s="103">
        <v>43589</v>
      </c>
      <c r="K107" s="102" t="s">
        <v>371</v>
      </c>
      <c r="L107" s="102" t="s">
        <v>352</v>
      </c>
      <c r="M107" s="102" t="s">
        <v>539</v>
      </c>
      <c r="N107" s="102" t="s">
        <v>540</v>
      </c>
      <c r="O107" s="102"/>
      <c r="P107" s="102"/>
      <c r="Q107" s="102"/>
      <c r="R107" s="102"/>
      <c r="T107">
        <v>1</v>
      </c>
    </row>
    <row r="108" spans="1:20" ht="45" hidden="1">
      <c r="A108" s="101">
        <v>1714700</v>
      </c>
      <c r="B108" s="102">
        <v>2012</v>
      </c>
      <c r="C108" s="102">
        <v>13451</v>
      </c>
      <c r="D108" s="102" t="s">
        <v>337</v>
      </c>
      <c r="E108" s="102" t="s">
        <v>444</v>
      </c>
      <c r="F108" s="102" t="s">
        <v>339</v>
      </c>
      <c r="G108" s="102" t="s">
        <v>340</v>
      </c>
      <c r="H108" s="102">
        <v>22761</v>
      </c>
      <c r="I108" s="102"/>
      <c r="J108" s="103">
        <v>43469</v>
      </c>
      <c r="K108" s="102" t="s">
        <v>371</v>
      </c>
      <c r="L108" s="102" t="s">
        <v>352</v>
      </c>
      <c r="M108" s="102"/>
      <c r="N108" s="102" t="s">
        <v>397</v>
      </c>
      <c r="O108" s="102"/>
      <c r="P108" s="102"/>
      <c r="Q108" s="102"/>
      <c r="R108" s="102"/>
      <c r="T108">
        <v>1</v>
      </c>
    </row>
    <row r="109" spans="1:20" ht="45" hidden="1">
      <c r="A109" s="101">
        <v>1876858</v>
      </c>
      <c r="B109" s="102">
        <v>2015</v>
      </c>
      <c r="C109" s="102">
        <v>3527</v>
      </c>
      <c r="D109" s="102" t="s">
        <v>337</v>
      </c>
      <c r="E109" s="102" t="s">
        <v>369</v>
      </c>
      <c r="F109" s="102" t="s">
        <v>339</v>
      </c>
      <c r="G109" s="102" t="s">
        <v>340</v>
      </c>
      <c r="H109" s="102" t="s">
        <v>541</v>
      </c>
      <c r="I109" s="102"/>
      <c r="J109" s="103">
        <v>44055</v>
      </c>
      <c r="K109" s="102" t="s">
        <v>371</v>
      </c>
      <c r="L109" s="102" t="s">
        <v>352</v>
      </c>
      <c r="M109" s="102"/>
      <c r="N109" s="102" t="s">
        <v>372</v>
      </c>
      <c r="O109" s="102"/>
      <c r="P109" s="102"/>
      <c r="Q109" s="102"/>
      <c r="R109" s="102"/>
      <c r="T109">
        <v>1</v>
      </c>
    </row>
    <row r="110" spans="1:20" ht="30" hidden="1">
      <c r="A110" s="101">
        <v>1638071</v>
      </c>
      <c r="B110" s="102">
        <v>2011</v>
      </c>
      <c r="C110" s="102">
        <v>8040</v>
      </c>
      <c r="D110" s="102" t="s">
        <v>349</v>
      </c>
      <c r="E110" s="102" t="s">
        <v>425</v>
      </c>
      <c r="F110" s="102" t="s">
        <v>339</v>
      </c>
      <c r="G110" s="102" t="s">
        <v>340</v>
      </c>
      <c r="H110" s="102" t="s">
        <v>542</v>
      </c>
      <c r="I110" s="103">
        <v>43812</v>
      </c>
      <c r="J110" s="103">
        <v>43811</v>
      </c>
      <c r="K110" s="102" t="s">
        <v>371</v>
      </c>
      <c r="L110" s="102" t="s">
        <v>352</v>
      </c>
      <c r="M110" s="102" t="s">
        <v>542</v>
      </c>
      <c r="N110" s="102" t="s">
        <v>511</v>
      </c>
      <c r="O110" s="103">
        <v>43899</v>
      </c>
      <c r="P110" s="102" t="s">
        <v>371</v>
      </c>
      <c r="Q110" s="102" t="s">
        <v>543</v>
      </c>
      <c r="R110" s="102" t="s">
        <v>544</v>
      </c>
      <c r="T110">
        <v>1</v>
      </c>
    </row>
    <row r="111" spans="1:20" ht="30">
      <c r="A111" s="101">
        <v>1637995</v>
      </c>
      <c r="B111" s="102">
        <v>2011</v>
      </c>
      <c r="C111" s="102">
        <v>8000</v>
      </c>
      <c r="D111" s="102" t="s">
        <v>349</v>
      </c>
      <c r="E111" s="102" t="s">
        <v>380</v>
      </c>
      <c r="F111" s="102" t="s">
        <v>107</v>
      </c>
      <c r="G111" s="102" t="s">
        <v>381</v>
      </c>
      <c r="H111" s="102">
        <v>23</v>
      </c>
      <c r="I111" s="102"/>
      <c r="J111" s="103">
        <v>43628</v>
      </c>
      <c r="K111" s="102" t="s">
        <v>345</v>
      </c>
      <c r="L111" s="102" t="s">
        <v>352</v>
      </c>
      <c r="M111" s="102" t="s">
        <v>545</v>
      </c>
      <c r="N111" s="102" t="s">
        <v>383</v>
      </c>
      <c r="O111" s="103">
        <v>43894</v>
      </c>
      <c r="P111" s="102" t="s">
        <v>345</v>
      </c>
      <c r="Q111" s="102" t="s">
        <v>546</v>
      </c>
      <c r="R111" s="102" t="s">
        <v>547</v>
      </c>
      <c r="T111">
        <v>1</v>
      </c>
    </row>
    <row r="112" spans="1:20" ht="30">
      <c r="A112" s="101">
        <v>1637995</v>
      </c>
      <c r="B112" s="102">
        <v>2011</v>
      </c>
      <c r="C112" s="102">
        <v>8000</v>
      </c>
      <c r="D112" s="102" t="s">
        <v>349</v>
      </c>
      <c r="E112" s="102" t="s">
        <v>380</v>
      </c>
      <c r="F112" s="102" t="s">
        <v>107</v>
      </c>
      <c r="G112" s="102" t="s">
        <v>381</v>
      </c>
      <c r="H112" s="102">
        <v>29</v>
      </c>
      <c r="I112" s="102"/>
      <c r="J112" s="103">
        <v>43755</v>
      </c>
      <c r="K112" s="102" t="s">
        <v>345</v>
      </c>
      <c r="L112" s="102" t="s">
        <v>352</v>
      </c>
      <c r="M112" s="102" t="s">
        <v>548</v>
      </c>
      <c r="N112" s="102" t="s">
        <v>383</v>
      </c>
      <c r="O112" s="103">
        <v>43894</v>
      </c>
      <c r="P112" s="102" t="s">
        <v>345</v>
      </c>
      <c r="Q112" s="102" t="s">
        <v>546</v>
      </c>
      <c r="R112" s="102" t="s">
        <v>547</v>
      </c>
      <c r="T112">
        <v>1</v>
      </c>
    </row>
    <row r="113" spans="1:20" ht="30" hidden="1">
      <c r="A113" s="101">
        <v>1637971</v>
      </c>
      <c r="B113" s="102">
        <v>2011</v>
      </c>
      <c r="C113" s="102">
        <v>7990</v>
      </c>
      <c r="D113" s="102" t="s">
        <v>349</v>
      </c>
      <c r="E113" s="102" t="s">
        <v>430</v>
      </c>
      <c r="F113" s="102" t="s">
        <v>339</v>
      </c>
      <c r="G113" s="102" t="s">
        <v>340</v>
      </c>
      <c r="H113" s="102" t="s">
        <v>549</v>
      </c>
      <c r="I113" s="103">
        <v>43888</v>
      </c>
      <c r="J113" s="103">
        <v>43882</v>
      </c>
      <c r="K113" s="102" t="s">
        <v>371</v>
      </c>
      <c r="L113" s="102" t="s">
        <v>352</v>
      </c>
      <c r="M113" s="102" t="s">
        <v>550</v>
      </c>
      <c r="N113" s="102" t="s">
        <v>551</v>
      </c>
      <c r="O113" s="103">
        <v>43888</v>
      </c>
      <c r="P113" s="102" t="s">
        <v>345</v>
      </c>
      <c r="Q113" s="102" t="s">
        <v>346</v>
      </c>
      <c r="R113" s="102" t="s">
        <v>461</v>
      </c>
      <c r="T113">
        <v>1</v>
      </c>
    </row>
    <row r="114" spans="1:20" ht="45" hidden="1">
      <c r="A114" s="101">
        <v>1714744</v>
      </c>
      <c r="B114" s="102">
        <v>2012</v>
      </c>
      <c r="C114" s="102">
        <v>13464</v>
      </c>
      <c r="D114" s="102" t="s">
        <v>358</v>
      </c>
      <c r="E114" s="102" t="s">
        <v>393</v>
      </c>
      <c r="F114" s="102" t="s">
        <v>339</v>
      </c>
      <c r="G114" s="102" t="s">
        <v>340</v>
      </c>
      <c r="H114" s="102" t="s">
        <v>552</v>
      </c>
      <c r="I114" s="103">
        <v>43889</v>
      </c>
      <c r="J114" s="103">
        <v>43888</v>
      </c>
      <c r="K114" s="102" t="s">
        <v>345</v>
      </c>
      <c r="L114" s="102" t="s">
        <v>352</v>
      </c>
      <c r="M114" s="102"/>
      <c r="N114" s="102" t="s">
        <v>49</v>
      </c>
      <c r="O114" s="103">
        <v>44117</v>
      </c>
      <c r="P114" s="102" t="s">
        <v>345</v>
      </c>
      <c r="Q114" s="102" t="s">
        <v>553</v>
      </c>
      <c r="R114" s="102" t="s">
        <v>554</v>
      </c>
      <c r="T114">
        <v>1</v>
      </c>
    </row>
    <row r="115" spans="1:20" ht="30" hidden="1">
      <c r="A115" s="101">
        <v>1637971</v>
      </c>
      <c r="B115" s="102">
        <v>2011</v>
      </c>
      <c r="C115" s="102">
        <v>7990</v>
      </c>
      <c r="D115" s="102" t="s">
        <v>349</v>
      </c>
      <c r="E115" s="102" t="s">
        <v>430</v>
      </c>
      <c r="F115" s="102" t="s">
        <v>339</v>
      </c>
      <c r="G115" s="102" t="s">
        <v>340</v>
      </c>
      <c r="H115" s="102" t="s">
        <v>555</v>
      </c>
      <c r="I115" s="102"/>
      <c r="J115" s="103">
        <v>43975</v>
      </c>
      <c r="K115" s="102" t="s">
        <v>341</v>
      </c>
      <c r="L115" s="102" t="s">
        <v>352</v>
      </c>
      <c r="M115" s="102" t="s">
        <v>505</v>
      </c>
      <c r="N115" s="102" t="s">
        <v>527</v>
      </c>
      <c r="O115" s="103">
        <v>44044</v>
      </c>
      <c r="P115" s="102" t="s">
        <v>341</v>
      </c>
      <c r="Q115" s="102" t="s">
        <v>556</v>
      </c>
      <c r="R115" s="102" t="s">
        <v>374</v>
      </c>
      <c r="T115">
        <v>1</v>
      </c>
    </row>
    <row r="116" spans="1:20" ht="45">
      <c r="A116" s="101">
        <v>1638002</v>
      </c>
      <c r="B116" s="102">
        <v>2011</v>
      </c>
      <c r="C116" s="102">
        <v>8003</v>
      </c>
      <c r="D116" s="102" t="s">
        <v>349</v>
      </c>
      <c r="E116" s="102" t="s">
        <v>350</v>
      </c>
      <c r="F116" s="102" t="s">
        <v>101</v>
      </c>
      <c r="G116" s="102" t="s">
        <v>340</v>
      </c>
      <c r="H116" s="102" t="s">
        <v>557</v>
      </c>
      <c r="I116" s="102"/>
      <c r="J116" s="103">
        <v>44176</v>
      </c>
      <c r="K116" s="102" t="s">
        <v>341</v>
      </c>
      <c r="L116" s="102" t="s">
        <v>342</v>
      </c>
      <c r="M116" s="102" t="s">
        <v>353</v>
      </c>
      <c r="N116" s="102" t="s">
        <v>558</v>
      </c>
      <c r="O116" s="102"/>
      <c r="P116" s="102"/>
      <c r="Q116" s="102"/>
      <c r="R116" s="102"/>
      <c r="T116">
        <v>1</v>
      </c>
    </row>
    <row r="117" spans="1:20" ht="45">
      <c r="A117" s="101">
        <v>1638002</v>
      </c>
      <c r="B117" s="102">
        <v>2011</v>
      </c>
      <c r="C117" s="102">
        <v>8003</v>
      </c>
      <c r="D117" s="102" t="s">
        <v>349</v>
      </c>
      <c r="E117" s="102" t="s">
        <v>350</v>
      </c>
      <c r="F117" s="102" t="s">
        <v>101</v>
      </c>
      <c r="G117" s="102" t="s">
        <v>340</v>
      </c>
      <c r="H117" s="102" t="s">
        <v>559</v>
      </c>
      <c r="I117" s="102"/>
      <c r="J117" s="103">
        <v>44176</v>
      </c>
      <c r="K117" s="102" t="s">
        <v>341</v>
      </c>
      <c r="L117" s="102" t="s">
        <v>342</v>
      </c>
      <c r="M117" s="102" t="s">
        <v>353</v>
      </c>
      <c r="N117" s="102" t="s">
        <v>558</v>
      </c>
      <c r="O117" s="102"/>
      <c r="P117" s="102"/>
      <c r="Q117" s="102"/>
      <c r="R117" s="102"/>
      <c r="T117">
        <v>1</v>
      </c>
    </row>
    <row r="118" spans="1:20" ht="45">
      <c r="A118" s="101">
        <v>1714700</v>
      </c>
      <c r="B118" s="102">
        <v>2012</v>
      </c>
      <c r="C118" s="102">
        <v>13451</v>
      </c>
      <c r="D118" s="102" t="s">
        <v>337</v>
      </c>
      <c r="E118" s="102" t="s">
        <v>444</v>
      </c>
      <c r="F118" s="102" t="s">
        <v>107</v>
      </c>
      <c r="G118" s="102" t="s">
        <v>340</v>
      </c>
      <c r="H118" s="102">
        <v>23190</v>
      </c>
      <c r="I118" s="102"/>
      <c r="J118" s="103">
        <v>43524</v>
      </c>
      <c r="K118" s="102" t="s">
        <v>371</v>
      </c>
      <c r="L118" s="102" t="s">
        <v>352</v>
      </c>
      <c r="M118" s="102"/>
      <c r="N118" s="102" t="s">
        <v>560</v>
      </c>
      <c r="O118" s="102"/>
      <c r="P118" s="102"/>
      <c r="Q118" s="102"/>
      <c r="R118" s="102"/>
      <c r="T118">
        <v>1</v>
      </c>
    </row>
    <row r="119" spans="1:20" ht="30">
      <c r="A119" s="101">
        <v>1637946</v>
      </c>
      <c r="B119" s="102">
        <v>2011</v>
      </c>
      <c r="C119" s="102">
        <v>7983</v>
      </c>
      <c r="D119" s="102" t="s">
        <v>349</v>
      </c>
      <c r="E119" s="102" t="s">
        <v>432</v>
      </c>
      <c r="F119" s="102" t="s">
        <v>107</v>
      </c>
      <c r="G119" s="102" t="s">
        <v>340</v>
      </c>
      <c r="H119" s="102">
        <v>6657</v>
      </c>
      <c r="I119" s="103">
        <v>44007</v>
      </c>
      <c r="J119" s="103">
        <v>44007</v>
      </c>
      <c r="K119" s="102" t="s">
        <v>345</v>
      </c>
      <c r="L119" s="102" t="s">
        <v>387</v>
      </c>
      <c r="M119" s="102" t="s">
        <v>561</v>
      </c>
      <c r="N119" s="102" t="s">
        <v>395</v>
      </c>
      <c r="O119" s="103">
        <v>44007</v>
      </c>
      <c r="P119" s="102" t="s">
        <v>345</v>
      </c>
      <c r="Q119" s="102" t="s">
        <v>346</v>
      </c>
      <c r="R119" s="102" t="s">
        <v>347</v>
      </c>
      <c r="T119">
        <v>1</v>
      </c>
    </row>
    <row r="120" spans="1:20" ht="30">
      <c r="A120" s="101">
        <v>1637898</v>
      </c>
      <c r="B120" s="102">
        <v>2011</v>
      </c>
      <c r="C120" s="102">
        <v>7961</v>
      </c>
      <c r="D120" s="102" t="s">
        <v>349</v>
      </c>
      <c r="E120" s="102" t="s">
        <v>488</v>
      </c>
      <c r="F120" s="102" t="s">
        <v>101</v>
      </c>
      <c r="G120" s="102" t="s">
        <v>360</v>
      </c>
      <c r="H120" s="102">
        <v>985111000000000</v>
      </c>
      <c r="I120" s="103">
        <v>43793</v>
      </c>
      <c r="J120" s="103">
        <v>43739</v>
      </c>
      <c r="K120" s="102" t="s">
        <v>341</v>
      </c>
      <c r="L120" s="102" t="s">
        <v>387</v>
      </c>
      <c r="M120" s="102"/>
      <c r="N120" s="102" t="s">
        <v>401</v>
      </c>
      <c r="O120" s="103">
        <v>43793</v>
      </c>
      <c r="P120" s="102" t="s">
        <v>345</v>
      </c>
      <c r="Q120" s="102" t="s">
        <v>346</v>
      </c>
      <c r="R120" s="102" t="s">
        <v>347</v>
      </c>
      <c r="T120">
        <v>1</v>
      </c>
    </row>
    <row r="121" spans="1:20" ht="30">
      <c r="A121" s="101">
        <v>1637898</v>
      </c>
      <c r="B121" s="102">
        <v>2011</v>
      </c>
      <c r="C121" s="102">
        <v>7961</v>
      </c>
      <c r="D121" s="102" t="s">
        <v>349</v>
      </c>
      <c r="E121" s="102" t="s">
        <v>488</v>
      </c>
      <c r="F121" s="102" t="s">
        <v>101</v>
      </c>
      <c r="G121" s="102" t="s">
        <v>360</v>
      </c>
      <c r="H121" s="102">
        <v>985111000000000</v>
      </c>
      <c r="I121" s="103">
        <v>43798</v>
      </c>
      <c r="J121" s="103">
        <v>43739</v>
      </c>
      <c r="K121" s="102" t="s">
        <v>341</v>
      </c>
      <c r="L121" s="102" t="s">
        <v>387</v>
      </c>
      <c r="M121" s="102"/>
      <c r="N121" s="102" t="s">
        <v>401</v>
      </c>
      <c r="O121" s="103">
        <v>43798</v>
      </c>
      <c r="P121" s="102" t="s">
        <v>345</v>
      </c>
      <c r="Q121" s="102" t="s">
        <v>346</v>
      </c>
      <c r="R121" s="102" t="s">
        <v>347</v>
      </c>
      <c r="T121">
        <v>1</v>
      </c>
    </row>
    <row r="122" spans="1:20" ht="30">
      <c r="A122" s="101">
        <v>1637898</v>
      </c>
      <c r="B122" s="102">
        <v>2011</v>
      </c>
      <c r="C122" s="102">
        <v>7961</v>
      </c>
      <c r="D122" s="102" t="s">
        <v>349</v>
      </c>
      <c r="E122" s="102" t="s">
        <v>488</v>
      </c>
      <c r="F122" s="102" t="s">
        <v>101</v>
      </c>
      <c r="G122" s="102" t="s">
        <v>360</v>
      </c>
      <c r="H122" s="102">
        <v>985111000000000</v>
      </c>
      <c r="I122" s="103">
        <v>44174</v>
      </c>
      <c r="J122" s="103">
        <v>44105</v>
      </c>
      <c r="K122" s="102" t="s">
        <v>341</v>
      </c>
      <c r="L122" s="102" t="s">
        <v>387</v>
      </c>
      <c r="M122" s="102"/>
      <c r="N122" s="102" t="s">
        <v>401</v>
      </c>
      <c r="O122" s="103">
        <v>44174</v>
      </c>
      <c r="P122" s="102" t="s">
        <v>345</v>
      </c>
      <c r="Q122" s="102" t="s">
        <v>562</v>
      </c>
      <c r="R122" s="102" t="s">
        <v>347</v>
      </c>
      <c r="T122">
        <v>1</v>
      </c>
    </row>
    <row r="123" spans="1:20" ht="30">
      <c r="A123" s="101">
        <v>1637946</v>
      </c>
      <c r="B123" s="102">
        <v>2011</v>
      </c>
      <c r="C123" s="102">
        <v>7983</v>
      </c>
      <c r="D123" s="102" t="s">
        <v>349</v>
      </c>
      <c r="E123" s="102" t="s">
        <v>432</v>
      </c>
      <c r="F123" s="102" t="s">
        <v>107</v>
      </c>
      <c r="G123" s="102" t="s">
        <v>340</v>
      </c>
      <c r="H123" s="102">
        <v>6660</v>
      </c>
      <c r="I123" s="103">
        <v>44009</v>
      </c>
      <c r="J123" s="103">
        <v>44008</v>
      </c>
      <c r="K123" s="102" t="s">
        <v>371</v>
      </c>
      <c r="L123" s="102" t="s">
        <v>387</v>
      </c>
      <c r="M123" s="102" t="s">
        <v>563</v>
      </c>
      <c r="N123" s="102" t="s">
        <v>395</v>
      </c>
      <c r="O123" s="103">
        <v>44009</v>
      </c>
      <c r="P123" s="102" t="s">
        <v>345</v>
      </c>
      <c r="Q123" s="102" t="s">
        <v>346</v>
      </c>
      <c r="R123" s="102" t="s">
        <v>347</v>
      </c>
      <c r="T123">
        <v>1</v>
      </c>
    </row>
    <row r="124" spans="1:20" ht="30">
      <c r="A124" s="101">
        <v>1637946</v>
      </c>
      <c r="B124" s="102">
        <v>2011</v>
      </c>
      <c r="C124" s="102">
        <v>7983</v>
      </c>
      <c r="D124" s="102" t="s">
        <v>349</v>
      </c>
      <c r="E124" s="102" t="s">
        <v>432</v>
      </c>
      <c r="F124" s="102" t="s">
        <v>107</v>
      </c>
      <c r="G124" s="102" t="s">
        <v>340</v>
      </c>
      <c r="H124" s="102">
        <v>6658</v>
      </c>
      <c r="I124" s="102"/>
      <c r="J124" s="103">
        <v>44007</v>
      </c>
      <c r="K124" s="102" t="s">
        <v>341</v>
      </c>
      <c r="L124" s="102" t="s">
        <v>387</v>
      </c>
      <c r="M124" s="102" t="s">
        <v>561</v>
      </c>
      <c r="N124" s="102" t="s">
        <v>395</v>
      </c>
      <c r="O124" s="102"/>
      <c r="P124" s="102"/>
      <c r="Q124" s="102"/>
      <c r="R124" s="102"/>
      <c r="T124">
        <v>1</v>
      </c>
    </row>
    <row r="125" spans="1:20" ht="30">
      <c r="A125" s="101">
        <v>1637898</v>
      </c>
      <c r="B125" s="102">
        <v>2011</v>
      </c>
      <c r="C125" s="102">
        <v>7961</v>
      </c>
      <c r="D125" s="102" t="s">
        <v>349</v>
      </c>
      <c r="E125" s="102" t="s">
        <v>488</v>
      </c>
      <c r="F125" s="102" t="s">
        <v>101</v>
      </c>
      <c r="G125" s="102" t="s">
        <v>360</v>
      </c>
      <c r="H125" s="102">
        <v>985111000000000</v>
      </c>
      <c r="I125" s="102"/>
      <c r="J125" s="103">
        <v>44105</v>
      </c>
      <c r="K125" s="102" t="s">
        <v>341</v>
      </c>
      <c r="L125" s="102" t="s">
        <v>387</v>
      </c>
      <c r="M125" s="102"/>
      <c r="N125" s="102" t="s">
        <v>401</v>
      </c>
      <c r="O125" s="103">
        <v>44237.674305555556</v>
      </c>
      <c r="P125" s="102" t="s">
        <v>341</v>
      </c>
      <c r="Q125" s="102" t="s">
        <v>355</v>
      </c>
      <c r="R125" s="102"/>
      <c r="T125">
        <v>1</v>
      </c>
    </row>
    <row r="126" spans="1:20" ht="30">
      <c r="A126" s="101">
        <v>1638071</v>
      </c>
      <c r="B126" s="102">
        <v>2011</v>
      </c>
      <c r="C126" s="102">
        <v>8040</v>
      </c>
      <c r="D126" s="102" t="s">
        <v>349</v>
      </c>
      <c r="E126" s="102" t="s">
        <v>425</v>
      </c>
      <c r="F126" s="102" t="s">
        <v>101</v>
      </c>
      <c r="G126" s="102" t="s">
        <v>340</v>
      </c>
      <c r="H126" s="102" t="s">
        <v>564</v>
      </c>
      <c r="I126" s="103">
        <v>44127</v>
      </c>
      <c r="J126" s="103">
        <v>44127</v>
      </c>
      <c r="K126" s="102" t="s">
        <v>341</v>
      </c>
      <c r="L126" s="102" t="s">
        <v>387</v>
      </c>
      <c r="M126" s="102"/>
      <c r="N126" s="102" t="s">
        <v>511</v>
      </c>
      <c r="O126" s="102"/>
      <c r="P126" s="102"/>
      <c r="Q126" s="102"/>
      <c r="R126" s="102"/>
      <c r="T126">
        <v>1</v>
      </c>
    </row>
    <row r="127" spans="1:20" ht="30">
      <c r="A127" s="101">
        <v>1638071</v>
      </c>
      <c r="B127" s="102">
        <v>2011</v>
      </c>
      <c r="C127" s="102">
        <v>8040</v>
      </c>
      <c r="D127" s="102" t="s">
        <v>349</v>
      </c>
      <c r="E127" s="102" t="s">
        <v>425</v>
      </c>
      <c r="F127" s="102" t="s">
        <v>101</v>
      </c>
      <c r="G127" s="102" t="s">
        <v>340</v>
      </c>
      <c r="H127" s="102" t="s">
        <v>565</v>
      </c>
      <c r="I127" s="103">
        <v>44127</v>
      </c>
      <c r="J127" s="103">
        <v>44127</v>
      </c>
      <c r="K127" s="102" t="s">
        <v>341</v>
      </c>
      <c r="L127" s="102" t="s">
        <v>387</v>
      </c>
      <c r="M127" s="102"/>
      <c r="N127" s="102" t="s">
        <v>511</v>
      </c>
      <c r="O127" s="102"/>
      <c r="P127" s="102"/>
      <c r="Q127" s="102"/>
      <c r="R127" s="102"/>
      <c r="T127">
        <v>1</v>
      </c>
    </row>
    <row r="128" spans="1:20" ht="45">
      <c r="A128" s="101">
        <v>1637921</v>
      </c>
      <c r="B128" s="102">
        <v>2011</v>
      </c>
      <c r="C128" s="102">
        <v>7971</v>
      </c>
      <c r="D128" s="102" t="s">
        <v>349</v>
      </c>
      <c r="E128" s="102" t="s">
        <v>566</v>
      </c>
      <c r="F128" s="102" t="s">
        <v>107</v>
      </c>
      <c r="G128" s="102" t="s">
        <v>360</v>
      </c>
      <c r="H128" s="102">
        <v>900032000000000</v>
      </c>
      <c r="I128" s="102"/>
      <c r="J128" s="103">
        <v>44029</v>
      </c>
      <c r="K128" s="102" t="s">
        <v>341</v>
      </c>
      <c r="L128" s="102" t="s">
        <v>387</v>
      </c>
      <c r="M128" s="102" t="s">
        <v>567</v>
      </c>
      <c r="N128" s="102" t="s">
        <v>568</v>
      </c>
      <c r="O128" s="102"/>
      <c r="P128" s="102"/>
      <c r="Q128" s="102"/>
      <c r="R128" s="102"/>
      <c r="T128">
        <v>1</v>
      </c>
    </row>
    <row r="129" spans="1:20" ht="45">
      <c r="A129" s="101">
        <v>1637921</v>
      </c>
      <c r="B129" s="102">
        <v>2011</v>
      </c>
      <c r="C129" s="102">
        <v>7971</v>
      </c>
      <c r="D129" s="102" t="s">
        <v>349</v>
      </c>
      <c r="E129" s="102" t="s">
        <v>566</v>
      </c>
      <c r="F129" s="102" t="s">
        <v>107</v>
      </c>
      <c r="G129" s="102" t="s">
        <v>360</v>
      </c>
      <c r="H129" s="102">
        <v>900032000000000</v>
      </c>
      <c r="I129" s="102"/>
      <c r="J129" s="103">
        <v>44029</v>
      </c>
      <c r="K129" s="102" t="s">
        <v>341</v>
      </c>
      <c r="L129" s="102" t="s">
        <v>387</v>
      </c>
      <c r="M129" s="102" t="s">
        <v>567</v>
      </c>
      <c r="N129" s="102" t="s">
        <v>568</v>
      </c>
      <c r="O129" s="102"/>
      <c r="P129" s="102"/>
      <c r="Q129" s="102"/>
      <c r="R129" s="102"/>
      <c r="T129">
        <v>1</v>
      </c>
    </row>
    <row r="130" spans="1:20" ht="30">
      <c r="A130" s="101">
        <v>1637898</v>
      </c>
      <c r="B130" s="102">
        <v>2011</v>
      </c>
      <c r="C130" s="102">
        <v>7961</v>
      </c>
      <c r="D130" s="102" t="s">
        <v>349</v>
      </c>
      <c r="E130" s="102" t="s">
        <v>488</v>
      </c>
      <c r="F130" s="102" t="s">
        <v>101</v>
      </c>
      <c r="G130" s="102" t="s">
        <v>360</v>
      </c>
      <c r="H130" s="102">
        <v>985111000000000</v>
      </c>
      <c r="I130" s="102"/>
      <c r="J130" s="103">
        <v>44105</v>
      </c>
      <c r="K130" s="102" t="s">
        <v>341</v>
      </c>
      <c r="L130" s="102" t="s">
        <v>387</v>
      </c>
      <c r="M130" s="102"/>
      <c r="N130" s="102" t="s">
        <v>401</v>
      </c>
      <c r="O130" s="102"/>
      <c r="P130" s="102"/>
      <c r="Q130" s="102"/>
      <c r="R130" s="102"/>
      <c r="T130">
        <v>1</v>
      </c>
    </row>
    <row r="131" spans="1:20" ht="30">
      <c r="A131" s="101">
        <v>1637898</v>
      </c>
      <c r="B131" s="102">
        <v>2011</v>
      </c>
      <c r="C131" s="102">
        <v>7961</v>
      </c>
      <c r="D131" s="102" t="s">
        <v>349</v>
      </c>
      <c r="E131" s="102" t="s">
        <v>488</v>
      </c>
      <c r="F131" s="102" t="s">
        <v>101</v>
      </c>
      <c r="G131" s="102" t="s">
        <v>360</v>
      </c>
      <c r="H131" s="102">
        <v>985111000000000</v>
      </c>
      <c r="I131" s="102"/>
      <c r="J131" s="103">
        <v>44105</v>
      </c>
      <c r="K131" s="102" t="s">
        <v>341</v>
      </c>
      <c r="L131" s="102" t="s">
        <v>387</v>
      </c>
      <c r="M131" s="102"/>
      <c r="N131" s="102" t="s">
        <v>401</v>
      </c>
      <c r="O131" s="102"/>
      <c r="P131" s="102"/>
      <c r="Q131" s="102"/>
      <c r="R131" s="102"/>
      <c r="T131">
        <v>1</v>
      </c>
    </row>
    <row r="132" spans="1:20" ht="30">
      <c r="A132" s="101">
        <v>1847535</v>
      </c>
      <c r="B132" s="102">
        <v>2014</v>
      </c>
      <c r="C132" s="102">
        <v>10342</v>
      </c>
      <c r="D132" s="102" t="s">
        <v>349</v>
      </c>
      <c r="E132" s="102" t="s">
        <v>569</v>
      </c>
      <c r="F132" s="102" t="s">
        <v>107</v>
      </c>
      <c r="G132" s="102" t="s">
        <v>360</v>
      </c>
      <c r="H132" s="102">
        <v>12345</v>
      </c>
      <c r="I132" s="102"/>
      <c r="J132" s="103">
        <v>43628</v>
      </c>
      <c r="K132" s="102" t="s">
        <v>341</v>
      </c>
      <c r="L132" s="102" t="s">
        <v>387</v>
      </c>
      <c r="M132" s="102"/>
      <c r="N132" s="102" t="s">
        <v>49</v>
      </c>
      <c r="O132" s="102"/>
      <c r="P132" s="102"/>
      <c r="Q132" s="102"/>
      <c r="R132" s="102"/>
      <c r="T132">
        <v>1</v>
      </c>
    </row>
    <row r="133" spans="1:20" ht="30">
      <c r="A133" s="101">
        <v>1638071</v>
      </c>
      <c r="B133" s="102">
        <v>2011</v>
      </c>
      <c r="C133" s="102">
        <v>8040</v>
      </c>
      <c r="D133" s="102" t="s">
        <v>349</v>
      </c>
      <c r="E133" s="102" t="s">
        <v>425</v>
      </c>
      <c r="F133" s="102" t="s">
        <v>107</v>
      </c>
      <c r="G133" s="102" t="s">
        <v>340</v>
      </c>
      <c r="H133" s="102" t="s">
        <v>570</v>
      </c>
      <c r="I133" s="102"/>
      <c r="J133" s="103">
        <v>43990</v>
      </c>
      <c r="K133" s="102" t="s">
        <v>341</v>
      </c>
      <c r="L133" s="102" t="s">
        <v>387</v>
      </c>
      <c r="M133" s="102"/>
      <c r="N133" s="102" t="s">
        <v>511</v>
      </c>
      <c r="O133" s="102"/>
      <c r="P133" s="102"/>
      <c r="Q133" s="102"/>
      <c r="R133" s="102"/>
      <c r="T133">
        <v>1</v>
      </c>
    </row>
  </sheetData>
  <pageMargins left="0" right="0" top="0.39370078740157483" bottom="0.39370078740157483" header="0" footer="0"/>
  <headerFooter>
    <oddHeader>&amp;C&amp;A</oddHeader>
    <oddFooter>&amp;CPágina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workbookViewId="0">
      <selection activeCell="R13" sqref="R13"/>
    </sheetView>
  </sheetViews>
  <sheetFormatPr defaultRowHeight="14.4"/>
  <cols>
    <col min="1" max="1" width="12" style="3" customWidth="1"/>
    <col min="2" max="2" width="6" style="3" customWidth="1"/>
    <col min="3" max="3" width="20" style="3" customWidth="1"/>
    <col min="4" max="7" width="5.6640625" style="3" customWidth="1"/>
    <col min="8" max="8" width="5.88671875" style="3" customWidth="1"/>
    <col min="9" max="9" width="7.109375" style="3" customWidth="1"/>
    <col min="10" max="10" width="11" style="3" customWidth="1"/>
    <col min="11" max="1024" width="12.109375" style="3" customWidth="1"/>
  </cols>
  <sheetData>
    <row r="1" spans="1:12" s="2" customFormat="1">
      <c r="A1" s="1" t="s">
        <v>0</v>
      </c>
      <c r="B1"/>
    </row>
    <row r="2" spans="1:12" s="2" customFormat="1">
      <c r="A2" s="1"/>
      <c r="B2"/>
    </row>
    <row r="3" spans="1:12" s="2" customFormat="1">
      <c r="A3" s="1" t="s">
        <v>1</v>
      </c>
      <c r="B3"/>
    </row>
    <row r="4" spans="1:12" s="2" customFormat="1">
      <c r="A4" s="2" t="s">
        <v>2</v>
      </c>
      <c r="B4"/>
    </row>
    <row r="5" spans="1:12">
      <c r="A5" s="2" t="s">
        <v>3</v>
      </c>
      <c r="B5"/>
    </row>
    <row r="7" spans="1:12">
      <c r="A7" s="1" t="s">
        <v>4</v>
      </c>
      <c r="B7"/>
    </row>
    <row r="8" spans="1:12" s="4" customFormat="1" ht="13.8">
      <c r="A8" s="4" t="s">
        <v>5</v>
      </c>
      <c r="B8" s="4" t="s">
        <v>6</v>
      </c>
      <c r="C8" s="4" t="s">
        <v>7</v>
      </c>
      <c r="D8" s="5">
        <v>2016</v>
      </c>
      <c r="E8" s="5">
        <v>2017</v>
      </c>
      <c r="F8" s="5">
        <v>2018</v>
      </c>
      <c r="G8" s="5">
        <v>2019</v>
      </c>
      <c r="H8" s="5">
        <v>2020</v>
      </c>
      <c r="I8" s="5">
        <v>2021</v>
      </c>
      <c r="J8" s="5" t="s">
        <v>8</v>
      </c>
      <c r="K8" s="5"/>
      <c r="L8" s="5"/>
    </row>
    <row r="9" spans="1:12" s="4" customFormat="1" ht="13.8">
      <c r="A9" s="3" t="s">
        <v>9</v>
      </c>
      <c r="B9" s="3" t="s">
        <v>10</v>
      </c>
      <c r="C9" s="3" t="s">
        <v>11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/>
      <c r="L9" s="6"/>
    </row>
    <row r="10" spans="1:12">
      <c r="A10" s="3" t="s">
        <v>9</v>
      </c>
      <c r="B10" s="3" t="s">
        <v>12</v>
      </c>
      <c r="C10" s="3" t="s">
        <v>13</v>
      </c>
      <c r="D10" s="3">
        <v>0</v>
      </c>
      <c r="E10" s="3">
        <v>0</v>
      </c>
      <c r="F10" s="3">
        <v>0</v>
      </c>
      <c r="G10" s="3">
        <v>0</v>
      </c>
      <c r="H10" s="6">
        <v>0</v>
      </c>
      <c r="I10" s="6">
        <v>0</v>
      </c>
      <c r="J10" s="3">
        <v>0</v>
      </c>
    </row>
    <row r="11" spans="1:12">
      <c r="A11" s="3" t="s">
        <v>9</v>
      </c>
      <c r="B11" s="3" t="s">
        <v>14</v>
      </c>
      <c r="C11" s="3" t="s">
        <v>15</v>
      </c>
      <c r="D11" s="3">
        <v>0</v>
      </c>
      <c r="E11" s="3">
        <v>0</v>
      </c>
      <c r="F11" s="3">
        <v>0</v>
      </c>
      <c r="G11" s="3">
        <v>0</v>
      </c>
      <c r="H11" s="6">
        <v>0</v>
      </c>
      <c r="I11" s="6">
        <v>0</v>
      </c>
      <c r="J11" s="3">
        <v>0</v>
      </c>
    </row>
    <row r="12" spans="1:12">
      <c r="A12" s="3" t="s">
        <v>9</v>
      </c>
      <c r="B12" s="3" t="s">
        <v>16</v>
      </c>
      <c r="C12" s="3" t="s">
        <v>17</v>
      </c>
      <c r="D12" s="3">
        <v>0</v>
      </c>
      <c r="E12" s="3">
        <v>0</v>
      </c>
      <c r="F12" s="3">
        <v>0</v>
      </c>
      <c r="G12" s="3">
        <v>0</v>
      </c>
      <c r="H12" s="6">
        <v>0</v>
      </c>
      <c r="I12" s="6">
        <v>0</v>
      </c>
      <c r="J12" s="3">
        <v>0</v>
      </c>
    </row>
    <row r="13" spans="1:12">
      <c r="A13" s="3" t="s">
        <v>18</v>
      </c>
      <c r="B13" s="3" t="s">
        <v>19</v>
      </c>
      <c r="C13" s="3" t="s">
        <v>20</v>
      </c>
      <c r="D13" s="6">
        <v>0</v>
      </c>
      <c r="E13" s="6">
        <v>0</v>
      </c>
      <c r="F13" s="6">
        <v>0</v>
      </c>
      <c r="G13" s="3" t="s">
        <v>21</v>
      </c>
      <c r="H13" s="6">
        <v>0</v>
      </c>
      <c r="I13" s="6">
        <v>0</v>
      </c>
      <c r="J13" s="3">
        <v>0</v>
      </c>
    </row>
    <row r="14" spans="1:12">
      <c r="A14" s="3" t="s">
        <v>18</v>
      </c>
      <c r="B14" s="3" t="s">
        <v>22</v>
      </c>
      <c r="C14" s="3" t="s">
        <v>23</v>
      </c>
      <c r="D14" s="3">
        <v>0</v>
      </c>
      <c r="E14" s="3">
        <v>0</v>
      </c>
      <c r="F14" s="3">
        <v>0</v>
      </c>
      <c r="G14" s="3">
        <v>0</v>
      </c>
      <c r="H14" s="6">
        <v>0</v>
      </c>
      <c r="I14" s="6">
        <v>0</v>
      </c>
      <c r="J14" s="3">
        <v>0</v>
      </c>
    </row>
    <row r="15" spans="1:12">
      <c r="A15" s="3" t="s">
        <v>18</v>
      </c>
      <c r="B15" s="3" t="s">
        <v>24</v>
      </c>
      <c r="C15" s="3" t="s">
        <v>25</v>
      </c>
      <c r="D15" s="6">
        <v>0</v>
      </c>
      <c r="E15" s="6">
        <v>0</v>
      </c>
      <c r="F15" s="6">
        <v>0</v>
      </c>
      <c r="G15" s="3">
        <v>0</v>
      </c>
      <c r="H15" s="6">
        <v>0</v>
      </c>
      <c r="I15" s="6">
        <v>0</v>
      </c>
      <c r="J15" s="3">
        <v>0</v>
      </c>
    </row>
    <row r="16" spans="1:12">
      <c r="A16" s="3" t="s">
        <v>18</v>
      </c>
      <c r="B16" s="3" t="s">
        <v>26</v>
      </c>
      <c r="C16" s="3" t="s">
        <v>27</v>
      </c>
      <c r="D16" s="6">
        <v>0</v>
      </c>
      <c r="E16" s="6">
        <v>0</v>
      </c>
      <c r="F16" s="6">
        <v>0</v>
      </c>
      <c r="G16" s="3">
        <v>0</v>
      </c>
      <c r="H16" s="6">
        <v>0</v>
      </c>
      <c r="I16" s="6">
        <v>0</v>
      </c>
      <c r="J16" s="3">
        <v>0</v>
      </c>
    </row>
    <row r="17" spans="1:12">
      <c r="A17" s="3" t="s">
        <v>18</v>
      </c>
      <c r="B17" s="3" t="s">
        <v>28</v>
      </c>
      <c r="C17" s="3" t="s">
        <v>29</v>
      </c>
      <c r="D17" s="6">
        <v>0</v>
      </c>
      <c r="E17" s="6">
        <v>0</v>
      </c>
      <c r="F17" s="6">
        <v>0</v>
      </c>
      <c r="G17" s="3">
        <v>0</v>
      </c>
      <c r="H17" s="6">
        <v>0</v>
      </c>
      <c r="I17" s="6">
        <v>0</v>
      </c>
      <c r="J17" s="3">
        <v>0</v>
      </c>
    </row>
    <row r="18" spans="1:12">
      <c r="A18" s="3" t="s">
        <v>18</v>
      </c>
      <c r="B18" s="3" t="s">
        <v>30</v>
      </c>
      <c r="C18" s="3" t="s">
        <v>31</v>
      </c>
      <c r="D18" s="6">
        <v>0</v>
      </c>
      <c r="E18" s="6">
        <v>0</v>
      </c>
      <c r="F18" s="6">
        <v>0</v>
      </c>
      <c r="G18" s="3">
        <v>0</v>
      </c>
      <c r="H18" s="6">
        <v>0</v>
      </c>
      <c r="I18" s="6">
        <v>0</v>
      </c>
      <c r="J18" s="3">
        <v>0</v>
      </c>
    </row>
    <row r="19" spans="1:12">
      <c r="A19" s="3" t="s">
        <v>18</v>
      </c>
      <c r="B19" s="3" t="s">
        <v>32</v>
      </c>
      <c r="C19" s="3" t="s">
        <v>33</v>
      </c>
      <c r="D19" s="6">
        <v>0</v>
      </c>
      <c r="E19" s="6">
        <v>0</v>
      </c>
      <c r="F19" s="6">
        <v>0</v>
      </c>
      <c r="G19" s="3">
        <v>0</v>
      </c>
      <c r="H19" s="6">
        <v>0</v>
      </c>
      <c r="I19" s="6">
        <v>0</v>
      </c>
      <c r="J19" s="3">
        <v>0</v>
      </c>
    </row>
    <row r="20" spans="1:12">
      <c r="A20" s="3" t="s">
        <v>34</v>
      </c>
      <c r="B20" s="3" t="s">
        <v>35</v>
      </c>
      <c r="C20" s="3" t="s">
        <v>36</v>
      </c>
      <c r="D20" s="6" t="s">
        <v>21</v>
      </c>
      <c r="E20" s="6" t="s">
        <v>21</v>
      </c>
      <c r="F20" s="6" t="s">
        <v>21</v>
      </c>
      <c r="G20" s="3" t="s">
        <v>21</v>
      </c>
      <c r="H20" s="6">
        <v>0</v>
      </c>
      <c r="I20" s="6">
        <v>0</v>
      </c>
      <c r="J20" s="3">
        <v>0</v>
      </c>
    </row>
    <row r="21" spans="1:12">
      <c r="A21" s="3" t="s">
        <v>34</v>
      </c>
      <c r="B21" s="3" t="s">
        <v>37</v>
      </c>
      <c r="C21" s="3" t="s">
        <v>38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/>
      <c r="L21" s="6"/>
    </row>
    <row r="22" spans="1:12">
      <c r="A22" s="3" t="s">
        <v>39</v>
      </c>
      <c r="B22" s="3" t="s">
        <v>40</v>
      </c>
      <c r="C22" s="3" t="s">
        <v>41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/>
      <c r="L22" s="6"/>
    </row>
    <row r="23" spans="1:12">
      <c r="A23" s="3" t="s">
        <v>39</v>
      </c>
      <c r="B23" s="3" t="s">
        <v>42</v>
      </c>
      <c r="C23" s="3" t="s">
        <v>43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/>
      <c r="L23" s="6"/>
    </row>
    <row r="24" spans="1:12">
      <c r="A24" s="3" t="s">
        <v>39</v>
      </c>
      <c r="B24" s="3" t="s">
        <v>42</v>
      </c>
      <c r="C24" s="3" t="s">
        <v>44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/>
      <c r="L24" s="6"/>
    </row>
    <row r="25" spans="1:12">
      <c r="A25" s="3" t="s">
        <v>39</v>
      </c>
      <c r="B25" s="3" t="s">
        <v>42</v>
      </c>
      <c r="C25" s="3" t="s">
        <v>45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/>
      <c r="L25" s="6"/>
    </row>
    <row r="26" spans="1:12">
      <c r="A26" s="3" t="s">
        <v>39</v>
      </c>
      <c r="B26" s="3" t="s">
        <v>46</v>
      </c>
      <c r="C26" s="3" t="s">
        <v>47</v>
      </c>
      <c r="D26" s="3">
        <v>0</v>
      </c>
      <c r="E26" s="3">
        <v>0</v>
      </c>
      <c r="F26" s="3">
        <v>0</v>
      </c>
      <c r="G26" s="3">
        <v>0</v>
      </c>
      <c r="H26" s="6">
        <v>0</v>
      </c>
      <c r="I26" s="6">
        <v>0</v>
      </c>
      <c r="J26" s="3">
        <v>0</v>
      </c>
    </row>
    <row r="27" spans="1:12">
      <c r="A27" s="3" t="s">
        <v>39</v>
      </c>
      <c r="B27" s="3" t="s">
        <v>48</v>
      </c>
      <c r="C27" s="3" t="s">
        <v>49</v>
      </c>
      <c r="D27" s="3">
        <v>0</v>
      </c>
      <c r="E27" s="3">
        <v>0</v>
      </c>
      <c r="F27" s="3" t="s">
        <v>21</v>
      </c>
      <c r="G27" s="3" t="s">
        <v>21</v>
      </c>
      <c r="H27" s="6">
        <v>0</v>
      </c>
      <c r="I27" s="6">
        <v>0</v>
      </c>
      <c r="J27" s="6">
        <v>0</v>
      </c>
      <c r="K27" s="6"/>
    </row>
    <row r="28" spans="1:12">
      <c r="A28" s="3" t="s">
        <v>50</v>
      </c>
      <c r="B28" s="3" t="s">
        <v>51</v>
      </c>
      <c r="C28" s="3" t="s">
        <v>52</v>
      </c>
      <c r="D28" s="3">
        <v>0</v>
      </c>
      <c r="E28" s="3">
        <v>0</v>
      </c>
      <c r="F28" s="3">
        <v>0</v>
      </c>
      <c r="G28" s="3">
        <v>0</v>
      </c>
      <c r="H28" s="6">
        <v>0</v>
      </c>
      <c r="I28" s="6">
        <v>0</v>
      </c>
      <c r="J28" s="3">
        <v>0</v>
      </c>
    </row>
    <row r="29" spans="1:12" s="4" customFormat="1">
      <c r="A29" s="4" t="s">
        <v>8</v>
      </c>
      <c r="B29" s="7"/>
      <c r="D29" s="5">
        <f>SUM(D9:D28)</f>
        <v>0</v>
      </c>
      <c r="E29" s="5">
        <f>SUM(E9:E28)</f>
        <v>0</v>
      </c>
      <c r="F29" s="5">
        <f>SUM(F9:F28)</f>
        <v>0</v>
      </c>
      <c r="G29" s="5">
        <f>SUM(G9:G28)</f>
        <v>0</v>
      </c>
      <c r="H29" s="5">
        <f>SUM(H9:H28)</f>
        <v>0</v>
      </c>
      <c r="I29" s="6">
        <v>0</v>
      </c>
      <c r="J29" s="5">
        <f>SUM(J9:J28)</f>
        <v>0</v>
      </c>
      <c r="K29" s="5"/>
      <c r="L29" s="5"/>
    </row>
    <row r="31" spans="1:12" customFormat="1"/>
    <row r="32" spans="1:12" customFormat="1"/>
  </sheetData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7"/>
  <sheetViews>
    <sheetView workbookViewId="0"/>
  </sheetViews>
  <sheetFormatPr defaultRowHeight="14.4"/>
  <cols>
    <col min="1" max="1" width="12.109375" customWidth="1"/>
    <col min="2" max="2" width="25.109375" customWidth="1"/>
    <col min="3" max="3" width="30.33203125" customWidth="1"/>
    <col min="4" max="4" width="22.5546875" customWidth="1"/>
    <col min="5" max="5" width="28.6640625" customWidth="1"/>
    <col min="6" max="6" width="12.109375" customWidth="1"/>
  </cols>
  <sheetData>
    <row r="1" spans="1:6">
      <c r="A1" s="85" t="s">
        <v>571</v>
      </c>
      <c r="B1" s="53" t="s">
        <v>314</v>
      </c>
      <c r="C1" s="54"/>
      <c r="D1" s="54"/>
      <c r="E1" s="54"/>
      <c r="F1" s="55"/>
    </row>
    <row r="2" spans="1:6">
      <c r="A2" s="56" t="s">
        <v>323</v>
      </c>
      <c r="B2" s="58" t="s">
        <v>376</v>
      </c>
      <c r="C2" s="59" t="s">
        <v>358</v>
      </c>
      <c r="D2" s="59" t="s">
        <v>337</v>
      </c>
      <c r="E2" s="59" t="s">
        <v>349</v>
      </c>
      <c r="F2" s="60" t="s">
        <v>315</v>
      </c>
    </row>
    <row r="3" spans="1:6">
      <c r="A3" s="61" t="s">
        <v>339</v>
      </c>
      <c r="B3" s="63">
        <v>22</v>
      </c>
      <c r="C3" s="64">
        <v>21</v>
      </c>
      <c r="D3" s="64">
        <v>12</v>
      </c>
      <c r="E3" s="65">
        <v>37</v>
      </c>
      <c r="F3" s="66">
        <v>92</v>
      </c>
    </row>
    <row r="4" spans="1:6">
      <c r="A4" s="67" t="s">
        <v>107</v>
      </c>
      <c r="B4" s="69"/>
      <c r="C4" s="70"/>
      <c r="D4" s="25">
        <v>2</v>
      </c>
      <c r="E4" s="71">
        <v>19</v>
      </c>
      <c r="F4" s="72">
        <v>21</v>
      </c>
    </row>
    <row r="5" spans="1:6">
      <c r="A5" s="67" t="s">
        <v>101</v>
      </c>
      <c r="B5" s="69"/>
      <c r="C5" s="70"/>
      <c r="D5" s="25">
        <v>2</v>
      </c>
      <c r="E5" s="71">
        <v>16</v>
      </c>
      <c r="F5" s="72">
        <v>18</v>
      </c>
    </row>
    <row r="6" spans="1:6">
      <c r="A6" s="67" t="s">
        <v>498</v>
      </c>
      <c r="B6" s="75"/>
      <c r="C6" s="76"/>
      <c r="D6" s="76"/>
      <c r="E6" s="77">
        <v>1</v>
      </c>
      <c r="F6" s="78">
        <v>1</v>
      </c>
    </row>
    <row r="7" spans="1:6" ht="15" thickBot="1">
      <c r="A7" s="86" t="s">
        <v>315</v>
      </c>
      <c r="B7" s="81">
        <v>22</v>
      </c>
      <c r="C7" s="82">
        <v>21</v>
      </c>
      <c r="D7" s="82">
        <v>16</v>
      </c>
      <c r="E7" s="83">
        <v>73</v>
      </c>
      <c r="F7" s="84">
        <v>132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7"/>
  <sheetViews>
    <sheetView workbookViewId="0"/>
  </sheetViews>
  <sheetFormatPr defaultRowHeight="14.4"/>
  <cols>
    <col min="1" max="15" width="12.109375" customWidth="1"/>
  </cols>
  <sheetData>
    <row r="1" spans="1:15">
      <c r="A1" s="85" t="s">
        <v>571</v>
      </c>
      <c r="B1" s="53" t="s">
        <v>314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</row>
    <row r="2" spans="1:15">
      <c r="A2" s="56" t="s">
        <v>323</v>
      </c>
      <c r="B2" s="58" t="s">
        <v>348</v>
      </c>
      <c r="C2" s="59" t="s">
        <v>357</v>
      </c>
      <c r="D2" s="59" t="s">
        <v>364</v>
      </c>
      <c r="E2" s="59" t="s">
        <v>366</v>
      </c>
      <c r="F2" s="59" t="s">
        <v>368</v>
      </c>
      <c r="G2" s="59" t="s">
        <v>375</v>
      </c>
      <c r="H2" s="59" t="s">
        <v>379</v>
      </c>
      <c r="I2" s="59" t="s">
        <v>384</v>
      </c>
      <c r="J2" s="59" t="s">
        <v>386</v>
      </c>
      <c r="K2" s="59" t="s">
        <v>387</v>
      </c>
      <c r="L2" s="59" t="s">
        <v>352</v>
      </c>
      <c r="M2" s="59" t="s">
        <v>361</v>
      </c>
      <c r="N2" s="59" t="s">
        <v>316</v>
      </c>
      <c r="O2" s="60" t="s">
        <v>315</v>
      </c>
    </row>
    <row r="3" spans="1:15">
      <c r="A3" s="61" t="s">
        <v>339</v>
      </c>
      <c r="B3" s="63">
        <v>1</v>
      </c>
      <c r="C3" s="64">
        <v>1</v>
      </c>
      <c r="D3" s="64">
        <v>1</v>
      </c>
      <c r="E3" s="64">
        <v>1</v>
      </c>
      <c r="F3" s="64">
        <v>1</v>
      </c>
      <c r="G3" s="64">
        <v>1</v>
      </c>
      <c r="H3" s="64">
        <v>1</v>
      </c>
      <c r="I3" s="64">
        <v>1</v>
      </c>
      <c r="J3" s="64"/>
      <c r="K3" s="64">
        <v>1</v>
      </c>
      <c r="L3" s="64"/>
      <c r="M3" s="64">
        <v>1</v>
      </c>
      <c r="N3" s="65">
        <v>82</v>
      </c>
      <c r="O3" s="66">
        <v>92</v>
      </c>
    </row>
    <row r="4" spans="1:15">
      <c r="A4" s="67" t="s">
        <v>107</v>
      </c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>
        <v>21</v>
      </c>
      <c r="O4" s="72">
        <v>21</v>
      </c>
    </row>
    <row r="5" spans="1:15">
      <c r="A5" s="67" t="s">
        <v>101</v>
      </c>
      <c r="B5" s="69"/>
      <c r="C5" s="70"/>
      <c r="D5" s="70"/>
      <c r="E5" s="70"/>
      <c r="F5" s="70"/>
      <c r="G5" s="70"/>
      <c r="H5" s="70"/>
      <c r="I5" s="70"/>
      <c r="J5" s="25">
        <v>1</v>
      </c>
      <c r="K5" s="70"/>
      <c r="L5" s="25">
        <v>1</v>
      </c>
      <c r="M5" s="70"/>
      <c r="N5" s="71">
        <v>16</v>
      </c>
      <c r="O5" s="72">
        <v>18</v>
      </c>
    </row>
    <row r="6" spans="1:15">
      <c r="A6" s="67" t="s">
        <v>498</v>
      </c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7">
        <v>1</v>
      </c>
      <c r="O6" s="78">
        <v>1</v>
      </c>
    </row>
    <row r="7" spans="1:15" ht="15" thickBot="1">
      <c r="A7" s="86" t="s">
        <v>315</v>
      </c>
      <c r="B7" s="81">
        <v>1</v>
      </c>
      <c r="C7" s="82">
        <v>1</v>
      </c>
      <c r="D7" s="82">
        <v>1</v>
      </c>
      <c r="E7" s="82">
        <v>1</v>
      </c>
      <c r="F7" s="82">
        <v>1</v>
      </c>
      <c r="G7" s="82">
        <v>1</v>
      </c>
      <c r="H7" s="82">
        <v>1</v>
      </c>
      <c r="I7" s="82">
        <v>1</v>
      </c>
      <c r="J7" s="82">
        <v>1</v>
      </c>
      <c r="K7" s="82">
        <v>1</v>
      </c>
      <c r="L7" s="82">
        <v>1</v>
      </c>
      <c r="M7" s="82">
        <v>1</v>
      </c>
      <c r="N7" s="83">
        <v>120</v>
      </c>
      <c r="O7" s="84">
        <v>132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7"/>
  <sheetViews>
    <sheetView workbookViewId="0"/>
  </sheetViews>
  <sheetFormatPr defaultRowHeight="14.4"/>
  <cols>
    <col min="1" max="1" width="12.109375" customWidth="1"/>
    <col min="2" max="2" width="20.33203125" customWidth="1"/>
    <col min="3" max="3" width="20.109375" customWidth="1"/>
    <col min="4" max="4" width="18" customWidth="1"/>
    <col min="5" max="5" width="19.33203125" customWidth="1"/>
    <col min="6" max="6" width="12.109375" customWidth="1"/>
  </cols>
  <sheetData>
    <row r="1" spans="1:6">
      <c r="A1" s="85" t="s">
        <v>571</v>
      </c>
      <c r="B1" s="53" t="s">
        <v>314</v>
      </c>
      <c r="C1" s="54"/>
      <c r="D1" s="54"/>
      <c r="E1" s="54"/>
      <c r="F1" s="55"/>
    </row>
    <row r="2" spans="1:6">
      <c r="A2" s="56" t="s">
        <v>323</v>
      </c>
      <c r="B2" s="58" t="s">
        <v>342</v>
      </c>
      <c r="C2" s="59" t="s">
        <v>387</v>
      </c>
      <c r="D2" s="59" t="s">
        <v>352</v>
      </c>
      <c r="E2" s="59" t="s">
        <v>361</v>
      </c>
      <c r="F2" s="60" t="s">
        <v>315</v>
      </c>
    </row>
    <row r="3" spans="1:6">
      <c r="A3" s="61" t="s">
        <v>339</v>
      </c>
      <c r="B3" s="63">
        <v>11</v>
      </c>
      <c r="C3" s="64"/>
      <c r="D3" s="64">
        <v>52</v>
      </c>
      <c r="E3" s="65">
        <v>29</v>
      </c>
      <c r="F3" s="66">
        <v>92</v>
      </c>
    </row>
    <row r="4" spans="1:6">
      <c r="A4" s="67" t="s">
        <v>107</v>
      </c>
      <c r="B4" s="69"/>
      <c r="C4" s="25">
        <v>7</v>
      </c>
      <c r="D4" s="25">
        <v>10</v>
      </c>
      <c r="E4" s="71">
        <v>4</v>
      </c>
      <c r="F4" s="72">
        <v>21</v>
      </c>
    </row>
    <row r="5" spans="1:6">
      <c r="A5" s="67" t="s">
        <v>101</v>
      </c>
      <c r="B5" s="69">
        <v>2</v>
      </c>
      <c r="C5" s="25">
        <v>8</v>
      </c>
      <c r="D5" s="25">
        <v>6</v>
      </c>
      <c r="E5" s="71">
        <v>2</v>
      </c>
      <c r="F5" s="72">
        <v>18</v>
      </c>
    </row>
    <row r="6" spans="1:6">
      <c r="A6" s="67" t="s">
        <v>498</v>
      </c>
      <c r="B6" s="75"/>
      <c r="C6" s="76"/>
      <c r="D6" s="76"/>
      <c r="E6" s="77">
        <v>1</v>
      </c>
      <c r="F6" s="78">
        <v>1</v>
      </c>
    </row>
    <row r="7" spans="1:6" ht="15" thickBot="1">
      <c r="A7" s="86" t="s">
        <v>315</v>
      </c>
      <c r="B7" s="81">
        <v>13</v>
      </c>
      <c r="C7" s="82">
        <v>15</v>
      </c>
      <c r="D7" s="82">
        <v>68</v>
      </c>
      <c r="E7" s="83">
        <v>36</v>
      </c>
      <c r="F7" s="84">
        <v>132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MI39"/>
  <sheetViews>
    <sheetView workbookViewId="0"/>
  </sheetViews>
  <sheetFormatPr defaultRowHeight="18.899999999999999" customHeight="1"/>
  <cols>
    <col min="1" max="1" width="12.109375" customWidth="1"/>
    <col min="2" max="2" width="27.5546875" customWidth="1"/>
    <col min="3" max="3" width="12.109375" customWidth="1"/>
    <col min="4" max="4" width="22.33203125" customWidth="1"/>
    <col min="5" max="9" width="12.109375" customWidth="1"/>
    <col min="10" max="10" width="4.6640625" customWidth="1"/>
    <col min="11" max="11" width="6.109375" customWidth="1"/>
    <col min="12" max="12" width="12.109375" customWidth="1"/>
    <col min="13" max="13" width="14.109375" customWidth="1"/>
    <col min="14" max="14" width="18.88671875" customWidth="1"/>
    <col min="15" max="15" width="20.33203125" customWidth="1"/>
    <col min="16" max="16" width="31" customWidth="1"/>
    <col min="17" max="17" width="25.88671875" customWidth="1"/>
    <col min="18" max="18" width="12.109375" customWidth="1"/>
    <col min="19" max="19" width="27.109375" customWidth="1"/>
    <col min="20" max="20" width="18.88671875" customWidth="1"/>
    <col min="21" max="22" width="12.109375" customWidth="1"/>
    <col min="23" max="23" width="23.88671875" customWidth="1"/>
    <col min="24" max="26" width="12.109375" customWidth="1"/>
    <col min="27" max="27" width="23.109375" customWidth="1"/>
    <col min="28" max="30" width="12.109375" customWidth="1"/>
    <col min="31" max="31" width="31.88671875" customWidth="1"/>
    <col min="32" max="32" width="13.109375" customWidth="1"/>
    <col min="33" max="1023" width="12.109375" customWidth="1"/>
  </cols>
  <sheetData>
    <row r="1" spans="1:1023" ht="30.6" customHeight="1">
      <c r="A1" s="108" t="s">
        <v>572</v>
      </c>
      <c r="B1" s="108" t="s">
        <v>573</v>
      </c>
      <c r="C1" s="108" t="s">
        <v>574</v>
      </c>
      <c r="D1" s="108" t="s">
        <v>575</v>
      </c>
      <c r="E1" s="108" t="s">
        <v>576</v>
      </c>
      <c r="F1" s="108" t="s">
        <v>577</v>
      </c>
      <c r="G1" s="108" t="s">
        <v>578</v>
      </c>
      <c r="H1" s="108" t="s">
        <v>579</v>
      </c>
      <c r="I1" s="108" t="s">
        <v>580</v>
      </c>
      <c r="J1" s="108" t="s">
        <v>581</v>
      </c>
      <c r="K1" s="108" t="s">
        <v>582</v>
      </c>
      <c r="L1" s="108" t="s">
        <v>583</v>
      </c>
      <c r="M1" s="108" t="s">
        <v>584</v>
      </c>
      <c r="N1" s="108" t="s">
        <v>585</v>
      </c>
      <c r="O1" s="108" t="s">
        <v>586</v>
      </c>
      <c r="P1" s="108" t="s">
        <v>587</v>
      </c>
      <c r="Q1" s="108" t="s">
        <v>588</v>
      </c>
      <c r="R1" s="108" t="s">
        <v>589</v>
      </c>
      <c r="S1" s="108" t="s">
        <v>590</v>
      </c>
      <c r="T1" s="108" t="s">
        <v>591</v>
      </c>
      <c r="U1" s="108" t="s">
        <v>335</v>
      </c>
      <c r="V1" s="108" t="s">
        <v>592</v>
      </c>
      <c r="W1" s="108" t="s">
        <v>593</v>
      </c>
      <c r="X1" s="108" t="s">
        <v>594</v>
      </c>
      <c r="Y1" s="108" t="s">
        <v>595</v>
      </c>
      <c r="Z1" s="108" t="s">
        <v>596</v>
      </c>
      <c r="AA1" s="108" t="s">
        <v>597</v>
      </c>
      <c r="AB1" s="108" t="s">
        <v>598</v>
      </c>
      <c r="AC1" s="108" t="s">
        <v>599</v>
      </c>
      <c r="AD1" s="108" t="s">
        <v>600</v>
      </c>
      <c r="AE1" s="108" t="s">
        <v>601</v>
      </c>
      <c r="AF1" s="108" t="s">
        <v>602</v>
      </c>
      <c r="AG1" s="108" t="s">
        <v>603</v>
      </c>
      <c r="AH1" s="108" t="s">
        <v>604</v>
      </c>
      <c r="AI1" s="7" t="s">
        <v>605</v>
      </c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</row>
    <row r="2" spans="1:1023" ht="18.899999999999999" customHeight="1">
      <c r="A2" s="48" t="s">
        <v>282</v>
      </c>
      <c r="B2" s="48" t="s">
        <v>283</v>
      </c>
      <c r="C2" s="50">
        <v>44439</v>
      </c>
      <c r="D2" s="48" t="s">
        <v>101</v>
      </c>
      <c r="F2" s="48" t="s">
        <v>606</v>
      </c>
      <c r="G2" s="48" t="s">
        <v>607</v>
      </c>
      <c r="H2" s="48" t="s">
        <v>608</v>
      </c>
      <c r="J2" s="48" t="s">
        <v>609</v>
      </c>
      <c r="K2" s="48" t="s">
        <v>610</v>
      </c>
      <c r="L2" s="48" t="s">
        <v>76</v>
      </c>
      <c r="M2" s="48" t="s">
        <v>611</v>
      </c>
      <c r="N2" s="48" t="s">
        <v>612</v>
      </c>
      <c r="O2" s="48" t="s">
        <v>250</v>
      </c>
      <c r="P2" s="48" t="s">
        <v>284</v>
      </c>
      <c r="Q2" s="48" t="s">
        <v>613</v>
      </c>
      <c r="R2" s="48" t="s">
        <v>614</v>
      </c>
      <c r="S2" s="48" t="s">
        <v>283</v>
      </c>
      <c r="AD2" s="109">
        <v>6</v>
      </c>
      <c r="AE2" s="48" t="s">
        <v>615</v>
      </c>
      <c r="AI2">
        <v>1</v>
      </c>
    </row>
    <row r="3" spans="1:1023" ht="18.899999999999999" customHeight="1">
      <c r="A3" s="48" t="s">
        <v>285</v>
      </c>
      <c r="B3" s="48" t="s">
        <v>286</v>
      </c>
      <c r="C3" s="50">
        <v>44257</v>
      </c>
      <c r="D3" s="48" t="s">
        <v>107</v>
      </c>
      <c r="E3" s="48" t="s">
        <v>106</v>
      </c>
      <c r="F3" s="48" t="s">
        <v>606</v>
      </c>
      <c r="G3" s="48" t="s">
        <v>607</v>
      </c>
      <c r="H3" s="48" t="s">
        <v>608</v>
      </c>
      <c r="J3" s="48" t="s">
        <v>609</v>
      </c>
      <c r="K3" s="48" t="s">
        <v>610</v>
      </c>
      <c r="L3" s="48" t="s">
        <v>287</v>
      </c>
      <c r="M3" s="48" t="s">
        <v>64</v>
      </c>
      <c r="O3" s="48" t="s">
        <v>250</v>
      </c>
      <c r="P3" s="48" t="s">
        <v>284</v>
      </c>
      <c r="Q3" s="48" t="s">
        <v>616</v>
      </c>
      <c r="R3" s="48" t="s">
        <v>614</v>
      </c>
      <c r="S3" s="48" t="s">
        <v>286</v>
      </c>
      <c r="AD3" s="109">
        <v>188</v>
      </c>
      <c r="AF3" s="48" t="s">
        <v>617</v>
      </c>
      <c r="AG3" s="50">
        <v>44258</v>
      </c>
      <c r="AH3" s="48" t="s">
        <v>346</v>
      </c>
      <c r="AI3">
        <v>1</v>
      </c>
    </row>
    <row r="4" spans="1:1023" ht="18.899999999999999" customHeight="1">
      <c r="A4" s="48" t="s">
        <v>282</v>
      </c>
      <c r="B4" s="48" t="s">
        <v>288</v>
      </c>
      <c r="C4" s="50">
        <v>44426</v>
      </c>
      <c r="D4" s="48" t="s">
        <v>107</v>
      </c>
      <c r="E4" s="48" t="s">
        <v>106</v>
      </c>
      <c r="F4" s="48" t="s">
        <v>606</v>
      </c>
      <c r="G4" s="48" t="s">
        <v>607</v>
      </c>
      <c r="H4" s="48" t="s">
        <v>608</v>
      </c>
      <c r="J4" s="48" t="s">
        <v>609</v>
      </c>
      <c r="K4" s="48" t="s">
        <v>610</v>
      </c>
      <c r="L4" s="48" t="s">
        <v>618</v>
      </c>
      <c r="M4" s="48" t="s">
        <v>619</v>
      </c>
      <c r="N4" s="48" t="s">
        <v>264</v>
      </c>
      <c r="O4" s="48" t="s">
        <v>250</v>
      </c>
      <c r="P4" s="48" t="s">
        <v>284</v>
      </c>
      <c r="Q4" s="48" t="s">
        <v>620</v>
      </c>
      <c r="R4" s="48" t="s">
        <v>614</v>
      </c>
      <c r="S4" s="48" t="s">
        <v>288</v>
      </c>
      <c r="AD4" s="109">
        <v>19</v>
      </c>
      <c r="AE4" s="48" t="s">
        <v>621</v>
      </c>
      <c r="AI4">
        <v>1</v>
      </c>
    </row>
    <row r="5" spans="1:1023" ht="18.899999999999999" customHeight="1">
      <c r="A5" s="48" t="s">
        <v>282</v>
      </c>
      <c r="B5" s="48" t="s">
        <v>289</v>
      </c>
      <c r="C5" s="50">
        <v>44387</v>
      </c>
      <c r="D5" s="48" t="s">
        <v>101</v>
      </c>
      <c r="F5" s="48" t="s">
        <v>606</v>
      </c>
      <c r="G5" s="48" t="s">
        <v>607</v>
      </c>
      <c r="H5" s="48" t="s">
        <v>608</v>
      </c>
      <c r="J5" s="48" t="s">
        <v>609</v>
      </c>
      <c r="K5" s="48" t="s">
        <v>610</v>
      </c>
      <c r="L5" s="48" t="s">
        <v>76</v>
      </c>
      <c r="M5" s="48" t="s">
        <v>619</v>
      </c>
      <c r="N5" s="48" t="s">
        <v>264</v>
      </c>
      <c r="O5" s="48" t="s">
        <v>250</v>
      </c>
      <c r="P5" s="48" t="s">
        <v>290</v>
      </c>
      <c r="Q5" s="48" t="s">
        <v>622</v>
      </c>
      <c r="R5" s="48" t="s">
        <v>614</v>
      </c>
      <c r="S5" s="48" t="s">
        <v>289</v>
      </c>
      <c r="AD5" s="109">
        <v>58</v>
      </c>
      <c r="AE5" s="48" t="s">
        <v>623</v>
      </c>
      <c r="AI5">
        <v>1</v>
      </c>
    </row>
    <row r="6" spans="1:1023" ht="18.899999999999999" customHeight="1">
      <c r="A6" s="48" t="s">
        <v>282</v>
      </c>
      <c r="B6" s="48" t="s">
        <v>291</v>
      </c>
      <c r="C6" s="50">
        <v>44372</v>
      </c>
      <c r="D6" s="48" t="s">
        <v>107</v>
      </c>
      <c r="E6" s="48" t="s">
        <v>106</v>
      </c>
      <c r="F6" s="48" t="s">
        <v>606</v>
      </c>
      <c r="G6" s="48" t="s">
        <v>607</v>
      </c>
      <c r="H6" s="48" t="s">
        <v>608</v>
      </c>
      <c r="J6" s="48" t="s">
        <v>609</v>
      </c>
      <c r="K6" s="48" t="s">
        <v>610</v>
      </c>
      <c r="L6" s="48" t="s">
        <v>76</v>
      </c>
      <c r="M6" s="48" t="s">
        <v>611</v>
      </c>
      <c r="N6" s="48" t="s">
        <v>624</v>
      </c>
      <c r="O6" s="48" t="s">
        <v>250</v>
      </c>
      <c r="P6" s="48" t="s">
        <v>284</v>
      </c>
      <c r="Q6" s="48" t="s">
        <v>625</v>
      </c>
      <c r="R6" s="48" t="s">
        <v>614</v>
      </c>
      <c r="S6" s="48" t="s">
        <v>291</v>
      </c>
      <c r="AD6" s="109">
        <v>73</v>
      </c>
      <c r="AE6" s="48" t="s">
        <v>626</v>
      </c>
      <c r="AI6">
        <v>1</v>
      </c>
    </row>
    <row r="7" spans="1:1023" ht="18.899999999999999" customHeight="1">
      <c r="A7" s="48" t="s">
        <v>285</v>
      </c>
      <c r="B7" s="48" t="s">
        <v>627</v>
      </c>
      <c r="C7" s="50">
        <v>43697</v>
      </c>
      <c r="D7" s="48" t="s">
        <v>107</v>
      </c>
      <c r="E7" s="48" t="s">
        <v>106</v>
      </c>
      <c r="F7" s="48" t="s">
        <v>606</v>
      </c>
      <c r="G7" s="48" t="s">
        <v>607</v>
      </c>
      <c r="H7" s="48" t="s">
        <v>608</v>
      </c>
      <c r="J7" s="48" t="s">
        <v>628</v>
      </c>
      <c r="K7" s="48" t="s">
        <v>610</v>
      </c>
      <c r="L7" s="48" t="s">
        <v>76</v>
      </c>
      <c r="M7" s="48" t="s">
        <v>619</v>
      </c>
      <c r="N7" s="48" t="s">
        <v>629</v>
      </c>
      <c r="O7" s="48" t="s">
        <v>250</v>
      </c>
      <c r="P7" s="48" t="s">
        <v>284</v>
      </c>
      <c r="Q7" s="48" t="s">
        <v>630</v>
      </c>
      <c r="R7" s="48" t="s">
        <v>631</v>
      </c>
      <c r="S7" s="110">
        <v>977200000000000</v>
      </c>
      <c r="T7" s="48" t="s">
        <v>632</v>
      </c>
      <c r="U7" s="48" t="s">
        <v>633</v>
      </c>
      <c r="V7" s="48" t="s">
        <v>298</v>
      </c>
      <c r="W7" s="48" t="s">
        <v>634</v>
      </c>
      <c r="X7" s="48" t="s">
        <v>635</v>
      </c>
      <c r="Y7" s="48" t="s">
        <v>35</v>
      </c>
      <c r="Z7" s="50">
        <v>44361</v>
      </c>
      <c r="AA7" s="48" t="s">
        <v>636</v>
      </c>
      <c r="AD7" s="109">
        <v>664</v>
      </c>
      <c r="AI7">
        <v>1</v>
      </c>
    </row>
    <row r="8" spans="1:1023" ht="18.899999999999999" customHeight="1">
      <c r="A8" s="48" t="s">
        <v>293</v>
      </c>
      <c r="B8" s="48" t="s">
        <v>294</v>
      </c>
      <c r="C8" s="50">
        <v>44342</v>
      </c>
      <c r="D8" s="48" t="s">
        <v>107</v>
      </c>
      <c r="E8" s="48" t="s">
        <v>106</v>
      </c>
      <c r="F8" s="48" t="s">
        <v>606</v>
      </c>
      <c r="G8" s="48" t="s">
        <v>607</v>
      </c>
      <c r="H8" s="48" t="s">
        <v>608</v>
      </c>
      <c r="J8" s="48" t="s">
        <v>637</v>
      </c>
      <c r="K8" s="48" t="s">
        <v>610</v>
      </c>
      <c r="L8" s="48" t="s">
        <v>76</v>
      </c>
      <c r="M8" s="48" t="s">
        <v>64</v>
      </c>
      <c r="N8" s="48" t="s">
        <v>638</v>
      </c>
      <c r="O8" s="48" t="s">
        <v>250</v>
      </c>
      <c r="P8" s="48" t="s">
        <v>64</v>
      </c>
      <c r="Q8" s="48" t="s">
        <v>639</v>
      </c>
      <c r="R8" s="48" t="s">
        <v>631</v>
      </c>
      <c r="S8" s="110">
        <v>963008000000000</v>
      </c>
      <c r="AD8" s="109">
        <v>103</v>
      </c>
      <c r="AI8">
        <v>1</v>
      </c>
    </row>
    <row r="9" spans="1:1023" ht="18.899999999999999" customHeight="1">
      <c r="A9" s="48" t="s">
        <v>295</v>
      </c>
      <c r="B9" s="48" t="s">
        <v>296</v>
      </c>
      <c r="C9" s="50">
        <v>44305</v>
      </c>
      <c r="D9" s="48" t="s">
        <v>107</v>
      </c>
      <c r="E9" s="48" t="s">
        <v>106</v>
      </c>
      <c r="F9" s="48" t="s">
        <v>606</v>
      </c>
      <c r="G9" s="48" t="s">
        <v>607</v>
      </c>
      <c r="H9" s="48" t="s">
        <v>608</v>
      </c>
      <c r="J9" s="48" t="s">
        <v>628</v>
      </c>
      <c r="K9" s="48" t="s">
        <v>610</v>
      </c>
      <c r="L9" s="48" t="s">
        <v>76</v>
      </c>
      <c r="M9" s="48" t="s">
        <v>64</v>
      </c>
      <c r="N9" s="48" t="s">
        <v>640</v>
      </c>
      <c r="O9" s="48" t="s">
        <v>64</v>
      </c>
      <c r="P9" s="48" t="s">
        <v>64</v>
      </c>
      <c r="Q9" s="48" t="s">
        <v>641</v>
      </c>
      <c r="R9" s="48" t="s">
        <v>614</v>
      </c>
      <c r="S9" s="48" t="s">
        <v>296</v>
      </c>
      <c r="U9" s="48" t="s">
        <v>642</v>
      </c>
      <c r="W9" s="48" t="s">
        <v>643</v>
      </c>
      <c r="X9" s="48" t="s">
        <v>644</v>
      </c>
      <c r="Y9" s="48" t="s">
        <v>645</v>
      </c>
      <c r="Z9" s="50">
        <v>44321</v>
      </c>
      <c r="AA9" s="48" t="s">
        <v>646</v>
      </c>
      <c r="AD9" s="109">
        <v>16</v>
      </c>
      <c r="AI9">
        <v>1</v>
      </c>
    </row>
    <row r="10" spans="1:1023" ht="18.899999999999999" customHeight="1">
      <c r="A10" s="48" t="s">
        <v>282</v>
      </c>
      <c r="B10" s="48" t="s">
        <v>297</v>
      </c>
      <c r="C10" s="50">
        <v>44264</v>
      </c>
      <c r="D10" s="48" t="s">
        <v>107</v>
      </c>
      <c r="E10" s="48" t="s">
        <v>106</v>
      </c>
      <c r="F10" s="48" t="s">
        <v>606</v>
      </c>
      <c r="G10" s="48" t="s">
        <v>607</v>
      </c>
      <c r="H10" s="48" t="s">
        <v>608</v>
      </c>
      <c r="J10" s="48" t="s">
        <v>609</v>
      </c>
      <c r="K10" s="48" t="s">
        <v>610</v>
      </c>
      <c r="L10" s="48" t="s">
        <v>76</v>
      </c>
      <c r="M10" s="48" t="s">
        <v>619</v>
      </c>
      <c r="N10" s="48" t="s">
        <v>264</v>
      </c>
      <c r="O10" s="48" t="s">
        <v>250</v>
      </c>
      <c r="P10" s="48" t="s">
        <v>298</v>
      </c>
      <c r="Q10" s="48" t="s">
        <v>647</v>
      </c>
      <c r="R10" s="48" t="s">
        <v>614</v>
      </c>
      <c r="S10" s="48" t="s">
        <v>297</v>
      </c>
      <c r="AD10" s="109">
        <v>181</v>
      </c>
      <c r="AI10">
        <v>1</v>
      </c>
    </row>
    <row r="11" spans="1:1023" ht="18.899999999999999" customHeight="1">
      <c r="A11" s="48" t="s">
        <v>293</v>
      </c>
      <c r="B11" s="48" t="s">
        <v>299</v>
      </c>
      <c r="C11" s="50">
        <v>43913</v>
      </c>
      <c r="D11" s="48" t="s">
        <v>107</v>
      </c>
      <c r="E11" s="48" t="s">
        <v>106</v>
      </c>
      <c r="F11" s="48" t="s">
        <v>606</v>
      </c>
      <c r="G11" s="48" t="s">
        <v>607</v>
      </c>
      <c r="H11" s="48" t="s">
        <v>608</v>
      </c>
      <c r="J11" s="48" t="s">
        <v>637</v>
      </c>
      <c r="K11" s="48" t="s">
        <v>648</v>
      </c>
      <c r="L11" s="48" t="s">
        <v>618</v>
      </c>
      <c r="M11" s="48" t="s">
        <v>619</v>
      </c>
      <c r="N11" s="48" t="s">
        <v>649</v>
      </c>
      <c r="O11" s="48" t="s">
        <v>64</v>
      </c>
      <c r="P11" s="48" t="s">
        <v>64</v>
      </c>
      <c r="Q11" s="48" t="s">
        <v>650</v>
      </c>
      <c r="R11" s="48" t="s">
        <v>614</v>
      </c>
      <c r="S11" s="48" t="s">
        <v>299</v>
      </c>
      <c r="U11" s="48" t="s">
        <v>64</v>
      </c>
      <c r="W11" s="48" t="s">
        <v>651</v>
      </c>
      <c r="X11" s="48" t="s">
        <v>43</v>
      </c>
      <c r="Y11" s="48" t="s">
        <v>42</v>
      </c>
      <c r="Z11" s="50">
        <v>43913</v>
      </c>
      <c r="AA11" s="48" t="s">
        <v>652</v>
      </c>
      <c r="AD11" s="109">
        <v>0</v>
      </c>
      <c r="AI11">
        <v>1</v>
      </c>
    </row>
    <row r="12" spans="1:1023" ht="18.899999999999999" customHeight="1">
      <c r="A12" s="48" t="s">
        <v>285</v>
      </c>
      <c r="B12" s="48" t="s">
        <v>300</v>
      </c>
      <c r="C12" s="50">
        <v>44183</v>
      </c>
      <c r="D12" s="48" t="s">
        <v>101</v>
      </c>
      <c r="F12" s="48" t="s">
        <v>606</v>
      </c>
      <c r="G12" s="48" t="s">
        <v>607</v>
      </c>
      <c r="H12" s="48" t="s">
        <v>608</v>
      </c>
      <c r="J12" s="48" t="s">
        <v>609</v>
      </c>
      <c r="K12" s="48" t="s">
        <v>610</v>
      </c>
      <c r="L12" s="48" t="s">
        <v>618</v>
      </c>
      <c r="M12" s="48" t="s">
        <v>653</v>
      </c>
      <c r="N12" s="48" t="s">
        <v>654</v>
      </c>
      <c r="O12" s="48" t="s">
        <v>250</v>
      </c>
      <c r="P12" s="48" t="s">
        <v>64</v>
      </c>
      <c r="Q12" s="48" t="s">
        <v>655</v>
      </c>
      <c r="R12" s="48" t="s">
        <v>614</v>
      </c>
      <c r="S12" s="48" t="s">
        <v>300</v>
      </c>
      <c r="AD12" s="109">
        <v>262</v>
      </c>
      <c r="AF12" s="48" t="s">
        <v>656</v>
      </c>
      <c r="AG12" s="50">
        <v>44186</v>
      </c>
      <c r="AH12" s="48" t="s">
        <v>346</v>
      </c>
      <c r="AI12">
        <v>1</v>
      </c>
    </row>
    <row r="13" spans="1:1023" ht="18.899999999999999" customHeight="1">
      <c r="A13" s="48" t="s">
        <v>282</v>
      </c>
      <c r="B13" s="48" t="s">
        <v>301</v>
      </c>
      <c r="C13" s="50">
        <v>44174</v>
      </c>
      <c r="D13" s="48" t="s">
        <v>107</v>
      </c>
      <c r="E13" s="48" t="s">
        <v>106</v>
      </c>
      <c r="F13" s="48" t="s">
        <v>606</v>
      </c>
      <c r="G13" s="48" t="s">
        <v>607</v>
      </c>
      <c r="H13" s="48" t="s">
        <v>608</v>
      </c>
      <c r="J13" s="48" t="s">
        <v>609</v>
      </c>
      <c r="K13" s="48" t="s">
        <v>657</v>
      </c>
      <c r="L13" s="48" t="s">
        <v>618</v>
      </c>
      <c r="M13" s="48" t="s">
        <v>619</v>
      </c>
      <c r="N13" s="48" t="s">
        <v>264</v>
      </c>
      <c r="O13" s="48" t="s">
        <v>250</v>
      </c>
      <c r="P13" s="48" t="s">
        <v>284</v>
      </c>
      <c r="Q13" s="48" t="s">
        <v>658</v>
      </c>
      <c r="R13" s="48" t="s">
        <v>614</v>
      </c>
      <c r="S13" s="48" t="s">
        <v>301</v>
      </c>
      <c r="AD13" s="109">
        <v>271</v>
      </c>
      <c r="AI13">
        <v>1</v>
      </c>
    </row>
    <row r="14" spans="1:1023" ht="18.899999999999999" customHeight="1">
      <c r="A14" s="48" t="s">
        <v>285</v>
      </c>
      <c r="B14" s="48" t="s">
        <v>302</v>
      </c>
      <c r="C14" s="50">
        <v>44145</v>
      </c>
      <c r="D14" s="48" t="s">
        <v>107</v>
      </c>
      <c r="E14" s="48" t="s">
        <v>106</v>
      </c>
      <c r="F14" s="48" t="s">
        <v>606</v>
      </c>
      <c r="G14" s="48" t="s">
        <v>607</v>
      </c>
      <c r="H14" s="48" t="s">
        <v>608</v>
      </c>
      <c r="J14" s="48" t="s">
        <v>609</v>
      </c>
      <c r="K14" s="48" t="s">
        <v>610</v>
      </c>
      <c r="L14" s="48" t="s">
        <v>618</v>
      </c>
      <c r="M14" s="48" t="s">
        <v>653</v>
      </c>
      <c r="N14" s="48" t="s">
        <v>654</v>
      </c>
      <c r="O14" s="48" t="s">
        <v>250</v>
      </c>
      <c r="P14" s="48" t="s">
        <v>64</v>
      </c>
      <c r="Q14" s="48" t="s">
        <v>659</v>
      </c>
      <c r="R14" s="48" t="s">
        <v>614</v>
      </c>
      <c r="S14" s="48" t="s">
        <v>302</v>
      </c>
      <c r="AD14" s="109">
        <v>300</v>
      </c>
      <c r="AI14">
        <v>1</v>
      </c>
    </row>
    <row r="15" spans="1:1023" ht="18.899999999999999" customHeight="1">
      <c r="A15" s="48" t="s">
        <v>303</v>
      </c>
      <c r="B15" s="48" t="s">
        <v>304</v>
      </c>
      <c r="C15" s="50">
        <v>44088</v>
      </c>
      <c r="D15" s="48" t="s">
        <v>107</v>
      </c>
      <c r="E15" s="48" t="s">
        <v>106</v>
      </c>
      <c r="F15" s="48" t="s">
        <v>606</v>
      </c>
      <c r="G15" s="48" t="s">
        <v>607</v>
      </c>
      <c r="H15" s="48" t="s">
        <v>608</v>
      </c>
      <c r="J15" s="48" t="s">
        <v>637</v>
      </c>
      <c r="K15" s="48" t="s">
        <v>610</v>
      </c>
      <c r="L15" s="48" t="s">
        <v>287</v>
      </c>
      <c r="M15" s="48" t="s">
        <v>660</v>
      </c>
      <c r="N15" s="48" t="s">
        <v>661</v>
      </c>
      <c r="O15" s="48" t="s">
        <v>250</v>
      </c>
      <c r="P15" s="48" t="s">
        <v>298</v>
      </c>
      <c r="Q15" s="48" t="s">
        <v>662</v>
      </c>
      <c r="R15" s="48" t="s">
        <v>614</v>
      </c>
      <c r="S15" s="48" t="s">
        <v>304</v>
      </c>
      <c r="AD15" s="109">
        <v>357</v>
      </c>
      <c r="AI15">
        <v>1</v>
      </c>
    </row>
    <row r="16" spans="1:1023" ht="18.899999999999999" customHeight="1">
      <c r="A16" s="48" t="s">
        <v>305</v>
      </c>
      <c r="B16" s="48" t="s">
        <v>306</v>
      </c>
      <c r="C16" s="50">
        <v>44103</v>
      </c>
      <c r="D16" s="48" t="s">
        <v>107</v>
      </c>
      <c r="E16" s="48" t="s">
        <v>106</v>
      </c>
      <c r="F16" s="48" t="s">
        <v>606</v>
      </c>
      <c r="G16" s="48" t="s">
        <v>607</v>
      </c>
      <c r="H16" s="48" t="s">
        <v>608</v>
      </c>
      <c r="J16" s="48" t="s">
        <v>609</v>
      </c>
      <c r="K16" s="48" t="s">
        <v>610</v>
      </c>
      <c r="L16" s="48" t="s">
        <v>618</v>
      </c>
      <c r="M16" s="48" t="s">
        <v>663</v>
      </c>
      <c r="N16" s="48" t="s">
        <v>664</v>
      </c>
      <c r="O16" s="48" t="s">
        <v>250</v>
      </c>
      <c r="P16" s="48" t="s">
        <v>64</v>
      </c>
      <c r="Q16" s="48" t="s">
        <v>665</v>
      </c>
      <c r="R16" s="48" t="s">
        <v>614</v>
      </c>
      <c r="S16" s="48" t="s">
        <v>306</v>
      </c>
      <c r="U16" s="48" t="s">
        <v>642</v>
      </c>
      <c r="W16" s="48" t="s">
        <v>666</v>
      </c>
      <c r="X16" s="48" t="s">
        <v>667</v>
      </c>
      <c r="Y16" s="48" t="s">
        <v>51</v>
      </c>
      <c r="Z16" s="50">
        <v>44103</v>
      </c>
      <c r="AA16" s="48" t="s">
        <v>668</v>
      </c>
      <c r="AD16" s="109">
        <v>0</v>
      </c>
      <c r="AI16">
        <v>1</v>
      </c>
    </row>
    <row r="17" spans="1:35" ht="18.899999999999999" customHeight="1">
      <c r="A17" s="48" t="s">
        <v>282</v>
      </c>
      <c r="B17" s="48" t="s">
        <v>307</v>
      </c>
      <c r="C17" s="50">
        <v>44108</v>
      </c>
      <c r="D17" s="48" t="s">
        <v>101</v>
      </c>
      <c r="F17" s="48" t="s">
        <v>606</v>
      </c>
      <c r="G17" s="48" t="s">
        <v>607</v>
      </c>
      <c r="H17" s="48" t="s">
        <v>608</v>
      </c>
      <c r="J17" s="48" t="s">
        <v>609</v>
      </c>
      <c r="K17" s="48" t="s">
        <v>610</v>
      </c>
      <c r="L17" s="48" t="s">
        <v>76</v>
      </c>
      <c r="M17" s="48" t="s">
        <v>619</v>
      </c>
      <c r="N17" s="48" t="s">
        <v>264</v>
      </c>
      <c r="O17" s="48" t="s">
        <v>250</v>
      </c>
      <c r="P17" s="48" t="s">
        <v>290</v>
      </c>
      <c r="Q17" s="48" t="s">
        <v>669</v>
      </c>
      <c r="R17" s="48" t="s">
        <v>614</v>
      </c>
      <c r="S17" s="48" t="s">
        <v>307</v>
      </c>
      <c r="AD17" s="109">
        <v>337</v>
      </c>
      <c r="AI17">
        <v>1</v>
      </c>
    </row>
    <row r="18" spans="1:35" ht="18.899999999999999" customHeight="1">
      <c r="A18" s="48" t="s">
        <v>282</v>
      </c>
      <c r="B18" s="48" t="s">
        <v>308</v>
      </c>
      <c r="C18" s="50">
        <v>44104</v>
      </c>
      <c r="D18" s="48" t="s">
        <v>107</v>
      </c>
      <c r="E18" s="48" t="s">
        <v>106</v>
      </c>
      <c r="F18" s="48" t="s">
        <v>606</v>
      </c>
      <c r="G18" s="48" t="s">
        <v>607</v>
      </c>
      <c r="H18" s="48" t="s">
        <v>608</v>
      </c>
      <c r="J18" s="48" t="s">
        <v>628</v>
      </c>
      <c r="K18" s="48" t="s">
        <v>648</v>
      </c>
      <c r="L18" s="48" t="s">
        <v>76</v>
      </c>
      <c r="M18" s="48" t="s">
        <v>619</v>
      </c>
      <c r="N18" s="48" t="s">
        <v>262</v>
      </c>
      <c r="O18" s="48" t="s">
        <v>250</v>
      </c>
      <c r="P18" s="48" t="s">
        <v>298</v>
      </c>
      <c r="Q18" s="48" t="s">
        <v>670</v>
      </c>
      <c r="R18" s="48" t="s">
        <v>614</v>
      </c>
      <c r="S18" s="48" t="s">
        <v>308</v>
      </c>
      <c r="AD18" s="109">
        <v>341</v>
      </c>
      <c r="AI18">
        <v>1</v>
      </c>
    </row>
    <row r="19" spans="1:35" ht="18.899999999999999" customHeight="1">
      <c r="A19" s="48" t="s">
        <v>282</v>
      </c>
      <c r="B19" s="48" t="s">
        <v>309</v>
      </c>
      <c r="C19" s="50">
        <v>44095</v>
      </c>
      <c r="D19" s="48" t="s">
        <v>101</v>
      </c>
      <c r="F19" s="48" t="s">
        <v>606</v>
      </c>
      <c r="G19" s="48" t="s">
        <v>607</v>
      </c>
      <c r="H19" s="48" t="s">
        <v>608</v>
      </c>
      <c r="J19" s="48" t="s">
        <v>609</v>
      </c>
      <c r="K19" s="48" t="s">
        <v>648</v>
      </c>
      <c r="L19" s="48" t="s">
        <v>618</v>
      </c>
      <c r="M19" s="48" t="s">
        <v>619</v>
      </c>
      <c r="N19" s="48" t="s">
        <v>264</v>
      </c>
      <c r="O19" s="48" t="s">
        <v>250</v>
      </c>
      <c r="P19" s="48" t="s">
        <v>298</v>
      </c>
      <c r="Q19" s="48" t="s">
        <v>671</v>
      </c>
      <c r="R19" s="48" t="s">
        <v>614</v>
      </c>
      <c r="S19" s="48" t="s">
        <v>309</v>
      </c>
      <c r="AD19" s="109">
        <v>350</v>
      </c>
      <c r="AF19" s="48" t="s">
        <v>672</v>
      </c>
      <c r="AG19" s="50">
        <v>44096</v>
      </c>
      <c r="AH19" s="48" t="s">
        <v>346</v>
      </c>
      <c r="AI19">
        <v>1</v>
      </c>
    </row>
    <row r="20" spans="1:35" ht="18.899999999999999" customHeight="1">
      <c r="A20" s="48" t="s">
        <v>282</v>
      </c>
      <c r="B20" s="48" t="s">
        <v>310</v>
      </c>
      <c r="C20" s="50">
        <v>44094</v>
      </c>
      <c r="D20" s="48" t="s">
        <v>107</v>
      </c>
      <c r="E20" s="48" t="s">
        <v>106</v>
      </c>
      <c r="F20" s="48" t="s">
        <v>606</v>
      </c>
      <c r="G20" s="48" t="s">
        <v>607</v>
      </c>
      <c r="H20" s="48" t="s">
        <v>608</v>
      </c>
      <c r="J20" s="48" t="s">
        <v>609</v>
      </c>
      <c r="K20" s="48" t="s">
        <v>610</v>
      </c>
      <c r="L20" s="48" t="s">
        <v>76</v>
      </c>
      <c r="M20" s="48" t="s">
        <v>660</v>
      </c>
      <c r="N20" s="48" t="s">
        <v>673</v>
      </c>
      <c r="O20" s="48" t="s">
        <v>250</v>
      </c>
      <c r="P20" s="48" t="s">
        <v>298</v>
      </c>
      <c r="Q20" s="48" t="s">
        <v>674</v>
      </c>
      <c r="R20" s="48" t="s">
        <v>614</v>
      </c>
      <c r="S20" s="48" t="s">
        <v>310</v>
      </c>
      <c r="AD20" s="109">
        <v>351</v>
      </c>
      <c r="AI20">
        <v>1</v>
      </c>
    </row>
    <row r="21" spans="1:35" ht="18.899999999999999" customHeight="1">
      <c r="A21" s="48" t="s">
        <v>282</v>
      </c>
      <c r="B21" s="48" t="s">
        <v>311</v>
      </c>
      <c r="C21" s="50">
        <v>44085</v>
      </c>
      <c r="D21" s="48" t="s">
        <v>107</v>
      </c>
      <c r="E21" s="48" t="s">
        <v>106</v>
      </c>
      <c r="F21" s="48" t="s">
        <v>606</v>
      </c>
      <c r="G21" s="48" t="s">
        <v>607</v>
      </c>
      <c r="H21" s="48" t="s">
        <v>608</v>
      </c>
      <c r="J21" s="48" t="s">
        <v>609</v>
      </c>
      <c r="K21" s="48" t="s">
        <v>610</v>
      </c>
      <c r="L21" s="48" t="s">
        <v>76</v>
      </c>
      <c r="M21" s="48" t="s">
        <v>619</v>
      </c>
      <c r="N21" s="48" t="s">
        <v>264</v>
      </c>
      <c r="O21" s="48" t="s">
        <v>250</v>
      </c>
      <c r="P21" s="48" t="s">
        <v>284</v>
      </c>
      <c r="Q21" s="48" t="s">
        <v>675</v>
      </c>
      <c r="R21" s="48" t="s">
        <v>614</v>
      </c>
      <c r="S21" s="48" t="s">
        <v>311</v>
      </c>
      <c r="AD21" s="109">
        <v>360</v>
      </c>
      <c r="AF21" s="48" t="s">
        <v>676</v>
      </c>
      <c r="AG21" s="50">
        <v>44087</v>
      </c>
      <c r="AH21" s="48" t="s">
        <v>346</v>
      </c>
      <c r="AI21">
        <v>1</v>
      </c>
    </row>
    <row r="22" spans="1:35" ht="18.899999999999999" customHeight="1">
      <c r="A22" s="48" t="s">
        <v>285</v>
      </c>
      <c r="B22" s="48" t="s">
        <v>259</v>
      </c>
      <c r="C22" s="50">
        <v>44062</v>
      </c>
      <c r="D22" s="48" t="s">
        <v>107</v>
      </c>
      <c r="E22" s="48" t="s">
        <v>106</v>
      </c>
      <c r="F22" s="48" t="s">
        <v>606</v>
      </c>
      <c r="G22" s="48" t="s">
        <v>607</v>
      </c>
      <c r="H22" s="48" t="s">
        <v>608</v>
      </c>
      <c r="J22" s="48" t="s">
        <v>609</v>
      </c>
      <c r="K22" s="48" t="s">
        <v>610</v>
      </c>
      <c r="L22" s="48" t="s">
        <v>618</v>
      </c>
      <c r="M22" s="48" t="s">
        <v>653</v>
      </c>
      <c r="N22" s="48" t="s">
        <v>260</v>
      </c>
      <c r="O22" s="48" t="s">
        <v>250</v>
      </c>
      <c r="P22" s="48" t="s">
        <v>64</v>
      </c>
      <c r="Q22" s="48" t="s">
        <v>677</v>
      </c>
      <c r="R22" s="48" t="s">
        <v>614</v>
      </c>
      <c r="S22" s="48" t="s">
        <v>259</v>
      </c>
      <c r="U22" s="48" t="s">
        <v>633</v>
      </c>
      <c r="V22" s="48" t="s">
        <v>298</v>
      </c>
      <c r="W22" s="48" t="s">
        <v>634</v>
      </c>
      <c r="X22" s="48" t="s">
        <v>635</v>
      </c>
      <c r="Y22" s="48" t="s">
        <v>35</v>
      </c>
      <c r="Z22" s="50">
        <v>44361</v>
      </c>
      <c r="AA22" s="48" t="s">
        <v>678</v>
      </c>
      <c r="AD22" s="109">
        <v>299</v>
      </c>
      <c r="AI22">
        <v>1</v>
      </c>
    </row>
    <row r="23" spans="1:35" ht="18.899999999999999" customHeight="1">
      <c r="A23" s="48" t="s">
        <v>282</v>
      </c>
      <c r="B23" s="48" t="s">
        <v>261</v>
      </c>
      <c r="C23" s="50">
        <v>44052</v>
      </c>
      <c r="D23" s="48" t="s">
        <v>107</v>
      </c>
      <c r="E23" s="48" t="s">
        <v>106</v>
      </c>
      <c r="F23" s="48" t="s">
        <v>606</v>
      </c>
      <c r="G23" s="48" t="s">
        <v>607</v>
      </c>
      <c r="H23" s="48" t="s">
        <v>608</v>
      </c>
      <c r="J23" s="48" t="s">
        <v>609</v>
      </c>
      <c r="K23" s="48" t="s">
        <v>610</v>
      </c>
      <c r="L23" s="48" t="s">
        <v>76</v>
      </c>
      <c r="M23" s="48" t="s">
        <v>619</v>
      </c>
      <c r="N23" s="48" t="s">
        <v>262</v>
      </c>
      <c r="O23" s="48" t="s">
        <v>250</v>
      </c>
      <c r="P23" s="48" t="s">
        <v>298</v>
      </c>
      <c r="Q23" s="48" t="s">
        <v>679</v>
      </c>
      <c r="R23" s="48" t="s">
        <v>614</v>
      </c>
      <c r="S23" s="48" t="s">
        <v>261</v>
      </c>
      <c r="AD23" s="109">
        <v>393</v>
      </c>
      <c r="AF23" s="48" t="s">
        <v>680</v>
      </c>
      <c r="AG23" s="50">
        <v>44053</v>
      </c>
      <c r="AH23" s="48" t="s">
        <v>346</v>
      </c>
      <c r="AI23">
        <v>1</v>
      </c>
    </row>
    <row r="24" spans="1:35" ht="18.899999999999999" customHeight="1">
      <c r="A24" s="48" t="s">
        <v>282</v>
      </c>
      <c r="B24" s="48" t="s">
        <v>263</v>
      </c>
      <c r="C24" s="50">
        <v>44008</v>
      </c>
      <c r="D24" s="48" t="s">
        <v>107</v>
      </c>
      <c r="E24" s="48" t="s">
        <v>106</v>
      </c>
      <c r="F24" s="48" t="s">
        <v>606</v>
      </c>
      <c r="G24" s="48" t="s">
        <v>607</v>
      </c>
      <c r="H24" s="48" t="s">
        <v>608</v>
      </c>
      <c r="J24" s="48" t="s">
        <v>609</v>
      </c>
      <c r="K24" s="48" t="s">
        <v>648</v>
      </c>
      <c r="L24" s="48" t="s">
        <v>618</v>
      </c>
      <c r="M24" s="48" t="s">
        <v>619</v>
      </c>
      <c r="N24" s="48" t="s">
        <v>264</v>
      </c>
      <c r="O24" s="48" t="s">
        <v>250</v>
      </c>
      <c r="P24" s="48" t="s">
        <v>284</v>
      </c>
      <c r="Q24" s="48" t="s">
        <v>681</v>
      </c>
      <c r="R24" s="48" t="s">
        <v>614</v>
      </c>
      <c r="S24" s="48" t="s">
        <v>263</v>
      </c>
      <c r="AD24" s="109">
        <v>437</v>
      </c>
      <c r="AI24">
        <v>1</v>
      </c>
    </row>
    <row r="25" spans="1:35" ht="18.899999999999999" customHeight="1">
      <c r="A25" s="48" t="s">
        <v>282</v>
      </c>
      <c r="B25" s="48" t="s">
        <v>265</v>
      </c>
      <c r="C25" s="50">
        <v>44008</v>
      </c>
      <c r="D25" s="48" t="s">
        <v>107</v>
      </c>
      <c r="E25" s="48" t="s">
        <v>106</v>
      </c>
      <c r="F25" s="48" t="s">
        <v>606</v>
      </c>
      <c r="G25" s="48" t="s">
        <v>607</v>
      </c>
      <c r="H25" s="48" t="s">
        <v>608</v>
      </c>
      <c r="J25" s="48" t="s">
        <v>609</v>
      </c>
      <c r="K25" s="48" t="s">
        <v>648</v>
      </c>
      <c r="L25" s="48" t="s">
        <v>618</v>
      </c>
      <c r="M25" s="48" t="s">
        <v>619</v>
      </c>
      <c r="N25" s="48" t="s">
        <v>264</v>
      </c>
      <c r="O25" s="48" t="s">
        <v>250</v>
      </c>
      <c r="P25" s="48" t="s">
        <v>284</v>
      </c>
      <c r="Q25" s="48" t="s">
        <v>681</v>
      </c>
      <c r="R25" s="48" t="s">
        <v>614</v>
      </c>
      <c r="S25" s="48" t="s">
        <v>265</v>
      </c>
      <c r="U25" s="48" t="s">
        <v>642</v>
      </c>
      <c r="W25" s="48" t="s">
        <v>682</v>
      </c>
      <c r="X25" s="48" t="s">
        <v>683</v>
      </c>
      <c r="Y25" s="48" t="s">
        <v>37</v>
      </c>
      <c r="Z25" s="50">
        <v>44036</v>
      </c>
      <c r="AA25" s="48" t="s">
        <v>684</v>
      </c>
      <c r="AD25" s="109">
        <v>28</v>
      </c>
      <c r="AI25">
        <v>1</v>
      </c>
    </row>
    <row r="26" spans="1:35" ht="18.899999999999999" customHeight="1">
      <c r="A26" s="48" t="s">
        <v>282</v>
      </c>
      <c r="B26" s="48" t="s">
        <v>266</v>
      </c>
      <c r="C26" s="50">
        <v>44008</v>
      </c>
      <c r="D26" s="48" t="s">
        <v>107</v>
      </c>
      <c r="E26" s="48" t="s">
        <v>106</v>
      </c>
      <c r="F26" s="48" t="s">
        <v>606</v>
      </c>
      <c r="G26" s="48" t="s">
        <v>607</v>
      </c>
      <c r="H26" s="48" t="s">
        <v>608</v>
      </c>
      <c r="J26" s="48" t="s">
        <v>609</v>
      </c>
      <c r="K26" s="48" t="s">
        <v>648</v>
      </c>
      <c r="L26" s="48" t="s">
        <v>618</v>
      </c>
      <c r="M26" s="48" t="s">
        <v>619</v>
      </c>
      <c r="N26" s="48" t="s">
        <v>264</v>
      </c>
      <c r="O26" s="48" t="s">
        <v>250</v>
      </c>
      <c r="P26" s="48" t="s">
        <v>284</v>
      </c>
      <c r="Q26" s="48" t="s">
        <v>681</v>
      </c>
      <c r="R26" s="48" t="s">
        <v>614</v>
      </c>
      <c r="S26" s="48" t="s">
        <v>266</v>
      </c>
      <c r="AD26" s="109">
        <v>437</v>
      </c>
      <c r="AF26" s="48" t="s">
        <v>685</v>
      </c>
      <c r="AG26" s="50">
        <v>44025</v>
      </c>
      <c r="AH26" s="48" t="s">
        <v>346</v>
      </c>
      <c r="AI26">
        <v>1</v>
      </c>
    </row>
    <row r="27" spans="1:35" ht="18.899999999999999" customHeight="1">
      <c r="A27" s="48" t="s">
        <v>282</v>
      </c>
      <c r="B27" s="48" t="s">
        <v>267</v>
      </c>
      <c r="C27" s="50">
        <v>44005</v>
      </c>
      <c r="D27" s="48" t="s">
        <v>107</v>
      </c>
      <c r="E27" s="48" t="s">
        <v>106</v>
      </c>
      <c r="F27" s="48" t="s">
        <v>606</v>
      </c>
      <c r="G27" s="48" t="s">
        <v>607</v>
      </c>
      <c r="H27" s="48" t="s">
        <v>608</v>
      </c>
      <c r="J27" s="48" t="s">
        <v>609</v>
      </c>
      <c r="K27" s="48" t="s">
        <v>648</v>
      </c>
      <c r="L27" s="48" t="s">
        <v>76</v>
      </c>
      <c r="M27" s="48" t="s">
        <v>611</v>
      </c>
      <c r="N27" s="48" t="s">
        <v>268</v>
      </c>
      <c r="O27" s="48" t="s">
        <v>250</v>
      </c>
      <c r="P27" s="48" t="s">
        <v>64</v>
      </c>
      <c r="Q27" s="48" t="s">
        <v>686</v>
      </c>
      <c r="R27" s="48" t="s">
        <v>614</v>
      </c>
      <c r="S27" s="48" t="s">
        <v>267</v>
      </c>
      <c r="U27" s="48" t="s">
        <v>642</v>
      </c>
      <c r="W27" s="48" t="s">
        <v>682</v>
      </c>
      <c r="X27" s="48" t="s">
        <v>683</v>
      </c>
      <c r="Y27" s="48" t="s">
        <v>37</v>
      </c>
      <c r="Z27" s="50">
        <v>44036</v>
      </c>
      <c r="AA27" s="48" t="s">
        <v>684</v>
      </c>
      <c r="AD27" s="109">
        <v>31</v>
      </c>
      <c r="AI27">
        <v>1</v>
      </c>
    </row>
    <row r="28" spans="1:35" ht="18.899999999999999" customHeight="1">
      <c r="A28" s="48" t="s">
        <v>282</v>
      </c>
      <c r="B28" s="48" t="s">
        <v>249</v>
      </c>
      <c r="C28" s="50">
        <v>43981</v>
      </c>
      <c r="D28" s="48" t="s">
        <v>101</v>
      </c>
      <c r="F28" s="48" t="s">
        <v>606</v>
      </c>
      <c r="G28" s="48" t="s">
        <v>607</v>
      </c>
      <c r="H28" s="48" t="s">
        <v>608</v>
      </c>
      <c r="J28" s="48" t="s">
        <v>609</v>
      </c>
      <c r="K28" s="48" t="s">
        <v>610</v>
      </c>
      <c r="L28" s="48" t="s">
        <v>76</v>
      </c>
      <c r="M28" s="48" t="s">
        <v>619</v>
      </c>
      <c r="N28" s="48" t="s">
        <v>264</v>
      </c>
      <c r="O28" s="48" t="s">
        <v>250</v>
      </c>
      <c r="P28" s="48" t="s">
        <v>290</v>
      </c>
      <c r="Q28" s="48" t="s">
        <v>687</v>
      </c>
      <c r="R28" s="48" t="s">
        <v>614</v>
      </c>
      <c r="S28" s="48" t="s">
        <v>249</v>
      </c>
      <c r="AD28" s="109">
        <v>464</v>
      </c>
      <c r="AF28" s="48" t="s">
        <v>688</v>
      </c>
      <c r="AG28" s="50">
        <v>43982</v>
      </c>
      <c r="AH28" s="48" t="s">
        <v>346</v>
      </c>
      <c r="AI28">
        <v>1</v>
      </c>
    </row>
    <row r="29" spans="1:35" ht="18.899999999999999" customHeight="1">
      <c r="A29" s="48" t="s">
        <v>282</v>
      </c>
      <c r="B29" s="48" t="s">
        <v>253</v>
      </c>
      <c r="C29" s="50">
        <v>43973</v>
      </c>
      <c r="D29" s="48" t="s">
        <v>101</v>
      </c>
      <c r="F29" s="48" t="s">
        <v>606</v>
      </c>
      <c r="G29" s="48" t="s">
        <v>607</v>
      </c>
      <c r="H29" s="48" t="s">
        <v>608</v>
      </c>
      <c r="J29" s="48" t="s">
        <v>609</v>
      </c>
      <c r="K29" s="48" t="s">
        <v>610</v>
      </c>
      <c r="L29" s="48" t="s">
        <v>618</v>
      </c>
      <c r="M29" s="48" t="s">
        <v>611</v>
      </c>
      <c r="N29" s="48" t="s">
        <v>689</v>
      </c>
      <c r="O29" s="48" t="s">
        <v>250</v>
      </c>
      <c r="P29" s="48" t="s">
        <v>284</v>
      </c>
      <c r="Q29" s="48" t="s">
        <v>690</v>
      </c>
      <c r="R29" s="48" t="s">
        <v>614</v>
      </c>
      <c r="S29" s="48" t="s">
        <v>253</v>
      </c>
      <c r="U29" s="48" t="s">
        <v>633</v>
      </c>
      <c r="V29" s="48" t="s">
        <v>298</v>
      </c>
      <c r="W29" s="48" t="s">
        <v>691</v>
      </c>
      <c r="X29" s="48" t="s">
        <v>692</v>
      </c>
      <c r="Y29" s="48" t="s">
        <v>37</v>
      </c>
      <c r="Z29" s="50">
        <v>44000</v>
      </c>
      <c r="AA29" s="48" t="s">
        <v>693</v>
      </c>
      <c r="AB29" s="109">
        <v>-136525000</v>
      </c>
      <c r="AC29" s="109">
        <v>-502411111</v>
      </c>
      <c r="AD29" s="109">
        <v>27</v>
      </c>
      <c r="AI29">
        <v>1</v>
      </c>
    </row>
    <row r="30" spans="1:35" ht="18.899999999999999" customHeight="1">
      <c r="A30" s="48" t="s">
        <v>282</v>
      </c>
      <c r="B30" s="48" t="s">
        <v>269</v>
      </c>
      <c r="C30" s="50">
        <v>43917</v>
      </c>
      <c r="D30" s="48" t="s">
        <v>107</v>
      </c>
      <c r="E30" s="48" t="s">
        <v>106</v>
      </c>
      <c r="F30" s="48" t="s">
        <v>606</v>
      </c>
      <c r="G30" s="48" t="s">
        <v>607</v>
      </c>
      <c r="H30" s="48" t="s">
        <v>608</v>
      </c>
      <c r="J30" s="48" t="s">
        <v>609</v>
      </c>
      <c r="K30" s="48" t="s">
        <v>610</v>
      </c>
      <c r="L30" s="48" t="s">
        <v>76</v>
      </c>
      <c r="M30" s="48" t="s">
        <v>619</v>
      </c>
      <c r="N30" s="48" t="s">
        <v>264</v>
      </c>
      <c r="O30" s="48" t="s">
        <v>250</v>
      </c>
      <c r="P30" s="48" t="s">
        <v>290</v>
      </c>
      <c r="Q30" s="48" t="s">
        <v>694</v>
      </c>
      <c r="R30" s="48" t="s">
        <v>614</v>
      </c>
      <c r="S30" s="48" t="s">
        <v>269</v>
      </c>
      <c r="U30" s="48" t="s">
        <v>633</v>
      </c>
      <c r="V30" s="48" t="s">
        <v>298</v>
      </c>
      <c r="W30" s="48" t="s">
        <v>695</v>
      </c>
      <c r="X30" s="48" t="s">
        <v>696</v>
      </c>
      <c r="Y30" s="48" t="s">
        <v>37</v>
      </c>
      <c r="Z30" s="50">
        <v>43922</v>
      </c>
      <c r="AA30" s="48" t="s">
        <v>697</v>
      </c>
      <c r="AB30" s="109">
        <v>-158307277</v>
      </c>
      <c r="AC30" s="109">
        <v>-487497388</v>
      </c>
      <c r="AD30" s="109">
        <v>5</v>
      </c>
      <c r="AI30">
        <v>1</v>
      </c>
    </row>
    <row r="31" spans="1:35" ht="18.899999999999999" customHeight="1">
      <c r="A31" s="48" t="s">
        <v>282</v>
      </c>
      <c r="B31" s="48" t="s">
        <v>270</v>
      </c>
      <c r="C31" s="50">
        <v>43894</v>
      </c>
      <c r="D31" s="48" t="s">
        <v>107</v>
      </c>
      <c r="E31" s="48" t="s">
        <v>106</v>
      </c>
      <c r="F31" s="48" t="s">
        <v>606</v>
      </c>
      <c r="G31" s="48" t="s">
        <v>607</v>
      </c>
      <c r="H31" s="48" t="s">
        <v>608</v>
      </c>
      <c r="J31" s="48" t="s">
        <v>609</v>
      </c>
      <c r="K31" s="48" t="s">
        <v>610</v>
      </c>
      <c r="L31" s="48" t="s">
        <v>76</v>
      </c>
      <c r="M31" s="48" t="s">
        <v>619</v>
      </c>
      <c r="N31" s="48" t="s">
        <v>262</v>
      </c>
      <c r="O31" s="48" t="s">
        <v>250</v>
      </c>
      <c r="P31" s="48" t="s">
        <v>284</v>
      </c>
      <c r="Q31" s="48" t="s">
        <v>698</v>
      </c>
      <c r="R31" s="48" t="s">
        <v>614</v>
      </c>
      <c r="S31" s="48" t="s">
        <v>270</v>
      </c>
      <c r="AD31" s="109">
        <v>551</v>
      </c>
      <c r="AF31" s="48" t="s">
        <v>699</v>
      </c>
      <c r="AG31" s="50">
        <v>43897</v>
      </c>
      <c r="AH31" s="48" t="s">
        <v>346</v>
      </c>
      <c r="AI31">
        <v>1</v>
      </c>
    </row>
    <row r="32" spans="1:35" ht="18.899999999999999" customHeight="1">
      <c r="A32" s="48" t="s">
        <v>282</v>
      </c>
      <c r="B32" s="48" t="s">
        <v>312</v>
      </c>
      <c r="C32" s="50">
        <v>43891</v>
      </c>
      <c r="D32" s="48" t="s">
        <v>107</v>
      </c>
      <c r="E32" s="48" t="s">
        <v>106</v>
      </c>
      <c r="F32" s="48" t="s">
        <v>606</v>
      </c>
      <c r="G32" s="48" t="s">
        <v>607</v>
      </c>
      <c r="H32" s="48" t="s">
        <v>608</v>
      </c>
      <c r="J32" s="48" t="s">
        <v>609</v>
      </c>
      <c r="K32" s="48" t="s">
        <v>610</v>
      </c>
      <c r="L32" s="48" t="s">
        <v>76</v>
      </c>
      <c r="M32" s="48" t="s">
        <v>619</v>
      </c>
      <c r="N32" s="48" t="s">
        <v>264</v>
      </c>
      <c r="O32" s="48" t="s">
        <v>250</v>
      </c>
      <c r="P32" s="48" t="s">
        <v>284</v>
      </c>
      <c r="Q32" s="48" t="s">
        <v>700</v>
      </c>
      <c r="R32" s="48" t="s">
        <v>614</v>
      </c>
      <c r="S32" s="48" t="s">
        <v>312</v>
      </c>
      <c r="AD32" s="109">
        <v>554</v>
      </c>
      <c r="AI32">
        <v>1</v>
      </c>
    </row>
    <row r="33" spans="1:35" ht="18.899999999999999" customHeight="1">
      <c r="A33" s="48" t="s">
        <v>701</v>
      </c>
      <c r="B33" s="48" t="s">
        <v>271</v>
      </c>
      <c r="C33" s="50">
        <v>43850</v>
      </c>
      <c r="D33" s="48" t="s">
        <v>107</v>
      </c>
      <c r="E33" s="48" t="s">
        <v>106</v>
      </c>
      <c r="F33" s="48" t="s">
        <v>606</v>
      </c>
      <c r="G33" s="48" t="s">
        <v>607</v>
      </c>
      <c r="H33" s="48" t="s">
        <v>608</v>
      </c>
      <c r="J33" s="48" t="s">
        <v>609</v>
      </c>
      <c r="M33" s="48" t="s">
        <v>64</v>
      </c>
      <c r="N33" s="48" t="s">
        <v>272</v>
      </c>
      <c r="O33" s="48" t="s">
        <v>62</v>
      </c>
      <c r="P33" s="48" t="s">
        <v>64</v>
      </c>
      <c r="Q33" s="48" t="s">
        <v>702</v>
      </c>
      <c r="AD33" s="109">
        <v>595</v>
      </c>
      <c r="AI33">
        <v>1</v>
      </c>
    </row>
    <row r="34" spans="1:35" ht="18.899999999999999" customHeight="1">
      <c r="A34" s="48" t="s">
        <v>303</v>
      </c>
      <c r="B34" s="48" t="s">
        <v>273</v>
      </c>
      <c r="C34" s="50">
        <v>43866</v>
      </c>
      <c r="D34" s="48" t="s">
        <v>107</v>
      </c>
      <c r="E34" s="48" t="s">
        <v>106</v>
      </c>
      <c r="F34" s="48" t="s">
        <v>606</v>
      </c>
      <c r="G34" s="48" t="s">
        <v>607</v>
      </c>
      <c r="H34" s="48" t="s">
        <v>608</v>
      </c>
      <c r="J34" s="48" t="s">
        <v>637</v>
      </c>
      <c r="K34" s="48" t="s">
        <v>648</v>
      </c>
      <c r="L34" s="48" t="s">
        <v>618</v>
      </c>
      <c r="M34" s="48" t="s">
        <v>663</v>
      </c>
      <c r="N34" s="48" t="s">
        <v>274</v>
      </c>
      <c r="O34" s="48" t="s">
        <v>250</v>
      </c>
      <c r="P34" s="48" t="s">
        <v>64</v>
      </c>
      <c r="Q34" s="48" t="s">
        <v>703</v>
      </c>
      <c r="R34" s="48" t="s">
        <v>631</v>
      </c>
      <c r="S34" s="110">
        <v>963008000000000</v>
      </c>
      <c r="U34" s="48" t="s">
        <v>633</v>
      </c>
      <c r="V34" s="48" t="s">
        <v>298</v>
      </c>
      <c r="W34" s="48" t="s">
        <v>704</v>
      </c>
      <c r="X34" s="48" t="s">
        <v>704</v>
      </c>
      <c r="Y34" s="48" t="s">
        <v>46</v>
      </c>
      <c r="Z34" s="50">
        <v>43873</v>
      </c>
      <c r="AA34" s="48" t="s">
        <v>705</v>
      </c>
      <c r="AD34" s="109">
        <v>7</v>
      </c>
      <c r="AI34">
        <v>1</v>
      </c>
    </row>
    <row r="35" spans="1:35" ht="18.899999999999999" customHeight="1">
      <c r="A35" s="48" t="s">
        <v>293</v>
      </c>
      <c r="B35" s="48" t="s">
        <v>255</v>
      </c>
      <c r="C35" s="50">
        <v>43832</v>
      </c>
      <c r="D35" s="48" t="s">
        <v>101</v>
      </c>
      <c r="F35" s="48" t="s">
        <v>606</v>
      </c>
      <c r="G35" s="48" t="s">
        <v>607</v>
      </c>
      <c r="H35" s="48" t="s">
        <v>608</v>
      </c>
      <c r="J35" s="48" t="s">
        <v>609</v>
      </c>
      <c r="K35" s="48" t="s">
        <v>648</v>
      </c>
      <c r="L35" s="48" t="s">
        <v>618</v>
      </c>
      <c r="M35" s="48" t="s">
        <v>64</v>
      </c>
      <c r="N35" s="48" t="s">
        <v>706</v>
      </c>
      <c r="O35" s="48" t="s">
        <v>64</v>
      </c>
      <c r="P35" s="48" t="s">
        <v>64</v>
      </c>
      <c r="Q35" s="48" t="s">
        <v>707</v>
      </c>
      <c r="R35" s="48" t="s">
        <v>614</v>
      </c>
      <c r="S35" s="48" t="s">
        <v>255</v>
      </c>
      <c r="AD35" s="109">
        <v>613</v>
      </c>
      <c r="AI35">
        <v>1</v>
      </c>
    </row>
    <row r="36" spans="1:35" ht="18.899999999999999" customHeight="1">
      <c r="A36" s="48" t="s">
        <v>282</v>
      </c>
      <c r="B36" s="48" t="s">
        <v>275</v>
      </c>
      <c r="C36" s="50">
        <v>43843</v>
      </c>
      <c r="D36" s="48" t="s">
        <v>107</v>
      </c>
      <c r="E36" s="48" t="s">
        <v>106</v>
      </c>
      <c r="F36" s="48" t="s">
        <v>606</v>
      </c>
      <c r="G36" s="48" t="s">
        <v>607</v>
      </c>
      <c r="H36" s="48" t="s">
        <v>608</v>
      </c>
      <c r="J36" s="48" t="s">
        <v>609</v>
      </c>
      <c r="K36" s="48" t="s">
        <v>657</v>
      </c>
      <c r="L36" s="48" t="s">
        <v>76</v>
      </c>
      <c r="M36" s="48" t="s">
        <v>619</v>
      </c>
      <c r="N36" s="48" t="s">
        <v>264</v>
      </c>
      <c r="O36" s="48" t="s">
        <v>250</v>
      </c>
      <c r="P36" s="48" t="s">
        <v>284</v>
      </c>
      <c r="Q36" s="48" t="s">
        <v>708</v>
      </c>
      <c r="R36" s="48" t="s">
        <v>631</v>
      </c>
      <c r="S36" s="110">
        <v>934000000000000</v>
      </c>
      <c r="U36" s="48" t="s">
        <v>633</v>
      </c>
      <c r="V36" s="48" t="s">
        <v>709</v>
      </c>
      <c r="W36" s="48" t="s">
        <v>710</v>
      </c>
      <c r="X36" s="48" t="s">
        <v>711</v>
      </c>
      <c r="Y36" s="48" t="s">
        <v>37</v>
      </c>
      <c r="Z36" s="50">
        <v>43958</v>
      </c>
      <c r="AA36" s="48" t="s">
        <v>712</v>
      </c>
      <c r="AB36" s="109">
        <v>-176124720</v>
      </c>
      <c r="AC36" s="109">
        <v>-482199720</v>
      </c>
      <c r="AD36" s="109">
        <v>115</v>
      </c>
      <c r="AE36" s="48" t="s">
        <v>713</v>
      </c>
      <c r="AI36">
        <v>1</v>
      </c>
    </row>
    <row r="37" spans="1:35" ht="18.899999999999999" customHeight="1">
      <c r="A37" s="48" t="s">
        <v>701</v>
      </c>
      <c r="B37" s="48" t="s">
        <v>276</v>
      </c>
      <c r="C37" s="50">
        <v>43797</v>
      </c>
      <c r="D37" s="48" t="s">
        <v>107</v>
      </c>
      <c r="E37" s="48" t="s">
        <v>106</v>
      </c>
      <c r="F37" s="48" t="s">
        <v>606</v>
      </c>
      <c r="G37" s="48" t="s">
        <v>607</v>
      </c>
      <c r="H37" s="48" t="s">
        <v>608</v>
      </c>
      <c r="J37" s="48" t="s">
        <v>609</v>
      </c>
      <c r="M37" s="48" t="s">
        <v>611</v>
      </c>
      <c r="N37" s="48" t="s">
        <v>277</v>
      </c>
      <c r="O37" s="48" t="s">
        <v>62</v>
      </c>
      <c r="P37" s="48" t="s">
        <v>284</v>
      </c>
      <c r="Q37" s="48" t="s">
        <v>714</v>
      </c>
      <c r="AD37" s="109">
        <v>648</v>
      </c>
      <c r="AI37">
        <v>1</v>
      </c>
    </row>
    <row r="38" spans="1:35" ht="18.899999999999999" customHeight="1">
      <c r="A38" s="48" t="s">
        <v>285</v>
      </c>
      <c r="B38" s="48" t="s">
        <v>257</v>
      </c>
      <c r="C38" s="50">
        <v>43803</v>
      </c>
      <c r="D38" s="48" t="s">
        <v>101</v>
      </c>
      <c r="F38" s="48" t="s">
        <v>606</v>
      </c>
      <c r="G38" s="48" t="s">
        <v>607</v>
      </c>
      <c r="H38" s="48" t="s">
        <v>608</v>
      </c>
      <c r="J38" s="48" t="s">
        <v>609</v>
      </c>
      <c r="K38" s="48" t="s">
        <v>610</v>
      </c>
      <c r="L38" s="48" t="s">
        <v>76</v>
      </c>
      <c r="M38" s="48" t="s">
        <v>653</v>
      </c>
      <c r="N38" s="48" t="s">
        <v>715</v>
      </c>
      <c r="O38" s="48" t="s">
        <v>250</v>
      </c>
      <c r="P38" s="48" t="s">
        <v>284</v>
      </c>
      <c r="Q38" s="48" t="s">
        <v>716</v>
      </c>
      <c r="R38" s="48" t="s">
        <v>614</v>
      </c>
      <c r="S38" s="48" t="s">
        <v>717</v>
      </c>
      <c r="U38" s="48" t="s">
        <v>633</v>
      </c>
      <c r="V38" s="48" t="s">
        <v>298</v>
      </c>
      <c r="W38" s="48" t="s">
        <v>718</v>
      </c>
      <c r="X38" s="48" t="s">
        <v>635</v>
      </c>
      <c r="Y38" s="48" t="s">
        <v>35</v>
      </c>
      <c r="Z38" s="50">
        <v>43817</v>
      </c>
      <c r="AA38" s="48" t="s">
        <v>719</v>
      </c>
      <c r="AD38" s="109">
        <v>14</v>
      </c>
      <c r="AI38">
        <v>1</v>
      </c>
    </row>
    <row r="39" spans="1:35" ht="18.899999999999999" customHeight="1">
      <c r="A39" s="48" t="s">
        <v>282</v>
      </c>
      <c r="B39" s="48" t="s">
        <v>278</v>
      </c>
      <c r="C39" s="50">
        <v>43753</v>
      </c>
      <c r="D39" s="48" t="s">
        <v>107</v>
      </c>
      <c r="E39" s="48" t="s">
        <v>106</v>
      </c>
      <c r="F39" s="48" t="s">
        <v>606</v>
      </c>
      <c r="G39" s="48" t="s">
        <v>607</v>
      </c>
      <c r="H39" s="48" t="s">
        <v>608</v>
      </c>
      <c r="J39" s="48" t="s">
        <v>609</v>
      </c>
      <c r="K39" s="48" t="s">
        <v>610</v>
      </c>
      <c r="L39" s="48" t="s">
        <v>76</v>
      </c>
      <c r="M39" s="48" t="s">
        <v>619</v>
      </c>
      <c r="N39" s="48" t="s">
        <v>279</v>
      </c>
      <c r="O39" s="48" t="s">
        <v>250</v>
      </c>
      <c r="P39" s="48" t="s">
        <v>298</v>
      </c>
      <c r="Q39" s="48" t="s">
        <v>720</v>
      </c>
      <c r="R39" s="48" t="s">
        <v>631</v>
      </c>
      <c r="S39" s="110">
        <v>934000000000000</v>
      </c>
      <c r="AD39" s="109">
        <v>692</v>
      </c>
      <c r="AE39" s="48" t="s">
        <v>721</v>
      </c>
      <c r="AI39">
        <v>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"/>
  <sheetViews>
    <sheetView workbookViewId="0"/>
  </sheetViews>
  <sheetFormatPr defaultRowHeight="14.4"/>
  <cols>
    <col min="1" max="9" width="12.109375" customWidth="1"/>
  </cols>
  <sheetData>
    <row r="1" spans="1:9">
      <c r="A1" s="85" t="s">
        <v>722</v>
      </c>
      <c r="B1" s="53" t="s">
        <v>314</v>
      </c>
      <c r="C1" s="54"/>
      <c r="D1" s="54"/>
      <c r="E1" s="54"/>
      <c r="F1" s="54"/>
      <c r="G1" s="54"/>
      <c r="H1" s="55"/>
    </row>
    <row r="2" spans="1:9">
      <c r="A2" s="56" t="s">
        <v>575</v>
      </c>
      <c r="B2" s="58" t="s">
        <v>653</v>
      </c>
      <c r="C2" s="59" t="s">
        <v>619</v>
      </c>
      <c r="D2" s="59" t="s">
        <v>663</v>
      </c>
      <c r="E2" s="59" t="s">
        <v>611</v>
      </c>
      <c r="F2" s="59" t="s">
        <v>64</v>
      </c>
      <c r="G2" s="59" t="s">
        <v>660</v>
      </c>
      <c r="H2" s="60" t="s">
        <v>315</v>
      </c>
    </row>
    <row r="3" spans="1:9">
      <c r="A3" s="61" t="s">
        <v>107</v>
      </c>
      <c r="B3" s="63">
        <v>2</v>
      </c>
      <c r="C3" s="64">
        <v>16</v>
      </c>
      <c r="D3" s="64">
        <v>2</v>
      </c>
      <c r="E3" s="64">
        <v>3</v>
      </c>
      <c r="F3" s="64">
        <v>4</v>
      </c>
      <c r="G3" s="65">
        <v>2</v>
      </c>
      <c r="H3" s="66">
        <v>29</v>
      </c>
    </row>
    <row r="4" spans="1:9">
      <c r="A4" s="67" t="s">
        <v>101</v>
      </c>
      <c r="B4" s="75">
        <v>2</v>
      </c>
      <c r="C4" s="76">
        <v>4</v>
      </c>
      <c r="D4" s="76"/>
      <c r="E4" s="76">
        <v>2</v>
      </c>
      <c r="F4" s="76">
        <v>1</v>
      </c>
      <c r="G4" s="77"/>
      <c r="H4" s="78">
        <v>9</v>
      </c>
    </row>
    <row r="5" spans="1:9" ht="15" thickBot="1">
      <c r="A5" s="86" t="s">
        <v>315</v>
      </c>
      <c r="B5" s="81">
        <v>4</v>
      </c>
      <c r="C5" s="82">
        <v>20</v>
      </c>
      <c r="D5" s="82">
        <v>2</v>
      </c>
      <c r="E5" s="82">
        <v>5</v>
      </c>
      <c r="F5" s="82">
        <v>5</v>
      </c>
      <c r="G5" s="83">
        <v>2</v>
      </c>
      <c r="H5" s="84">
        <v>38</v>
      </c>
    </row>
    <row r="9" spans="1:9">
      <c r="B9" t="s">
        <v>723</v>
      </c>
      <c r="C9" t="s">
        <v>724</v>
      </c>
      <c r="D9" t="s">
        <v>725</v>
      </c>
      <c r="E9" t="s">
        <v>660</v>
      </c>
      <c r="F9" t="s">
        <v>64</v>
      </c>
      <c r="G9" t="s">
        <v>60</v>
      </c>
      <c r="I9">
        <f>B10*100/G10</f>
        <v>62.068965517241381</v>
      </c>
    </row>
    <row r="10" spans="1:9">
      <c r="A10" s="61" t="s">
        <v>107</v>
      </c>
      <c r="B10">
        <f>SUM(B3:C3)</f>
        <v>18</v>
      </c>
      <c r="C10">
        <v>2</v>
      </c>
      <c r="D10">
        <v>3</v>
      </c>
      <c r="E10">
        <v>2</v>
      </c>
      <c r="F10">
        <v>4</v>
      </c>
      <c r="G10">
        <f>SUM(B10:F10)</f>
        <v>29</v>
      </c>
      <c r="I10">
        <f>B11*100/G11</f>
        <v>66.666666666666671</v>
      </c>
    </row>
    <row r="11" spans="1:9">
      <c r="A11" s="67" t="s">
        <v>101</v>
      </c>
      <c r="B11">
        <f>SUM(B4:C4)</f>
        <v>6</v>
      </c>
      <c r="C11">
        <v>0</v>
      </c>
      <c r="D11">
        <v>2</v>
      </c>
      <c r="E11">
        <v>0</v>
      </c>
      <c r="F11">
        <v>1</v>
      </c>
      <c r="G11">
        <f>SUM(B11:F11)</f>
        <v>9</v>
      </c>
    </row>
  </sheetData>
  <pageMargins left="0" right="0" top="0.39370078740157483" bottom="0.39370078740157483" header="0" footer="0"/>
  <headerFooter>
    <oddHeader>&amp;C&amp;A</oddHeader>
    <oddFooter>&amp;CPágina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workbookViewId="0"/>
  </sheetViews>
  <sheetFormatPr defaultRowHeight="14.4"/>
  <cols>
    <col min="1" max="2" width="12.109375" customWidth="1"/>
    <col min="3" max="3" width="13.88671875" customWidth="1"/>
    <col min="4" max="9" width="12.109375" customWidth="1"/>
  </cols>
  <sheetData>
    <row r="1" spans="1:9">
      <c r="A1" s="85" t="s">
        <v>722</v>
      </c>
      <c r="B1" s="53" t="s">
        <v>314</v>
      </c>
      <c r="C1" s="54"/>
      <c r="D1" s="54"/>
      <c r="E1" s="54"/>
      <c r="F1" s="55"/>
    </row>
    <row r="2" spans="1:9">
      <c r="A2" s="56" t="s">
        <v>575</v>
      </c>
      <c r="B2" s="58" t="s">
        <v>610</v>
      </c>
      <c r="C2" s="59" t="s">
        <v>648</v>
      </c>
      <c r="D2" s="59" t="s">
        <v>657</v>
      </c>
      <c r="E2" s="59" t="s">
        <v>316</v>
      </c>
      <c r="F2" s="60" t="s">
        <v>315</v>
      </c>
    </row>
    <row r="3" spans="1:9">
      <c r="A3" s="61" t="s">
        <v>107</v>
      </c>
      <c r="B3" s="63">
        <v>18</v>
      </c>
      <c r="C3" s="64">
        <v>7</v>
      </c>
      <c r="D3" s="64">
        <v>2</v>
      </c>
      <c r="E3" s="65">
        <v>2</v>
      </c>
      <c r="F3" s="66">
        <v>29</v>
      </c>
    </row>
    <row r="4" spans="1:9">
      <c r="A4" s="67" t="s">
        <v>101</v>
      </c>
      <c r="B4" s="75">
        <v>7</v>
      </c>
      <c r="C4" s="76">
        <v>2</v>
      </c>
      <c r="D4" s="76"/>
      <c r="E4" s="77"/>
      <c r="F4" s="78">
        <v>9</v>
      </c>
    </row>
    <row r="5" spans="1:9" ht="15" thickBot="1">
      <c r="A5" s="86" t="s">
        <v>315</v>
      </c>
      <c r="B5" s="81">
        <v>25</v>
      </c>
      <c r="C5" s="82">
        <v>9</v>
      </c>
      <c r="D5" s="82">
        <v>2</v>
      </c>
      <c r="E5" s="83">
        <v>2</v>
      </c>
      <c r="F5" s="84">
        <v>38</v>
      </c>
    </row>
    <row r="8" spans="1:9">
      <c r="B8" s="58" t="s">
        <v>67</v>
      </c>
      <c r="C8" s="59" t="s">
        <v>726</v>
      </c>
      <c r="D8" t="s">
        <v>727</v>
      </c>
      <c r="E8" t="s">
        <v>728</v>
      </c>
    </row>
    <row r="9" spans="1:9">
      <c r="A9" s="61" t="s">
        <v>107</v>
      </c>
      <c r="B9" s="63">
        <v>18</v>
      </c>
      <c r="C9" s="64">
        <v>9</v>
      </c>
      <c r="D9">
        <v>2</v>
      </c>
      <c r="E9">
        <f>SUM(B9:D9)</f>
        <v>29</v>
      </c>
      <c r="I9" t="s">
        <v>106</v>
      </c>
    </row>
    <row r="10" spans="1:9">
      <c r="A10" s="67" t="s">
        <v>101</v>
      </c>
      <c r="B10" s="75">
        <v>7</v>
      </c>
      <c r="C10" s="76">
        <v>2</v>
      </c>
      <c r="D10">
        <v>0</v>
      </c>
      <c r="E10">
        <f>SUM(B10:D10)</f>
        <v>9</v>
      </c>
    </row>
    <row r="13" spans="1:9">
      <c r="B13">
        <f>7*100/9</f>
        <v>77.777777777777771</v>
      </c>
    </row>
  </sheetData>
  <pageMargins left="0" right="0" top="0.39370078740157483" bottom="0.39370078740157483" header="0" footer="0"/>
  <headerFooter>
    <oddHeader>&amp;C&amp;A</oddHeader>
    <oddFooter>&amp;CPágina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I1048576"/>
  <sheetViews>
    <sheetView workbookViewId="0"/>
  </sheetViews>
  <sheetFormatPr defaultRowHeight="18.899999999999999" customHeight="1"/>
  <cols>
    <col min="1" max="1" width="12.109375" customWidth="1"/>
    <col min="2" max="2" width="27.5546875" customWidth="1"/>
    <col min="3" max="4" width="12.109375" customWidth="1"/>
    <col min="5" max="5" width="22.33203125" customWidth="1"/>
    <col min="6" max="10" width="12.109375" customWidth="1"/>
    <col min="11" max="11" width="4.6640625" customWidth="1"/>
    <col min="12" max="12" width="6.109375" customWidth="1"/>
    <col min="13" max="13" width="12.109375" customWidth="1"/>
    <col min="14" max="14" width="14.109375" customWidth="1"/>
    <col min="15" max="15" width="18.88671875" customWidth="1"/>
    <col min="16" max="16" width="20.33203125" customWidth="1"/>
    <col min="17" max="17" width="31" customWidth="1"/>
    <col min="18" max="18" width="25.88671875" customWidth="1"/>
    <col min="19" max="19" width="12.109375" customWidth="1"/>
    <col min="20" max="20" width="27.109375" customWidth="1"/>
    <col min="21" max="21" width="18.88671875" customWidth="1"/>
    <col min="22" max="23" width="12.109375" customWidth="1"/>
    <col min="24" max="24" width="23.88671875" customWidth="1"/>
    <col min="25" max="27" width="12.109375" customWidth="1"/>
    <col min="28" max="28" width="23.109375" customWidth="1"/>
    <col min="29" max="31" width="12.109375" customWidth="1"/>
    <col min="32" max="32" width="31.88671875" customWidth="1"/>
    <col min="33" max="33" width="13.109375" customWidth="1"/>
    <col min="34" max="1024" width="12.109375" customWidth="1"/>
  </cols>
  <sheetData>
    <row r="1" spans="1:35" s="7" customFormat="1" ht="30.6" customHeight="1">
      <c r="A1" s="108" t="s">
        <v>572</v>
      </c>
      <c r="B1" s="108" t="s">
        <v>573</v>
      </c>
      <c r="C1" s="108" t="s">
        <v>319</v>
      </c>
      <c r="D1" s="108" t="s">
        <v>574</v>
      </c>
      <c r="E1" s="108" t="s">
        <v>575</v>
      </c>
      <c r="F1" s="108" t="s">
        <v>576</v>
      </c>
      <c r="G1" s="108" t="s">
        <v>577</v>
      </c>
      <c r="H1" s="108" t="s">
        <v>578</v>
      </c>
      <c r="I1" s="108" t="s">
        <v>579</v>
      </c>
      <c r="J1" s="108" t="s">
        <v>580</v>
      </c>
      <c r="K1" s="108" t="s">
        <v>581</v>
      </c>
      <c r="L1" s="108" t="s">
        <v>582</v>
      </c>
      <c r="M1" s="108" t="s">
        <v>583</v>
      </c>
      <c r="N1" s="108" t="s">
        <v>584</v>
      </c>
      <c r="O1" s="108" t="s">
        <v>585</v>
      </c>
      <c r="P1" s="108" t="s">
        <v>586</v>
      </c>
      <c r="Q1" s="108" t="s">
        <v>587</v>
      </c>
      <c r="R1" s="108" t="s">
        <v>588</v>
      </c>
      <c r="S1" s="108" t="s">
        <v>589</v>
      </c>
      <c r="T1" s="108" t="s">
        <v>590</v>
      </c>
      <c r="U1" s="108" t="s">
        <v>591</v>
      </c>
      <c r="V1" s="108" t="s">
        <v>335</v>
      </c>
      <c r="W1" s="108" t="s">
        <v>592</v>
      </c>
      <c r="X1" s="108" t="s">
        <v>593</v>
      </c>
      <c r="Y1" s="108" t="s">
        <v>594</v>
      </c>
      <c r="Z1" s="108" t="s">
        <v>595</v>
      </c>
      <c r="AA1" s="108" t="s">
        <v>596</v>
      </c>
      <c r="AB1" s="108" t="s">
        <v>597</v>
      </c>
      <c r="AC1" s="108" t="s">
        <v>598</v>
      </c>
      <c r="AD1" s="108" t="s">
        <v>599</v>
      </c>
      <c r="AE1" s="108" t="s">
        <v>600</v>
      </c>
      <c r="AF1" s="108" t="s">
        <v>601</v>
      </c>
      <c r="AG1" s="108" t="s">
        <v>602</v>
      </c>
      <c r="AH1" s="108" t="s">
        <v>603</v>
      </c>
      <c r="AI1" s="108" t="s">
        <v>604</v>
      </c>
    </row>
    <row r="2" spans="1:35" ht="18.899999999999999" customHeight="1">
      <c r="A2" s="48" t="s">
        <v>282</v>
      </c>
      <c r="B2" s="48" t="s">
        <v>283</v>
      </c>
      <c r="C2" s="48">
        <v>2021</v>
      </c>
      <c r="D2" s="50">
        <v>44439</v>
      </c>
      <c r="E2" s="48" t="s">
        <v>101</v>
      </c>
      <c r="G2" s="48" t="s">
        <v>606</v>
      </c>
      <c r="H2" s="48" t="s">
        <v>607</v>
      </c>
      <c r="I2" s="48" t="s">
        <v>608</v>
      </c>
      <c r="K2" s="48" t="s">
        <v>609</v>
      </c>
      <c r="L2" s="48" t="s">
        <v>610</v>
      </c>
      <c r="M2" s="48" t="s">
        <v>76</v>
      </c>
      <c r="N2" s="48" t="s">
        <v>611</v>
      </c>
      <c r="O2" s="48" t="s">
        <v>612</v>
      </c>
      <c r="P2" s="48" t="s">
        <v>250</v>
      </c>
      <c r="Q2" s="48" t="s">
        <v>284</v>
      </c>
      <c r="R2" s="48" t="s">
        <v>613</v>
      </c>
      <c r="S2" s="48" t="s">
        <v>614</v>
      </c>
      <c r="T2" s="48" t="s">
        <v>283</v>
      </c>
      <c r="AE2" s="109">
        <v>6</v>
      </c>
      <c r="AF2" s="48" t="s">
        <v>615</v>
      </c>
    </row>
    <row r="3" spans="1:35" ht="18.899999999999999" customHeight="1">
      <c r="A3" s="48" t="s">
        <v>285</v>
      </c>
      <c r="B3" s="48" t="s">
        <v>286</v>
      </c>
      <c r="C3" s="48">
        <v>2021</v>
      </c>
      <c r="D3" s="50">
        <v>44257</v>
      </c>
      <c r="E3" s="48" t="s">
        <v>107</v>
      </c>
      <c r="F3" s="48" t="s">
        <v>106</v>
      </c>
      <c r="G3" s="48" t="s">
        <v>606</v>
      </c>
      <c r="H3" s="48" t="s">
        <v>607</v>
      </c>
      <c r="I3" s="48" t="s">
        <v>608</v>
      </c>
      <c r="K3" s="48" t="s">
        <v>609</v>
      </c>
      <c r="L3" s="48" t="s">
        <v>610</v>
      </c>
      <c r="M3" s="48" t="s">
        <v>287</v>
      </c>
      <c r="N3" s="48" t="s">
        <v>64</v>
      </c>
      <c r="P3" s="48" t="s">
        <v>250</v>
      </c>
      <c r="Q3" s="48" t="s">
        <v>284</v>
      </c>
      <c r="R3" s="48" t="s">
        <v>616</v>
      </c>
      <c r="S3" s="48" t="s">
        <v>614</v>
      </c>
      <c r="T3" s="48" t="s">
        <v>286</v>
      </c>
      <c r="AE3" s="109">
        <v>188</v>
      </c>
      <c r="AG3" s="48" t="s">
        <v>617</v>
      </c>
      <c r="AH3" s="50">
        <v>44258</v>
      </c>
      <c r="AI3" s="48" t="s">
        <v>346</v>
      </c>
    </row>
    <row r="4" spans="1:35" ht="18.899999999999999" customHeight="1">
      <c r="A4" s="48" t="s">
        <v>282</v>
      </c>
      <c r="B4" s="48" t="s">
        <v>288</v>
      </c>
      <c r="C4" s="48">
        <v>2021</v>
      </c>
      <c r="D4" s="50">
        <v>44426</v>
      </c>
      <c r="E4" s="48" t="s">
        <v>107</v>
      </c>
      <c r="F4" s="48" t="s">
        <v>106</v>
      </c>
      <c r="G4" s="48" t="s">
        <v>606</v>
      </c>
      <c r="H4" s="48" t="s">
        <v>607</v>
      </c>
      <c r="I4" s="48" t="s">
        <v>608</v>
      </c>
      <c r="K4" s="48" t="s">
        <v>609</v>
      </c>
      <c r="L4" s="48" t="s">
        <v>610</v>
      </c>
      <c r="M4" s="48" t="s">
        <v>618</v>
      </c>
      <c r="N4" s="48" t="s">
        <v>619</v>
      </c>
      <c r="O4" s="48" t="s">
        <v>264</v>
      </c>
      <c r="P4" s="48" t="s">
        <v>250</v>
      </c>
      <c r="Q4" s="48" t="s">
        <v>284</v>
      </c>
      <c r="R4" s="48" t="s">
        <v>620</v>
      </c>
      <c r="S4" s="48" t="s">
        <v>614</v>
      </c>
      <c r="T4" s="48" t="s">
        <v>288</v>
      </c>
      <c r="AE4" s="109">
        <v>19</v>
      </c>
      <c r="AF4" s="48" t="s">
        <v>621</v>
      </c>
    </row>
    <row r="5" spans="1:35" ht="18.899999999999999" customHeight="1">
      <c r="A5" s="48" t="s">
        <v>282</v>
      </c>
      <c r="B5" s="48" t="s">
        <v>289</v>
      </c>
      <c r="C5" s="48">
        <v>2021</v>
      </c>
      <c r="D5" s="50">
        <v>44387</v>
      </c>
      <c r="E5" s="48" t="s">
        <v>101</v>
      </c>
      <c r="G5" s="48" t="s">
        <v>606</v>
      </c>
      <c r="H5" s="48" t="s">
        <v>607</v>
      </c>
      <c r="I5" s="48" t="s">
        <v>608</v>
      </c>
      <c r="K5" s="48" t="s">
        <v>609</v>
      </c>
      <c r="L5" s="48" t="s">
        <v>610</v>
      </c>
      <c r="M5" s="48" t="s">
        <v>76</v>
      </c>
      <c r="N5" s="48" t="s">
        <v>619</v>
      </c>
      <c r="O5" s="48" t="s">
        <v>264</v>
      </c>
      <c r="P5" s="48" t="s">
        <v>250</v>
      </c>
      <c r="Q5" s="48" t="s">
        <v>290</v>
      </c>
      <c r="R5" s="48" t="s">
        <v>622</v>
      </c>
      <c r="S5" s="48" t="s">
        <v>614</v>
      </c>
      <c r="T5" s="48" t="s">
        <v>289</v>
      </c>
      <c r="AE5" s="109">
        <v>58</v>
      </c>
      <c r="AF5" s="48" t="s">
        <v>623</v>
      </c>
    </row>
    <row r="6" spans="1:35" ht="18.899999999999999" customHeight="1">
      <c r="A6" s="48" t="s">
        <v>282</v>
      </c>
      <c r="B6" s="48" t="s">
        <v>291</v>
      </c>
      <c r="C6" s="48">
        <v>2021</v>
      </c>
      <c r="D6" s="50">
        <v>44372</v>
      </c>
      <c r="E6" s="48" t="s">
        <v>107</v>
      </c>
      <c r="F6" s="48" t="s">
        <v>106</v>
      </c>
      <c r="G6" s="48" t="s">
        <v>606</v>
      </c>
      <c r="H6" s="48" t="s">
        <v>607</v>
      </c>
      <c r="I6" s="48" t="s">
        <v>608</v>
      </c>
      <c r="K6" s="48" t="s">
        <v>609</v>
      </c>
      <c r="L6" s="48" t="s">
        <v>610</v>
      </c>
      <c r="M6" s="48" t="s">
        <v>76</v>
      </c>
      <c r="N6" s="48" t="s">
        <v>611</v>
      </c>
      <c r="O6" s="48" t="s">
        <v>624</v>
      </c>
      <c r="P6" s="48" t="s">
        <v>250</v>
      </c>
      <c r="Q6" s="48" t="s">
        <v>284</v>
      </c>
      <c r="R6" s="48" t="s">
        <v>625</v>
      </c>
      <c r="S6" s="48" t="s">
        <v>614</v>
      </c>
      <c r="T6" s="48" t="s">
        <v>291</v>
      </c>
      <c r="AE6" s="109">
        <v>73</v>
      </c>
      <c r="AF6" s="48" t="s">
        <v>626</v>
      </c>
    </row>
    <row r="7" spans="1:35" ht="18.899999999999999" customHeight="1">
      <c r="A7" s="48" t="s">
        <v>285</v>
      </c>
      <c r="B7" s="48" t="s">
        <v>292</v>
      </c>
      <c r="C7" s="48">
        <v>2019</v>
      </c>
      <c r="D7" s="50">
        <v>43697</v>
      </c>
      <c r="E7" s="48" t="s">
        <v>107</v>
      </c>
      <c r="F7" s="48" t="s">
        <v>106</v>
      </c>
      <c r="G7" s="48" t="s">
        <v>606</v>
      </c>
      <c r="H7" s="48" t="s">
        <v>607</v>
      </c>
      <c r="I7" s="48" t="s">
        <v>608</v>
      </c>
      <c r="K7" s="48" t="s">
        <v>628</v>
      </c>
      <c r="L7" s="48" t="s">
        <v>610</v>
      </c>
      <c r="M7" s="48" t="s">
        <v>76</v>
      </c>
      <c r="N7" s="48" t="s">
        <v>619</v>
      </c>
      <c r="O7" s="48" t="s">
        <v>629</v>
      </c>
      <c r="P7" s="48" t="s">
        <v>250</v>
      </c>
      <c r="Q7" s="48" t="s">
        <v>284</v>
      </c>
      <c r="R7" s="48" t="s">
        <v>630</v>
      </c>
      <c r="S7" s="48" t="s">
        <v>631</v>
      </c>
      <c r="T7" s="110">
        <v>977200000000000</v>
      </c>
      <c r="U7" s="48" t="s">
        <v>632</v>
      </c>
      <c r="V7" s="48" t="s">
        <v>633</v>
      </c>
      <c r="W7" s="48" t="s">
        <v>298</v>
      </c>
      <c r="X7" s="48" t="s">
        <v>634</v>
      </c>
      <c r="Y7" s="48" t="s">
        <v>635</v>
      </c>
      <c r="Z7" s="48" t="s">
        <v>35</v>
      </c>
      <c r="AA7" s="50">
        <v>44361</v>
      </c>
      <c r="AB7" s="48" t="s">
        <v>636</v>
      </c>
      <c r="AE7" s="109">
        <v>664</v>
      </c>
    </row>
    <row r="8" spans="1:35" ht="18.899999999999999" customHeight="1">
      <c r="A8" s="48" t="s">
        <v>293</v>
      </c>
      <c r="B8" s="48" t="s">
        <v>294</v>
      </c>
      <c r="C8" s="48">
        <v>2021</v>
      </c>
      <c r="D8" s="50">
        <v>44342</v>
      </c>
      <c r="E8" s="48" t="s">
        <v>107</v>
      </c>
      <c r="F8" s="48" t="s">
        <v>106</v>
      </c>
      <c r="G8" s="48" t="s">
        <v>606</v>
      </c>
      <c r="H8" s="48" t="s">
        <v>607</v>
      </c>
      <c r="I8" s="48" t="s">
        <v>608</v>
      </c>
      <c r="K8" s="48" t="s">
        <v>637</v>
      </c>
      <c r="L8" s="48" t="s">
        <v>610</v>
      </c>
      <c r="M8" s="48" t="s">
        <v>76</v>
      </c>
      <c r="N8" s="48" t="s">
        <v>64</v>
      </c>
      <c r="O8" s="48" t="s">
        <v>638</v>
      </c>
      <c r="P8" s="48" t="s">
        <v>250</v>
      </c>
      <c r="Q8" s="48" t="s">
        <v>64</v>
      </c>
      <c r="R8" s="48" t="s">
        <v>639</v>
      </c>
      <c r="S8" s="48" t="s">
        <v>631</v>
      </c>
      <c r="T8" s="110">
        <v>963008000000000</v>
      </c>
      <c r="AE8" s="109">
        <v>103</v>
      </c>
    </row>
    <row r="9" spans="1:35" ht="18.899999999999999" customHeight="1">
      <c r="A9" s="48" t="s">
        <v>295</v>
      </c>
      <c r="B9" s="48" t="s">
        <v>296</v>
      </c>
      <c r="C9" s="48">
        <v>2021</v>
      </c>
      <c r="D9" s="50">
        <v>44305</v>
      </c>
      <c r="E9" s="48" t="s">
        <v>107</v>
      </c>
      <c r="F9" s="48" t="s">
        <v>106</v>
      </c>
      <c r="G9" s="48" t="s">
        <v>606</v>
      </c>
      <c r="H9" s="48" t="s">
        <v>607</v>
      </c>
      <c r="I9" s="48" t="s">
        <v>608</v>
      </c>
      <c r="K9" s="48" t="s">
        <v>628</v>
      </c>
      <c r="L9" s="48" t="s">
        <v>610</v>
      </c>
      <c r="M9" s="48" t="s">
        <v>76</v>
      </c>
      <c r="N9" s="48" t="s">
        <v>64</v>
      </c>
      <c r="O9" s="48" t="s">
        <v>640</v>
      </c>
      <c r="P9" s="48" t="s">
        <v>64</v>
      </c>
      <c r="Q9" s="48" t="s">
        <v>64</v>
      </c>
      <c r="R9" s="48" t="s">
        <v>641</v>
      </c>
      <c r="S9" s="48" t="s">
        <v>614</v>
      </c>
      <c r="T9" s="48" t="s">
        <v>296</v>
      </c>
      <c r="V9" s="48" t="s">
        <v>642</v>
      </c>
      <c r="X9" s="48" t="s">
        <v>643</v>
      </c>
      <c r="Y9" s="48" t="s">
        <v>644</v>
      </c>
      <c r="Z9" s="48" t="s">
        <v>645</v>
      </c>
      <c r="AA9" s="50">
        <v>44321</v>
      </c>
      <c r="AB9" s="48" t="s">
        <v>646</v>
      </c>
      <c r="AE9" s="109">
        <v>16</v>
      </c>
    </row>
    <row r="10" spans="1:35" ht="18.899999999999999" customHeight="1">
      <c r="A10" s="48" t="s">
        <v>282</v>
      </c>
      <c r="B10" s="48" t="s">
        <v>297</v>
      </c>
      <c r="C10" s="48">
        <v>2021</v>
      </c>
      <c r="D10" s="50">
        <v>44264</v>
      </c>
      <c r="E10" s="48" t="s">
        <v>107</v>
      </c>
      <c r="F10" s="48" t="s">
        <v>106</v>
      </c>
      <c r="G10" s="48" t="s">
        <v>606</v>
      </c>
      <c r="H10" s="48" t="s">
        <v>607</v>
      </c>
      <c r="I10" s="48" t="s">
        <v>608</v>
      </c>
      <c r="K10" s="48" t="s">
        <v>609</v>
      </c>
      <c r="L10" s="48" t="s">
        <v>610</v>
      </c>
      <c r="M10" s="48" t="s">
        <v>76</v>
      </c>
      <c r="N10" s="48" t="s">
        <v>619</v>
      </c>
      <c r="O10" s="48" t="s">
        <v>264</v>
      </c>
      <c r="P10" s="48" t="s">
        <v>250</v>
      </c>
      <c r="Q10" s="48" t="s">
        <v>298</v>
      </c>
      <c r="R10" s="48" t="s">
        <v>647</v>
      </c>
      <c r="S10" s="48" t="s">
        <v>614</v>
      </c>
      <c r="T10" s="48" t="s">
        <v>297</v>
      </c>
      <c r="AE10" s="109">
        <v>181</v>
      </c>
    </row>
    <row r="11" spans="1:35" ht="18.899999999999999" customHeight="1">
      <c r="A11" s="48" t="s">
        <v>293</v>
      </c>
      <c r="B11" s="48" t="s">
        <v>299</v>
      </c>
      <c r="C11" s="48">
        <v>2020</v>
      </c>
      <c r="D11" s="50">
        <v>43913</v>
      </c>
      <c r="E11" s="48" t="s">
        <v>107</v>
      </c>
      <c r="F11" s="48" t="s">
        <v>106</v>
      </c>
      <c r="G11" s="48" t="s">
        <v>606</v>
      </c>
      <c r="H11" s="48" t="s">
        <v>607</v>
      </c>
      <c r="I11" s="48" t="s">
        <v>608</v>
      </c>
      <c r="K11" s="48" t="s">
        <v>637</v>
      </c>
      <c r="L11" s="48" t="s">
        <v>648</v>
      </c>
      <c r="M11" s="48" t="s">
        <v>618</v>
      </c>
      <c r="N11" s="48" t="s">
        <v>619</v>
      </c>
      <c r="O11" s="48" t="s">
        <v>649</v>
      </c>
      <c r="P11" s="48" t="s">
        <v>64</v>
      </c>
      <c r="Q11" s="48" t="s">
        <v>64</v>
      </c>
      <c r="R11" s="48" t="s">
        <v>650</v>
      </c>
      <c r="S11" s="48" t="s">
        <v>614</v>
      </c>
      <c r="T11" s="48" t="s">
        <v>299</v>
      </c>
      <c r="V11" s="48" t="s">
        <v>64</v>
      </c>
      <c r="X11" s="48" t="s">
        <v>651</v>
      </c>
      <c r="Y11" s="48" t="s">
        <v>43</v>
      </c>
      <c r="Z11" s="48" t="s">
        <v>42</v>
      </c>
      <c r="AA11" s="50">
        <v>43913</v>
      </c>
      <c r="AB11" s="48" t="s">
        <v>652</v>
      </c>
      <c r="AE11" s="109">
        <v>0</v>
      </c>
    </row>
    <row r="12" spans="1:35" ht="18.899999999999999" customHeight="1">
      <c r="A12" s="48" t="s">
        <v>285</v>
      </c>
      <c r="B12" s="48" t="s">
        <v>300</v>
      </c>
      <c r="C12" s="48">
        <v>2020</v>
      </c>
      <c r="D12" s="50">
        <v>44183</v>
      </c>
      <c r="E12" s="48" t="s">
        <v>101</v>
      </c>
      <c r="G12" s="48" t="s">
        <v>606</v>
      </c>
      <c r="H12" s="48" t="s">
        <v>607</v>
      </c>
      <c r="I12" s="48" t="s">
        <v>608</v>
      </c>
      <c r="K12" s="48" t="s">
        <v>609</v>
      </c>
      <c r="L12" s="48" t="s">
        <v>610</v>
      </c>
      <c r="M12" s="48" t="s">
        <v>618</v>
      </c>
      <c r="N12" s="48" t="s">
        <v>653</v>
      </c>
      <c r="O12" s="48" t="s">
        <v>654</v>
      </c>
      <c r="P12" s="48" t="s">
        <v>250</v>
      </c>
      <c r="Q12" s="48" t="s">
        <v>64</v>
      </c>
      <c r="R12" s="48" t="s">
        <v>655</v>
      </c>
      <c r="S12" s="48" t="s">
        <v>614</v>
      </c>
      <c r="T12" s="48" t="s">
        <v>300</v>
      </c>
      <c r="AE12" s="109">
        <v>262</v>
      </c>
      <c r="AG12" s="48" t="s">
        <v>656</v>
      </c>
      <c r="AH12" s="50">
        <v>44186</v>
      </c>
      <c r="AI12" s="48" t="s">
        <v>346</v>
      </c>
    </row>
    <row r="13" spans="1:35" ht="18.899999999999999" customHeight="1">
      <c r="A13" s="48" t="s">
        <v>282</v>
      </c>
      <c r="B13" s="48" t="s">
        <v>301</v>
      </c>
      <c r="C13" s="48">
        <v>2020</v>
      </c>
      <c r="D13" s="50">
        <v>44174</v>
      </c>
      <c r="E13" s="48" t="s">
        <v>107</v>
      </c>
      <c r="F13" s="48" t="s">
        <v>106</v>
      </c>
      <c r="G13" s="48" t="s">
        <v>606</v>
      </c>
      <c r="H13" s="48" t="s">
        <v>607</v>
      </c>
      <c r="I13" s="48" t="s">
        <v>608</v>
      </c>
      <c r="K13" s="48" t="s">
        <v>609</v>
      </c>
      <c r="L13" s="48" t="s">
        <v>657</v>
      </c>
      <c r="M13" s="48" t="s">
        <v>618</v>
      </c>
      <c r="N13" s="48" t="s">
        <v>619</v>
      </c>
      <c r="O13" s="48" t="s">
        <v>264</v>
      </c>
      <c r="P13" s="48" t="s">
        <v>250</v>
      </c>
      <c r="Q13" s="48" t="s">
        <v>284</v>
      </c>
      <c r="R13" s="48" t="s">
        <v>658</v>
      </c>
      <c r="S13" s="48" t="s">
        <v>614</v>
      </c>
      <c r="T13" s="48" t="s">
        <v>301</v>
      </c>
      <c r="AE13" s="109">
        <v>271</v>
      </c>
    </row>
    <row r="14" spans="1:35" ht="18.899999999999999" customHeight="1">
      <c r="A14" s="48" t="s">
        <v>285</v>
      </c>
      <c r="B14" s="48" t="s">
        <v>302</v>
      </c>
      <c r="C14" s="48">
        <v>2020</v>
      </c>
      <c r="D14" s="50">
        <v>44145</v>
      </c>
      <c r="E14" s="48" t="s">
        <v>107</v>
      </c>
      <c r="F14" s="48" t="s">
        <v>106</v>
      </c>
      <c r="G14" s="48" t="s">
        <v>606</v>
      </c>
      <c r="H14" s="48" t="s">
        <v>607</v>
      </c>
      <c r="I14" s="48" t="s">
        <v>608</v>
      </c>
      <c r="K14" s="48" t="s">
        <v>609</v>
      </c>
      <c r="L14" s="48" t="s">
        <v>610</v>
      </c>
      <c r="M14" s="48" t="s">
        <v>618</v>
      </c>
      <c r="N14" s="48" t="s">
        <v>653</v>
      </c>
      <c r="O14" s="48" t="s">
        <v>654</v>
      </c>
      <c r="P14" s="48" t="s">
        <v>250</v>
      </c>
      <c r="Q14" s="48" t="s">
        <v>64</v>
      </c>
      <c r="R14" s="48" t="s">
        <v>659</v>
      </c>
      <c r="S14" s="48" t="s">
        <v>614</v>
      </c>
      <c r="T14" s="48" t="s">
        <v>302</v>
      </c>
      <c r="AE14" s="109">
        <v>300</v>
      </c>
    </row>
    <row r="15" spans="1:35" ht="18.899999999999999" customHeight="1">
      <c r="A15" s="48" t="s">
        <v>303</v>
      </c>
      <c r="B15" s="48" t="s">
        <v>304</v>
      </c>
      <c r="C15" s="48">
        <v>2020</v>
      </c>
      <c r="D15" s="50">
        <v>44088</v>
      </c>
      <c r="E15" s="48" t="s">
        <v>107</v>
      </c>
      <c r="F15" s="48" t="s">
        <v>106</v>
      </c>
      <c r="G15" s="48" t="s">
        <v>606</v>
      </c>
      <c r="H15" s="48" t="s">
        <v>607</v>
      </c>
      <c r="I15" s="48" t="s">
        <v>608</v>
      </c>
      <c r="K15" s="48" t="s">
        <v>637</v>
      </c>
      <c r="L15" s="48" t="s">
        <v>610</v>
      </c>
      <c r="M15" s="48" t="s">
        <v>287</v>
      </c>
      <c r="N15" s="48" t="s">
        <v>660</v>
      </c>
      <c r="O15" s="48" t="s">
        <v>661</v>
      </c>
      <c r="P15" s="48" t="s">
        <v>250</v>
      </c>
      <c r="Q15" s="48" t="s">
        <v>298</v>
      </c>
      <c r="R15" s="48" t="s">
        <v>662</v>
      </c>
      <c r="S15" s="48" t="s">
        <v>614</v>
      </c>
      <c r="T15" s="48" t="s">
        <v>304</v>
      </c>
      <c r="AE15" s="109">
        <v>357</v>
      </c>
    </row>
    <row r="16" spans="1:35" ht="18.899999999999999" customHeight="1">
      <c r="A16" s="48" t="s">
        <v>305</v>
      </c>
      <c r="B16" s="48" t="s">
        <v>306</v>
      </c>
      <c r="C16" s="48">
        <v>2020</v>
      </c>
      <c r="D16" s="50">
        <v>44103</v>
      </c>
      <c r="E16" s="48" t="s">
        <v>107</v>
      </c>
      <c r="F16" s="48" t="s">
        <v>106</v>
      </c>
      <c r="G16" s="48" t="s">
        <v>606</v>
      </c>
      <c r="H16" s="48" t="s">
        <v>607</v>
      </c>
      <c r="I16" s="48" t="s">
        <v>608</v>
      </c>
      <c r="K16" s="48" t="s">
        <v>609</v>
      </c>
      <c r="L16" s="48" t="s">
        <v>610</v>
      </c>
      <c r="M16" s="48" t="s">
        <v>618</v>
      </c>
      <c r="N16" s="48" t="s">
        <v>663</v>
      </c>
      <c r="O16" s="48" t="s">
        <v>664</v>
      </c>
      <c r="P16" s="48" t="s">
        <v>250</v>
      </c>
      <c r="Q16" s="48" t="s">
        <v>64</v>
      </c>
      <c r="R16" s="48" t="s">
        <v>665</v>
      </c>
      <c r="S16" s="48" t="s">
        <v>614</v>
      </c>
      <c r="T16" s="48" t="s">
        <v>306</v>
      </c>
      <c r="V16" s="48" t="s">
        <v>642</v>
      </c>
      <c r="X16" s="48" t="s">
        <v>666</v>
      </c>
      <c r="Y16" s="48" t="s">
        <v>667</v>
      </c>
      <c r="Z16" s="48" t="s">
        <v>51</v>
      </c>
      <c r="AA16" s="50">
        <v>44103</v>
      </c>
      <c r="AB16" s="48" t="s">
        <v>668</v>
      </c>
      <c r="AE16" s="109">
        <v>0</v>
      </c>
    </row>
    <row r="17" spans="1:35" ht="18.899999999999999" customHeight="1">
      <c r="A17" s="48" t="s">
        <v>282</v>
      </c>
      <c r="B17" s="48" t="s">
        <v>307</v>
      </c>
      <c r="C17" s="48">
        <v>2020</v>
      </c>
      <c r="D17" s="50">
        <v>44108</v>
      </c>
      <c r="E17" s="48" t="s">
        <v>101</v>
      </c>
      <c r="G17" s="48" t="s">
        <v>606</v>
      </c>
      <c r="H17" s="48" t="s">
        <v>607</v>
      </c>
      <c r="I17" s="48" t="s">
        <v>608</v>
      </c>
      <c r="K17" s="48" t="s">
        <v>609</v>
      </c>
      <c r="L17" s="48" t="s">
        <v>610</v>
      </c>
      <c r="M17" s="48" t="s">
        <v>76</v>
      </c>
      <c r="N17" s="48" t="s">
        <v>619</v>
      </c>
      <c r="O17" s="48" t="s">
        <v>264</v>
      </c>
      <c r="P17" s="48" t="s">
        <v>250</v>
      </c>
      <c r="Q17" s="48" t="s">
        <v>290</v>
      </c>
      <c r="R17" s="48" t="s">
        <v>669</v>
      </c>
      <c r="S17" s="48" t="s">
        <v>614</v>
      </c>
      <c r="T17" s="48" t="s">
        <v>307</v>
      </c>
      <c r="AE17" s="109">
        <v>337</v>
      </c>
    </row>
    <row r="18" spans="1:35" ht="18.899999999999999" customHeight="1">
      <c r="A18" s="48" t="s">
        <v>282</v>
      </c>
      <c r="B18" s="48" t="s">
        <v>308</v>
      </c>
      <c r="C18" s="48">
        <v>2020</v>
      </c>
      <c r="D18" s="50">
        <v>44104</v>
      </c>
      <c r="E18" s="48" t="s">
        <v>107</v>
      </c>
      <c r="F18" s="48" t="s">
        <v>106</v>
      </c>
      <c r="G18" s="48" t="s">
        <v>606</v>
      </c>
      <c r="H18" s="48" t="s">
        <v>607</v>
      </c>
      <c r="I18" s="48" t="s">
        <v>608</v>
      </c>
      <c r="K18" s="48" t="s">
        <v>628</v>
      </c>
      <c r="L18" s="48" t="s">
        <v>648</v>
      </c>
      <c r="M18" s="48" t="s">
        <v>76</v>
      </c>
      <c r="N18" s="48" t="s">
        <v>619</v>
      </c>
      <c r="O18" s="48" t="s">
        <v>262</v>
      </c>
      <c r="P18" s="48" t="s">
        <v>250</v>
      </c>
      <c r="Q18" s="48" t="s">
        <v>298</v>
      </c>
      <c r="R18" s="48" t="s">
        <v>670</v>
      </c>
      <c r="S18" s="48" t="s">
        <v>614</v>
      </c>
      <c r="T18" s="48" t="s">
        <v>308</v>
      </c>
      <c r="AE18" s="109">
        <v>341</v>
      </c>
    </row>
    <row r="19" spans="1:35" ht="18.899999999999999" customHeight="1">
      <c r="A19" s="48" t="s">
        <v>282</v>
      </c>
      <c r="B19" s="48" t="s">
        <v>309</v>
      </c>
      <c r="C19" s="48">
        <v>2020</v>
      </c>
      <c r="D19" s="50">
        <v>44095</v>
      </c>
      <c r="E19" s="48" t="s">
        <v>101</v>
      </c>
      <c r="G19" s="48" t="s">
        <v>606</v>
      </c>
      <c r="H19" s="48" t="s">
        <v>607</v>
      </c>
      <c r="I19" s="48" t="s">
        <v>608</v>
      </c>
      <c r="K19" s="48" t="s">
        <v>609</v>
      </c>
      <c r="L19" s="48" t="s">
        <v>648</v>
      </c>
      <c r="M19" s="48" t="s">
        <v>618</v>
      </c>
      <c r="N19" s="48" t="s">
        <v>619</v>
      </c>
      <c r="O19" s="48" t="s">
        <v>264</v>
      </c>
      <c r="P19" s="48" t="s">
        <v>250</v>
      </c>
      <c r="Q19" s="48" t="s">
        <v>298</v>
      </c>
      <c r="R19" s="48" t="s">
        <v>671</v>
      </c>
      <c r="S19" s="48" t="s">
        <v>614</v>
      </c>
      <c r="T19" s="48" t="s">
        <v>309</v>
      </c>
      <c r="AE19" s="109">
        <v>350</v>
      </c>
      <c r="AG19" s="48" t="s">
        <v>672</v>
      </c>
      <c r="AH19" s="50">
        <v>44096</v>
      </c>
      <c r="AI19" s="48" t="s">
        <v>346</v>
      </c>
    </row>
    <row r="20" spans="1:35" ht="18.899999999999999" customHeight="1">
      <c r="A20" s="48" t="s">
        <v>282</v>
      </c>
      <c r="B20" s="48" t="s">
        <v>310</v>
      </c>
      <c r="C20" s="48">
        <v>2020</v>
      </c>
      <c r="D20" s="50">
        <v>44094</v>
      </c>
      <c r="E20" s="48" t="s">
        <v>107</v>
      </c>
      <c r="F20" s="48" t="s">
        <v>106</v>
      </c>
      <c r="G20" s="48" t="s">
        <v>606</v>
      </c>
      <c r="H20" s="48" t="s">
        <v>607</v>
      </c>
      <c r="I20" s="48" t="s">
        <v>608</v>
      </c>
      <c r="K20" s="48" t="s">
        <v>609</v>
      </c>
      <c r="L20" s="48" t="s">
        <v>610</v>
      </c>
      <c r="M20" s="48" t="s">
        <v>76</v>
      </c>
      <c r="N20" s="48" t="s">
        <v>660</v>
      </c>
      <c r="O20" s="48" t="s">
        <v>673</v>
      </c>
      <c r="P20" s="48" t="s">
        <v>250</v>
      </c>
      <c r="Q20" s="48" t="s">
        <v>298</v>
      </c>
      <c r="R20" s="48" t="s">
        <v>674</v>
      </c>
      <c r="S20" s="48" t="s">
        <v>614</v>
      </c>
      <c r="T20" s="48" t="s">
        <v>310</v>
      </c>
      <c r="AE20" s="109">
        <v>351</v>
      </c>
    </row>
    <row r="21" spans="1:35" ht="18.899999999999999" customHeight="1">
      <c r="A21" s="48" t="s">
        <v>282</v>
      </c>
      <c r="B21" s="48" t="s">
        <v>311</v>
      </c>
      <c r="C21" s="48">
        <v>2020</v>
      </c>
      <c r="D21" s="50">
        <v>44085</v>
      </c>
      <c r="E21" s="48" t="s">
        <v>107</v>
      </c>
      <c r="F21" s="48" t="s">
        <v>106</v>
      </c>
      <c r="G21" s="48" t="s">
        <v>606</v>
      </c>
      <c r="H21" s="48" t="s">
        <v>607</v>
      </c>
      <c r="I21" s="48" t="s">
        <v>608</v>
      </c>
      <c r="K21" s="48" t="s">
        <v>609</v>
      </c>
      <c r="L21" s="48" t="s">
        <v>610</v>
      </c>
      <c r="M21" s="48" t="s">
        <v>76</v>
      </c>
      <c r="N21" s="48" t="s">
        <v>619</v>
      </c>
      <c r="O21" s="48" t="s">
        <v>264</v>
      </c>
      <c r="P21" s="48" t="s">
        <v>250</v>
      </c>
      <c r="Q21" s="48" t="s">
        <v>284</v>
      </c>
      <c r="R21" s="48" t="s">
        <v>675</v>
      </c>
      <c r="S21" s="48" t="s">
        <v>614</v>
      </c>
      <c r="T21" s="48" t="s">
        <v>311</v>
      </c>
      <c r="AE21" s="109">
        <v>360</v>
      </c>
      <c r="AG21" s="48" t="s">
        <v>676</v>
      </c>
      <c r="AH21" s="50">
        <v>44087</v>
      </c>
      <c r="AI21" s="48" t="s">
        <v>346</v>
      </c>
    </row>
    <row r="22" spans="1:35" ht="18.899999999999999" customHeight="1">
      <c r="A22" s="48" t="s">
        <v>282</v>
      </c>
      <c r="B22" s="48" t="s">
        <v>312</v>
      </c>
      <c r="C22" s="48">
        <v>2020</v>
      </c>
      <c r="D22" s="50">
        <v>43891</v>
      </c>
      <c r="E22" s="48" t="s">
        <v>107</v>
      </c>
      <c r="F22" s="48" t="s">
        <v>106</v>
      </c>
      <c r="G22" s="48" t="s">
        <v>606</v>
      </c>
      <c r="H22" s="48" t="s">
        <v>607</v>
      </c>
      <c r="I22" s="48" t="s">
        <v>608</v>
      </c>
      <c r="K22" s="48" t="s">
        <v>609</v>
      </c>
      <c r="L22" s="48" t="s">
        <v>610</v>
      </c>
      <c r="M22" s="48" t="s">
        <v>76</v>
      </c>
      <c r="N22" s="48" t="s">
        <v>619</v>
      </c>
      <c r="O22" s="48" t="s">
        <v>264</v>
      </c>
      <c r="P22" s="48" t="s">
        <v>250</v>
      </c>
      <c r="Q22" s="48" t="s">
        <v>284</v>
      </c>
      <c r="R22" s="48" t="s">
        <v>700</v>
      </c>
      <c r="S22" s="48" t="s">
        <v>614</v>
      </c>
      <c r="T22" s="48" t="s">
        <v>312</v>
      </c>
      <c r="AE22" s="109">
        <v>554</v>
      </c>
    </row>
    <row r="23" spans="1:35" ht="18.899999999999999" customHeight="1">
      <c r="A23" s="48"/>
      <c r="B23" s="48"/>
      <c r="C23" s="48"/>
      <c r="D23" s="50"/>
      <c r="E23" s="48"/>
      <c r="F23" s="48"/>
      <c r="G23" s="48"/>
      <c r="H23" s="48"/>
      <c r="I23" s="48"/>
      <c r="K23" s="48"/>
      <c r="N23" s="48"/>
      <c r="O23" s="48"/>
      <c r="P23" s="48"/>
      <c r="Q23" s="48"/>
      <c r="R23" s="48"/>
      <c r="AE23" s="109"/>
    </row>
    <row r="24" spans="1:35" ht="18.899999999999999" customHeight="1">
      <c r="A24" s="48"/>
      <c r="B24" s="48"/>
      <c r="C24" s="48"/>
      <c r="D24" s="50"/>
      <c r="E24" s="48"/>
      <c r="F24" s="48"/>
      <c r="G24" s="48"/>
      <c r="H24" s="48"/>
      <c r="I24" s="48"/>
      <c r="K24" s="48"/>
      <c r="L24" s="48"/>
      <c r="M24" s="48"/>
      <c r="N24" s="48"/>
      <c r="O24" s="48"/>
      <c r="P24" s="48"/>
      <c r="Q24" s="48"/>
      <c r="R24" s="48"/>
      <c r="S24" s="48"/>
      <c r="T24" s="110"/>
      <c r="V24" s="48"/>
      <c r="W24" s="48"/>
      <c r="X24" s="48"/>
      <c r="Y24" s="48"/>
      <c r="Z24" s="48"/>
      <c r="AA24" s="50"/>
      <c r="AB24" s="48"/>
      <c r="AE24" s="109"/>
    </row>
    <row r="25" spans="1:35" ht="18.899999999999999" customHeight="1">
      <c r="A25" s="48"/>
      <c r="B25" s="48"/>
      <c r="C25" s="48"/>
      <c r="D25" s="50"/>
      <c r="E25" s="48"/>
      <c r="G25" s="48"/>
      <c r="H25" s="48"/>
      <c r="I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AE25" s="109"/>
    </row>
    <row r="26" spans="1:35" ht="18.899999999999999" customHeight="1">
      <c r="A26" s="48"/>
      <c r="B26" s="48"/>
      <c r="C26" s="48"/>
      <c r="D26" s="50"/>
      <c r="E26" s="48"/>
      <c r="F26" s="48"/>
      <c r="G26" s="48"/>
      <c r="H26" s="48"/>
      <c r="I26" s="48"/>
      <c r="K26" s="48"/>
      <c r="L26" s="48"/>
      <c r="M26" s="48"/>
      <c r="N26" s="48"/>
      <c r="O26" s="48"/>
      <c r="P26" s="48"/>
      <c r="Q26" s="48"/>
      <c r="R26" s="48"/>
      <c r="S26" s="48"/>
      <c r="T26" s="110"/>
      <c r="V26" s="48"/>
      <c r="W26" s="48"/>
      <c r="X26" s="48"/>
      <c r="Y26" s="48"/>
      <c r="Z26" s="48"/>
      <c r="AA26" s="50"/>
      <c r="AB26" s="48"/>
      <c r="AC26" s="109"/>
      <c r="AD26" s="109"/>
      <c r="AE26" s="109"/>
      <c r="AF26" s="48"/>
    </row>
    <row r="27" spans="1:35" ht="18.899999999999999" customHeight="1">
      <c r="A27" s="48"/>
      <c r="B27" s="48"/>
      <c r="C27" s="48"/>
      <c r="D27" s="50"/>
      <c r="E27" s="48"/>
      <c r="F27" s="48"/>
      <c r="G27" s="48"/>
      <c r="H27" s="48"/>
      <c r="I27" s="48"/>
      <c r="K27" s="48"/>
      <c r="N27" s="48"/>
      <c r="O27" s="48"/>
      <c r="P27" s="48"/>
      <c r="Q27" s="48"/>
      <c r="R27" s="48"/>
      <c r="AE27" s="109"/>
    </row>
    <row r="28" spans="1:35" ht="18.899999999999999" customHeight="1">
      <c r="A28" s="48"/>
      <c r="B28" s="48"/>
      <c r="C28" s="48"/>
      <c r="D28" s="50"/>
      <c r="E28" s="48"/>
      <c r="G28" s="48"/>
      <c r="H28" s="48"/>
      <c r="I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V28" s="48"/>
      <c r="W28" s="48"/>
      <c r="X28" s="48"/>
      <c r="Y28" s="48"/>
      <c r="Z28" s="48"/>
      <c r="AA28" s="50"/>
      <c r="AB28" s="48"/>
      <c r="AE28" s="109"/>
    </row>
    <row r="29" spans="1:35" ht="18.899999999999999" customHeight="1">
      <c r="A29" s="48"/>
      <c r="B29" s="48"/>
      <c r="C29" s="48"/>
      <c r="D29" s="50"/>
      <c r="E29" s="48"/>
      <c r="F29" s="48"/>
      <c r="G29" s="48"/>
      <c r="H29" s="48"/>
      <c r="I29" s="48"/>
      <c r="K29" s="48"/>
      <c r="L29" s="48"/>
      <c r="M29" s="48"/>
      <c r="N29" s="48"/>
      <c r="O29" s="48"/>
      <c r="P29" s="48"/>
      <c r="Q29" s="48"/>
      <c r="R29" s="48"/>
      <c r="S29" s="48"/>
      <c r="T29" s="110"/>
      <c r="AE29" s="109"/>
      <c r="AF29" s="48"/>
    </row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16"/>
  <sheetViews>
    <sheetView workbookViewId="0"/>
  </sheetViews>
  <sheetFormatPr defaultRowHeight="14.4"/>
  <cols>
    <col min="1" max="1" width="14.5546875" style="3" customWidth="1"/>
    <col min="2" max="2" width="10.109375" style="3" customWidth="1"/>
    <col min="3" max="3" width="14.88671875" style="3" customWidth="1"/>
    <col min="4" max="4" width="7.5546875" style="3" customWidth="1"/>
    <col min="5" max="5" width="9" style="3" customWidth="1"/>
    <col min="6" max="7" width="5.6640625" style="3" customWidth="1"/>
    <col min="8" max="8" width="6.88671875" style="3" customWidth="1"/>
    <col min="9" max="10" width="8" style="3" customWidth="1"/>
    <col min="11" max="1024" width="12.109375" style="3" customWidth="1"/>
  </cols>
  <sheetData>
    <row r="1" spans="1:10" s="2" customFormat="1">
      <c r="A1" s="1" t="s">
        <v>0</v>
      </c>
      <c r="B1"/>
    </row>
    <row r="2" spans="1:10" s="2" customFormat="1">
      <c r="A2" s="1"/>
      <c r="B2"/>
    </row>
    <row r="3" spans="1:10" s="2" customFormat="1">
      <c r="A3" s="1" t="s">
        <v>1</v>
      </c>
      <c r="B3"/>
    </row>
    <row r="4" spans="1:10" s="2" customFormat="1">
      <c r="A4" s="2" t="s">
        <v>2</v>
      </c>
      <c r="B4"/>
    </row>
    <row r="5" spans="1:10">
      <c r="A5" s="2" t="s">
        <v>3</v>
      </c>
      <c r="B5"/>
    </row>
    <row r="7" spans="1:10">
      <c r="A7" s="1" t="s">
        <v>53</v>
      </c>
      <c r="B7"/>
    </row>
    <row r="8" spans="1:10" s="4" customFormat="1" ht="13.8">
      <c r="A8" s="4" t="s">
        <v>5</v>
      </c>
      <c r="B8" s="4" t="s">
        <v>6</v>
      </c>
      <c r="C8" s="4" t="s">
        <v>7</v>
      </c>
      <c r="D8" s="5">
        <v>2016</v>
      </c>
      <c r="E8" s="5">
        <v>2017</v>
      </c>
      <c r="F8" s="5">
        <v>2018</v>
      </c>
      <c r="G8" s="5">
        <v>2019</v>
      </c>
      <c r="H8" s="5">
        <v>2020</v>
      </c>
      <c r="I8" s="5">
        <v>2021</v>
      </c>
      <c r="J8" s="5" t="s">
        <v>8</v>
      </c>
    </row>
    <row r="9" spans="1:10" s="4" customFormat="1" ht="13.8">
      <c r="A9" s="3" t="s">
        <v>9</v>
      </c>
      <c r="B9" s="3" t="s">
        <v>10</v>
      </c>
      <c r="C9" s="3" t="s">
        <v>11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f t="shared" ref="J9:J28" si="0">SUM(D9:I9)</f>
        <v>0</v>
      </c>
    </row>
    <row r="10" spans="1:10">
      <c r="A10" s="3" t="s">
        <v>9</v>
      </c>
      <c r="B10" s="3" t="s">
        <v>12</v>
      </c>
      <c r="C10" s="3" t="s">
        <v>13</v>
      </c>
      <c r="D10" s="3">
        <v>0</v>
      </c>
      <c r="E10" s="3">
        <v>0</v>
      </c>
      <c r="F10" s="3">
        <v>0</v>
      </c>
      <c r="G10" s="3">
        <v>0</v>
      </c>
      <c r="H10" s="6">
        <v>0</v>
      </c>
      <c r="I10" s="6">
        <v>0</v>
      </c>
      <c r="J10" s="6">
        <f t="shared" si="0"/>
        <v>0</v>
      </c>
    </row>
    <row r="11" spans="1:10">
      <c r="A11" s="3" t="s">
        <v>9</v>
      </c>
      <c r="B11" s="3" t="s">
        <v>14</v>
      </c>
      <c r="C11" s="3" t="s">
        <v>15</v>
      </c>
      <c r="D11" s="3">
        <v>0</v>
      </c>
      <c r="E11" s="3">
        <v>0</v>
      </c>
      <c r="F11" s="3">
        <v>0</v>
      </c>
      <c r="G11" s="3">
        <v>0</v>
      </c>
      <c r="H11" s="6">
        <v>0</v>
      </c>
      <c r="I11" s="6">
        <v>0</v>
      </c>
      <c r="J11" s="6">
        <f t="shared" si="0"/>
        <v>0</v>
      </c>
    </row>
    <row r="12" spans="1:10">
      <c r="A12" s="3" t="s">
        <v>9</v>
      </c>
      <c r="B12" s="3" t="s">
        <v>16</v>
      </c>
      <c r="C12" s="3" t="s">
        <v>54</v>
      </c>
      <c r="D12" s="3">
        <v>0</v>
      </c>
      <c r="E12" s="3">
        <v>0</v>
      </c>
      <c r="F12" s="3">
        <v>0</v>
      </c>
      <c r="G12" s="3">
        <v>0</v>
      </c>
      <c r="H12" s="6">
        <v>0</v>
      </c>
      <c r="I12" s="6">
        <v>0</v>
      </c>
      <c r="J12" s="6">
        <f t="shared" si="0"/>
        <v>0</v>
      </c>
    </row>
    <row r="13" spans="1:10">
      <c r="A13" s="3" t="s">
        <v>18</v>
      </c>
      <c r="B13" s="3" t="s">
        <v>19</v>
      </c>
      <c r="C13" s="3" t="s">
        <v>20</v>
      </c>
      <c r="D13" s="6">
        <v>0</v>
      </c>
      <c r="E13" s="6">
        <v>0</v>
      </c>
      <c r="F13" s="6">
        <v>0</v>
      </c>
      <c r="G13" s="3" t="s">
        <v>21</v>
      </c>
      <c r="H13" s="6">
        <v>0</v>
      </c>
      <c r="I13" s="6">
        <v>0</v>
      </c>
      <c r="J13" s="6">
        <f t="shared" si="0"/>
        <v>0</v>
      </c>
    </row>
    <row r="14" spans="1:10">
      <c r="A14" s="3" t="s">
        <v>18</v>
      </c>
      <c r="B14" s="3" t="s">
        <v>22</v>
      </c>
      <c r="C14" s="3" t="s">
        <v>23</v>
      </c>
      <c r="D14" s="3">
        <v>0</v>
      </c>
      <c r="E14" s="3">
        <v>0</v>
      </c>
      <c r="F14" s="3">
        <v>0</v>
      </c>
      <c r="G14" s="3">
        <v>0</v>
      </c>
      <c r="H14" s="6">
        <v>0</v>
      </c>
      <c r="I14" s="6">
        <v>0</v>
      </c>
      <c r="J14" s="6">
        <f t="shared" si="0"/>
        <v>0</v>
      </c>
    </row>
    <row r="15" spans="1:10">
      <c r="A15" s="3" t="s">
        <v>18</v>
      </c>
      <c r="B15" s="3" t="s">
        <v>24</v>
      </c>
      <c r="C15" s="3" t="s">
        <v>25</v>
      </c>
      <c r="D15" s="6">
        <v>0</v>
      </c>
      <c r="E15" s="6">
        <v>0</v>
      </c>
      <c r="F15" s="6">
        <v>0</v>
      </c>
      <c r="G15" s="3">
        <v>0</v>
      </c>
      <c r="H15" s="6">
        <v>0</v>
      </c>
      <c r="I15" s="6">
        <v>0</v>
      </c>
      <c r="J15" s="6">
        <f t="shared" si="0"/>
        <v>0</v>
      </c>
    </row>
    <row r="16" spans="1:10">
      <c r="A16" s="3" t="s">
        <v>18</v>
      </c>
      <c r="B16" s="3" t="s">
        <v>26</v>
      </c>
      <c r="C16" s="3" t="s">
        <v>27</v>
      </c>
      <c r="D16" s="6">
        <v>0</v>
      </c>
      <c r="E16" s="6">
        <v>0</v>
      </c>
      <c r="F16" s="6">
        <v>0</v>
      </c>
      <c r="G16" s="3">
        <v>0</v>
      </c>
      <c r="H16" s="6">
        <v>0</v>
      </c>
      <c r="I16" s="6">
        <v>0</v>
      </c>
      <c r="J16" s="6">
        <f t="shared" si="0"/>
        <v>0</v>
      </c>
    </row>
    <row r="17" spans="1:10">
      <c r="A17" s="3" t="s">
        <v>18</v>
      </c>
      <c r="B17" s="3" t="s">
        <v>28</v>
      </c>
      <c r="C17" s="3" t="s">
        <v>29</v>
      </c>
      <c r="D17" s="6">
        <v>0</v>
      </c>
      <c r="E17" s="6">
        <v>0</v>
      </c>
      <c r="F17" s="6">
        <v>0</v>
      </c>
      <c r="G17" s="3">
        <v>0</v>
      </c>
      <c r="H17" s="6">
        <v>0</v>
      </c>
      <c r="I17" s="6">
        <v>0</v>
      </c>
      <c r="J17" s="6">
        <f t="shared" si="0"/>
        <v>0</v>
      </c>
    </row>
    <row r="18" spans="1:10">
      <c r="A18" s="3" t="s">
        <v>18</v>
      </c>
      <c r="B18" s="3" t="s">
        <v>30</v>
      </c>
      <c r="C18" s="3" t="s">
        <v>31</v>
      </c>
      <c r="D18" s="6">
        <v>0</v>
      </c>
      <c r="E18" s="6">
        <v>0</v>
      </c>
      <c r="F18" s="6">
        <v>0</v>
      </c>
      <c r="G18" s="3">
        <v>0</v>
      </c>
      <c r="H18" s="6">
        <v>0</v>
      </c>
      <c r="I18" s="6">
        <v>0</v>
      </c>
      <c r="J18" s="6">
        <f t="shared" si="0"/>
        <v>0</v>
      </c>
    </row>
    <row r="19" spans="1:10">
      <c r="A19" s="3" t="s">
        <v>18</v>
      </c>
      <c r="B19" s="3" t="s">
        <v>32</v>
      </c>
      <c r="C19" s="3" t="s">
        <v>33</v>
      </c>
      <c r="D19" s="6">
        <v>0</v>
      </c>
      <c r="E19" s="6">
        <v>0</v>
      </c>
      <c r="F19" s="6">
        <v>0</v>
      </c>
      <c r="G19" s="3">
        <v>0</v>
      </c>
      <c r="H19" s="6">
        <v>0</v>
      </c>
      <c r="I19" s="6">
        <v>0</v>
      </c>
      <c r="J19" s="6">
        <f t="shared" si="0"/>
        <v>0</v>
      </c>
    </row>
    <row r="20" spans="1:10">
      <c r="A20" s="3" t="s">
        <v>34</v>
      </c>
      <c r="B20" s="3" t="s">
        <v>35</v>
      </c>
      <c r="C20" s="3" t="s">
        <v>36</v>
      </c>
      <c r="D20" s="6" t="s">
        <v>21</v>
      </c>
      <c r="E20" s="6" t="s">
        <v>21</v>
      </c>
      <c r="F20" s="6" t="s">
        <v>21</v>
      </c>
      <c r="G20" s="3">
        <v>1</v>
      </c>
      <c r="H20" s="6">
        <v>2</v>
      </c>
      <c r="I20" s="6">
        <v>1</v>
      </c>
      <c r="J20" s="6">
        <f t="shared" si="0"/>
        <v>4</v>
      </c>
    </row>
    <row r="21" spans="1:10">
      <c r="A21" s="3" t="s">
        <v>34</v>
      </c>
      <c r="B21" s="3" t="s">
        <v>37</v>
      </c>
      <c r="C21" s="3" t="s">
        <v>38</v>
      </c>
      <c r="D21" s="6">
        <v>4</v>
      </c>
      <c r="E21" s="6">
        <v>7</v>
      </c>
      <c r="F21" s="6">
        <v>10</v>
      </c>
      <c r="G21" s="6">
        <v>3</v>
      </c>
      <c r="H21" s="6">
        <v>13</v>
      </c>
      <c r="I21" s="6">
        <v>3</v>
      </c>
      <c r="J21" s="6">
        <f t="shared" si="0"/>
        <v>40</v>
      </c>
    </row>
    <row r="22" spans="1:10">
      <c r="A22" s="3" t="s">
        <v>39</v>
      </c>
      <c r="B22" s="3" t="s">
        <v>40</v>
      </c>
      <c r="C22" s="3" t="s">
        <v>41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f t="shared" si="0"/>
        <v>0</v>
      </c>
    </row>
    <row r="23" spans="1:10">
      <c r="A23" s="3" t="s">
        <v>39</v>
      </c>
      <c r="B23" s="3" t="s">
        <v>42</v>
      </c>
      <c r="C23" s="3" t="s">
        <v>43</v>
      </c>
      <c r="D23" s="6">
        <v>0</v>
      </c>
      <c r="E23" s="6">
        <v>3</v>
      </c>
      <c r="F23" s="6">
        <v>0</v>
      </c>
      <c r="G23" s="6">
        <v>1</v>
      </c>
      <c r="H23" s="6">
        <v>1</v>
      </c>
      <c r="I23" s="6">
        <v>1</v>
      </c>
      <c r="J23" s="6">
        <f t="shared" si="0"/>
        <v>6</v>
      </c>
    </row>
    <row r="24" spans="1:10">
      <c r="A24" s="3" t="s">
        <v>39</v>
      </c>
      <c r="B24" s="3" t="s">
        <v>42</v>
      </c>
      <c r="C24" s="3" t="s">
        <v>44</v>
      </c>
      <c r="D24" s="6">
        <v>0</v>
      </c>
      <c r="E24" s="6">
        <v>0</v>
      </c>
      <c r="F24" s="6">
        <v>3</v>
      </c>
      <c r="G24" s="6">
        <v>1</v>
      </c>
      <c r="H24" s="6">
        <v>1</v>
      </c>
      <c r="I24" s="6">
        <v>0</v>
      </c>
      <c r="J24" s="6">
        <f t="shared" si="0"/>
        <v>5</v>
      </c>
    </row>
    <row r="25" spans="1:10">
      <c r="A25" s="3" t="s">
        <v>39</v>
      </c>
      <c r="B25" s="3" t="s">
        <v>42</v>
      </c>
      <c r="C25" s="3" t="s">
        <v>45</v>
      </c>
      <c r="D25" s="6">
        <v>0</v>
      </c>
      <c r="E25" s="6">
        <v>2</v>
      </c>
      <c r="F25" s="6">
        <v>0</v>
      </c>
      <c r="G25" s="6">
        <v>0</v>
      </c>
      <c r="H25" s="6">
        <v>0</v>
      </c>
      <c r="I25" s="6">
        <v>0</v>
      </c>
      <c r="J25" s="6">
        <f t="shared" si="0"/>
        <v>2</v>
      </c>
    </row>
    <row r="26" spans="1:10">
      <c r="A26" s="3" t="s">
        <v>39</v>
      </c>
      <c r="B26" s="3" t="s">
        <v>46</v>
      </c>
      <c r="C26" s="3" t="s">
        <v>47</v>
      </c>
      <c r="D26" s="3">
        <v>0</v>
      </c>
      <c r="E26" s="3">
        <v>0</v>
      </c>
      <c r="F26" s="3">
        <v>0</v>
      </c>
      <c r="G26" s="3">
        <v>0</v>
      </c>
      <c r="H26" s="6">
        <v>2</v>
      </c>
      <c r="I26" s="6">
        <v>0</v>
      </c>
      <c r="J26" s="6">
        <f t="shared" si="0"/>
        <v>2</v>
      </c>
    </row>
    <row r="27" spans="1:10">
      <c r="A27" s="3" t="s">
        <v>39</v>
      </c>
      <c r="B27" s="3" t="s">
        <v>48</v>
      </c>
      <c r="C27" s="3" t="s">
        <v>49</v>
      </c>
      <c r="D27" s="3">
        <v>0</v>
      </c>
      <c r="E27" s="3">
        <v>0</v>
      </c>
      <c r="F27" s="3" t="s">
        <v>21</v>
      </c>
      <c r="G27" s="3" t="s">
        <v>21</v>
      </c>
      <c r="H27" s="6">
        <v>0</v>
      </c>
      <c r="I27" s="6">
        <v>1</v>
      </c>
      <c r="J27" s="6">
        <f t="shared" si="0"/>
        <v>1</v>
      </c>
    </row>
    <row r="28" spans="1:10">
      <c r="A28" s="3" t="s">
        <v>50</v>
      </c>
      <c r="B28" s="3" t="s">
        <v>51</v>
      </c>
      <c r="C28" s="3" t="s">
        <v>52</v>
      </c>
      <c r="D28" s="3">
        <v>0</v>
      </c>
      <c r="E28" s="3">
        <v>0</v>
      </c>
      <c r="F28" s="3">
        <v>0</v>
      </c>
      <c r="G28" s="3">
        <v>0</v>
      </c>
      <c r="H28" s="6">
        <v>1</v>
      </c>
      <c r="I28" s="6">
        <v>0</v>
      </c>
      <c r="J28" s="6">
        <f t="shared" si="0"/>
        <v>1</v>
      </c>
    </row>
    <row r="29" spans="1:10" s="4" customFormat="1">
      <c r="A29" s="4" t="s">
        <v>8</v>
      </c>
      <c r="B29" s="7"/>
      <c r="D29" s="5">
        <f t="shared" ref="D29:J29" si="1">SUM(D9:D28)</f>
        <v>4</v>
      </c>
      <c r="E29" s="5">
        <f t="shared" si="1"/>
        <v>12</v>
      </c>
      <c r="F29" s="5">
        <f t="shared" si="1"/>
        <v>13</v>
      </c>
      <c r="G29" s="5">
        <f t="shared" si="1"/>
        <v>6</v>
      </c>
      <c r="H29" s="5">
        <f t="shared" si="1"/>
        <v>20</v>
      </c>
      <c r="I29" s="5">
        <f t="shared" si="1"/>
        <v>6</v>
      </c>
      <c r="J29" s="5">
        <f t="shared" si="1"/>
        <v>61</v>
      </c>
    </row>
    <row r="31" spans="1:10" customFormat="1">
      <c r="A31" t="s">
        <v>55</v>
      </c>
      <c r="B31" s="8">
        <f>AVERAGE(D29:H29)</f>
        <v>11</v>
      </c>
    </row>
    <row r="32" spans="1:10" customFormat="1">
      <c r="A32" t="s">
        <v>56</v>
      </c>
    </row>
    <row r="33" spans="1:3" customFormat="1">
      <c r="A33" s="9" t="s">
        <v>57</v>
      </c>
      <c r="B33" s="9" t="s">
        <v>58</v>
      </c>
      <c r="C33" s="9" t="s">
        <v>59</v>
      </c>
    </row>
    <row r="34" spans="1:3" customFormat="1">
      <c r="A34" s="8" t="s">
        <v>34</v>
      </c>
      <c r="B34" s="8">
        <f>SUM(J20:J21)</f>
        <v>44</v>
      </c>
      <c r="C34" s="10">
        <f>B34*100/$B$39</f>
        <v>72.131147540983605</v>
      </c>
    </row>
    <row r="35" spans="1:3" customFormat="1">
      <c r="A35" s="8" t="s">
        <v>18</v>
      </c>
      <c r="B35" s="8">
        <v>0</v>
      </c>
      <c r="C35" s="10">
        <f>B35*100/$B$39</f>
        <v>0</v>
      </c>
    </row>
    <row r="36" spans="1:3" customFormat="1">
      <c r="A36" s="8" t="s">
        <v>9</v>
      </c>
      <c r="B36" s="8">
        <v>0</v>
      </c>
      <c r="C36" s="10">
        <f>B36*100/$B$39</f>
        <v>0</v>
      </c>
    </row>
    <row r="37" spans="1:3" customFormat="1">
      <c r="A37" s="8" t="s">
        <v>39</v>
      </c>
      <c r="B37" s="8">
        <f>SUM(J22:J27)</f>
        <v>16</v>
      </c>
      <c r="C37" s="10">
        <f>B37*100/$B$39</f>
        <v>26.229508196721312</v>
      </c>
    </row>
    <row r="38" spans="1:3" customFormat="1">
      <c r="A38" s="8" t="s">
        <v>50</v>
      </c>
      <c r="B38" s="8">
        <f>J28</f>
        <v>1</v>
      </c>
      <c r="C38" s="10">
        <f>B38*100/$B$39</f>
        <v>1.639344262295082</v>
      </c>
    </row>
    <row r="39" spans="1:3" customFormat="1">
      <c r="A39" s="8" t="s">
        <v>60</v>
      </c>
      <c r="B39" s="8">
        <f>SUM(B34:B38)</f>
        <v>61</v>
      </c>
      <c r="C39" s="10">
        <v>100</v>
      </c>
    </row>
    <row r="40" spans="1:3" customFormat="1"/>
    <row r="41" spans="1:3" s="9" customFormat="1">
      <c r="A41" s="9" t="s">
        <v>6</v>
      </c>
      <c r="B41" s="9" t="s">
        <v>58</v>
      </c>
      <c r="C41" s="9" t="s">
        <v>59</v>
      </c>
    </row>
    <row r="42" spans="1:3" s="8" customFormat="1">
      <c r="A42" s="11" t="s">
        <v>10</v>
      </c>
      <c r="B42" s="12">
        <v>0</v>
      </c>
      <c r="C42" s="13">
        <f t="shared" ref="C42:C60" si="2">B42*100/$B$60</f>
        <v>0</v>
      </c>
    </row>
    <row r="43" spans="1:3">
      <c r="A43" s="11" t="s">
        <v>19</v>
      </c>
      <c r="B43" s="12">
        <v>0</v>
      </c>
      <c r="C43" s="13">
        <f t="shared" si="2"/>
        <v>0</v>
      </c>
    </row>
    <row r="44" spans="1:3">
      <c r="A44" s="11" t="s">
        <v>12</v>
      </c>
      <c r="B44" s="12">
        <v>0</v>
      </c>
      <c r="C44" s="13">
        <f t="shared" si="2"/>
        <v>0</v>
      </c>
    </row>
    <row r="45" spans="1:3">
      <c r="A45" s="11" t="s">
        <v>14</v>
      </c>
      <c r="B45" s="12">
        <v>0</v>
      </c>
      <c r="C45" s="13">
        <f t="shared" si="2"/>
        <v>0</v>
      </c>
    </row>
    <row r="46" spans="1:3">
      <c r="A46" s="11" t="s">
        <v>22</v>
      </c>
      <c r="B46" s="12">
        <v>0</v>
      </c>
      <c r="C46" s="13">
        <f t="shared" si="2"/>
        <v>0</v>
      </c>
    </row>
    <row r="47" spans="1:3">
      <c r="A47" s="11" t="s">
        <v>35</v>
      </c>
      <c r="B47" s="12">
        <f>J20</f>
        <v>4</v>
      </c>
      <c r="C47" s="13">
        <f t="shared" si="2"/>
        <v>6.557377049180328</v>
      </c>
    </row>
    <row r="48" spans="1:3">
      <c r="A48" s="11" t="s">
        <v>40</v>
      </c>
      <c r="B48" s="12">
        <v>0</v>
      </c>
      <c r="C48" s="13">
        <f t="shared" si="2"/>
        <v>0</v>
      </c>
    </row>
    <row r="49" spans="1:9">
      <c r="A49" s="11" t="s">
        <v>37</v>
      </c>
      <c r="B49" s="12">
        <f>J21</f>
        <v>40</v>
      </c>
      <c r="C49" s="13">
        <f t="shared" si="2"/>
        <v>65.573770491803273</v>
      </c>
    </row>
    <row r="50" spans="1:9">
      <c r="A50" s="11" t="s">
        <v>26</v>
      </c>
      <c r="B50" s="12">
        <v>0</v>
      </c>
      <c r="C50" s="13">
        <f t="shared" si="2"/>
        <v>0</v>
      </c>
    </row>
    <row r="51" spans="1:9">
      <c r="A51" s="11" t="s">
        <v>42</v>
      </c>
      <c r="B51" s="12">
        <f>SUM(J23:J25)</f>
        <v>13</v>
      </c>
      <c r="C51" s="13">
        <f t="shared" si="2"/>
        <v>21.311475409836067</v>
      </c>
    </row>
    <row r="52" spans="1:9">
      <c r="A52" s="11" t="s">
        <v>28</v>
      </c>
      <c r="B52" s="12">
        <v>0</v>
      </c>
      <c r="C52" s="13">
        <f t="shared" si="2"/>
        <v>0</v>
      </c>
    </row>
    <row r="53" spans="1:9">
      <c r="A53" s="11" t="s">
        <v>24</v>
      </c>
      <c r="B53" s="12">
        <v>0</v>
      </c>
      <c r="C53" s="13">
        <f t="shared" si="2"/>
        <v>0</v>
      </c>
    </row>
    <row r="54" spans="1:9">
      <c r="A54" s="11" t="s">
        <v>46</v>
      </c>
      <c r="B54" s="12">
        <f>J26</f>
        <v>2</v>
      </c>
      <c r="C54" s="13">
        <f t="shared" si="2"/>
        <v>3.278688524590164</v>
      </c>
    </row>
    <row r="55" spans="1:9">
      <c r="A55" s="11" t="s">
        <v>30</v>
      </c>
      <c r="B55" s="12">
        <v>0</v>
      </c>
      <c r="C55" s="13">
        <f t="shared" si="2"/>
        <v>0</v>
      </c>
    </row>
    <row r="56" spans="1:9">
      <c r="A56" s="11" t="s">
        <v>16</v>
      </c>
      <c r="B56" s="12">
        <v>0</v>
      </c>
      <c r="C56" s="13">
        <f t="shared" si="2"/>
        <v>0</v>
      </c>
    </row>
    <row r="57" spans="1:9">
      <c r="A57" s="11" t="s">
        <v>51</v>
      </c>
      <c r="B57" s="12">
        <v>1</v>
      </c>
      <c r="C57" s="13">
        <f t="shared" si="2"/>
        <v>1.639344262295082</v>
      </c>
    </row>
    <row r="58" spans="1:9">
      <c r="A58" s="11" t="s">
        <v>32</v>
      </c>
      <c r="B58" s="12">
        <v>0</v>
      </c>
      <c r="C58" s="13">
        <f t="shared" si="2"/>
        <v>0</v>
      </c>
    </row>
    <row r="59" spans="1:9">
      <c r="A59" s="11" t="s">
        <v>48</v>
      </c>
      <c r="B59" s="12">
        <v>1</v>
      </c>
      <c r="C59" s="13">
        <f t="shared" si="2"/>
        <v>1.639344262295082</v>
      </c>
    </row>
    <row r="60" spans="1:9">
      <c r="A60" s="3" t="s">
        <v>60</v>
      </c>
      <c r="B60" s="3">
        <f>SUM(B42:B59)</f>
        <v>61</v>
      </c>
      <c r="C60" s="13">
        <f t="shared" si="2"/>
        <v>100</v>
      </c>
    </row>
    <row r="61" spans="1:9">
      <c r="C61" s="13"/>
    </row>
    <row r="62" spans="1:9" s="3" customFormat="1" ht="13.8">
      <c r="A62" s="2" t="s">
        <v>61</v>
      </c>
    </row>
    <row r="63" spans="1:9" s="4" customFormat="1" ht="28.8">
      <c r="A63" s="14" t="s">
        <v>6</v>
      </c>
      <c r="B63" s="15" t="s">
        <v>62</v>
      </c>
      <c r="C63" s="16" t="s">
        <v>63</v>
      </c>
      <c r="D63" s="9" t="s">
        <v>64</v>
      </c>
      <c r="E63" s="17" t="s">
        <v>60</v>
      </c>
      <c r="F63" s="7"/>
      <c r="G63" s="16"/>
      <c r="H63" s="7"/>
      <c r="I63" s="7"/>
    </row>
    <row r="64" spans="1:9" s="3" customFormat="1">
      <c r="A64" s="11" t="s">
        <v>35</v>
      </c>
      <c r="B64" s="12">
        <v>0</v>
      </c>
      <c r="C64" s="12">
        <v>4</v>
      </c>
      <c r="D64" s="8">
        <v>0</v>
      </c>
      <c r="E64" s="18">
        <f t="shared" ref="E64:E69" si="3">SUM(B64:D64)</f>
        <v>4</v>
      </c>
      <c r="F64"/>
      <c r="G64" s="12"/>
      <c r="H64"/>
      <c r="I64"/>
    </row>
    <row r="65" spans="1:12" s="3" customFormat="1">
      <c r="A65" s="11" t="s">
        <v>37</v>
      </c>
      <c r="B65" s="12">
        <v>0</v>
      </c>
      <c r="C65" s="12">
        <v>40</v>
      </c>
      <c r="D65" s="8">
        <v>0</v>
      </c>
      <c r="E65" s="18">
        <f t="shared" si="3"/>
        <v>40</v>
      </c>
      <c r="F65"/>
      <c r="G65" s="12"/>
      <c r="H65"/>
      <c r="I65"/>
    </row>
    <row r="66" spans="1:12" s="3" customFormat="1">
      <c r="A66" s="11" t="s">
        <v>42</v>
      </c>
      <c r="B66" s="12">
        <v>3</v>
      </c>
      <c r="C66" s="12">
        <v>9</v>
      </c>
      <c r="D66" s="8">
        <v>1</v>
      </c>
      <c r="E66" s="18">
        <f t="shared" si="3"/>
        <v>13</v>
      </c>
      <c r="F66"/>
      <c r="G66" s="12"/>
      <c r="H66"/>
      <c r="I66"/>
    </row>
    <row r="67" spans="1:12" s="3" customFormat="1">
      <c r="A67" s="11" t="s">
        <v>46</v>
      </c>
      <c r="B67" s="12">
        <v>0</v>
      </c>
      <c r="C67" s="12">
        <v>2</v>
      </c>
      <c r="D67" s="8">
        <v>0</v>
      </c>
      <c r="E67" s="18">
        <f t="shared" si="3"/>
        <v>2</v>
      </c>
      <c r="F67"/>
      <c r="G67" s="12"/>
      <c r="H67"/>
      <c r="I67"/>
    </row>
    <row r="68" spans="1:12" s="3" customFormat="1">
      <c r="A68" s="11" t="s">
        <v>48</v>
      </c>
      <c r="B68" s="12">
        <v>0</v>
      </c>
      <c r="C68" s="12">
        <v>1</v>
      </c>
      <c r="D68" s="8">
        <v>1</v>
      </c>
      <c r="E68" s="18">
        <f t="shared" si="3"/>
        <v>2</v>
      </c>
      <c r="F68"/>
      <c r="G68" s="12"/>
      <c r="H68"/>
      <c r="I68"/>
    </row>
    <row r="69" spans="1:12" s="3" customFormat="1">
      <c r="A69" s="3" t="s">
        <v>60</v>
      </c>
      <c r="B69" s="3">
        <f>SUM(B64:B67)</f>
        <v>3</v>
      </c>
      <c r="C69" s="3">
        <f>SUM(C64:C68)</f>
        <v>56</v>
      </c>
      <c r="D69" s="3">
        <f>SUM(D64:D68)</f>
        <v>2</v>
      </c>
      <c r="E69" s="18">
        <f t="shared" si="3"/>
        <v>61</v>
      </c>
    </row>
    <row r="70" spans="1:12" s="3" customFormat="1" ht="13.8">
      <c r="A70" s="3" t="s">
        <v>59</v>
      </c>
      <c r="B70" s="19">
        <f>B69*100/$E$69</f>
        <v>4.918032786885246</v>
      </c>
      <c r="C70" s="19">
        <f>C69*100/$E$69</f>
        <v>91.803278688524586</v>
      </c>
      <c r="D70" s="19">
        <f>D69*100/$E$69</f>
        <v>3.278688524590164</v>
      </c>
      <c r="E70" s="19">
        <f>E69*100/$E$69</f>
        <v>100</v>
      </c>
    </row>
    <row r="71" spans="1:12" s="3" customFormat="1" ht="13.8"/>
    <row r="72" spans="1:12" s="3" customFormat="1" ht="13.8">
      <c r="A72" s="2" t="s">
        <v>65</v>
      </c>
    </row>
    <row r="73" spans="1:12" s="3" customFormat="1">
      <c r="A73"/>
      <c r="B73" s="3" t="s">
        <v>66</v>
      </c>
      <c r="C73" s="3" t="s">
        <v>67</v>
      </c>
      <c r="D73" s="3" t="s">
        <v>68</v>
      </c>
      <c r="E73" s="3" t="s">
        <v>60</v>
      </c>
    </row>
    <row r="74" spans="1:12" s="3" customFormat="1">
      <c r="A74" s="8" t="s">
        <v>58</v>
      </c>
      <c r="B74" s="3">
        <v>15</v>
      </c>
      <c r="C74" s="3">
        <v>20</v>
      </c>
      <c r="D74" s="3">
        <v>26</v>
      </c>
      <c r="E74" s="3">
        <f>SUM(B74:D74)</f>
        <v>61</v>
      </c>
    </row>
    <row r="75" spans="1:12" s="3" customFormat="1" ht="13.8">
      <c r="A75" s="3" t="s">
        <v>59</v>
      </c>
      <c r="B75" s="19">
        <f>B74*100/$E$74</f>
        <v>24.590163934426229</v>
      </c>
      <c r="C75" s="19">
        <f>C74*100/$E$74</f>
        <v>32.786885245901637</v>
      </c>
      <c r="D75" s="19">
        <f>D74*100/$E$74</f>
        <v>42.622950819672134</v>
      </c>
      <c r="E75" s="19">
        <f>E74*100/$E$74</f>
        <v>100</v>
      </c>
    </row>
    <row r="76" spans="1:12" s="3" customFormat="1" ht="13.8"/>
    <row r="77" spans="1:12" s="3" customFormat="1" ht="13.8">
      <c r="A77" s="2" t="s">
        <v>69</v>
      </c>
    </row>
    <row r="78" spans="1:12" s="3" customFormat="1">
      <c r="A78" s="8"/>
      <c r="B78" s="111" t="s">
        <v>70</v>
      </c>
      <c r="C78" s="111"/>
      <c r="D78" s="111"/>
      <c r="E78" s="8"/>
      <c r="F78" s="8"/>
      <c r="G78" s="8"/>
      <c r="H78" s="8"/>
      <c r="I78" s="8"/>
      <c r="J78" s="8"/>
      <c r="K78" s="8"/>
      <c r="L78" s="8"/>
    </row>
    <row r="79" spans="1:12" s="8" customFormat="1">
      <c r="A79"/>
      <c r="B79" s="8" t="s">
        <v>71</v>
      </c>
      <c r="C79" s="8" t="s">
        <v>72</v>
      </c>
      <c r="D79" s="8" t="s">
        <v>21</v>
      </c>
      <c r="E79" s="8" t="s">
        <v>60</v>
      </c>
    </row>
    <row r="80" spans="1:12" s="8" customFormat="1">
      <c r="A80" s="8" t="s">
        <v>58</v>
      </c>
      <c r="B80" s="8">
        <v>26</v>
      </c>
      <c r="C80" s="8">
        <v>23</v>
      </c>
      <c r="D80" s="8">
        <v>12</v>
      </c>
      <c r="E80" s="8">
        <f>SUM(B80:D80)</f>
        <v>61</v>
      </c>
    </row>
    <row r="81" spans="1:16" customFormat="1">
      <c r="A81" s="8" t="s">
        <v>59</v>
      </c>
      <c r="B81" s="13">
        <f>B80*100/$E$80</f>
        <v>42.622950819672134</v>
      </c>
      <c r="C81" s="13">
        <f>C80*100/$E$80</f>
        <v>37.704918032786885</v>
      </c>
      <c r="D81" s="13">
        <f>D80*100/$E$80</f>
        <v>19.672131147540984</v>
      </c>
      <c r="E81" s="13">
        <f>E80*100/$E$80</f>
        <v>100</v>
      </c>
    </row>
    <row r="82" spans="1:16" customFormat="1"/>
    <row r="83" spans="1:16" customFormat="1">
      <c r="A83" s="2" t="s">
        <v>73</v>
      </c>
      <c r="B83" s="3"/>
      <c r="C83" s="3"/>
      <c r="D83" s="3"/>
      <c r="E83" s="3"/>
    </row>
    <row r="84" spans="1:16" customFormat="1">
      <c r="A84" s="8"/>
      <c r="B84" s="111" t="s">
        <v>74</v>
      </c>
      <c r="C84" s="111"/>
      <c r="D84" s="111"/>
      <c r="E84" s="8"/>
    </row>
    <row r="85" spans="1:16" customFormat="1">
      <c r="B85" s="8" t="s">
        <v>71</v>
      </c>
      <c r="C85" s="8" t="s">
        <v>72</v>
      </c>
      <c r="D85" s="8" t="s">
        <v>21</v>
      </c>
      <c r="E85" s="8" t="s">
        <v>60</v>
      </c>
    </row>
    <row r="86" spans="1:16" s="3" customFormat="1">
      <c r="A86" s="8" t="s">
        <v>58</v>
      </c>
      <c r="B86" s="8">
        <v>8</v>
      </c>
      <c r="C86" s="8">
        <v>26</v>
      </c>
      <c r="D86" s="8">
        <v>27</v>
      </c>
      <c r="E86" s="8">
        <f>SUM(B86:D86)</f>
        <v>61</v>
      </c>
      <c r="F86" s="8"/>
      <c r="G86" s="8"/>
      <c r="H86" s="8"/>
      <c r="I86" s="8"/>
    </row>
    <row r="87" spans="1:16" s="3" customFormat="1">
      <c r="A87" s="8" t="s">
        <v>59</v>
      </c>
      <c r="B87" s="13">
        <f>B86*100/$E$86</f>
        <v>13.114754098360656</v>
      </c>
      <c r="C87" s="13">
        <f>C86*100/$E$86</f>
        <v>42.622950819672134</v>
      </c>
      <c r="D87" s="13">
        <f>D86*100/$E$86</f>
        <v>44.26229508196721</v>
      </c>
      <c r="E87" s="13">
        <f>E86*100/$E$80</f>
        <v>100</v>
      </c>
      <c r="F87"/>
      <c r="G87"/>
      <c r="H87"/>
      <c r="I87"/>
    </row>
    <row r="88" spans="1:16" s="3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6" s="3" customFormat="1">
      <c r="A89" s="2" t="s">
        <v>75</v>
      </c>
      <c r="F89"/>
      <c r="G89"/>
      <c r="H89"/>
      <c r="I89"/>
      <c r="J89"/>
      <c r="K89"/>
      <c r="L89"/>
      <c r="M89"/>
      <c r="N89"/>
      <c r="O89"/>
      <c r="P89"/>
    </row>
    <row r="90" spans="1:16" s="3" customFormat="1">
      <c r="A90" s="8"/>
      <c r="B90" s="111" t="s">
        <v>76</v>
      </c>
      <c r="C90" s="111"/>
      <c r="D90" s="111"/>
      <c r="E90" s="8"/>
      <c r="F90"/>
      <c r="G90"/>
      <c r="H90"/>
      <c r="I90"/>
      <c r="J90"/>
      <c r="K90"/>
      <c r="L90"/>
      <c r="M90"/>
      <c r="N90"/>
      <c r="O90"/>
      <c r="P90"/>
    </row>
    <row r="91" spans="1:16" s="3" customFormat="1">
      <c r="A91"/>
      <c r="B91" s="8" t="s">
        <v>71</v>
      </c>
      <c r="C91" s="8" t="s">
        <v>72</v>
      </c>
      <c r="D91" s="8" t="s">
        <v>21</v>
      </c>
      <c r="E91" s="8" t="s">
        <v>60</v>
      </c>
      <c r="F91"/>
      <c r="G91"/>
      <c r="H91"/>
      <c r="I91"/>
      <c r="J91"/>
      <c r="K91"/>
      <c r="L91"/>
      <c r="M91"/>
      <c r="N91"/>
      <c r="O91"/>
      <c r="P91"/>
    </row>
    <row r="92" spans="1:16" s="3" customFormat="1">
      <c r="A92" s="8" t="s">
        <v>58</v>
      </c>
      <c r="B92" s="8">
        <v>35</v>
      </c>
      <c r="C92" s="8">
        <v>13</v>
      </c>
      <c r="D92" s="8">
        <v>13</v>
      </c>
      <c r="E92" s="8">
        <f>SUM(B92:D92)</f>
        <v>61</v>
      </c>
      <c r="F92"/>
      <c r="G92"/>
      <c r="H92"/>
      <c r="I92"/>
      <c r="J92"/>
      <c r="K92"/>
      <c r="L92"/>
      <c r="M92"/>
      <c r="N92"/>
      <c r="O92"/>
      <c r="P92"/>
    </row>
    <row r="93" spans="1:16" s="3" customFormat="1">
      <c r="A93" s="8" t="s">
        <v>59</v>
      </c>
      <c r="B93" s="13">
        <f>B92*100/$E$92</f>
        <v>57.377049180327866</v>
      </c>
      <c r="C93" s="13">
        <f>C92*100/$E$92</f>
        <v>21.311475409836067</v>
      </c>
      <c r="D93" s="13">
        <f>D92*100/$E$92</f>
        <v>21.311475409836067</v>
      </c>
      <c r="E93" s="13">
        <f>E92*100/$E$80</f>
        <v>100</v>
      </c>
      <c r="F93"/>
      <c r="G93"/>
      <c r="H93"/>
      <c r="I93"/>
      <c r="J93"/>
      <c r="K93"/>
      <c r="L93"/>
      <c r="M93"/>
      <c r="N93"/>
      <c r="O93"/>
      <c r="P93"/>
    </row>
    <row r="94" spans="1:16" s="3" customForma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s="3" customFormat="1">
      <c r="A95" s="20"/>
      <c r="B95" s="21"/>
      <c r="C95" s="20"/>
      <c r="D95" s="20"/>
      <c r="E95" s="20"/>
      <c r="F95" s="20"/>
      <c r="G95" s="20"/>
      <c r="H95"/>
      <c r="I95"/>
      <c r="J95"/>
      <c r="K95"/>
      <c r="L95"/>
      <c r="M95"/>
      <c r="N95"/>
      <c r="O95"/>
    </row>
    <row r="96" spans="1:16" s="3" customFormat="1">
      <c r="A96" s="20" t="s">
        <v>77</v>
      </c>
      <c r="B96" s="20"/>
      <c r="C96" s="21"/>
      <c r="D96" s="20"/>
      <c r="E96" s="20"/>
      <c r="F96" s="20"/>
      <c r="G96" s="20"/>
      <c r="H96" s="20"/>
      <c r="I96" s="20"/>
      <c r="J96"/>
    </row>
    <row r="97" spans="1:15" s="3" customFormat="1">
      <c r="A97" s="22" t="s">
        <v>57</v>
      </c>
      <c r="B97" s="11" t="s">
        <v>78</v>
      </c>
      <c r="C97" s="11" t="s">
        <v>72</v>
      </c>
      <c r="D97" s="11" t="s">
        <v>21</v>
      </c>
      <c r="E97" s="11" t="s">
        <v>60</v>
      </c>
      <c r="F97" s="8" t="s">
        <v>59</v>
      </c>
      <c r="G97" s="23"/>
      <c r="H97" s="24"/>
      <c r="I97" s="24"/>
      <c r="J97"/>
    </row>
    <row r="98" spans="1:15" s="3" customFormat="1">
      <c r="A98" s="11" t="s">
        <v>79</v>
      </c>
      <c r="B98" s="12">
        <v>20</v>
      </c>
      <c r="C98" s="12">
        <v>16</v>
      </c>
      <c r="D98" s="12">
        <v>8</v>
      </c>
      <c r="E98" s="12">
        <f>SUM(B98:D98)</f>
        <v>44</v>
      </c>
      <c r="F98" s="8">
        <v>45.4</v>
      </c>
      <c r="G98" s="25"/>
      <c r="H98" s="26"/>
      <c r="I98" s="26"/>
      <c r="J98"/>
    </row>
    <row r="99" spans="1:15" s="3" customFormat="1">
      <c r="A99" s="11" t="s">
        <v>39</v>
      </c>
      <c r="B99" s="12">
        <v>6</v>
      </c>
      <c r="C99" s="12">
        <v>6</v>
      </c>
      <c r="D99" s="12">
        <v>4</v>
      </c>
      <c r="E99" s="12">
        <f>SUM(B99:D99)</f>
        <v>16</v>
      </c>
      <c r="F99" s="8">
        <f>B99*100/E99</f>
        <v>37.5</v>
      </c>
      <c r="G99" s="25"/>
      <c r="H99" s="26"/>
      <c r="I99" s="26"/>
      <c r="J99"/>
    </row>
    <row r="100" spans="1:15" s="3" customFormat="1">
      <c r="A100" s="11" t="s">
        <v>50</v>
      </c>
      <c r="B100" s="12">
        <v>0</v>
      </c>
      <c r="C100" s="12">
        <v>1</v>
      </c>
      <c r="D100" s="12">
        <v>0</v>
      </c>
      <c r="E100" s="12">
        <f>SUM(B100:D100)</f>
        <v>1</v>
      </c>
      <c r="F100" s="8">
        <f>B100*100/E100</f>
        <v>0</v>
      </c>
      <c r="G100" s="25"/>
      <c r="H100" s="26"/>
      <c r="I100" s="26"/>
      <c r="J100"/>
    </row>
    <row r="101" spans="1:15" s="3" customFormat="1">
      <c r="A101" s="3" t="s">
        <v>60</v>
      </c>
      <c r="B101" s="3">
        <f>SUM(B98:B99)</f>
        <v>26</v>
      </c>
      <c r="C101" s="3">
        <f>SUM(C98:C99)</f>
        <v>22</v>
      </c>
      <c r="D101" s="3">
        <f>SUM(D98:D99)</f>
        <v>12</v>
      </c>
      <c r="E101" s="12">
        <f>SUM(E98:E100)</f>
        <v>61</v>
      </c>
      <c r="F101" s="8">
        <f>B101*100/E101</f>
        <v>42.622950819672134</v>
      </c>
    </row>
    <row r="102" spans="1:15" s="3" customFormat="1" ht="13.8"/>
    <row r="103" spans="1:15" s="3" customFormat="1">
      <c r="A103" s="20" t="s">
        <v>80</v>
      </c>
      <c r="B103" s="20"/>
      <c r="C103" s="21"/>
      <c r="D103" s="20"/>
      <c r="E103" s="20"/>
      <c r="F103" s="20"/>
    </row>
    <row r="104" spans="1:15" s="3" customFormat="1">
      <c r="A104" s="22" t="s">
        <v>57</v>
      </c>
      <c r="B104" s="11" t="s">
        <v>78</v>
      </c>
      <c r="C104" s="11" t="s">
        <v>72</v>
      </c>
      <c r="D104" s="11" t="s">
        <v>21</v>
      </c>
      <c r="E104" s="11" t="s">
        <v>60</v>
      </c>
      <c r="F104" s="8" t="s">
        <v>59</v>
      </c>
    </row>
    <row r="105" spans="1:15" s="3" customFormat="1">
      <c r="A105" s="11" t="s">
        <v>79</v>
      </c>
      <c r="B105" s="12">
        <v>7</v>
      </c>
      <c r="C105" s="12">
        <v>21</v>
      </c>
      <c r="D105" s="12">
        <v>16</v>
      </c>
      <c r="E105" s="12">
        <f>SUM(B105:D105)</f>
        <v>44</v>
      </c>
      <c r="F105" s="8">
        <f>B105*100/E105</f>
        <v>15.909090909090908</v>
      </c>
    </row>
    <row r="106" spans="1:15" s="3" customFormat="1">
      <c r="A106" s="11" t="s">
        <v>39</v>
      </c>
      <c r="B106" s="12">
        <v>1</v>
      </c>
      <c r="C106" s="12">
        <v>4</v>
      </c>
      <c r="D106" s="12">
        <v>11</v>
      </c>
      <c r="E106" s="12">
        <f>SUM(B106:D106)</f>
        <v>16</v>
      </c>
      <c r="F106" s="8">
        <f>B106*100/E106</f>
        <v>6.25</v>
      </c>
    </row>
    <row r="107" spans="1:15" s="3" customFormat="1">
      <c r="A107" s="11" t="s">
        <v>50</v>
      </c>
      <c r="B107" s="12">
        <v>0</v>
      </c>
      <c r="C107" s="12">
        <v>1</v>
      </c>
      <c r="D107" s="12">
        <v>0</v>
      </c>
      <c r="E107" s="12">
        <f>SUM(B107:D107)</f>
        <v>1</v>
      </c>
      <c r="F107" s="8">
        <f>B107*100/E107</f>
        <v>0</v>
      </c>
    </row>
    <row r="108" spans="1:15" s="3" customFormat="1">
      <c r="A108" s="3" t="s">
        <v>60</v>
      </c>
      <c r="B108" s="3">
        <f>SUM(B105:B107)</f>
        <v>8</v>
      </c>
      <c r="C108" s="3">
        <f>SUM(C105:C107)</f>
        <v>26</v>
      </c>
      <c r="D108" s="3">
        <f>SUM(D105:D107)</f>
        <v>27</v>
      </c>
      <c r="E108" s="12">
        <f>SUM(B104:D107)</f>
        <v>61</v>
      </c>
      <c r="F108" s="8">
        <f>B108*100/E108</f>
        <v>13.114754098360656</v>
      </c>
    </row>
    <row r="109" spans="1:15" s="3" customFormat="1" ht="13.8"/>
    <row r="110" spans="1:15">
      <c r="A110" s="20"/>
      <c r="B110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/>
    </row>
    <row r="111" spans="1:15">
      <c r="A111" s="22"/>
      <c r="B111" s="20"/>
      <c r="C111" s="11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4"/>
      <c r="O111"/>
    </row>
    <row r="112" spans="1:15">
      <c r="A112" s="11"/>
      <c r="B112" s="12"/>
      <c r="C112" s="12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6"/>
      <c r="O112"/>
    </row>
    <row r="113" spans="1:15">
      <c r="A113" s="11"/>
      <c r="B113" s="12"/>
      <c r="C113" s="12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6"/>
      <c r="O113"/>
    </row>
    <row r="114" spans="1:15">
      <c r="A114" s="11"/>
      <c r="B114" s="12"/>
      <c r="C114" s="12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6"/>
      <c r="O114"/>
    </row>
    <row r="115" spans="1:15">
      <c r="A115" s="23"/>
      <c r="B115" s="23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6"/>
      <c r="O115"/>
    </row>
    <row r="116" spans="1:15">
      <c r="A116" s="24"/>
      <c r="B116" s="24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/>
    </row>
  </sheetData>
  <mergeCells count="3">
    <mergeCell ref="B78:D78"/>
    <mergeCell ref="B84:D84"/>
    <mergeCell ref="B90:D90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6"/>
  <sheetViews>
    <sheetView workbookViewId="0"/>
  </sheetViews>
  <sheetFormatPr defaultRowHeight="14.4"/>
  <cols>
    <col min="1" max="1" width="13.6640625" customWidth="1"/>
    <col min="2" max="2" width="12.109375" customWidth="1"/>
    <col min="3" max="3" width="14.109375" customWidth="1"/>
    <col min="4" max="1024" width="12.109375" customWidth="1"/>
  </cols>
  <sheetData>
    <row r="1" spans="1:12" s="2" customFormat="1">
      <c r="A1" s="1" t="s">
        <v>0</v>
      </c>
      <c r="B1"/>
    </row>
    <row r="2" spans="1:12" s="2" customFormat="1">
      <c r="A2" s="1"/>
      <c r="B2"/>
    </row>
    <row r="3" spans="1:12" s="2" customFormat="1">
      <c r="A3" s="1" t="s">
        <v>1</v>
      </c>
      <c r="B3"/>
    </row>
    <row r="4" spans="1:12" s="2" customFormat="1">
      <c r="A4" s="2" t="s">
        <v>2</v>
      </c>
      <c r="B4"/>
    </row>
    <row r="6" spans="1:12" s="2" customFormat="1">
      <c r="A6" s="1" t="s">
        <v>81</v>
      </c>
      <c r="B6"/>
    </row>
    <row r="7" spans="1:12" s="4" customFormat="1" ht="13.8">
      <c r="A7" s="4" t="s">
        <v>5</v>
      </c>
      <c r="B7" s="4" t="s">
        <v>6</v>
      </c>
      <c r="C7" s="4" t="s">
        <v>7</v>
      </c>
      <c r="D7" s="5">
        <v>2016</v>
      </c>
      <c r="E7" s="5">
        <v>2017</v>
      </c>
      <c r="F7" s="5">
        <v>2018</v>
      </c>
      <c r="G7" s="5">
        <v>2019</v>
      </c>
      <c r="H7" s="5">
        <v>2020</v>
      </c>
      <c r="I7" s="5">
        <v>2021</v>
      </c>
      <c r="J7" s="5" t="s">
        <v>8</v>
      </c>
    </row>
    <row r="8" spans="1:12" s="4" customFormat="1" ht="13.8">
      <c r="A8" s="3" t="s">
        <v>9</v>
      </c>
      <c r="B8" s="3" t="s">
        <v>10</v>
      </c>
      <c r="C8" s="3" t="s">
        <v>11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f t="shared" ref="J8:J28" si="0">SUM(D8:I8)</f>
        <v>0</v>
      </c>
    </row>
    <row r="9" spans="1:12" s="3" customFormat="1" ht="13.8">
      <c r="A9" s="3" t="s">
        <v>9</v>
      </c>
      <c r="B9" s="3" t="s">
        <v>12</v>
      </c>
      <c r="C9" s="3" t="s">
        <v>13</v>
      </c>
      <c r="D9" s="3">
        <v>0</v>
      </c>
      <c r="E9" s="3">
        <v>0</v>
      </c>
      <c r="F9" s="3">
        <v>0</v>
      </c>
      <c r="G9" s="3">
        <v>0</v>
      </c>
      <c r="H9" s="6">
        <v>0</v>
      </c>
      <c r="I9" s="6">
        <v>0</v>
      </c>
      <c r="J9" s="6">
        <f t="shared" si="0"/>
        <v>0</v>
      </c>
    </row>
    <row r="10" spans="1:12" s="3" customFormat="1" ht="13.8">
      <c r="A10" s="3" t="s">
        <v>9</v>
      </c>
      <c r="B10" s="3" t="s">
        <v>14</v>
      </c>
      <c r="C10" s="3" t="s">
        <v>15</v>
      </c>
      <c r="D10" s="3">
        <v>0</v>
      </c>
      <c r="E10" s="3">
        <v>0</v>
      </c>
      <c r="F10" s="3">
        <v>0</v>
      </c>
      <c r="G10" s="3">
        <v>0</v>
      </c>
      <c r="H10" s="6">
        <v>0</v>
      </c>
      <c r="I10" s="6">
        <v>0</v>
      </c>
      <c r="J10" s="6">
        <f t="shared" si="0"/>
        <v>0</v>
      </c>
    </row>
    <row r="11" spans="1:12" s="3" customFormat="1" ht="13.8">
      <c r="A11" s="3" t="s">
        <v>9</v>
      </c>
      <c r="B11" s="3" t="s">
        <v>16</v>
      </c>
      <c r="C11" s="3" t="s">
        <v>54</v>
      </c>
      <c r="D11" s="3">
        <v>0</v>
      </c>
      <c r="E11" s="3">
        <v>0</v>
      </c>
      <c r="F11" s="3">
        <v>0</v>
      </c>
      <c r="G11" s="3">
        <v>0</v>
      </c>
      <c r="H11" s="6">
        <v>0</v>
      </c>
      <c r="I11" s="6">
        <v>0</v>
      </c>
      <c r="J11" s="6">
        <f t="shared" si="0"/>
        <v>0</v>
      </c>
    </row>
    <row r="12" spans="1:12" s="3" customFormat="1" ht="13.8">
      <c r="A12" s="3" t="s">
        <v>18</v>
      </c>
      <c r="B12" s="3" t="s">
        <v>19</v>
      </c>
      <c r="C12" s="3" t="s">
        <v>20</v>
      </c>
      <c r="D12" s="6">
        <v>0</v>
      </c>
      <c r="E12" s="6">
        <v>0</v>
      </c>
      <c r="F12" s="6">
        <v>0</v>
      </c>
      <c r="G12" s="3" t="s">
        <v>21</v>
      </c>
      <c r="H12" s="6">
        <v>0</v>
      </c>
      <c r="I12" s="6">
        <v>0</v>
      </c>
      <c r="J12" s="6">
        <f t="shared" si="0"/>
        <v>0</v>
      </c>
    </row>
    <row r="13" spans="1:12" s="4" customFormat="1" ht="13.8">
      <c r="A13" s="3" t="s">
        <v>18</v>
      </c>
      <c r="B13" s="3" t="s">
        <v>22</v>
      </c>
      <c r="C13" s="3" t="s">
        <v>23</v>
      </c>
      <c r="D13" s="3">
        <v>0</v>
      </c>
      <c r="E13" s="3">
        <v>0</v>
      </c>
      <c r="F13" s="3">
        <v>0</v>
      </c>
      <c r="G13" s="3">
        <v>0</v>
      </c>
      <c r="H13" s="6">
        <v>0</v>
      </c>
      <c r="I13" s="6">
        <v>0</v>
      </c>
      <c r="J13" s="6">
        <f t="shared" si="0"/>
        <v>0</v>
      </c>
      <c r="K13" s="5"/>
      <c r="L13" s="5"/>
    </row>
    <row r="14" spans="1:12" s="3" customFormat="1" ht="13.8">
      <c r="A14" s="3" t="s">
        <v>18</v>
      </c>
      <c r="B14" s="3" t="s">
        <v>24</v>
      </c>
      <c r="C14" s="3" t="s">
        <v>25</v>
      </c>
      <c r="D14" s="6">
        <v>0</v>
      </c>
      <c r="E14" s="6">
        <v>0</v>
      </c>
      <c r="F14" s="6">
        <v>0</v>
      </c>
      <c r="G14" s="3">
        <v>0</v>
      </c>
      <c r="H14" s="6">
        <v>0</v>
      </c>
      <c r="I14" s="6">
        <v>0</v>
      </c>
      <c r="J14" s="6">
        <f t="shared" si="0"/>
        <v>0</v>
      </c>
    </row>
    <row r="15" spans="1:12" s="3" customFormat="1" ht="13.8">
      <c r="A15" s="3" t="s">
        <v>18</v>
      </c>
      <c r="B15" s="3" t="s">
        <v>26</v>
      </c>
      <c r="C15" s="3" t="s">
        <v>27</v>
      </c>
      <c r="D15" s="6">
        <v>0</v>
      </c>
      <c r="E15" s="6">
        <v>0</v>
      </c>
      <c r="F15" s="6">
        <v>0</v>
      </c>
      <c r="G15" s="3">
        <v>0</v>
      </c>
      <c r="H15" s="6">
        <v>0</v>
      </c>
      <c r="I15" s="6">
        <v>0</v>
      </c>
      <c r="J15" s="6">
        <f t="shared" si="0"/>
        <v>0</v>
      </c>
    </row>
    <row r="16" spans="1:12" s="3" customFormat="1" ht="13.8">
      <c r="A16" s="3" t="s">
        <v>18</v>
      </c>
      <c r="B16" s="3" t="s">
        <v>28</v>
      </c>
      <c r="C16" s="3" t="s">
        <v>29</v>
      </c>
      <c r="D16" s="6">
        <v>0</v>
      </c>
      <c r="E16" s="6">
        <v>0</v>
      </c>
      <c r="F16" s="6">
        <v>0</v>
      </c>
      <c r="G16" s="3">
        <v>0</v>
      </c>
      <c r="H16" s="6">
        <v>0</v>
      </c>
      <c r="I16" s="6">
        <v>0</v>
      </c>
      <c r="J16" s="6">
        <f t="shared" si="0"/>
        <v>0</v>
      </c>
    </row>
    <row r="17" spans="1:10" s="3" customFormat="1" ht="13.8">
      <c r="A17" s="3" t="s">
        <v>18</v>
      </c>
      <c r="B17" s="3" t="s">
        <v>30</v>
      </c>
      <c r="C17" s="3" t="s">
        <v>31</v>
      </c>
      <c r="D17" s="6">
        <v>0</v>
      </c>
      <c r="E17" s="6">
        <v>0</v>
      </c>
      <c r="F17" s="6">
        <v>0</v>
      </c>
      <c r="G17" s="3">
        <v>0</v>
      </c>
      <c r="H17" s="6">
        <v>0</v>
      </c>
      <c r="I17" s="6">
        <v>0</v>
      </c>
      <c r="J17" s="6">
        <f t="shared" si="0"/>
        <v>0</v>
      </c>
    </row>
    <row r="18" spans="1:10" s="3" customFormat="1" ht="13.8">
      <c r="A18" s="3" t="s">
        <v>18</v>
      </c>
      <c r="B18" s="3" t="s">
        <v>32</v>
      </c>
      <c r="C18" s="3" t="s">
        <v>33</v>
      </c>
      <c r="D18" s="6">
        <v>0</v>
      </c>
      <c r="E18" s="6">
        <v>0</v>
      </c>
      <c r="F18" s="6">
        <v>0</v>
      </c>
      <c r="G18" s="3">
        <v>0</v>
      </c>
      <c r="H18" s="6">
        <v>0</v>
      </c>
      <c r="I18" s="6">
        <v>0</v>
      </c>
      <c r="J18" s="6">
        <f t="shared" si="0"/>
        <v>0</v>
      </c>
    </row>
    <row r="19" spans="1:10" s="3" customFormat="1" ht="13.8">
      <c r="A19" s="3" t="s">
        <v>34</v>
      </c>
      <c r="B19" s="3" t="s">
        <v>35</v>
      </c>
      <c r="C19" s="3" t="s">
        <v>36</v>
      </c>
      <c r="D19" s="6" t="s">
        <v>21</v>
      </c>
      <c r="E19" s="6" t="s">
        <v>21</v>
      </c>
      <c r="F19" s="6" t="s">
        <v>21</v>
      </c>
      <c r="G19" s="3">
        <v>1</v>
      </c>
      <c r="H19" s="6">
        <v>1</v>
      </c>
      <c r="I19" s="6">
        <v>0</v>
      </c>
      <c r="J19" s="6">
        <f t="shared" si="0"/>
        <v>2</v>
      </c>
    </row>
    <row r="20" spans="1:10" s="3" customFormat="1" ht="13.8">
      <c r="A20" s="3" t="s">
        <v>34</v>
      </c>
      <c r="B20" s="3" t="s">
        <v>37</v>
      </c>
      <c r="C20" s="3" t="s">
        <v>38</v>
      </c>
      <c r="D20" s="6">
        <v>4</v>
      </c>
      <c r="E20" s="6">
        <v>3</v>
      </c>
      <c r="F20" s="6">
        <v>3</v>
      </c>
      <c r="G20" s="6">
        <v>1</v>
      </c>
      <c r="H20" s="6">
        <v>4</v>
      </c>
      <c r="I20" s="6">
        <v>2</v>
      </c>
      <c r="J20" s="6">
        <f t="shared" si="0"/>
        <v>17</v>
      </c>
    </row>
    <row r="21" spans="1:10" s="3" customFormat="1" ht="13.8">
      <c r="A21" s="3" t="s">
        <v>39</v>
      </c>
      <c r="B21" s="3" t="s">
        <v>40</v>
      </c>
      <c r="C21" s="3" t="s">
        <v>41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f t="shared" si="0"/>
        <v>0</v>
      </c>
    </row>
    <row r="22" spans="1:10" s="3" customFormat="1" ht="13.8">
      <c r="A22" s="3" t="s">
        <v>39</v>
      </c>
      <c r="B22" s="3" t="s">
        <v>42</v>
      </c>
      <c r="C22" s="27" t="s">
        <v>43</v>
      </c>
      <c r="D22" s="6">
        <v>0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>
        <f t="shared" si="0"/>
        <v>6</v>
      </c>
    </row>
    <row r="23" spans="1:10" s="3" customFormat="1" ht="13.8">
      <c r="A23" s="3" t="s">
        <v>39</v>
      </c>
      <c r="B23" s="3" t="s">
        <v>42</v>
      </c>
      <c r="C23" s="3" t="s">
        <v>44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f t="shared" si="0"/>
        <v>0</v>
      </c>
    </row>
    <row r="24" spans="1:10" s="3" customFormat="1" ht="13.8">
      <c r="A24" s="3" t="s">
        <v>39</v>
      </c>
      <c r="B24" s="3" t="s">
        <v>42</v>
      </c>
      <c r="C24" s="3" t="s">
        <v>45</v>
      </c>
      <c r="D24" s="6">
        <v>1</v>
      </c>
      <c r="E24" s="6">
        <v>1</v>
      </c>
      <c r="F24" s="6">
        <v>2</v>
      </c>
      <c r="G24" s="6">
        <v>1</v>
      </c>
      <c r="H24" s="6">
        <v>0</v>
      </c>
      <c r="I24" s="6">
        <v>0</v>
      </c>
      <c r="J24" s="6">
        <f t="shared" si="0"/>
        <v>5</v>
      </c>
    </row>
    <row r="25" spans="1:10" s="3" customFormat="1" ht="13.8">
      <c r="A25" s="3" t="s">
        <v>39</v>
      </c>
      <c r="B25" s="3" t="s">
        <v>46</v>
      </c>
      <c r="C25" s="3" t="s">
        <v>47</v>
      </c>
      <c r="D25" s="3">
        <v>0</v>
      </c>
      <c r="E25" s="3">
        <v>0</v>
      </c>
      <c r="F25" s="3">
        <v>0</v>
      </c>
      <c r="G25" s="3">
        <v>0</v>
      </c>
      <c r="H25" s="6">
        <v>0</v>
      </c>
      <c r="I25" s="6">
        <v>0</v>
      </c>
      <c r="J25" s="6">
        <f t="shared" si="0"/>
        <v>0</v>
      </c>
    </row>
    <row r="26" spans="1:10" s="3" customFormat="1" ht="13.8">
      <c r="A26" s="3" t="s">
        <v>39</v>
      </c>
      <c r="B26" s="3" t="s">
        <v>48</v>
      </c>
      <c r="C26" s="3" t="s">
        <v>49</v>
      </c>
      <c r="D26" s="3">
        <v>0</v>
      </c>
      <c r="E26" s="3">
        <v>0</v>
      </c>
      <c r="F26" s="3" t="s">
        <v>21</v>
      </c>
      <c r="G26" s="3" t="s">
        <v>21</v>
      </c>
      <c r="H26" s="6" t="s">
        <v>21</v>
      </c>
      <c r="I26" s="6">
        <v>0</v>
      </c>
      <c r="J26" s="6">
        <f t="shared" si="0"/>
        <v>0</v>
      </c>
    </row>
    <row r="27" spans="1:10" s="3" customFormat="1" ht="13.8">
      <c r="A27" s="3" t="s">
        <v>50</v>
      </c>
      <c r="B27" s="3" t="s">
        <v>51</v>
      </c>
      <c r="C27" s="3" t="s">
        <v>52</v>
      </c>
      <c r="D27" s="3">
        <v>0</v>
      </c>
      <c r="E27" s="3">
        <v>0</v>
      </c>
      <c r="F27" s="3">
        <v>0</v>
      </c>
      <c r="G27" s="3">
        <v>0</v>
      </c>
      <c r="H27" s="6">
        <v>0</v>
      </c>
      <c r="I27" s="6">
        <v>0</v>
      </c>
      <c r="J27" s="6">
        <f t="shared" si="0"/>
        <v>0</v>
      </c>
    </row>
    <row r="28" spans="1:10" s="28" customFormat="1">
      <c r="A28" s="4" t="s">
        <v>8</v>
      </c>
      <c r="B28" s="7"/>
      <c r="D28" s="4">
        <f t="shared" ref="D28:I28" si="1">SUM(D8:D27)</f>
        <v>5</v>
      </c>
      <c r="E28" s="4">
        <f t="shared" si="1"/>
        <v>7</v>
      </c>
      <c r="F28" s="4">
        <f t="shared" si="1"/>
        <v>6</v>
      </c>
      <c r="G28" s="4">
        <f t="shared" si="1"/>
        <v>4</v>
      </c>
      <c r="H28" s="4">
        <f t="shared" si="1"/>
        <v>6</v>
      </c>
      <c r="I28" s="4">
        <f t="shared" si="1"/>
        <v>2</v>
      </c>
      <c r="J28" s="6">
        <f t="shared" si="0"/>
        <v>30</v>
      </c>
    </row>
    <row r="31" spans="1:10">
      <c r="A31" s="7" t="s">
        <v>55</v>
      </c>
      <c r="B31" s="8">
        <f>AVERAGE(D28:H28)</f>
        <v>5.6</v>
      </c>
    </row>
    <row r="33" spans="1:14" s="7" customFormat="1">
      <c r="A33" s="9" t="s">
        <v>57</v>
      </c>
      <c r="B33" s="9" t="s">
        <v>58</v>
      </c>
      <c r="C33" s="9" t="s">
        <v>59</v>
      </c>
      <c r="E33" s="20"/>
      <c r="F33" s="20"/>
      <c r="G33" s="21"/>
      <c r="H33" s="20"/>
      <c r="I33" s="20"/>
      <c r="J33" s="20"/>
      <c r="K33" s="20"/>
      <c r="L33" s="20"/>
      <c r="M33" s="20"/>
      <c r="N33"/>
    </row>
    <row r="34" spans="1:14">
      <c r="A34" s="8" t="s">
        <v>34</v>
      </c>
      <c r="B34" s="8">
        <v>19</v>
      </c>
      <c r="C34" s="13">
        <f t="shared" ref="C34:C39" si="2">B34*100/$B$39</f>
        <v>63.333333333333336</v>
      </c>
      <c r="E34" s="21"/>
      <c r="F34" s="21"/>
      <c r="G34" s="23"/>
      <c r="H34" s="23"/>
      <c r="I34" s="23"/>
      <c r="J34" s="23"/>
      <c r="K34" s="23"/>
      <c r="L34" s="23"/>
      <c r="M34" s="24"/>
    </row>
    <row r="35" spans="1:14">
      <c r="A35" s="8" t="s">
        <v>18</v>
      </c>
      <c r="B35" s="8">
        <v>0</v>
      </c>
      <c r="C35" s="13">
        <f t="shared" si="2"/>
        <v>0</v>
      </c>
      <c r="E35" s="23"/>
      <c r="F35" s="23"/>
      <c r="G35" s="25"/>
      <c r="H35" s="25"/>
      <c r="I35" s="25"/>
      <c r="J35" s="25"/>
      <c r="K35" s="25"/>
      <c r="L35" s="25"/>
      <c r="M35" s="26"/>
    </row>
    <row r="36" spans="1:14">
      <c r="A36" s="8" t="s">
        <v>9</v>
      </c>
      <c r="B36" s="8">
        <v>0</v>
      </c>
      <c r="C36" s="13">
        <f t="shared" si="2"/>
        <v>0</v>
      </c>
      <c r="E36" s="23"/>
      <c r="F36" s="23"/>
      <c r="G36" s="25"/>
      <c r="H36" s="25"/>
      <c r="I36" s="25"/>
      <c r="J36" s="25"/>
      <c r="K36" s="25"/>
      <c r="L36" s="25"/>
      <c r="M36" s="26"/>
    </row>
    <row r="37" spans="1:14">
      <c r="A37" s="8" t="s">
        <v>39</v>
      </c>
      <c r="B37" s="8">
        <v>11</v>
      </c>
      <c r="C37" s="13">
        <f t="shared" si="2"/>
        <v>36.666666666666664</v>
      </c>
      <c r="E37" s="23"/>
      <c r="F37" s="23"/>
      <c r="G37" s="25"/>
      <c r="H37" s="25"/>
      <c r="I37" s="25"/>
      <c r="J37" s="25"/>
      <c r="K37" s="25"/>
      <c r="L37" s="25"/>
      <c r="M37" s="26"/>
    </row>
    <row r="38" spans="1:14">
      <c r="A38" s="8" t="s">
        <v>50</v>
      </c>
      <c r="B38" s="8">
        <v>0</v>
      </c>
      <c r="C38" s="13">
        <f t="shared" si="2"/>
        <v>0</v>
      </c>
      <c r="E38" s="23"/>
      <c r="F38" s="23"/>
      <c r="G38" s="25"/>
      <c r="H38" s="25"/>
      <c r="I38" s="25"/>
      <c r="J38" s="25"/>
      <c r="K38" s="25"/>
      <c r="L38" s="25"/>
      <c r="M38" s="26"/>
    </row>
    <row r="39" spans="1:14">
      <c r="A39" s="8" t="s">
        <v>8</v>
      </c>
      <c r="B39" s="8">
        <f>SUM(B34:B38)</f>
        <v>30</v>
      </c>
      <c r="C39" s="13">
        <f t="shared" si="2"/>
        <v>100</v>
      </c>
      <c r="E39" s="23"/>
      <c r="F39" s="23"/>
      <c r="G39" s="25"/>
      <c r="H39" s="25"/>
      <c r="I39" s="25"/>
      <c r="J39" s="25"/>
      <c r="K39" s="25"/>
      <c r="L39" s="25"/>
      <c r="M39" s="26"/>
    </row>
    <row r="40" spans="1:14">
      <c r="E40" s="24"/>
      <c r="F40" s="24"/>
      <c r="G40" s="26"/>
      <c r="H40" s="26"/>
      <c r="I40" s="26"/>
      <c r="J40" s="26"/>
      <c r="K40" s="26"/>
      <c r="L40" s="26"/>
      <c r="M40" s="26"/>
    </row>
    <row r="42" spans="1:14" s="7" customFormat="1">
      <c r="A42" s="9" t="s">
        <v>6</v>
      </c>
      <c r="B42" s="9" t="s">
        <v>58</v>
      </c>
      <c r="C42" s="9" t="s">
        <v>59</v>
      </c>
      <c r="F42" s="23"/>
      <c r="G42" s="25"/>
      <c r="H42" s="25"/>
      <c r="I42" s="25"/>
      <c r="J42" s="25"/>
      <c r="K42" s="25"/>
      <c r="L42" s="25"/>
    </row>
    <row r="43" spans="1:14">
      <c r="A43" s="11" t="s">
        <v>10</v>
      </c>
      <c r="B43" s="12">
        <v>0</v>
      </c>
      <c r="C43" s="13">
        <f t="shared" ref="C43:C61" si="3">B43*100/$B$61</f>
        <v>0</v>
      </c>
      <c r="F43" s="23"/>
      <c r="G43" s="25"/>
      <c r="H43" s="25"/>
      <c r="I43" s="25"/>
      <c r="J43" s="25"/>
      <c r="K43" s="25"/>
      <c r="L43" s="25"/>
      <c r="M43" s="7"/>
    </row>
    <row r="44" spans="1:14">
      <c r="A44" s="11" t="s">
        <v>19</v>
      </c>
      <c r="B44" s="12">
        <v>0</v>
      </c>
      <c r="C44" s="13">
        <f t="shared" si="3"/>
        <v>0</v>
      </c>
      <c r="F44" s="23"/>
      <c r="G44" s="25"/>
      <c r="H44" s="25"/>
      <c r="I44" s="25"/>
      <c r="J44" s="25"/>
      <c r="K44" s="25"/>
      <c r="L44" s="25"/>
      <c r="M44" s="7"/>
    </row>
    <row r="45" spans="1:14">
      <c r="A45" s="11" t="s">
        <v>12</v>
      </c>
      <c r="B45" s="12">
        <v>0</v>
      </c>
      <c r="C45" s="13">
        <f t="shared" si="3"/>
        <v>0</v>
      </c>
    </row>
    <row r="46" spans="1:14">
      <c r="A46" s="11" t="s">
        <v>14</v>
      </c>
      <c r="B46" s="12">
        <v>0</v>
      </c>
      <c r="C46" s="13">
        <f t="shared" si="3"/>
        <v>0</v>
      </c>
    </row>
    <row r="47" spans="1:14">
      <c r="A47" s="11" t="s">
        <v>22</v>
      </c>
      <c r="B47" s="12">
        <v>0</v>
      </c>
      <c r="C47" s="13">
        <f t="shared" si="3"/>
        <v>0</v>
      </c>
    </row>
    <row r="48" spans="1:14">
      <c r="A48" s="11" t="s">
        <v>35</v>
      </c>
      <c r="B48" s="12">
        <v>2</v>
      </c>
      <c r="C48" s="13">
        <f t="shared" si="3"/>
        <v>6.666666666666667</v>
      </c>
    </row>
    <row r="49" spans="1:13">
      <c r="A49" s="11" t="s">
        <v>40</v>
      </c>
      <c r="B49" s="12">
        <v>0</v>
      </c>
      <c r="C49" s="13">
        <f t="shared" si="3"/>
        <v>0</v>
      </c>
    </row>
    <row r="50" spans="1:13">
      <c r="A50" s="11" t="s">
        <v>37</v>
      </c>
      <c r="B50" s="12">
        <v>17</v>
      </c>
      <c r="C50" s="13">
        <f t="shared" si="3"/>
        <v>56.666666666666664</v>
      </c>
    </row>
    <row r="51" spans="1:13">
      <c r="A51" s="11" t="s">
        <v>26</v>
      </c>
      <c r="B51" s="12">
        <v>0</v>
      </c>
      <c r="C51" s="13">
        <f t="shared" si="3"/>
        <v>0</v>
      </c>
    </row>
    <row r="52" spans="1:13">
      <c r="A52" s="11" t="s">
        <v>42</v>
      </c>
      <c r="B52" s="12">
        <v>11</v>
      </c>
      <c r="C52" s="13">
        <f t="shared" si="3"/>
        <v>36.666666666666664</v>
      </c>
    </row>
    <row r="53" spans="1:13">
      <c r="A53" s="11" t="s">
        <v>28</v>
      </c>
      <c r="B53" s="12">
        <v>0</v>
      </c>
      <c r="C53" s="13">
        <f t="shared" si="3"/>
        <v>0</v>
      </c>
    </row>
    <row r="54" spans="1:13">
      <c r="A54" s="11" t="s">
        <v>24</v>
      </c>
      <c r="B54" s="12">
        <v>0</v>
      </c>
      <c r="C54" s="13">
        <f t="shared" si="3"/>
        <v>0</v>
      </c>
    </row>
    <row r="55" spans="1:13">
      <c r="A55" s="11" t="s">
        <v>46</v>
      </c>
      <c r="B55" s="12">
        <v>0</v>
      </c>
      <c r="C55" s="13">
        <f t="shared" si="3"/>
        <v>0</v>
      </c>
    </row>
    <row r="56" spans="1:13">
      <c r="A56" s="11" t="s">
        <v>30</v>
      </c>
      <c r="B56" s="12">
        <v>0</v>
      </c>
      <c r="C56" s="13">
        <f t="shared" si="3"/>
        <v>0</v>
      </c>
    </row>
    <row r="57" spans="1:13">
      <c r="A57" s="11" t="s">
        <v>16</v>
      </c>
      <c r="B57" s="12">
        <v>0</v>
      </c>
      <c r="C57" s="13">
        <f t="shared" si="3"/>
        <v>0</v>
      </c>
    </row>
    <row r="58" spans="1:13">
      <c r="A58" s="11" t="s">
        <v>51</v>
      </c>
      <c r="B58" s="12">
        <v>0</v>
      </c>
      <c r="C58" s="13">
        <f t="shared" si="3"/>
        <v>0</v>
      </c>
    </row>
    <row r="59" spans="1:13">
      <c r="A59" s="11" t="s">
        <v>32</v>
      </c>
      <c r="B59" s="12">
        <v>0</v>
      </c>
      <c r="C59" s="13">
        <f t="shared" si="3"/>
        <v>0</v>
      </c>
    </row>
    <row r="60" spans="1:13">
      <c r="A60" s="11" t="s">
        <v>48</v>
      </c>
      <c r="B60" s="12">
        <v>0</v>
      </c>
      <c r="C60" s="13">
        <f t="shared" si="3"/>
        <v>0</v>
      </c>
    </row>
    <row r="61" spans="1:13">
      <c r="A61" s="8" t="s">
        <v>60</v>
      </c>
      <c r="B61" s="8">
        <f>SUM(B43:B60)</f>
        <v>30</v>
      </c>
      <c r="C61" s="13">
        <f t="shared" si="3"/>
        <v>100</v>
      </c>
    </row>
    <row r="63" spans="1:13" s="7" customFormat="1">
      <c r="A63" s="9" t="s">
        <v>6</v>
      </c>
      <c r="B63" s="16" t="s">
        <v>62</v>
      </c>
      <c r="C63" s="16" t="s">
        <v>64</v>
      </c>
      <c r="D63" s="16" t="s">
        <v>63</v>
      </c>
      <c r="E63" s="17" t="s">
        <v>60</v>
      </c>
      <c r="F63" s="29"/>
      <c r="H63" s="30"/>
      <c r="I63" s="30"/>
      <c r="J63" s="29"/>
      <c r="K63" s="29"/>
      <c r="L63" s="29"/>
      <c r="M63" s="24"/>
    </row>
    <row r="64" spans="1:13">
      <c r="A64" s="11" t="s">
        <v>35</v>
      </c>
      <c r="B64" s="12">
        <v>0</v>
      </c>
      <c r="C64" s="12">
        <v>0</v>
      </c>
      <c r="D64" s="12">
        <v>2</v>
      </c>
      <c r="E64" s="18">
        <f>SUM(B64:D64)</f>
        <v>2</v>
      </c>
      <c r="F64" s="25"/>
      <c r="H64" s="23"/>
      <c r="I64" s="23"/>
      <c r="J64" s="25"/>
      <c r="K64" s="25"/>
      <c r="L64" s="25"/>
      <c r="M64" s="26"/>
    </row>
    <row r="65" spans="1:15">
      <c r="A65" s="11" t="s">
        <v>37</v>
      </c>
      <c r="B65" s="12">
        <v>2</v>
      </c>
      <c r="C65" s="12">
        <v>0</v>
      </c>
      <c r="D65" s="12">
        <v>15</v>
      </c>
      <c r="E65" s="18">
        <f>SUM(B65:D65)</f>
        <v>17</v>
      </c>
      <c r="F65" s="25"/>
      <c r="H65" s="23"/>
      <c r="I65" s="23"/>
      <c r="J65" s="25"/>
      <c r="K65" s="25"/>
      <c r="L65" s="25"/>
      <c r="M65" s="26"/>
    </row>
    <row r="66" spans="1:15">
      <c r="A66" s="11" t="s">
        <v>42</v>
      </c>
      <c r="B66" s="12">
        <v>0</v>
      </c>
      <c r="C66" s="12">
        <v>1</v>
      </c>
      <c r="D66" s="12">
        <v>10</v>
      </c>
      <c r="E66" s="18">
        <f>SUM(B66:D66)</f>
        <v>11</v>
      </c>
      <c r="F66" s="25"/>
      <c r="H66" s="23"/>
      <c r="I66" s="23"/>
      <c r="J66" s="25"/>
      <c r="K66" s="25"/>
      <c r="L66" s="25"/>
      <c r="M66" s="26"/>
    </row>
    <row r="67" spans="1:15">
      <c r="A67" s="8" t="s">
        <v>60</v>
      </c>
      <c r="B67" s="8">
        <f>SUM(B64:B66)</f>
        <v>2</v>
      </c>
      <c r="C67" s="8">
        <f>SUM(C64:C66)</f>
        <v>1</v>
      </c>
      <c r="D67" s="8">
        <f>SUM(D64:D66)</f>
        <v>27</v>
      </c>
      <c r="E67" s="18">
        <f>SUM(B67:D67)</f>
        <v>30</v>
      </c>
      <c r="H67" s="23"/>
      <c r="I67" s="23"/>
      <c r="J67" s="25"/>
      <c r="K67" s="25"/>
      <c r="L67" s="25"/>
      <c r="M67" s="26"/>
    </row>
    <row r="68" spans="1:15">
      <c r="A68" s="8" t="s">
        <v>59</v>
      </c>
      <c r="B68" s="13">
        <f>B67*100/$E$67</f>
        <v>6.666666666666667</v>
      </c>
      <c r="C68" s="13">
        <f>C67*100/$E$67</f>
        <v>3.3333333333333335</v>
      </c>
      <c r="D68" s="13">
        <f>D67*100/$E$67</f>
        <v>90</v>
      </c>
      <c r="E68" s="13">
        <f>E67*100/$E$67</f>
        <v>100</v>
      </c>
      <c r="H68" s="23"/>
      <c r="I68" s="23"/>
      <c r="J68" s="25"/>
      <c r="K68" s="25"/>
      <c r="L68" s="25"/>
      <c r="M68" s="26"/>
    </row>
    <row r="69" spans="1:15">
      <c r="H69" s="23"/>
      <c r="I69" s="23"/>
      <c r="J69" s="25"/>
      <c r="K69" s="25"/>
      <c r="L69" s="25"/>
      <c r="M69" s="26"/>
    </row>
    <row r="70" spans="1:15">
      <c r="H70" s="23"/>
      <c r="I70" s="23"/>
      <c r="J70" s="25"/>
      <c r="K70" s="25"/>
      <c r="L70" s="25"/>
      <c r="M70" s="26"/>
    </row>
    <row r="71" spans="1:15" s="3" customFormat="1">
      <c r="A71" s="2" t="s">
        <v>65</v>
      </c>
      <c r="H71" s="23"/>
      <c r="I71" s="23"/>
      <c r="J71" s="25"/>
      <c r="K71" s="25"/>
      <c r="L71" s="25"/>
      <c r="M71" s="26"/>
    </row>
    <row r="72" spans="1:15" s="3" customFormat="1">
      <c r="A72"/>
      <c r="B72" s="3" t="s">
        <v>66</v>
      </c>
      <c r="C72" s="3" t="s">
        <v>67</v>
      </c>
      <c r="D72" s="3" t="s">
        <v>68</v>
      </c>
      <c r="E72" s="3" t="s">
        <v>60</v>
      </c>
      <c r="H72" s="23"/>
      <c r="I72" s="23"/>
      <c r="J72" s="25"/>
      <c r="K72" s="25"/>
      <c r="L72" s="25"/>
      <c r="M72" s="26"/>
    </row>
    <row r="73" spans="1:15" s="8" customFormat="1">
      <c r="A73" s="8" t="s">
        <v>58</v>
      </c>
      <c r="B73" s="8">
        <v>8</v>
      </c>
      <c r="C73" s="8">
        <v>7</v>
      </c>
      <c r="D73" s="8">
        <v>15</v>
      </c>
      <c r="E73" s="8">
        <f>SUM(B73:D73)</f>
        <v>30</v>
      </c>
      <c r="H73" s="24"/>
      <c r="I73" s="24"/>
      <c r="J73" s="26"/>
      <c r="K73" s="26"/>
      <c r="L73" s="26"/>
      <c r="M73" s="26"/>
    </row>
    <row r="74" spans="1:15">
      <c r="A74" s="8" t="s">
        <v>59</v>
      </c>
      <c r="B74" s="13">
        <f>B73*100/$E$73</f>
        <v>26.666666666666668</v>
      </c>
      <c r="C74" s="13">
        <f>C73*100/$E$73</f>
        <v>23.333333333333332</v>
      </c>
      <c r="D74" s="13">
        <f>D73*100/$E$73</f>
        <v>50</v>
      </c>
      <c r="E74" s="13">
        <f>E73*100/$E$73</f>
        <v>100</v>
      </c>
    </row>
    <row r="76" spans="1:15">
      <c r="A76" s="2" t="s">
        <v>69</v>
      </c>
      <c r="B76" s="3"/>
      <c r="C76" s="3"/>
      <c r="D76" s="3"/>
      <c r="E76" s="3"/>
      <c r="F76" s="3"/>
      <c r="G76" s="3"/>
      <c r="H76" s="20"/>
      <c r="I76" s="20"/>
      <c r="J76" s="21"/>
      <c r="K76" s="20"/>
      <c r="L76" s="20"/>
      <c r="M76" s="20"/>
      <c r="N76" s="20"/>
      <c r="O76" s="20"/>
    </row>
    <row r="77" spans="1:15">
      <c r="B77" s="8" t="s">
        <v>71</v>
      </c>
      <c r="C77" s="8" t="s">
        <v>72</v>
      </c>
      <c r="D77" s="8" t="s">
        <v>21</v>
      </c>
      <c r="E77" s="8" t="s">
        <v>60</v>
      </c>
      <c r="F77" s="25"/>
      <c r="G77" s="25"/>
      <c r="H77" s="21"/>
      <c r="I77" s="21"/>
      <c r="J77" s="23"/>
      <c r="K77" s="23"/>
      <c r="L77" s="23"/>
      <c r="M77" s="23"/>
      <c r="N77" s="23"/>
      <c r="O77" s="24"/>
    </row>
    <row r="78" spans="1:15">
      <c r="A78" s="8" t="s">
        <v>58</v>
      </c>
      <c r="B78" s="8">
        <v>7</v>
      </c>
      <c r="C78" s="8">
        <v>8</v>
      </c>
      <c r="D78" s="8">
        <v>15</v>
      </c>
      <c r="E78" s="8">
        <f>SUM(B78:D78)</f>
        <v>30</v>
      </c>
      <c r="F78" s="25"/>
      <c r="G78" s="25"/>
      <c r="H78" s="23"/>
      <c r="I78" s="23"/>
      <c r="J78" s="25"/>
      <c r="K78" s="25"/>
      <c r="L78" s="25"/>
      <c r="M78" s="25"/>
      <c r="N78" s="25"/>
      <c r="O78" s="26"/>
    </row>
    <row r="79" spans="1:15">
      <c r="A79" s="8" t="s">
        <v>59</v>
      </c>
      <c r="B79" s="13">
        <f>B78*100/$E$78</f>
        <v>23.333333333333332</v>
      </c>
      <c r="C79" s="13">
        <f>C78*100/$E$78</f>
        <v>26.666666666666668</v>
      </c>
      <c r="D79" s="13">
        <f>D78*100/$E$78</f>
        <v>50</v>
      </c>
      <c r="E79" s="13">
        <f>E78*100/$E$78</f>
        <v>100</v>
      </c>
      <c r="F79" s="25"/>
      <c r="G79" s="25"/>
      <c r="H79" s="23"/>
      <c r="I79" s="23"/>
      <c r="J79" s="25"/>
      <c r="K79" s="25"/>
      <c r="L79" s="25"/>
      <c r="M79" s="25"/>
      <c r="N79" s="25"/>
      <c r="O79" s="26"/>
    </row>
    <row r="80" spans="1:15">
      <c r="A80" s="24"/>
      <c r="B80" s="26"/>
      <c r="C80" s="26"/>
      <c r="D80" s="26"/>
      <c r="E80" s="26"/>
      <c r="F80" s="26"/>
      <c r="G80" s="26"/>
      <c r="H80" s="23"/>
      <c r="I80" s="23"/>
      <c r="J80" s="25"/>
      <c r="K80" s="25"/>
      <c r="L80" s="25"/>
      <c r="M80" s="25"/>
      <c r="N80" s="25"/>
      <c r="O80" s="26"/>
    </row>
    <row r="81" spans="1:15">
      <c r="H81" s="23"/>
      <c r="I81" s="23"/>
      <c r="J81" s="25"/>
      <c r="K81" s="25"/>
      <c r="L81" s="25"/>
      <c r="M81" s="25"/>
      <c r="N81" s="25"/>
      <c r="O81" s="26"/>
    </row>
    <row r="82" spans="1:15">
      <c r="A82" s="2" t="s">
        <v>73</v>
      </c>
      <c r="B82" s="3"/>
      <c r="C82" s="3"/>
      <c r="D82" s="3"/>
      <c r="E82" s="3"/>
      <c r="H82" s="23"/>
      <c r="I82" s="23"/>
      <c r="J82" s="25"/>
      <c r="K82" s="25"/>
      <c r="L82" s="25"/>
      <c r="M82" s="25"/>
      <c r="N82" s="25"/>
      <c r="O82" s="26"/>
    </row>
    <row r="83" spans="1:15">
      <c r="A83" s="8"/>
      <c r="B83" s="111" t="s">
        <v>74</v>
      </c>
      <c r="C83" s="111"/>
      <c r="D83" s="111"/>
      <c r="E83" s="8"/>
    </row>
    <row r="84" spans="1:15">
      <c r="B84" s="8" t="s">
        <v>71</v>
      </c>
      <c r="C84" s="8" t="s">
        <v>72</v>
      </c>
      <c r="D84" s="8" t="s">
        <v>21</v>
      </c>
      <c r="E84" s="8" t="s">
        <v>60</v>
      </c>
    </row>
    <row r="85" spans="1:15" s="3" customFormat="1">
      <c r="A85" s="8" t="s">
        <v>58</v>
      </c>
      <c r="B85" s="8">
        <v>8</v>
      </c>
      <c r="C85" s="8">
        <v>9</v>
      </c>
      <c r="D85" s="8">
        <v>13</v>
      </c>
      <c r="E85" s="8">
        <f>SUM(B85:D85)</f>
        <v>30</v>
      </c>
      <c r="F85" s="8"/>
      <c r="G85" s="8"/>
      <c r="H85" s="8"/>
      <c r="I85" s="8"/>
    </row>
    <row r="86" spans="1:15" s="3" customFormat="1">
      <c r="A86" s="8" t="s">
        <v>59</v>
      </c>
      <c r="B86" s="13">
        <f>B85*100/$E$85</f>
        <v>26.666666666666668</v>
      </c>
      <c r="C86" s="13">
        <f>C85*100/$E$85</f>
        <v>30</v>
      </c>
      <c r="D86" s="13">
        <f>D85*100/$E$85</f>
        <v>43.333333333333336</v>
      </c>
      <c r="E86" s="13">
        <f>E85*100/$E$78</f>
        <v>100</v>
      </c>
      <c r="F86"/>
      <c r="G86"/>
      <c r="H86"/>
      <c r="I86"/>
    </row>
    <row r="89" spans="1:15">
      <c r="A89" s="2" t="s">
        <v>75</v>
      </c>
      <c r="B89" s="3"/>
      <c r="C89" s="3"/>
      <c r="D89" s="3"/>
      <c r="E89" s="3"/>
    </row>
    <row r="90" spans="1:15">
      <c r="A90" s="8"/>
      <c r="B90" s="111" t="s">
        <v>76</v>
      </c>
      <c r="C90" s="111"/>
      <c r="D90" s="111"/>
      <c r="E90" s="8"/>
      <c r="J90" s="3"/>
      <c r="K90" s="3"/>
      <c r="L90" s="3"/>
      <c r="M90" s="3"/>
      <c r="N90" s="3"/>
      <c r="O90" s="3"/>
    </row>
    <row r="91" spans="1:15">
      <c r="B91" s="8" t="s">
        <v>71</v>
      </c>
      <c r="C91" s="8" t="s">
        <v>72</v>
      </c>
      <c r="D91" s="8" t="s">
        <v>21</v>
      </c>
      <c r="E91" s="8" t="s">
        <v>60</v>
      </c>
      <c r="J91" s="20"/>
      <c r="K91" s="20"/>
      <c r="L91" s="20"/>
      <c r="M91" s="20"/>
      <c r="N91" s="20"/>
    </row>
    <row r="92" spans="1:15">
      <c r="A92" s="8" t="s">
        <v>58</v>
      </c>
      <c r="B92" s="8">
        <v>8</v>
      </c>
      <c r="C92" s="8">
        <v>7</v>
      </c>
      <c r="D92" s="8">
        <v>15</v>
      </c>
      <c r="E92" s="8">
        <f>SUM(B92:D92)</f>
        <v>30</v>
      </c>
      <c r="J92" s="23"/>
      <c r="K92" s="23"/>
      <c r="L92" s="23"/>
      <c r="M92" s="23"/>
      <c r="N92" s="24"/>
    </row>
    <row r="93" spans="1:15">
      <c r="A93" s="8" t="s">
        <v>59</v>
      </c>
      <c r="B93" s="13">
        <f>B92*100/$E$92</f>
        <v>26.666666666666668</v>
      </c>
      <c r="C93" s="13">
        <f>C92*100/$E$92</f>
        <v>23.333333333333332</v>
      </c>
      <c r="D93" s="13">
        <f>D92*100/$E$92</f>
        <v>50</v>
      </c>
      <c r="E93" s="13">
        <f>E92*100/$E$78</f>
        <v>100</v>
      </c>
      <c r="J93" s="25"/>
      <c r="K93" s="25"/>
      <c r="L93" s="25"/>
      <c r="M93" s="25"/>
      <c r="N93" s="26"/>
    </row>
    <row r="94" spans="1:15">
      <c r="J94" s="25"/>
      <c r="K94" s="25"/>
      <c r="L94" s="25"/>
      <c r="M94" s="25"/>
      <c r="N94" s="26"/>
    </row>
    <row r="95" spans="1:15">
      <c r="A95" s="20"/>
      <c r="B95" s="21"/>
      <c r="C95" s="20"/>
      <c r="D95" s="20"/>
      <c r="E95" s="20"/>
      <c r="F95" s="20"/>
      <c r="G95" s="20"/>
      <c r="J95" s="25"/>
      <c r="K95" s="25"/>
      <c r="L95" s="25"/>
      <c r="M95" s="25"/>
      <c r="N95" s="26"/>
    </row>
    <row r="96" spans="1:15">
      <c r="A96" t="s">
        <v>82</v>
      </c>
    </row>
    <row r="97" spans="1:16">
      <c r="A97" s="22" t="s">
        <v>57</v>
      </c>
      <c r="B97" s="11" t="s">
        <v>78</v>
      </c>
      <c r="C97" s="11" t="s">
        <v>72</v>
      </c>
      <c r="D97" s="11" t="s">
        <v>21</v>
      </c>
      <c r="E97" s="11" t="s">
        <v>60</v>
      </c>
      <c r="F97" s="8" t="s">
        <v>59</v>
      </c>
    </row>
    <row r="98" spans="1:16">
      <c r="A98" s="11" t="s">
        <v>79</v>
      </c>
      <c r="B98" s="12">
        <v>6</v>
      </c>
      <c r="C98" s="12">
        <v>7</v>
      </c>
      <c r="D98" s="12">
        <v>6</v>
      </c>
      <c r="E98" s="12">
        <f>SUM(B98:D98)</f>
        <v>19</v>
      </c>
      <c r="F98" s="13">
        <f>B98*100/E98</f>
        <v>31.578947368421051</v>
      </c>
    </row>
    <row r="99" spans="1:16">
      <c r="A99" s="11" t="s">
        <v>39</v>
      </c>
      <c r="B99" s="12">
        <v>1</v>
      </c>
      <c r="C99" s="12">
        <v>1</v>
      </c>
      <c r="D99" s="12">
        <v>9</v>
      </c>
      <c r="E99" s="12">
        <f>SUM(B99:D99)</f>
        <v>11</v>
      </c>
      <c r="F99" s="13">
        <f>B99*100/E99</f>
        <v>9.0909090909090917</v>
      </c>
    </row>
    <row r="100" spans="1:16">
      <c r="A100" s="3" t="s">
        <v>60</v>
      </c>
      <c r="B100" s="3">
        <f>SUM(B98:B99)</f>
        <v>7</v>
      </c>
      <c r="C100" s="3">
        <f>SUM(C98:C99)</f>
        <v>8</v>
      </c>
      <c r="D100" s="3">
        <f>SUM(D98:D99)</f>
        <v>15</v>
      </c>
      <c r="E100" s="3">
        <f>SUM(E98:E99)</f>
        <v>30</v>
      </c>
      <c r="F100" s="13">
        <f>B100*100/E100</f>
        <v>23.333333333333332</v>
      </c>
    </row>
    <row r="103" spans="1:16">
      <c r="A103" s="20" t="s">
        <v>80</v>
      </c>
      <c r="B103" s="20"/>
      <c r="C103" s="21"/>
      <c r="D103" s="20"/>
      <c r="E103" s="20"/>
      <c r="F103" s="20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>
      <c r="A104" s="22" t="s">
        <v>57</v>
      </c>
      <c r="B104" s="11" t="s">
        <v>78</v>
      </c>
      <c r="C104" s="11" t="s">
        <v>72</v>
      </c>
      <c r="D104" s="11" t="s">
        <v>21</v>
      </c>
      <c r="E104" s="11" t="s">
        <v>60</v>
      </c>
      <c r="F104" s="8" t="s">
        <v>59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>
      <c r="A105" s="11" t="s">
        <v>79</v>
      </c>
      <c r="B105" s="12">
        <v>7</v>
      </c>
      <c r="C105" s="12">
        <v>8</v>
      </c>
      <c r="D105" s="12">
        <v>4</v>
      </c>
      <c r="E105" s="12">
        <f>SUM(B105:D105)</f>
        <v>19</v>
      </c>
      <c r="F105" s="13">
        <f>B105*100/E105</f>
        <v>36.842105263157897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>
      <c r="A106" s="11" t="s">
        <v>39</v>
      </c>
      <c r="B106" s="12">
        <v>1</v>
      </c>
      <c r="C106" s="12">
        <v>1</v>
      </c>
      <c r="D106" s="12">
        <v>9</v>
      </c>
      <c r="E106" s="12">
        <f>SUM(B106:D106)</f>
        <v>11</v>
      </c>
      <c r="F106" s="13">
        <f>B106*100/E106</f>
        <v>9.0909090909090917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>
      <c r="A107" s="3" t="s">
        <v>60</v>
      </c>
      <c r="B107" s="3">
        <f>SUM(B105:B106)</f>
        <v>8</v>
      </c>
      <c r="C107" s="3">
        <f>SUM(C105:C106)</f>
        <v>9</v>
      </c>
      <c r="D107" s="3">
        <f>SUM(D105:D106)</f>
        <v>13</v>
      </c>
      <c r="E107" s="3">
        <f>SUM(E105:E106)</f>
        <v>30</v>
      </c>
      <c r="F107" s="13">
        <f>B107*100/E107</f>
        <v>26.666666666666668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>
      <c r="A109" s="20"/>
      <c r="B109" s="20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P109" s="3"/>
    </row>
    <row r="110" spans="1:16">
      <c r="A110" s="21"/>
      <c r="B110" s="21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4"/>
      <c r="P110" s="3"/>
    </row>
    <row r="111" spans="1:16">
      <c r="A111" s="23"/>
      <c r="B111" s="23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6"/>
      <c r="P111" s="3"/>
    </row>
    <row r="112" spans="1:16">
      <c r="A112" s="23"/>
      <c r="B112" s="23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6"/>
      <c r="P112" s="3"/>
    </row>
    <row r="113" spans="1:16">
      <c r="A113" s="23"/>
      <c r="B113" s="23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6"/>
      <c r="P113" s="3"/>
    </row>
    <row r="114" spans="1:16">
      <c r="A114" s="23"/>
      <c r="B114" s="23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6"/>
      <c r="P114" s="3"/>
    </row>
    <row r="115" spans="1:16">
      <c r="A115" s="24"/>
      <c r="B115" s="24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P115" s="3"/>
    </row>
    <row r="116" spans="1: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</sheetData>
  <mergeCells count="2">
    <mergeCell ref="B83:D83"/>
    <mergeCell ref="B90:D90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33"/>
  <sheetViews>
    <sheetView workbookViewId="0"/>
  </sheetViews>
  <sheetFormatPr defaultRowHeight="14.4"/>
  <cols>
    <col min="1" max="1" width="12.6640625" style="3" customWidth="1"/>
    <col min="2" max="2" width="4.5546875" style="3" customWidth="1"/>
    <col min="3" max="3" width="20" style="3" customWidth="1"/>
    <col min="4" max="7" width="5.6640625" style="3" customWidth="1"/>
    <col min="8" max="8" width="6.88671875" style="3" customWidth="1"/>
    <col min="9" max="10" width="8.6640625" style="3" customWidth="1"/>
    <col min="11" max="1024" width="12.109375" style="3" customWidth="1"/>
  </cols>
  <sheetData>
    <row r="1" spans="1:10" s="2" customFormat="1">
      <c r="A1" s="1" t="s">
        <v>0</v>
      </c>
      <c r="B1"/>
    </row>
    <row r="2" spans="1:10" s="2" customFormat="1">
      <c r="A2" s="1"/>
      <c r="B2"/>
    </row>
    <row r="3" spans="1:10" s="2" customFormat="1">
      <c r="A3" s="1" t="s">
        <v>1</v>
      </c>
      <c r="B3"/>
    </row>
    <row r="4" spans="1:10" s="2" customFormat="1">
      <c r="A4" s="2" t="s">
        <v>2</v>
      </c>
      <c r="B4"/>
    </row>
    <row r="5" spans="1:10">
      <c r="B5"/>
    </row>
    <row r="7" spans="1:10">
      <c r="A7" s="1" t="s">
        <v>83</v>
      </c>
      <c r="B7"/>
    </row>
    <row r="8" spans="1:10" s="4" customFormat="1" ht="13.8">
      <c r="A8" s="4" t="s">
        <v>5</v>
      </c>
      <c r="B8" s="4" t="s">
        <v>6</v>
      </c>
      <c r="C8" s="4" t="s">
        <v>7</v>
      </c>
      <c r="D8" s="5">
        <v>2016</v>
      </c>
      <c r="E8" s="5">
        <v>2017</v>
      </c>
      <c r="F8" s="5">
        <v>2018</v>
      </c>
      <c r="G8" s="5">
        <v>2019</v>
      </c>
      <c r="H8" s="5">
        <v>2020</v>
      </c>
      <c r="I8" s="5">
        <v>2021</v>
      </c>
      <c r="J8" s="5" t="s">
        <v>8</v>
      </c>
    </row>
    <row r="9" spans="1:10" s="4" customFormat="1" ht="13.8">
      <c r="A9" s="3" t="s">
        <v>9</v>
      </c>
      <c r="B9" s="3" t="s">
        <v>10</v>
      </c>
      <c r="C9" s="3" t="s">
        <v>11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f t="shared" ref="J9:J26" si="0">SUM(D9:H9)</f>
        <v>0</v>
      </c>
    </row>
    <row r="10" spans="1:10">
      <c r="A10" s="3" t="s">
        <v>9</v>
      </c>
      <c r="B10" s="3" t="s">
        <v>12</v>
      </c>
      <c r="C10" s="3" t="s">
        <v>13</v>
      </c>
      <c r="D10" s="3">
        <v>0</v>
      </c>
      <c r="E10" s="3">
        <v>0</v>
      </c>
      <c r="F10" s="3">
        <v>0</v>
      </c>
      <c r="G10" s="3">
        <v>0</v>
      </c>
      <c r="H10" s="6">
        <v>0</v>
      </c>
      <c r="I10" s="6">
        <v>0</v>
      </c>
      <c r="J10" s="6">
        <f t="shared" si="0"/>
        <v>0</v>
      </c>
    </row>
    <row r="11" spans="1:10">
      <c r="A11" s="3" t="s">
        <v>9</v>
      </c>
      <c r="B11" s="3" t="s">
        <v>14</v>
      </c>
      <c r="C11" s="3" t="s">
        <v>15</v>
      </c>
      <c r="D11" s="3">
        <v>0</v>
      </c>
      <c r="E11" s="3">
        <v>0</v>
      </c>
      <c r="F11" s="3">
        <v>0</v>
      </c>
      <c r="G11" s="3">
        <v>0</v>
      </c>
      <c r="H11" s="6">
        <v>0</v>
      </c>
      <c r="I11" s="6">
        <v>0</v>
      </c>
      <c r="J11" s="6">
        <f t="shared" si="0"/>
        <v>0</v>
      </c>
    </row>
    <row r="12" spans="1:10">
      <c r="A12" s="3" t="s">
        <v>9</v>
      </c>
      <c r="B12" s="3" t="s">
        <v>16</v>
      </c>
      <c r="C12" s="3" t="s">
        <v>54</v>
      </c>
      <c r="D12" s="3">
        <v>0</v>
      </c>
      <c r="E12" s="3">
        <v>0</v>
      </c>
      <c r="F12" s="3">
        <v>0</v>
      </c>
      <c r="G12" s="3">
        <v>0</v>
      </c>
      <c r="H12" s="6">
        <v>0</v>
      </c>
      <c r="I12" s="6">
        <v>0</v>
      </c>
      <c r="J12" s="6">
        <f t="shared" si="0"/>
        <v>0</v>
      </c>
    </row>
    <row r="13" spans="1:10">
      <c r="A13" s="3" t="s">
        <v>18</v>
      </c>
      <c r="B13" s="3" t="s">
        <v>19</v>
      </c>
      <c r="C13" s="3" t="s">
        <v>20</v>
      </c>
      <c r="D13" s="6">
        <v>0</v>
      </c>
      <c r="E13" s="6">
        <v>0</v>
      </c>
      <c r="F13" s="6">
        <v>0</v>
      </c>
      <c r="G13" s="3" t="s">
        <v>21</v>
      </c>
      <c r="H13" s="6">
        <v>0</v>
      </c>
      <c r="I13" s="6">
        <v>0</v>
      </c>
      <c r="J13" s="6">
        <f t="shared" si="0"/>
        <v>0</v>
      </c>
    </row>
    <row r="14" spans="1:10">
      <c r="A14" s="3" t="s">
        <v>18</v>
      </c>
      <c r="B14" s="3" t="s">
        <v>22</v>
      </c>
      <c r="C14" s="3" t="s">
        <v>23</v>
      </c>
      <c r="D14" s="3">
        <v>0</v>
      </c>
      <c r="E14" s="3">
        <v>0</v>
      </c>
      <c r="F14" s="3">
        <v>0</v>
      </c>
      <c r="G14" s="3">
        <v>0</v>
      </c>
      <c r="H14" s="6">
        <v>0</v>
      </c>
      <c r="I14" s="6">
        <v>0</v>
      </c>
      <c r="J14" s="6">
        <f t="shared" si="0"/>
        <v>0</v>
      </c>
    </row>
    <row r="15" spans="1:10">
      <c r="A15" s="3" t="s">
        <v>18</v>
      </c>
      <c r="B15" s="3" t="s">
        <v>24</v>
      </c>
      <c r="C15" s="3" t="s">
        <v>25</v>
      </c>
      <c r="D15" s="6">
        <v>0</v>
      </c>
      <c r="E15" s="6">
        <v>0</v>
      </c>
      <c r="F15" s="6">
        <v>0</v>
      </c>
      <c r="G15" s="3">
        <v>0</v>
      </c>
      <c r="H15" s="6">
        <v>0</v>
      </c>
      <c r="I15" s="6">
        <v>0</v>
      </c>
      <c r="J15" s="6">
        <f t="shared" si="0"/>
        <v>0</v>
      </c>
    </row>
    <row r="16" spans="1:10">
      <c r="A16" s="3" t="s">
        <v>18</v>
      </c>
      <c r="B16" s="3" t="s">
        <v>26</v>
      </c>
      <c r="C16" s="3" t="s">
        <v>27</v>
      </c>
      <c r="D16" s="6">
        <v>0</v>
      </c>
      <c r="E16" s="6">
        <v>0</v>
      </c>
      <c r="F16" s="6">
        <v>0</v>
      </c>
      <c r="G16" s="3">
        <v>0</v>
      </c>
      <c r="H16" s="6">
        <v>0</v>
      </c>
      <c r="I16" s="6">
        <v>0</v>
      </c>
      <c r="J16" s="6">
        <f t="shared" si="0"/>
        <v>0</v>
      </c>
    </row>
    <row r="17" spans="1:10">
      <c r="A17" s="3" t="s">
        <v>18</v>
      </c>
      <c r="B17" s="3" t="s">
        <v>28</v>
      </c>
      <c r="C17" s="3" t="s">
        <v>29</v>
      </c>
      <c r="D17" s="6">
        <v>0</v>
      </c>
      <c r="E17" s="6">
        <v>0</v>
      </c>
      <c r="F17" s="6">
        <v>0</v>
      </c>
      <c r="G17" s="3">
        <v>0</v>
      </c>
      <c r="H17" s="6">
        <v>0</v>
      </c>
      <c r="I17" s="6">
        <v>0</v>
      </c>
      <c r="J17" s="6">
        <f t="shared" si="0"/>
        <v>0</v>
      </c>
    </row>
    <row r="18" spans="1:10">
      <c r="A18" s="3" t="s">
        <v>18</v>
      </c>
      <c r="B18" s="3" t="s">
        <v>30</v>
      </c>
      <c r="C18" s="3" t="s">
        <v>31</v>
      </c>
      <c r="D18" s="6">
        <v>0</v>
      </c>
      <c r="E18" s="6">
        <v>0</v>
      </c>
      <c r="F18" s="6">
        <v>0</v>
      </c>
      <c r="G18" s="3">
        <v>0</v>
      </c>
      <c r="H18" s="6">
        <v>0</v>
      </c>
      <c r="I18" s="6">
        <v>0</v>
      </c>
      <c r="J18" s="6">
        <f t="shared" si="0"/>
        <v>0</v>
      </c>
    </row>
    <row r="19" spans="1:10">
      <c r="A19" s="3" t="s">
        <v>18</v>
      </c>
      <c r="B19" s="3" t="s">
        <v>32</v>
      </c>
      <c r="C19" s="3" t="s">
        <v>33</v>
      </c>
      <c r="D19" s="6">
        <v>0</v>
      </c>
      <c r="E19" s="6">
        <v>0</v>
      </c>
      <c r="F19" s="6">
        <v>0</v>
      </c>
      <c r="G19" s="3">
        <v>0</v>
      </c>
      <c r="H19" s="6">
        <v>0</v>
      </c>
      <c r="I19" s="6">
        <v>0</v>
      </c>
      <c r="J19" s="6">
        <f t="shared" si="0"/>
        <v>0</v>
      </c>
    </row>
    <row r="20" spans="1:10">
      <c r="A20" s="3" t="s">
        <v>34</v>
      </c>
      <c r="B20" s="3" t="s">
        <v>35</v>
      </c>
      <c r="C20" s="3" t="s">
        <v>36</v>
      </c>
      <c r="D20" s="6" t="s">
        <v>21</v>
      </c>
      <c r="E20" s="6" t="s">
        <v>21</v>
      </c>
      <c r="F20" s="6" t="s">
        <v>21</v>
      </c>
      <c r="G20" s="3" t="s">
        <v>21</v>
      </c>
      <c r="H20" s="6">
        <v>0</v>
      </c>
      <c r="I20" s="6">
        <v>0</v>
      </c>
      <c r="J20" s="6">
        <f t="shared" si="0"/>
        <v>0</v>
      </c>
    </row>
    <row r="21" spans="1:10">
      <c r="A21" s="3" t="s">
        <v>34</v>
      </c>
      <c r="B21" s="3" t="s">
        <v>37</v>
      </c>
      <c r="C21" s="3" t="s">
        <v>38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f t="shared" si="0"/>
        <v>0</v>
      </c>
    </row>
    <row r="22" spans="1:10">
      <c r="A22" s="3" t="s">
        <v>39</v>
      </c>
      <c r="B22" s="3" t="s">
        <v>40</v>
      </c>
      <c r="C22" s="3" t="s">
        <v>41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f t="shared" si="0"/>
        <v>0</v>
      </c>
    </row>
    <row r="23" spans="1:10">
      <c r="A23" s="3" t="s">
        <v>39</v>
      </c>
      <c r="B23" s="3" t="s">
        <v>42</v>
      </c>
      <c r="C23" s="3" t="s">
        <v>43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f t="shared" si="0"/>
        <v>0</v>
      </c>
    </row>
    <row r="24" spans="1:10">
      <c r="A24" s="3" t="s">
        <v>39</v>
      </c>
      <c r="B24" s="3" t="s">
        <v>42</v>
      </c>
      <c r="C24" s="3" t="s">
        <v>44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f t="shared" si="0"/>
        <v>0</v>
      </c>
    </row>
    <row r="25" spans="1:10">
      <c r="A25" s="3" t="s">
        <v>39</v>
      </c>
      <c r="B25" s="3" t="s">
        <v>42</v>
      </c>
      <c r="C25" s="3" t="s">
        <v>45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f t="shared" si="0"/>
        <v>0</v>
      </c>
    </row>
    <row r="26" spans="1:10">
      <c r="A26" s="3" t="s">
        <v>39</v>
      </c>
      <c r="B26" s="3" t="s">
        <v>46</v>
      </c>
      <c r="C26" s="3" t="s">
        <v>47</v>
      </c>
      <c r="D26" s="3">
        <v>0</v>
      </c>
      <c r="E26" s="3">
        <v>0</v>
      </c>
      <c r="F26" s="3">
        <v>0</v>
      </c>
      <c r="G26" s="3">
        <v>0</v>
      </c>
      <c r="H26" s="6">
        <v>0</v>
      </c>
      <c r="I26" s="6">
        <v>0</v>
      </c>
      <c r="J26" s="6">
        <f t="shared" si="0"/>
        <v>0</v>
      </c>
    </row>
    <row r="27" spans="1:10">
      <c r="A27" s="3" t="s">
        <v>39</v>
      </c>
      <c r="B27" s="3" t="s">
        <v>48</v>
      </c>
      <c r="C27" s="3" t="s">
        <v>49</v>
      </c>
      <c r="D27" s="3">
        <v>0</v>
      </c>
      <c r="E27" s="3">
        <v>0</v>
      </c>
      <c r="F27" s="3" t="s">
        <v>21</v>
      </c>
      <c r="G27" s="3" t="s">
        <v>21</v>
      </c>
      <c r="H27" s="6" t="s">
        <v>21</v>
      </c>
      <c r="I27" s="6">
        <v>0</v>
      </c>
      <c r="J27" s="6">
        <v>0</v>
      </c>
    </row>
    <row r="28" spans="1:10">
      <c r="A28" s="3" t="s">
        <v>50</v>
      </c>
      <c r="B28" s="3" t="s">
        <v>51</v>
      </c>
      <c r="C28" s="3" t="s">
        <v>52</v>
      </c>
      <c r="D28" s="3">
        <v>0</v>
      </c>
      <c r="E28" s="3">
        <v>0</v>
      </c>
      <c r="F28" s="3">
        <v>0</v>
      </c>
      <c r="G28" s="3">
        <v>0</v>
      </c>
      <c r="H28" s="6">
        <v>0</v>
      </c>
      <c r="I28" s="6">
        <v>0</v>
      </c>
      <c r="J28" s="6">
        <f>SUM(D28:H28)</f>
        <v>0</v>
      </c>
    </row>
    <row r="29" spans="1:10" s="4" customFormat="1">
      <c r="A29" s="4" t="s">
        <v>8</v>
      </c>
      <c r="B29" s="7"/>
      <c r="D29" s="5">
        <f>SUM(D9:D28)</f>
        <v>0</v>
      </c>
      <c r="E29" s="5">
        <f>SUM(E9:E28)</f>
        <v>0</v>
      </c>
      <c r="F29" s="5">
        <f>SUM(F9:F28)</f>
        <v>0</v>
      </c>
      <c r="G29" s="5">
        <f>SUM(G9:G28)</f>
        <v>0</v>
      </c>
      <c r="H29" s="5">
        <f>SUM(H9:H28)</f>
        <v>0</v>
      </c>
      <c r="I29" s="5">
        <v>0</v>
      </c>
      <c r="J29" s="5">
        <f>SUM(D29:H29)</f>
        <v>0</v>
      </c>
    </row>
    <row r="31" spans="1:10" customFormat="1"/>
    <row r="32" spans="1:10" customFormat="1"/>
    <row r="33" customFormat="1"/>
  </sheetData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G88"/>
  <sheetViews>
    <sheetView workbookViewId="0"/>
  </sheetViews>
  <sheetFormatPr defaultRowHeight="14.4"/>
  <cols>
    <col min="1" max="1" width="5.33203125" style="27" customWidth="1"/>
    <col min="2" max="2" width="14.44140625" style="27" customWidth="1"/>
    <col min="3" max="4" width="12.109375" style="27" customWidth="1"/>
    <col min="5" max="5" width="18.44140625" style="27" customWidth="1"/>
    <col min="6" max="6" width="11.6640625" style="3" customWidth="1"/>
    <col min="7" max="7" width="10.88671875" style="27" customWidth="1"/>
    <col min="8" max="8" width="17.33203125" style="27" customWidth="1"/>
    <col min="9" max="9" width="12.109375" style="27" customWidth="1"/>
    <col min="10" max="10" width="47.33203125" style="27" customWidth="1"/>
    <col min="11" max="11" width="20.6640625" style="27" customWidth="1"/>
    <col min="12" max="12" width="18.5546875" style="27" customWidth="1"/>
    <col min="13" max="13" width="28.33203125" style="27" customWidth="1"/>
    <col min="14" max="14" width="17" style="27" customWidth="1"/>
    <col min="15" max="1021" width="12.109375" style="27" customWidth="1"/>
    <col min="1022" max="1023" width="12.109375" customWidth="1"/>
    <col min="1024" max="1024" width="9.109375" customWidth="1"/>
  </cols>
  <sheetData>
    <row r="1" spans="1:1021">
      <c r="A1" s="31" t="s">
        <v>84</v>
      </c>
      <c r="B1" s="31"/>
      <c r="C1" s="32"/>
      <c r="D1" s="32"/>
      <c r="E1" s="32"/>
      <c r="F1" s="5"/>
      <c r="G1" s="32"/>
      <c r="H1" s="32"/>
      <c r="I1" s="32"/>
      <c r="J1" s="32"/>
      <c r="K1" s="31" t="s">
        <v>85</v>
      </c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</row>
    <row r="2" spans="1:1021" ht="27">
      <c r="A2" s="33" t="s">
        <v>6</v>
      </c>
      <c r="B2" s="33" t="s">
        <v>7</v>
      </c>
      <c r="C2" s="34" t="s">
        <v>86</v>
      </c>
      <c r="D2" s="34" t="s">
        <v>87</v>
      </c>
      <c r="E2" s="34" t="s">
        <v>88</v>
      </c>
      <c r="F2" s="35" t="s">
        <v>89</v>
      </c>
      <c r="G2" s="34" t="s">
        <v>90</v>
      </c>
      <c r="H2" s="34" t="s">
        <v>91</v>
      </c>
      <c r="I2" s="34" t="s">
        <v>92</v>
      </c>
      <c r="J2" s="34" t="s">
        <v>93</v>
      </c>
      <c r="K2" s="36" t="s">
        <v>94</v>
      </c>
      <c r="L2" s="36" t="s">
        <v>95</v>
      </c>
      <c r="M2" s="36" t="s">
        <v>96</v>
      </c>
      <c r="N2" s="36" t="s">
        <v>97</v>
      </c>
      <c r="O2" s="36" t="s">
        <v>98</v>
      </c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1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1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1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1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1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1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1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1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1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1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1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1"/>
      <c r="RZ2" s="31"/>
      <c r="SA2" s="31"/>
      <c r="SB2" s="31"/>
      <c r="SC2" s="31"/>
      <c r="SD2" s="31"/>
      <c r="SE2" s="31"/>
      <c r="SF2" s="31"/>
      <c r="SG2" s="31"/>
      <c r="SH2" s="31"/>
      <c r="SI2" s="31"/>
      <c r="SJ2" s="31"/>
      <c r="SK2" s="31"/>
      <c r="SL2" s="31"/>
      <c r="SM2" s="31"/>
      <c r="SN2" s="31"/>
      <c r="SO2" s="31"/>
      <c r="SP2" s="31"/>
      <c r="SQ2" s="31"/>
      <c r="SR2" s="31"/>
      <c r="SS2" s="31"/>
      <c r="ST2" s="31"/>
      <c r="SU2" s="31"/>
      <c r="SV2" s="31"/>
      <c r="SW2" s="31"/>
      <c r="SX2" s="31"/>
      <c r="SY2" s="31"/>
      <c r="SZ2" s="31"/>
      <c r="TA2" s="31"/>
      <c r="TB2" s="31"/>
      <c r="TC2" s="31"/>
      <c r="TD2" s="31"/>
      <c r="TE2" s="31"/>
      <c r="TF2" s="31"/>
      <c r="TG2" s="31"/>
      <c r="TH2" s="31"/>
      <c r="TI2" s="31"/>
      <c r="TJ2" s="31"/>
      <c r="TK2" s="31"/>
      <c r="TL2" s="31"/>
      <c r="TM2" s="31"/>
      <c r="TN2" s="31"/>
      <c r="TO2" s="31"/>
      <c r="TP2" s="31"/>
      <c r="TQ2" s="31"/>
      <c r="TR2" s="31"/>
      <c r="TS2" s="31"/>
      <c r="TT2" s="31"/>
      <c r="TU2" s="31"/>
      <c r="TV2" s="31"/>
      <c r="TW2" s="31"/>
      <c r="TX2" s="31"/>
      <c r="TY2" s="31"/>
      <c r="TZ2" s="31"/>
      <c r="UA2" s="31"/>
      <c r="UB2" s="31"/>
      <c r="UC2" s="31"/>
      <c r="UD2" s="31"/>
      <c r="UE2" s="31"/>
      <c r="UF2" s="31"/>
      <c r="UG2" s="31"/>
      <c r="UH2" s="31"/>
      <c r="UI2" s="31"/>
      <c r="UJ2" s="31"/>
      <c r="UK2" s="31"/>
      <c r="UL2" s="31"/>
      <c r="UM2" s="31"/>
      <c r="UN2" s="31"/>
      <c r="UO2" s="31"/>
      <c r="UP2" s="31"/>
      <c r="UQ2" s="31"/>
      <c r="UR2" s="31"/>
      <c r="US2" s="31"/>
      <c r="UT2" s="31"/>
      <c r="UU2" s="31"/>
      <c r="UV2" s="31"/>
      <c r="UW2" s="31"/>
      <c r="UX2" s="31"/>
      <c r="UY2" s="31"/>
      <c r="UZ2" s="31"/>
      <c r="VA2" s="31"/>
      <c r="VB2" s="31"/>
      <c r="VC2" s="31"/>
      <c r="VD2" s="31"/>
      <c r="VE2" s="31"/>
      <c r="VF2" s="31"/>
      <c r="VG2" s="31"/>
      <c r="VH2" s="31"/>
      <c r="VI2" s="31"/>
      <c r="VJ2" s="31"/>
      <c r="VK2" s="31"/>
      <c r="VL2" s="31"/>
      <c r="VM2" s="31"/>
      <c r="VN2" s="31"/>
      <c r="VO2" s="31"/>
      <c r="VP2" s="31"/>
      <c r="VQ2" s="31"/>
      <c r="VR2" s="31"/>
      <c r="VS2" s="31"/>
      <c r="VT2" s="31"/>
      <c r="VU2" s="31"/>
      <c r="VV2" s="31"/>
      <c r="VW2" s="31"/>
      <c r="VX2" s="31"/>
      <c r="VY2" s="31"/>
      <c r="VZ2" s="31"/>
      <c r="WA2" s="31"/>
      <c r="WB2" s="31"/>
      <c r="WC2" s="31"/>
      <c r="WD2" s="31"/>
      <c r="WE2" s="31"/>
      <c r="WF2" s="31"/>
      <c r="WG2" s="31"/>
      <c r="WH2" s="31"/>
      <c r="WI2" s="31"/>
      <c r="WJ2" s="31"/>
      <c r="WK2" s="31"/>
      <c r="WL2" s="31"/>
      <c r="WM2" s="31"/>
      <c r="WN2" s="31"/>
      <c r="WO2" s="31"/>
      <c r="WP2" s="31"/>
      <c r="WQ2" s="31"/>
      <c r="WR2" s="31"/>
      <c r="WS2" s="31"/>
      <c r="WT2" s="31"/>
      <c r="WU2" s="31"/>
      <c r="WV2" s="31"/>
      <c r="WW2" s="31"/>
      <c r="WX2" s="31"/>
      <c r="WY2" s="31"/>
      <c r="WZ2" s="31"/>
      <c r="XA2" s="31"/>
      <c r="XB2" s="31"/>
      <c r="XC2" s="31"/>
      <c r="XD2" s="31"/>
      <c r="XE2" s="31"/>
      <c r="XF2" s="31"/>
      <c r="XG2" s="31"/>
      <c r="XH2" s="31"/>
      <c r="XI2" s="31"/>
      <c r="XJ2" s="31"/>
      <c r="XK2" s="31"/>
      <c r="XL2" s="31"/>
      <c r="XM2" s="31"/>
      <c r="XN2" s="31"/>
      <c r="XO2" s="31"/>
      <c r="XP2" s="31"/>
      <c r="XQ2" s="31"/>
      <c r="XR2" s="31"/>
      <c r="XS2" s="31"/>
      <c r="XT2" s="31"/>
      <c r="XU2" s="31"/>
      <c r="XV2" s="31"/>
      <c r="XW2" s="31"/>
      <c r="XX2" s="31"/>
      <c r="XY2" s="31"/>
      <c r="XZ2" s="31"/>
      <c r="YA2" s="31"/>
      <c r="YB2" s="31"/>
      <c r="YC2" s="31"/>
      <c r="YD2" s="31"/>
      <c r="YE2" s="31"/>
      <c r="YF2" s="31"/>
      <c r="YG2" s="31"/>
      <c r="YH2" s="31"/>
      <c r="YI2" s="31"/>
      <c r="YJ2" s="31"/>
      <c r="YK2" s="31"/>
      <c r="YL2" s="31"/>
      <c r="YM2" s="31"/>
      <c r="YN2" s="31"/>
      <c r="YO2" s="31"/>
      <c r="YP2" s="31"/>
      <c r="YQ2" s="31"/>
      <c r="YR2" s="31"/>
      <c r="YS2" s="31"/>
      <c r="YT2" s="31"/>
      <c r="YU2" s="31"/>
      <c r="YV2" s="31"/>
      <c r="YW2" s="31"/>
      <c r="YX2" s="31"/>
      <c r="YY2" s="31"/>
      <c r="YZ2" s="31"/>
      <c r="ZA2" s="31"/>
      <c r="ZB2" s="31"/>
      <c r="ZC2" s="31"/>
      <c r="ZD2" s="31"/>
      <c r="ZE2" s="31"/>
      <c r="ZF2" s="31"/>
      <c r="ZG2" s="31"/>
      <c r="ZH2" s="31"/>
      <c r="ZI2" s="31"/>
      <c r="ZJ2" s="31"/>
      <c r="ZK2" s="31"/>
      <c r="ZL2" s="31"/>
      <c r="ZM2" s="31"/>
      <c r="ZN2" s="31"/>
      <c r="ZO2" s="31"/>
      <c r="ZP2" s="31"/>
      <c r="ZQ2" s="31"/>
      <c r="ZR2" s="31"/>
      <c r="ZS2" s="31"/>
      <c r="ZT2" s="31"/>
      <c r="ZU2" s="31"/>
      <c r="ZV2" s="31"/>
      <c r="ZW2" s="31"/>
      <c r="ZX2" s="31"/>
      <c r="ZY2" s="31"/>
      <c r="ZZ2" s="31"/>
      <c r="AAA2" s="31"/>
      <c r="AAB2" s="31"/>
      <c r="AAC2" s="31"/>
      <c r="AAD2" s="31"/>
      <c r="AAE2" s="31"/>
      <c r="AAF2" s="31"/>
      <c r="AAG2" s="31"/>
      <c r="AAH2" s="31"/>
      <c r="AAI2" s="31"/>
      <c r="AAJ2" s="31"/>
      <c r="AAK2" s="31"/>
      <c r="AAL2" s="31"/>
      <c r="AAM2" s="31"/>
      <c r="AAN2" s="31"/>
      <c r="AAO2" s="31"/>
      <c r="AAP2" s="31"/>
      <c r="AAQ2" s="31"/>
      <c r="AAR2" s="31"/>
      <c r="AAS2" s="31"/>
      <c r="AAT2" s="31"/>
      <c r="AAU2" s="31"/>
      <c r="AAV2" s="31"/>
      <c r="AAW2" s="31"/>
      <c r="AAX2" s="31"/>
      <c r="AAY2" s="31"/>
      <c r="AAZ2" s="31"/>
      <c r="ABA2" s="31"/>
      <c r="ABB2" s="31"/>
      <c r="ABC2" s="31"/>
      <c r="ABD2" s="31"/>
      <c r="ABE2" s="31"/>
      <c r="ABF2" s="31"/>
      <c r="ABG2" s="31"/>
      <c r="ABH2" s="31"/>
      <c r="ABI2" s="31"/>
      <c r="ABJ2" s="31"/>
      <c r="ABK2" s="31"/>
      <c r="ABL2" s="31"/>
      <c r="ABM2" s="31"/>
      <c r="ABN2" s="31"/>
      <c r="ABO2" s="31"/>
      <c r="ABP2" s="31"/>
      <c r="ABQ2" s="31"/>
      <c r="ABR2" s="31"/>
      <c r="ABS2" s="31"/>
      <c r="ABT2" s="31"/>
      <c r="ABU2" s="31"/>
      <c r="ABV2" s="31"/>
      <c r="ABW2" s="31"/>
      <c r="ABX2" s="31"/>
      <c r="ABY2" s="31"/>
      <c r="ABZ2" s="31"/>
      <c r="ACA2" s="31"/>
      <c r="ACB2" s="31"/>
      <c r="ACC2" s="31"/>
      <c r="ACD2" s="31"/>
      <c r="ACE2" s="31"/>
      <c r="ACF2" s="31"/>
      <c r="ACG2" s="31"/>
      <c r="ACH2" s="31"/>
      <c r="ACI2" s="31"/>
      <c r="ACJ2" s="31"/>
      <c r="ACK2" s="31"/>
      <c r="ACL2" s="31"/>
      <c r="ACM2" s="31"/>
      <c r="ACN2" s="31"/>
      <c r="ACO2" s="31"/>
      <c r="ACP2" s="31"/>
      <c r="ACQ2" s="31"/>
      <c r="ACR2" s="31"/>
      <c r="ACS2" s="31"/>
      <c r="ACT2" s="31"/>
      <c r="ACU2" s="31"/>
      <c r="ACV2" s="31"/>
      <c r="ACW2" s="31"/>
      <c r="ACX2" s="31"/>
      <c r="ACY2" s="31"/>
      <c r="ACZ2" s="31"/>
      <c r="ADA2" s="31"/>
      <c r="ADB2" s="31"/>
      <c r="ADC2" s="31"/>
      <c r="ADD2" s="31"/>
      <c r="ADE2" s="31"/>
      <c r="ADF2" s="31"/>
      <c r="ADG2" s="31"/>
      <c r="ADH2" s="31"/>
      <c r="ADI2" s="31"/>
      <c r="ADJ2" s="31"/>
      <c r="ADK2" s="31"/>
      <c r="ADL2" s="31"/>
      <c r="ADM2" s="31"/>
      <c r="ADN2" s="31"/>
      <c r="ADO2" s="31"/>
      <c r="ADP2" s="31"/>
      <c r="ADQ2" s="31"/>
      <c r="ADR2" s="31"/>
      <c r="ADS2" s="31"/>
      <c r="ADT2" s="31"/>
      <c r="ADU2" s="31"/>
      <c r="ADV2" s="31"/>
      <c r="ADW2" s="31"/>
      <c r="ADX2" s="31"/>
      <c r="ADY2" s="31"/>
      <c r="ADZ2" s="31"/>
      <c r="AEA2" s="31"/>
      <c r="AEB2" s="31"/>
      <c r="AEC2" s="31"/>
      <c r="AED2" s="31"/>
      <c r="AEE2" s="31"/>
      <c r="AEF2" s="31"/>
      <c r="AEG2" s="31"/>
      <c r="AEH2" s="31"/>
      <c r="AEI2" s="31"/>
      <c r="AEJ2" s="31"/>
      <c r="AEK2" s="31"/>
      <c r="AEL2" s="31"/>
      <c r="AEM2" s="31"/>
      <c r="AEN2" s="31"/>
      <c r="AEO2" s="31"/>
      <c r="AEP2" s="31"/>
      <c r="AEQ2" s="31"/>
      <c r="AER2" s="31"/>
      <c r="AES2" s="31"/>
      <c r="AET2" s="31"/>
      <c r="AEU2" s="31"/>
      <c r="AEV2" s="31"/>
      <c r="AEW2" s="31"/>
      <c r="AEX2" s="31"/>
      <c r="AEY2" s="31"/>
      <c r="AEZ2" s="31"/>
      <c r="AFA2" s="31"/>
      <c r="AFB2" s="31"/>
      <c r="AFC2" s="31"/>
      <c r="AFD2" s="31"/>
      <c r="AFE2" s="31"/>
      <c r="AFF2" s="31"/>
      <c r="AFG2" s="31"/>
      <c r="AFH2" s="31"/>
      <c r="AFI2" s="31"/>
      <c r="AFJ2" s="31"/>
      <c r="AFK2" s="31"/>
      <c r="AFL2" s="31"/>
      <c r="AFM2" s="31"/>
      <c r="AFN2" s="31"/>
      <c r="AFO2" s="31"/>
      <c r="AFP2" s="31"/>
      <c r="AFQ2" s="31"/>
      <c r="AFR2" s="31"/>
      <c r="AFS2" s="31"/>
      <c r="AFT2" s="31"/>
      <c r="AFU2" s="31"/>
      <c r="AFV2" s="31"/>
      <c r="AFW2" s="31"/>
      <c r="AFX2" s="31"/>
      <c r="AFY2" s="31"/>
      <c r="AFZ2" s="31"/>
      <c r="AGA2" s="31"/>
      <c r="AGB2" s="31"/>
      <c r="AGC2" s="31"/>
      <c r="AGD2" s="31"/>
      <c r="AGE2" s="31"/>
      <c r="AGF2" s="31"/>
      <c r="AGG2" s="31"/>
      <c r="AGH2" s="31"/>
      <c r="AGI2" s="31"/>
      <c r="AGJ2" s="31"/>
      <c r="AGK2" s="31"/>
      <c r="AGL2" s="31"/>
      <c r="AGM2" s="31"/>
      <c r="AGN2" s="31"/>
      <c r="AGO2" s="31"/>
      <c r="AGP2" s="31"/>
      <c r="AGQ2" s="31"/>
      <c r="AGR2" s="31"/>
      <c r="AGS2" s="31"/>
      <c r="AGT2" s="31"/>
      <c r="AGU2" s="31"/>
      <c r="AGV2" s="31"/>
      <c r="AGW2" s="31"/>
      <c r="AGX2" s="31"/>
      <c r="AGY2" s="31"/>
      <c r="AGZ2" s="31"/>
      <c r="AHA2" s="31"/>
      <c r="AHB2" s="31"/>
      <c r="AHC2" s="31"/>
      <c r="AHD2" s="31"/>
      <c r="AHE2" s="31"/>
      <c r="AHF2" s="31"/>
      <c r="AHG2" s="31"/>
      <c r="AHH2" s="31"/>
      <c r="AHI2" s="31"/>
      <c r="AHJ2" s="31"/>
      <c r="AHK2" s="31"/>
      <c r="AHL2" s="31"/>
      <c r="AHM2" s="31"/>
      <c r="AHN2" s="31"/>
      <c r="AHO2" s="31"/>
      <c r="AHP2" s="31"/>
      <c r="AHQ2" s="31"/>
      <c r="AHR2" s="31"/>
      <c r="AHS2" s="31"/>
      <c r="AHT2" s="31"/>
      <c r="AHU2" s="31"/>
      <c r="AHV2" s="31"/>
      <c r="AHW2" s="31"/>
      <c r="AHX2" s="31"/>
      <c r="AHY2" s="31"/>
      <c r="AHZ2" s="31"/>
      <c r="AIA2" s="31"/>
      <c r="AIB2" s="31"/>
      <c r="AIC2" s="31"/>
      <c r="AID2" s="31"/>
      <c r="AIE2" s="31"/>
      <c r="AIF2" s="31"/>
      <c r="AIG2" s="31"/>
      <c r="AIH2" s="31"/>
      <c r="AII2" s="31"/>
      <c r="AIJ2" s="31"/>
      <c r="AIK2" s="31"/>
      <c r="AIL2" s="31"/>
      <c r="AIM2" s="31"/>
      <c r="AIN2" s="31"/>
      <c r="AIO2" s="31"/>
      <c r="AIP2" s="31"/>
      <c r="AIQ2" s="31"/>
      <c r="AIR2" s="31"/>
      <c r="AIS2" s="31"/>
      <c r="AIT2" s="31"/>
      <c r="AIU2" s="31"/>
      <c r="AIV2" s="31"/>
      <c r="AIW2" s="31"/>
      <c r="AIX2" s="31"/>
      <c r="AIY2" s="31"/>
      <c r="AIZ2" s="31"/>
      <c r="AJA2" s="31"/>
      <c r="AJB2" s="31"/>
      <c r="AJC2" s="31"/>
      <c r="AJD2" s="31"/>
      <c r="AJE2" s="31"/>
      <c r="AJF2" s="31"/>
      <c r="AJG2" s="31"/>
      <c r="AJH2" s="31"/>
      <c r="AJI2" s="31"/>
      <c r="AJJ2" s="31"/>
      <c r="AJK2" s="31"/>
      <c r="AJL2" s="31"/>
      <c r="AJM2" s="31"/>
      <c r="AJN2" s="31"/>
      <c r="AJO2" s="31"/>
      <c r="AJP2" s="31"/>
      <c r="AJQ2" s="31"/>
      <c r="AJR2" s="31"/>
      <c r="AJS2" s="31"/>
      <c r="AJT2" s="31"/>
      <c r="AJU2" s="31"/>
      <c r="AJV2" s="31"/>
      <c r="AJW2" s="31"/>
      <c r="AJX2" s="31"/>
      <c r="AJY2" s="31"/>
      <c r="AJZ2" s="31"/>
      <c r="AKA2" s="31"/>
      <c r="AKB2" s="31"/>
      <c r="AKC2" s="31"/>
      <c r="AKD2" s="31"/>
      <c r="AKE2" s="31"/>
      <c r="AKF2" s="31"/>
      <c r="AKG2" s="31"/>
      <c r="AKH2" s="31"/>
      <c r="AKI2" s="31"/>
      <c r="AKJ2" s="31"/>
      <c r="AKK2" s="31"/>
      <c r="AKL2" s="31"/>
      <c r="AKM2" s="31"/>
      <c r="AKN2" s="31"/>
      <c r="AKO2" s="31"/>
      <c r="AKP2" s="31"/>
      <c r="AKQ2" s="31"/>
      <c r="AKR2" s="31"/>
      <c r="AKS2" s="31"/>
      <c r="AKT2" s="31"/>
      <c r="AKU2" s="31"/>
      <c r="AKV2" s="31"/>
      <c r="AKW2" s="31"/>
      <c r="AKX2" s="31"/>
      <c r="AKY2" s="31"/>
      <c r="AKZ2" s="31"/>
      <c r="ALA2" s="31"/>
      <c r="ALB2" s="31"/>
      <c r="ALC2" s="31"/>
      <c r="ALD2" s="31"/>
      <c r="ALE2" s="31"/>
      <c r="ALF2" s="31"/>
      <c r="ALG2" s="31"/>
      <c r="ALH2" s="31"/>
      <c r="ALI2" s="31"/>
      <c r="ALJ2" s="31"/>
      <c r="ALK2" s="31"/>
      <c r="ALL2" s="31"/>
      <c r="ALM2" s="31"/>
      <c r="ALN2" s="31"/>
      <c r="ALO2" s="31"/>
      <c r="ALP2" s="31"/>
      <c r="ALQ2" s="31"/>
      <c r="ALR2" s="31"/>
      <c r="ALS2" s="31"/>
      <c r="ALT2" s="31"/>
      <c r="ALU2" s="31"/>
      <c r="ALV2" s="31"/>
      <c r="ALW2" s="31"/>
      <c r="ALX2" s="31"/>
      <c r="ALY2" s="31"/>
      <c r="ALZ2" s="31"/>
      <c r="AMA2" s="31"/>
      <c r="AMB2" s="31"/>
      <c r="AMC2" s="31"/>
      <c r="AMD2" s="31"/>
      <c r="AME2" s="31"/>
      <c r="AMF2" s="31"/>
      <c r="AMG2" s="31"/>
    </row>
    <row r="3" spans="1:1021" ht="27">
      <c r="A3" s="27" t="s">
        <v>37</v>
      </c>
      <c r="B3" s="27" t="s">
        <v>38</v>
      </c>
      <c r="C3" s="37" t="s">
        <v>99</v>
      </c>
      <c r="D3" s="37" t="s">
        <v>100</v>
      </c>
      <c r="E3" s="37" t="s">
        <v>101</v>
      </c>
      <c r="F3" s="38">
        <v>42478</v>
      </c>
      <c r="G3" s="37" t="s">
        <v>63</v>
      </c>
      <c r="H3" s="37" t="s">
        <v>102</v>
      </c>
      <c r="I3" s="37" t="s">
        <v>103</v>
      </c>
      <c r="J3" s="37" t="s">
        <v>104</v>
      </c>
      <c r="K3" s="27" t="s">
        <v>21</v>
      </c>
      <c r="L3" s="27" t="s">
        <v>21</v>
      </c>
      <c r="M3" s="27" t="s">
        <v>21</v>
      </c>
      <c r="N3" s="27" t="s">
        <v>21</v>
      </c>
      <c r="O3" s="27" t="s">
        <v>21</v>
      </c>
    </row>
    <row r="4" spans="1:1021" ht="40.200000000000003">
      <c r="A4" s="27" t="s">
        <v>37</v>
      </c>
      <c r="B4" s="27" t="s">
        <v>38</v>
      </c>
      <c r="C4" s="37" t="s">
        <v>105</v>
      </c>
      <c r="D4" s="37" t="s">
        <v>106</v>
      </c>
      <c r="E4" s="37" t="s">
        <v>107</v>
      </c>
      <c r="F4" s="38">
        <v>42558</v>
      </c>
      <c r="G4" s="37" t="s">
        <v>63</v>
      </c>
      <c r="H4" s="37" t="s">
        <v>108</v>
      </c>
      <c r="I4" s="37" t="s">
        <v>109</v>
      </c>
      <c r="J4" s="37" t="s">
        <v>110</v>
      </c>
      <c r="K4" s="27" t="s">
        <v>111</v>
      </c>
      <c r="L4" s="27" t="s">
        <v>72</v>
      </c>
      <c r="M4" s="27" t="s">
        <v>112</v>
      </c>
      <c r="N4" s="27" t="s">
        <v>72</v>
      </c>
      <c r="O4" s="27" t="s">
        <v>72</v>
      </c>
    </row>
    <row r="5" spans="1:1021" ht="27">
      <c r="A5" s="27" t="s">
        <v>37</v>
      </c>
      <c r="B5" s="27" t="s">
        <v>38</v>
      </c>
      <c r="C5" s="37" t="s">
        <v>113</v>
      </c>
      <c r="D5" s="37" t="s">
        <v>100</v>
      </c>
      <c r="E5" s="37" t="s">
        <v>101</v>
      </c>
      <c r="F5" s="38">
        <v>42622</v>
      </c>
      <c r="G5" s="37" t="s">
        <v>63</v>
      </c>
      <c r="H5" s="37" t="s">
        <v>114</v>
      </c>
      <c r="I5" s="37" t="s">
        <v>115</v>
      </c>
      <c r="J5" s="37" t="s">
        <v>116</v>
      </c>
      <c r="K5" s="27" t="s">
        <v>111</v>
      </c>
      <c r="L5" s="27" t="s">
        <v>21</v>
      </c>
      <c r="M5" s="27" t="s">
        <v>21</v>
      </c>
      <c r="N5" s="27" t="s">
        <v>21</v>
      </c>
      <c r="O5" s="27" t="s">
        <v>21</v>
      </c>
    </row>
    <row r="6" spans="1:1021" ht="40.200000000000003">
      <c r="A6" s="27" t="s">
        <v>37</v>
      </c>
      <c r="B6" s="27" t="s">
        <v>38</v>
      </c>
      <c r="C6" s="37" t="s">
        <v>117</v>
      </c>
      <c r="D6" s="37" t="s">
        <v>100</v>
      </c>
      <c r="E6" s="37" t="s">
        <v>101</v>
      </c>
      <c r="F6" s="38">
        <v>42629</v>
      </c>
      <c r="G6" s="37" t="s">
        <v>62</v>
      </c>
      <c r="H6" s="37" t="s">
        <v>118</v>
      </c>
      <c r="I6" s="37" t="s">
        <v>109</v>
      </c>
      <c r="J6" s="37" t="s">
        <v>119</v>
      </c>
      <c r="K6" s="27" t="s">
        <v>111</v>
      </c>
      <c r="L6" s="27" t="s">
        <v>120</v>
      </c>
      <c r="M6" s="27" t="s">
        <v>72</v>
      </c>
      <c r="N6" s="27" t="s">
        <v>72</v>
      </c>
      <c r="O6" s="27" t="s">
        <v>72</v>
      </c>
    </row>
    <row r="7" spans="1:1021" ht="40.200000000000003">
      <c r="A7" s="27" t="s">
        <v>37</v>
      </c>
      <c r="B7" s="27" t="s">
        <v>38</v>
      </c>
      <c r="C7" s="37" t="s">
        <v>117</v>
      </c>
      <c r="D7" s="37" t="s">
        <v>100</v>
      </c>
      <c r="E7" s="37" t="s">
        <v>101</v>
      </c>
      <c r="F7" s="38">
        <v>42629</v>
      </c>
      <c r="G7" s="37" t="s">
        <v>62</v>
      </c>
      <c r="H7" s="37" t="s">
        <v>118</v>
      </c>
      <c r="I7" s="37" t="s">
        <v>109</v>
      </c>
      <c r="J7" s="37" t="s">
        <v>121</v>
      </c>
      <c r="K7" s="27" t="s">
        <v>111</v>
      </c>
      <c r="L7" s="27" t="s">
        <v>120</v>
      </c>
      <c r="M7" s="27" t="s">
        <v>72</v>
      </c>
      <c r="N7" s="27" t="s">
        <v>72</v>
      </c>
      <c r="O7" s="27" t="s">
        <v>72</v>
      </c>
    </row>
    <row r="8" spans="1:1021" ht="40.200000000000003">
      <c r="A8" s="27" t="s">
        <v>37</v>
      </c>
      <c r="B8" s="27" t="s">
        <v>38</v>
      </c>
      <c r="C8" s="37" t="s">
        <v>122</v>
      </c>
      <c r="D8" s="37" t="s">
        <v>106</v>
      </c>
      <c r="E8" s="37" t="s">
        <v>107</v>
      </c>
      <c r="F8" s="38">
        <v>42633</v>
      </c>
      <c r="G8" s="37" t="s">
        <v>63</v>
      </c>
      <c r="H8" s="37" t="s">
        <v>123</v>
      </c>
      <c r="I8" s="37" t="s">
        <v>124</v>
      </c>
      <c r="J8" s="37" t="s">
        <v>125</v>
      </c>
      <c r="K8" s="27" t="s">
        <v>126</v>
      </c>
      <c r="L8" s="27" t="s">
        <v>78</v>
      </c>
      <c r="M8" s="27" t="s">
        <v>72</v>
      </c>
      <c r="N8" s="27" t="s">
        <v>72</v>
      </c>
      <c r="O8" s="27" t="s">
        <v>71</v>
      </c>
    </row>
    <row r="9" spans="1:1021" ht="40.200000000000003">
      <c r="A9" s="27" t="s">
        <v>37</v>
      </c>
      <c r="B9" s="27" t="s">
        <v>38</v>
      </c>
      <c r="C9" s="37" t="s">
        <v>127</v>
      </c>
      <c r="D9" s="37" t="s">
        <v>106</v>
      </c>
      <c r="E9" s="37" t="s">
        <v>107</v>
      </c>
      <c r="F9" s="38">
        <v>42649</v>
      </c>
      <c r="G9" s="37" t="s">
        <v>63</v>
      </c>
      <c r="H9" s="37" t="s">
        <v>128</v>
      </c>
      <c r="I9" s="37" t="s">
        <v>109</v>
      </c>
      <c r="J9" s="37" t="s">
        <v>129</v>
      </c>
      <c r="K9" s="27" t="s">
        <v>111</v>
      </c>
      <c r="L9" s="27" t="s">
        <v>72</v>
      </c>
      <c r="M9" s="27" t="s">
        <v>130</v>
      </c>
      <c r="N9" s="27" t="s">
        <v>72</v>
      </c>
      <c r="O9" s="27" t="s">
        <v>72</v>
      </c>
    </row>
    <row r="10" spans="1:1021" ht="40.200000000000003">
      <c r="A10" s="27" t="s">
        <v>37</v>
      </c>
      <c r="B10" s="27" t="s">
        <v>38</v>
      </c>
      <c r="C10" s="37" t="s">
        <v>131</v>
      </c>
      <c r="D10" s="37" t="s">
        <v>106</v>
      </c>
      <c r="E10" s="37" t="s">
        <v>107</v>
      </c>
      <c r="F10" s="38">
        <v>42664</v>
      </c>
      <c r="G10" s="37" t="s">
        <v>63</v>
      </c>
      <c r="H10" s="37" t="s">
        <v>132</v>
      </c>
      <c r="I10" s="37" t="s">
        <v>109</v>
      </c>
      <c r="J10" s="37" t="s">
        <v>133</v>
      </c>
      <c r="K10" s="27" t="s">
        <v>21</v>
      </c>
      <c r="L10" s="27" t="s">
        <v>21</v>
      </c>
      <c r="M10" s="27" t="s">
        <v>134</v>
      </c>
      <c r="N10" s="27" t="s">
        <v>72</v>
      </c>
      <c r="O10" s="27" t="s">
        <v>71</v>
      </c>
    </row>
    <row r="11" spans="1:1021" ht="27">
      <c r="A11" s="27" t="s">
        <v>37</v>
      </c>
      <c r="B11" s="27" t="s">
        <v>38</v>
      </c>
      <c r="C11" s="37" t="s">
        <v>135</v>
      </c>
      <c r="D11" s="37" t="s">
        <v>100</v>
      </c>
      <c r="E11" s="37" t="s">
        <v>101</v>
      </c>
      <c r="F11" s="38">
        <v>42776</v>
      </c>
      <c r="G11" s="37" t="s">
        <v>63</v>
      </c>
      <c r="H11" s="37" t="s">
        <v>136</v>
      </c>
      <c r="I11" s="37" t="s">
        <v>137</v>
      </c>
      <c r="J11" s="37" t="s">
        <v>138</v>
      </c>
      <c r="K11" s="27" t="s">
        <v>21</v>
      </c>
      <c r="L11" s="27" t="s">
        <v>21</v>
      </c>
      <c r="M11" s="27" t="s">
        <v>139</v>
      </c>
      <c r="N11" s="27" t="s">
        <v>72</v>
      </c>
      <c r="O11" s="27" t="s">
        <v>21</v>
      </c>
    </row>
    <row r="12" spans="1:1021" ht="27">
      <c r="A12" s="27" t="s">
        <v>37</v>
      </c>
      <c r="B12" s="27" t="s">
        <v>38</v>
      </c>
      <c r="C12" s="37" t="s">
        <v>140</v>
      </c>
      <c r="D12" s="37" t="s">
        <v>100</v>
      </c>
      <c r="E12" s="37" t="s">
        <v>101</v>
      </c>
      <c r="F12" s="38">
        <v>42842</v>
      </c>
      <c r="G12" s="37" t="s">
        <v>63</v>
      </c>
      <c r="H12" s="37" t="s">
        <v>102</v>
      </c>
      <c r="I12" s="37" t="s">
        <v>141</v>
      </c>
      <c r="J12" s="37" t="s">
        <v>142</v>
      </c>
      <c r="K12" s="27" t="s">
        <v>21</v>
      </c>
      <c r="L12" s="27" t="s">
        <v>21</v>
      </c>
      <c r="M12" s="27" t="s">
        <v>143</v>
      </c>
      <c r="N12" s="27" t="s">
        <v>72</v>
      </c>
      <c r="O12" s="27" t="s">
        <v>72</v>
      </c>
    </row>
    <row r="13" spans="1:1021" ht="53.4">
      <c r="A13" s="27" t="s">
        <v>37</v>
      </c>
      <c r="B13" s="27" t="s">
        <v>38</v>
      </c>
      <c r="C13" s="37" t="s">
        <v>144</v>
      </c>
      <c r="D13" s="37" t="s">
        <v>106</v>
      </c>
      <c r="E13" s="37" t="s">
        <v>107</v>
      </c>
      <c r="F13" s="38">
        <v>42956</v>
      </c>
      <c r="G13" s="37" t="s">
        <v>63</v>
      </c>
      <c r="H13" s="37" t="s">
        <v>145</v>
      </c>
      <c r="I13" s="37" t="s">
        <v>146</v>
      </c>
      <c r="J13" s="37" t="s">
        <v>147</v>
      </c>
      <c r="K13" s="27" t="s">
        <v>21</v>
      </c>
      <c r="L13" s="27" t="s">
        <v>148</v>
      </c>
      <c r="M13" s="27" t="s">
        <v>72</v>
      </c>
      <c r="N13" s="27" t="s">
        <v>72</v>
      </c>
      <c r="O13" s="27" t="s">
        <v>71</v>
      </c>
    </row>
    <row r="14" spans="1:1021" ht="27">
      <c r="A14" s="27" t="s">
        <v>37</v>
      </c>
      <c r="B14" s="27" t="s">
        <v>38</v>
      </c>
      <c r="C14" s="37" t="s">
        <v>149</v>
      </c>
      <c r="D14" s="37" t="s">
        <v>106</v>
      </c>
      <c r="E14" s="37" t="s">
        <v>107</v>
      </c>
      <c r="F14" s="38">
        <v>42964</v>
      </c>
      <c r="G14" s="37" t="s">
        <v>63</v>
      </c>
      <c r="H14" s="37" t="s">
        <v>150</v>
      </c>
      <c r="I14" s="37" t="s">
        <v>151</v>
      </c>
      <c r="J14" s="37" t="s">
        <v>152</v>
      </c>
      <c r="K14" s="27" t="s">
        <v>21</v>
      </c>
      <c r="L14" s="27" t="s">
        <v>21</v>
      </c>
      <c r="M14" s="27" t="s">
        <v>21</v>
      </c>
      <c r="N14" s="27" t="s">
        <v>21</v>
      </c>
      <c r="O14" s="27" t="s">
        <v>71</v>
      </c>
    </row>
    <row r="15" spans="1:1021" ht="27">
      <c r="A15" s="27" t="s">
        <v>37</v>
      </c>
      <c r="B15" s="27" t="s">
        <v>38</v>
      </c>
      <c r="C15" s="37" t="s">
        <v>153</v>
      </c>
      <c r="D15" s="37" t="s">
        <v>106</v>
      </c>
      <c r="E15" s="37" t="s">
        <v>107</v>
      </c>
      <c r="F15" s="38">
        <v>42976</v>
      </c>
      <c r="G15" s="37" t="s">
        <v>63</v>
      </c>
      <c r="H15" s="37" t="s">
        <v>154</v>
      </c>
      <c r="I15" s="37" t="s">
        <v>151</v>
      </c>
      <c r="J15" s="37" t="s">
        <v>155</v>
      </c>
      <c r="K15" s="27" t="s">
        <v>21</v>
      </c>
      <c r="L15" s="27" t="s">
        <v>72</v>
      </c>
      <c r="M15" s="27" t="s">
        <v>71</v>
      </c>
      <c r="N15" s="27" t="s">
        <v>72</v>
      </c>
      <c r="O15" s="27" t="s">
        <v>71</v>
      </c>
    </row>
    <row r="16" spans="1:1021" ht="27">
      <c r="A16" s="27" t="s">
        <v>37</v>
      </c>
      <c r="B16" s="27" t="s">
        <v>38</v>
      </c>
      <c r="C16" s="37" t="s">
        <v>156</v>
      </c>
      <c r="D16" s="37" t="s">
        <v>106</v>
      </c>
      <c r="E16" s="37" t="s">
        <v>107</v>
      </c>
      <c r="F16" s="38">
        <v>42983</v>
      </c>
      <c r="G16" s="37" t="s">
        <v>63</v>
      </c>
      <c r="H16" s="37" t="s">
        <v>114</v>
      </c>
      <c r="I16" s="37" t="s">
        <v>157</v>
      </c>
      <c r="J16" s="37" t="s">
        <v>158</v>
      </c>
      <c r="K16" s="27" t="s">
        <v>21</v>
      </c>
      <c r="L16" s="27" t="s">
        <v>71</v>
      </c>
      <c r="M16" s="27" t="s">
        <v>72</v>
      </c>
      <c r="N16" s="27" t="s">
        <v>72</v>
      </c>
      <c r="O16" s="27" t="s">
        <v>71</v>
      </c>
    </row>
    <row r="17" spans="1:15" ht="27">
      <c r="A17" s="27" t="s">
        <v>37</v>
      </c>
      <c r="B17" s="27" t="s">
        <v>38</v>
      </c>
      <c r="C17" s="37" t="s">
        <v>159</v>
      </c>
      <c r="D17" s="37" t="s">
        <v>106</v>
      </c>
      <c r="E17" s="37" t="s">
        <v>107</v>
      </c>
      <c r="F17" s="38">
        <v>43071</v>
      </c>
      <c r="G17" s="37" t="s">
        <v>63</v>
      </c>
      <c r="H17" s="37" t="s">
        <v>114</v>
      </c>
      <c r="I17" s="37" t="s">
        <v>109</v>
      </c>
      <c r="J17" s="37" t="s">
        <v>104</v>
      </c>
      <c r="K17" s="27" t="s">
        <v>21</v>
      </c>
      <c r="L17" s="27" t="s">
        <v>21</v>
      </c>
      <c r="M17" s="27" t="s">
        <v>21</v>
      </c>
      <c r="N17" s="27" t="s">
        <v>21</v>
      </c>
      <c r="O17" s="27" t="s">
        <v>21</v>
      </c>
    </row>
    <row r="18" spans="1:15" ht="27">
      <c r="A18" s="27" t="s">
        <v>37</v>
      </c>
      <c r="B18" s="27" t="s">
        <v>38</v>
      </c>
      <c r="C18" s="37" t="s">
        <v>160</v>
      </c>
      <c r="D18" s="37" t="s">
        <v>106</v>
      </c>
      <c r="E18" s="37" t="s">
        <v>107</v>
      </c>
      <c r="F18" s="38">
        <v>43073</v>
      </c>
      <c r="G18" s="37" t="s">
        <v>63</v>
      </c>
      <c r="H18" s="37" t="s">
        <v>161</v>
      </c>
      <c r="I18" s="37" t="s">
        <v>109</v>
      </c>
      <c r="J18" s="37" t="s">
        <v>162</v>
      </c>
      <c r="K18" s="27" t="s">
        <v>21</v>
      </c>
      <c r="L18" s="27" t="s">
        <v>71</v>
      </c>
      <c r="M18" s="27" t="s">
        <v>72</v>
      </c>
      <c r="N18" s="27" t="s">
        <v>72</v>
      </c>
      <c r="O18" s="27" t="s">
        <v>71</v>
      </c>
    </row>
    <row r="19" spans="1:15" ht="27">
      <c r="A19" s="27" t="s">
        <v>37</v>
      </c>
      <c r="B19" s="27" t="s">
        <v>38</v>
      </c>
      <c r="C19" s="37" t="s">
        <v>163</v>
      </c>
      <c r="D19" s="37" t="s">
        <v>100</v>
      </c>
      <c r="E19" s="37" t="s">
        <v>101</v>
      </c>
      <c r="F19" s="38">
        <v>43081</v>
      </c>
      <c r="G19" s="37" t="s">
        <v>63</v>
      </c>
      <c r="H19" s="37" t="s">
        <v>164</v>
      </c>
      <c r="I19" s="37" t="s">
        <v>109</v>
      </c>
      <c r="J19" s="37" t="s">
        <v>165</v>
      </c>
      <c r="K19" s="27" t="s">
        <v>21</v>
      </c>
      <c r="L19" s="27" t="s">
        <v>72</v>
      </c>
      <c r="M19" s="27" t="s">
        <v>71</v>
      </c>
      <c r="N19" s="27" t="s">
        <v>72</v>
      </c>
      <c r="O19" s="27" t="s">
        <v>21</v>
      </c>
    </row>
    <row r="20" spans="1:15" ht="27">
      <c r="A20" s="27" t="s">
        <v>37</v>
      </c>
      <c r="B20" s="27" t="s">
        <v>38</v>
      </c>
      <c r="C20" s="37" t="s">
        <v>166</v>
      </c>
      <c r="D20" s="37" t="s">
        <v>106</v>
      </c>
      <c r="E20" s="37" t="s">
        <v>107</v>
      </c>
      <c r="F20" s="38">
        <v>43090</v>
      </c>
      <c r="G20" s="37" t="s">
        <v>63</v>
      </c>
      <c r="H20" s="37" t="s">
        <v>167</v>
      </c>
      <c r="I20" s="37" t="s">
        <v>168</v>
      </c>
      <c r="J20" s="37" t="s">
        <v>104</v>
      </c>
      <c r="K20" s="27" t="s">
        <v>21</v>
      </c>
      <c r="L20" s="27" t="s">
        <v>21</v>
      </c>
      <c r="M20" s="27" t="s">
        <v>21</v>
      </c>
      <c r="N20" s="27" t="s">
        <v>21</v>
      </c>
      <c r="O20" s="27" t="s">
        <v>21</v>
      </c>
    </row>
    <row r="21" spans="1:15" ht="27">
      <c r="A21" s="27" t="s">
        <v>37</v>
      </c>
      <c r="B21" s="27" t="s">
        <v>38</v>
      </c>
      <c r="C21" s="37" t="s">
        <v>169</v>
      </c>
      <c r="D21" s="37" t="s">
        <v>106</v>
      </c>
      <c r="E21" s="37" t="s">
        <v>107</v>
      </c>
      <c r="F21" s="38">
        <v>43102</v>
      </c>
      <c r="G21" s="37" t="s">
        <v>63</v>
      </c>
      <c r="H21" s="37" t="s">
        <v>170</v>
      </c>
      <c r="I21" s="37" t="s">
        <v>109</v>
      </c>
      <c r="J21" s="37" t="s">
        <v>104</v>
      </c>
      <c r="K21" s="27" t="s">
        <v>21</v>
      </c>
      <c r="L21" s="27" t="s">
        <v>21</v>
      </c>
      <c r="M21" s="27" t="s">
        <v>21</v>
      </c>
      <c r="N21" s="27" t="s">
        <v>21</v>
      </c>
      <c r="O21" s="27" t="s">
        <v>21</v>
      </c>
    </row>
    <row r="22" spans="1:15" ht="27">
      <c r="A22" s="27" t="s">
        <v>37</v>
      </c>
      <c r="B22" s="27" t="s">
        <v>38</v>
      </c>
      <c r="C22" s="37" t="s">
        <v>171</v>
      </c>
      <c r="D22" s="37" t="s">
        <v>106</v>
      </c>
      <c r="E22" s="37" t="s">
        <v>107</v>
      </c>
      <c r="F22" s="38">
        <v>43102</v>
      </c>
      <c r="G22" s="37" t="s">
        <v>63</v>
      </c>
      <c r="H22" s="37" t="s">
        <v>172</v>
      </c>
      <c r="I22" s="37" t="s">
        <v>173</v>
      </c>
      <c r="J22" s="37" t="s">
        <v>174</v>
      </c>
      <c r="K22" s="27" t="s">
        <v>21</v>
      </c>
      <c r="L22" s="27" t="s">
        <v>71</v>
      </c>
      <c r="M22" s="27" t="s">
        <v>72</v>
      </c>
      <c r="N22" s="27" t="s">
        <v>72</v>
      </c>
      <c r="O22" s="27" t="s">
        <v>71</v>
      </c>
    </row>
    <row r="23" spans="1:15" ht="27">
      <c r="A23" s="27" t="s">
        <v>37</v>
      </c>
      <c r="B23" s="27" t="s">
        <v>38</v>
      </c>
      <c r="C23" s="37" t="s">
        <v>175</v>
      </c>
      <c r="D23" s="37" t="s">
        <v>106</v>
      </c>
      <c r="E23" s="37" t="s">
        <v>107</v>
      </c>
      <c r="F23" s="38">
        <v>43151</v>
      </c>
      <c r="G23" s="37" t="s">
        <v>63</v>
      </c>
      <c r="H23" s="37" t="s">
        <v>164</v>
      </c>
      <c r="I23" s="37" t="s">
        <v>109</v>
      </c>
      <c r="J23" s="37" t="s">
        <v>176</v>
      </c>
      <c r="K23" s="27" t="s">
        <v>21</v>
      </c>
      <c r="L23" s="27" t="s">
        <v>21</v>
      </c>
      <c r="M23" s="27" t="s">
        <v>21</v>
      </c>
      <c r="N23" s="27" t="s">
        <v>21</v>
      </c>
      <c r="O23" s="27" t="s">
        <v>177</v>
      </c>
    </row>
    <row r="24" spans="1:15" ht="40.200000000000003">
      <c r="A24" s="27" t="s">
        <v>37</v>
      </c>
      <c r="B24" s="27" t="s">
        <v>38</v>
      </c>
      <c r="C24" s="37" t="s">
        <v>178</v>
      </c>
      <c r="D24" s="37" t="s">
        <v>106</v>
      </c>
      <c r="E24" s="37" t="s">
        <v>107</v>
      </c>
      <c r="F24" s="38">
        <v>43278</v>
      </c>
      <c r="G24" s="37" t="s">
        <v>63</v>
      </c>
      <c r="H24" s="37" t="s">
        <v>179</v>
      </c>
      <c r="I24" s="37" t="s">
        <v>180</v>
      </c>
      <c r="J24" s="37" t="s">
        <v>181</v>
      </c>
      <c r="K24" s="27" t="s">
        <v>111</v>
      </c>
      <c r="L24" s="27" t="s">
        <v>72</v>
      </c>
      <c r="M24" s="27" t="s">
        <v>71</v>
      </c>
      <c r="N24" s="27" t="s">
        <v>72</v>
      </c>
      <c r="O24" s="27" t="s">
        <v>71</v>
      </c>
    </row>
    <row r="25" spans="1:15" ht="27">
      <c r="A25" s="27" t="s">
        <v>37</v>
      </c>
      <c r="B25" s="27" t="s">
        <v>38</v>
      </c>
      <c r="C25" s="37" t="s">
        <v>178</v>
      </c>
      <c r="D25" s="37" t="s">
        <v>106</v>
      </c>
      <c r="E25" s="37" t="s">
        <v>107</v>
      </c>
      <c r="F25" s="38">
        <v>43278</v>
      </c>
      <c r="G25" s="37" t="s">
        <v>63</v>
      </c>
      <c r="H25" s="37" t="s">
        <v>179</v>
      </c>
      <c r="I25" s="37" t="s">
        <v>180</v>
      </c>
      <c r="J25" s="37" t="s">
        <v>182</v>
      </c>
      <c r="K25" s="27" t="s">
        <v>111</v>
      </c>
      <c r="L25" s="27" t="s">
        <v>72</v>
      </c>
      <c r="M25" s="27" t="s">
        <v>71</v>
      </c>
      <c r="N25" s="27" t="s">
        <v>72</v>
      </c>
      <c r="O25" s="27" t="s">
        <v>72</v>
      </c>
    </row>
    <row r="26" spans="1:15" ht="27">
      <c r="A26" s="27" t="s">
        <v>37</v>
      </c>
      <c r="B26" s="27" t="s">
        <v>38</v>
      </c>
      <c r="C26" s="37" t="s">
        <v>183</v>
      </c>
      <c r="D26" s="37" t="s">
        <v>106</v>
      </c>
      <c r="E26" s="37" t="s">
        <v>107</v>
      </c>
      <c r="F26" s="38">
        <v>43283</v>
      </c>
      <c r="G26" s="37" t="s">
        <v>63</v>
      </c>
      <c r="H26" s="37" t="s">
        <v>164</v>
      </c>
      <c r="I26" s="37" t="s">
        <v>184</v>
      </c>
      <c r="J26" s="37" t="s">
        <v>185</v>
      </c>
      <c r="K26" s="27" t="s">
        <v>186</v>
      </c>
      <c r="L26" s="27" t="s">
        <v>71</v>
      </c>
      <c r="M26" s="27" t="s">
        <v>72</v>
      </c>
      <c r="N26" s="27" t="s">
        <v>72</v>
      </c>
      <c r="O26" s="27" t="s">
        <v>71</v>
      </c>
    </row>
    <row r="27" spans="1:15" ht="27">
      <c r="A27" s="27" t="s">
        <v>37</v>
      </c>
      <c r="B27" s="27" t="s">
        <v>38</v>
      </c>
      <c r="C27" s="37" t="s">
        <v>187</v>
      </c>
      <c r="D27" s="37" t="s">
        <v>106</v>
      </c>
      <c r="E27" s="37" t="s">
        <v>107</v>
      </c>
      <c r="F27" s="38">
        <v>43298</v>
      </c>
      <c r="G27" s="37" t="s">
        <v>63</v>
      </c>
      <c r="H27" s="37" t="s">
        <v>188</v>
      </c>
      <c r="I27" s="37" t="s">
        <v>109</v>
      </c>
      <c r="J27" s="37" t="s">
        <v>189</v>
      </c>
      <c r="K27" s="27" t="s">
        <v>21</v>
      </c>
      <c r="L27" s="27" t="s">
        <v>72</v>
      </c>
      <c r="M27" s="27" t="s">
        <v>72</v>
      </c>
      <c r="N27" s="27" t="s">
        <v>190</v>
      </c>
      <c r="O27" s="27" t="s">
        <v>71</v>
      </c>
    </row>
    <row r="28" spans="1:15" ht="27">
      <c r="A28" s="27" t="s">
        <v>37</v>
      </c>
      <c r="B28" s="27" t="s">
        <v>38</v>
      </c>
      <c r="C28" s="37" t="s">
        <v>191</v>
      </c>
      <c r="D28" s="37" t="s">
        <v>106</v>
      </c>
      <c r="E28" s="37" t="s">
        <v>107</v>
      </c>
      <c r="F28" s="38">
        <v>43314</v>
      </c>
      <c r="G28" s="37" t="s">
        <v>63</v>
      </c>
      <c r="H28" s="37" t="s">
        <v>192</v>
      </c>
      <c r="I28" s="37" t="s">
        <v>193</v>
      </c>
      <c r="J28" s="37" t="s">
        <v>194</v>
      </c>
      <c r="K28" s="27" t="s">
        <v>21</v>
      </c>
      <c r="L28" s="27" t="s">
        <v>21</v>
      </c>
      <c r="M28" s="27" t="s">
        <v>21</v>
      </c>
      <c r="N28" s="27" t="s">
        <v>21</v>
      </c>
      <c r="O28" s="27" t="s">
        <v>177</v>
      </c>
    </row>
    <row r="29" spans="1:15" ht="27">
      <c r="A29" s="27" t="s">
        <v>37</v>
      </c>
      <c r="B29" s="27" t="s">
        <v>38</v>
      </c>
      <c r="C29" s="37" t="s">
        <v>195</v>
      </c>
      <c r="D29" s="37" t="s">
        <v>100</v>
      </c>
      <c r="E29" s="37" t="s">
        <v>101</v>
      </c>
      <c r="F29" s="38">
        <v>43328</v>
      </c>
      <c r="G29" s="37" t="s">
        <v>63</v>
      </c>
      <c r="H29" s="37" t="s">
        <v>102</v>
      </c>
      <c r="I29" s="37" t="s">
        <v>196</v>
      </c>
      <c r="J29" s="37" t="s">
        <v>197</v>
      </c>
      <c r="K29" s="27" t="s">
        <v>21</v>
      </c>
      <c r="L29" s="27" t="s">
        <v>72</v>
      </c>
      <c r="M29" s="27" t="s">
        <v>71</v>
      </c>
      <c r="N29" s="27" t="s">
        <v>72</v>
      </c>
      <c r="O29" s="27" t="s">
        <v>21</v>
      </c>
    </row>
    <row r="30" spans="1:15" ht="27">
      <c r="A30" s="27" t="s">
        <v>37</v>
      </c>
      <c r="B30" s="27" t="s">
        <v>38</v>
      </c>
      <c r="C30" s="37" t="s">
        <v>198</v>
      </c>
      <c r="D30" s="37" t="s">
        <v>106</v>
      </c>
      <c r="E30" s="37" t="s">
        <v>107</v>
      </c>
      <c r="F30" s="38">
        <v>43334</v>
      </c>
      <c r="G30" s="37" t="s">
        <v>63</v>
      </c>
      <c r="H30" s="37" t="s">
        <v>199</v>
      </c>
      <c r="I30" s="37" t="s">
        <v>151</v>
      </c>
      <c r="J30" s="37" t="s">
        <v>200</v>
      </c>
      <c r="K30" s="27" t="s">
        <v>21</v>
      </c>
      <c r="L30" s="27" t="s">
        <v>21</v>
      </c>
      <c r="M30" s="27" t="s">
        <v>21</v>
      </c>
      <c r="N30" s="27" t="s">
        <v>21</v>
      </c>
      <c r="O30" s="27" t="s">
        <v>21</v>
      </c>
    </row>
    <row r="31" spans="1:15" ht="27">
      <c r="A31" s="27" t="s">
        <v>37</v>
      </c>
      <c r="B31" s="27" t="s">
        <v>38</v>
      </c>
      <c r="C31" s="37" t="s">
        <v>201</v>
      </c>
      <c r="D31" s="37" t="s">
        <v>106</v>
      </c>
      <c r="E31" s="37" t="s">
        <v>107</v>
      </c>
      <c r="F31" s="38">
        <v>43405</v>
      </c>
      <c r="G31" s="37" t="s">
        <v>63</v>
      </c>
      <c r="H31" s="37" t="s">
        <v>202</v>
      </c>
      <c r="I31" s="37" t="s">
        <v>203</v>
      </c>
      <c r="J31" s="37" t="s">
        <v>204</v>
      </c>
      <c r="K31" s="27" t="s">
        <v>21</v>
      </c>
      <c r="L31" s="27" t="s">
        <v>72</v>
      </c>
      <c r="M31" s="27" t="s">
        <v>72</v>
      </c>
      <c r="N31" s="27" t="s">
        <v>190</v>
      </c>
      <c r="O31" s="27" t="s">
        <v>71</v>
      </c>
    </row>
    <row r="32" spans="1:15" ht="27">
      <c r="A32" s="27" t="s">
        <v>37</v>
      </c>
      <c r="B32" s="27" t="s">
        <v>38</v>
      </c>
      <c r="C32" s="37" t="s">
        <v>205</v>
      </c>
      <c r="D32" s="37" t="s">
        <v>100</v>
      </c>
      <c r="E32" s="37" t="s">
        <v>101</v>
      </c>
      <c r="F32" s="38">
        <v>43439</v>
      </c>
      <c r="G32" s="37" t="s">
        <v>63</v>
      </c>
      <c r="H32" s="37" t="s">
        <v>114</v>
      </c>
      <c r="I32" s="37" t="s">
        <v>109</v>
      </c>
      <c r="J32" s="37" t="s">
        <v>206</v>
      </c>
      <c r="K32" s="27" t="s">
        <v>21</v>
      </c>
      <c r="L32" s="27" t="s">
        <v>21</v>
      </c>
      <c r="M32" s="27" t="s">
        <v>21</v>
      </c>
      <c r="N32" s="27" t="s">
        <v>21</v>
      </c>
      <c r="O32" s="27" t="s">
        <v>71</v>
      </c>
    </row>
    <row r="33" spans="1:15" ht="27">
      <c r="A33" s="27" t="s">
        <v>37</v>
      </c>
      <c r="B33" s="27" t="s">
        <v>38</v>
      </c>
      <c r="C33" s="37" t="s">
        <v>207</v>
      </c>
      <c r="D33" s="37" t="s">
        <v>100</v>
      </c>
      <c r="E33" s="37" t="s">
        <v>101</v>
      </c>
      <c r="F33" s="38">
        <v>43452</v>
      </c>
      <c r="G33" s="37" t="s">
        <v>63</v>
      </c>
      <c r="H33" s="37" t="s">
        <v>114</v>
      </c>
      <c r="I33" s="37" t="s">
        <v>124</v>
      </c>
      <c r="J33" s="37" t="s">
        <v>208</v>
      </c>
      <c r="K33" s="27" t="s">
        <v>21</v>
      </c>
      <c r="L33" s="27" t="s">
        <v>21</v>
      </c>
      <c r="M33" s="27" t="s">
        <v>21</v>
      </c>
      <c r="N33" s="27" t="s">
        <v>21</v>
      </c>
      <c r="O33" s="27" t="s">
        <v>71</v>
      </c>
    </row>
    <row r="34" spans="1:15" ht="27">
      <c r="A34" s="27" t="s">
        <v>37</v>
      </c>
      <c r="B34" s="27" t="s">
        <v>38</v>
      </c>
      <c r="C34" s="37" t="s">
        <v>209</v>
      </c>
      <c r="D34" s="37" t="s">
        <v>106</v>
      </c>
      <c r="E34" s="37" t="s">
        <v>107</v>
      </c>
      <c r="F34" s="38">
        <v>43538</v>
      </c>
      <c r="G34" s="37" t="s">
        <v>63</v>
      </c>
      <c r="H34" s="37" t="s">
        <v>150</v>
      </c>
      <c r="I34" s="37" t="s">
        <v>210</v>
      </c>
      <c r="J34" s="37" t="s">
        <v>211</v>
      </c>
      <c r="K34" s="27" t="s">
        <v>21</v>
      </c>
      <c r="L34" s="27" t="s">
        <v>71</v>
      </c>
      <c r="M34" s="27" t="s">
        <v>72</v>
      </c>
      <c r="N34" s="27" t="s">
        <v>72</v>
      </c>
      <c r="O34" s="27" t="s">
        <v>71</v>
      </c>
    </row>
    <row r="35" spans="1:15" ht="27">
      <c r="A35" s="27" t="s">
        <v>37</v>
      </c>
      <c r="B35" s="27" t="s">
        <v>38</v>
      </c>
      <c r="C35" s="37" t="s">
        <v>212</v>
      </c>
      <c r="D35" s="37" t="s">
        <v>106</v>
      </c>
      <c r="E35" s="37" t="s">
        <v>107</v>
      </c>
      <c r="F35" s="38">
        <v>43544</v>
      </c>
      <c r="G35" s="37" t="s">
        <v>63</v>
      </c>
      <c r="H35" s="37" t="s">
        <v>118</v>
      </c>
      <c r="I35" s="37" t="s">
        <v>213</v>
      </c>
      <c r="J35" s="37" t="s">
        <v>214</v>
      </c>
      <c r="K35" s="27" t="s">
        <v>21</v>
      </c>
      <c r="L35" s="27" t="s">
        <v>71</v>
      </c>
      <c r="M35" s="27" t="s">
        <v>72</v>
      </c>
      <c r="N35" s="27" t="s">
        <v>72</v>
      </c>
      <c r="O35" s="27" t="s">
        <v>71</v>
      </c>
    </row>
    <row r="36" spans="1:15" ht="27">
      <c r="A36" s="27" t="s">
        <v>37</v>
      </c>
      <c r="B36" s="27" t="s">
        <v>38</v>
      </c>
      <c r="C36" s="37" t="s">
        <v>215</v>
      </c>
      <c r="D36" s="37" t="s">
        <v>100</v>
      </c>
      <c r="E36" s="37" t="s">
        <v>101</v>
      </c>
      <c r="F36" s="38">
        <v>43599</v>
      </c>
      <c r="G36" s="37" t="s">
        <v>63</v>
      </c>
      <c r="H36" s="37" t="s">
        <v>216</v>
      </c>
      <c r="I36" s="37" t="s">
        <v>217</v>
      </c>
      <c r="J36" s="37" t="s">
        <v>218</v>
      </c>
      <c r="K36" s="27" t="s">
        <v>21</v>
      </c>
      <c r="L36" s="27" t="s">
        <v>71</v>
      </c>
      <c r="M36" s="27" t="s">
        <v>72</v>
      </c>
      <c r="N36" s="27" t="s">
        <v>72</v>
      </c>
      <c r="O36" s="27" t="s">
        <v>71</v>
      </c>
    </row>
    <row r="37" spans="1:15" ht="27">
      <c r="A37" s="27" t="s">
        <v>42</v>
      </c>
      <c r="B37" s="27" t="s">
        <v>45</v>
      </c>
      <c r="C37" s="37" t="s">
        <v>219</v>
      </c>
      <c r="D37" s="37" t="s">
        <v>100</v>
      </c>
      <c r="E37" s="39" t="s">
        <v>101</v>
      </c>
      <c r="F37" s="38">
        <v>42432</v>
      </c>
      <c r="G37" s="37" t="s">
        <v>63</v>
      </c>
      <c r="H37" s="37" t="s">
        <v>45</v>
      </c>
      <c r="I37" s="37" t="s">
        <v>109</v>
      </c>
      <c r="J37" s="37" t="s">
        <v>220</v>
      </c>
      <c r="K37" s="27" t="s">
        <v>21</v>
      </c>
      <c r="L37" s="27" t="s">
        <v>21</v>
      </c>
      <c r="M37" s="27" t="s">
        <v>21</v>
      </c>
      <c r="N37" s="27" t="s">
        <v>21</v>
      </c>
      <c r="O37" s="27" t="s">
        <v>21</v>
      </c>
    </row>
    <row r="38" spans="1:15" ht="27">
      <c r="A38" s="27" t="s">
        <v>42</v>
      </c>
      <c r="B38" s="27" t="s">
        <v>45</v>
      </c>
      <c r="C38" s="37" t="s">
        <v>221</v>
      </c>
      <c r="D38" s="37" t="s">
        <v>100</v>
      </c>
      <c r="E38" s="39" t="s">
        <v>101</v>
      </c>
      <c r="F38" s="38">
        <v>42851</v>
      </c>
      <c r="G38" s="37" t="s">
        <v>63</v>
      </c>
      <c r="H38" s="37" t="s">
        <v>45</v>
      </c>
      <c r="I38" s="37" t="s">
        <v>109</v>
      </c>
      <c r="J38" s="37" t="s">
        <v>222</v>
      </c>
      <c r="K38" s="27" t="s">
        <v>21</v>
      </c>
      <c r="L38" s="27" t="s">
        <v>21</v>
      </c>
      <c r="M38" s="27" t="s">
        <v>21</v>
      </c>
      <c r="N38" s="27" t="s">
        <v>21</v>
      </c>
      <c r="O38" s="27" t="s">
        <v>21</v>
      </c>
    </row>
    <row r="39" spans="1:15" ht="27">
      <c r="A39" s="27" t="s">
        <v>42</v>
      </c>
      <c r="B39" s="27" t="s">
        <v>45</v>
      </c>
      <c r="C39" s="37" t="s">
        <v>223</v>
      </c>
      <c r="D39" s="37" t="s">
        <v>106</v>
      </c>
      <c r="E39" s="39" t="s">
        <v>107</v>
      </c>
      <c r="F39" s="38">
        <v>42927</v>
      </c>
      <c r="G39" s="37" t="s">
        <v>63</v>
      </c>
      <c r="H39" s="37" t="s">
        <v>224</v>
      </c>
      <c r="I39" s="37" t="s">
        <v>109</v>
      </c>
      <c r="J39" s="37" t="s">
        <v>225</v>
      </c>
      <c r="K39" s="27" t="s">
        <v>21</v>
      </c>
      <c r="L39" s="27" t="s">
        <v>21</v>
      </c>
      <c r="M39" s="27" t="s">
        <v>21</v>
      </c>
      <c r="N39" s="27" t="s">
        <v>21</v>
      </c>
      <c r="O39" s="27" t="s">
        <v>177</v>
      </c>
    </row>
    <row r="40" spans="1:15" ht="27">
      <c r="A40" s="27" t="s">
        <v>42</v>
      </c>
      <c r="B40" s="27" t="s">
        <v>45</v>
      </c>
      <c r="C40" s="37" t="s">
        <v>226</v>
      </c>
      <c r="D40" s="37" t="s">
        <v>106</v>
      </c>
      <c r="E40" s="39" t="s">
        <v>107</v>
      </c>
      <c r="F40" s="38">
        <v>43011</v>
      </c>
      <c r="G40" s="37" t="s">
        <v>63</v>
      </c>
      <c r="H40" s="37" t="s">
        <v>227</v>
      </c>
      <c r="I40" s="37" t="s">
        <v>109</v>
      </c>
      <c r="J40" s="37" t="s">
        <v>228</v>
      </c>
      <c r="K40" s="27" t="s">
        <v>21</v>
      </c>
      <c r="L40" s="27" t="s">
        <v>21</v>
      </c>
      <c r="M40" s="27" t="s">
        <v>21</v>
      </c>
      <c r="N40" s="27" t="s">
        <v>21</v>
      </c>
      <c r="O40" s="27" t="s">
        <v>71</v>
      </c>
    </row>
    <row r="41" spans="1:15" ht="27">
      <c r="A41" s="27" t="s">
        <v>42</v>
      </c>
      <c r="B41" s="27" t="s">
        <v>45</v>
      </c>
      <c r="C41" s="37" t="s">
        <v>229</v>
      </c>
      <c r="D41" s="37" t="s">
        <v>100</v>
      </c>
      <c r="E41" s="39" t="s">
        <v>101</v>
      </c>
      <c r="F41" s="38">
        <v>43207</v>
      </c>
      <c r="G41" s="37" t="s">
        <v>63</v>
      </c>
      <c r="H41" s="37" t="s">
        <v>45</v>
      </c>
      <c r="I41" s="37" t="s">
        <v>109</v>
      </c>
      <c r="J41" s="37" t="s">
        <v>104</v>
      </c>
      <c r="K41" s="27" t="s">
        <v>21</v>
      </c>
      <c r="L41" s="27" t="s">
        <v>21</v>
      </c>
      <c r="M41" s="27" t="s">
        <v>21</v>
      </c>
      <c r="N41" s="27" t="s">
        <v>21</v>
      </c>
      <c r="O41" s="27" t="s">
        <v>21</v>
      </c>
    </row>
    <row r="42" spans="1:15" ht="27">
      <c r="A42" s="27" t="s">
        <v>42</v>
      </c>
      <c r="B42" s="27" t="s">
        <v>45</v>
      </c>
      <c r="C42" s="37" t="s">
        <v>230</v>
      </c>
      <c r="D42" s="37" t="s">
        <v>100</v>
      </c>
      <c r="E42" s="39" t="s">
        <v>101</v>
      </c>
      <c r="F42" s="38">
        <v>43423</v>
      </c>
      <c r="G42" s="37" t="s">
        <v>63</v>
      </c>
      <c r="H42" s="37" t="s">
        <v>45</v>
      </c>
      <c r="I42" s="37" t="s">
        <v>109</v>
      </c>
      <c r="J42" s="37" t="s">
        <v>231</v>
      </c>
      <c r="K42" s="27" t="s">
        <v>232</v>
      </c>
      <c r="L42" s="27" t="s">
        <v>21</v>
      </c>
      <c r="M42" s="27" t="s">
        <v>233</v>
      </c>
      <c r="N42" s="27" t="s">
        <v>21</v>
      </c>
      <c r="O42" s="27" t="s">
        <v>21</v>
      </c>
    </row>
    <row r="43" spans="1:15" ht="27">
      <c r="A43" s="27" t="s">
        <v>42</v>
      </c>
      <c r="B43" s="27" t="s">
        <v>45</v>
      </c>
      <c r="C43" s="37" t="s">
        <v>234</v>
      </c>
      <c r="D43" s="37" t="s">
        <v>100</v>
      </c>
      <c r="E43" s="37" t="s">
        <v>101</v>
      </c>
      <c r="F43" s="38">
        <v>43516</v>
      </c>
      <c r="G43" s="37" t="s">
        <v>63</v>
      </c>
      <c r="H43" s="37" t="s">
        <v>45</v>
      </c>
      <c r="I43" s="37" t="s">
        <v>109</v>
      </c>
      <c r="J43" s="40"/>
      <c r="K43" s="27" t="s">
        <v>21</v>
      </c>
      <c r="L43" s="27" t="s">
        <v>21</v>
      </c>
      <c r="M43" s="27" t="s">
        <v>21</v>
      </c>
      <c r="N43" s="27" t="s">
        <v>21</v>
      </c>
      <c r="O43" s="27" t="s">
        <v>21</v>
      </c>
    </row>
    <row r="44" spans="1:15" ht="53.4">
      <c r="A44" s="27" t="s">
        <v>42</v>
      </c>
      <c r="B44" s="27" t="s">
        <v>44</v>
      </c>
      <c r="C44" s="37" t="s">
        <v>235</v>
      </c>
      <c r="D44" s="37" t="s">
        <v>106</v>
      </c>
      <c r="E44" s="39" t="s">
        <v>107</v>
      </c>
      <c r="F44" s="38">
        <v>43178</v>
      </c>
      <c r="G44" s="37" t="s">
        <v>63</v>
      </c>
      <c r="H44" s="37" t="s">
        <v>236</v>
      </c>
      <c r="I44" s="37" t="s">
        <v>109</v>
      </c>
      <c r="J44" s="37" t="s">
        <v>237</v>
      </c>
      <c r="K44" t="s">
        <v>21</v>
      </c>
      <c r="L44" t="s">
        <v>21</v>
      </c>
      <c r="M44" t="s">
        <v>21</v>
      </c>
      <c r="N44" t="s">
        <v>21</v>
      </c>
      <c r="O44" t="s">
        <v>21</v>
      </c>
    </row>
    <row r="45" spans="1:15" ht="40.200000000000003">
      <c r="A45" s="27" t="s">
        <v>42</v>
      </c>
      <c r="B45" s="27" t="s">
        <v>44</v>
      </c>
      <c r="C45" s="37" t="s">
        <v>238</v>
      </c>
      <c r="D45" s="37" t="s">
        <v>106</v>
      </c>
      <c r="E45" s="39" t="s">
        <v>107</v>
      </c>
      <c r="F45" s="38">
        <v>43343</v>
      </c>
      <c r="G45" s="27" t="s">
        <v>62</v>
      </c>
      <c r="H45" s="37" t="s">
        <v>239</v>
      </c>
      <c r="I45" s="37" t="s">
        <v>109</v>
      </c>
      <c r="J45" s="37" t="s">
        <v>240</v>
      </c>
      <c r="K45" s="37" t="s">
        <v>241</v>
      </c>
      <c r="L45" t="s">
        <v>21</v>
      </c>
      <c r="M45" s="27" t="s">
        <v>242</v>
      </c>
      <c r="N45" t="s">
        <v>21</v>
      </c>
      <c r="O45" t="s">
        <v>21</v>
      </c>
    </row>
    <row r="46" spans="1:15" ht="93">
      <c r="A46" s="27" t="s">
        <v>42</v>
      </c>
      <c r="B46" s="27" t="s">
        <v>44</v>
      </c>
      <c r="C46" s="37" t="s">
        <v>243</v>
      </c>
      <c r="D46" s="37" t="s">
        <v>106</v>
      </c>
      <c r="E46" s="39" t="s">
        <v>107</v>
      </c>
      <c r="F46" s="38">
        <v>43390</v>
      </c>
      <c r="G46" t="s">
        <v>63</v>
      </c>
      <c r="H46" s="37" t="s">
        <v>244</v>
      </c>
      <c r="I46" s="37" t="s">
        <v>109</v>
      </c>
      <c r="J46" s="37" t="s">
        <v>245</v>
      </c>
      <c r="K46" s="37" t="s">
        <v>241</v>
      </c>
      <c r="L46" t="s">
        <v>71</v>
      </c>
      <c r="M46" t="s">
        <v>21</v>
      </c>
      <c r="N46" t="s">
        <v>21</v>
      </c>
      <c r="O46" t="s">
        <v>21</v>
      </c>
    </row>
    <row r="47" spans="1:15" ht="27">
      <c r="A47" s="27" t="s">
        <v>42</v>
      </c>
      <c r="B47" s="27" t="s">
        <v>43</v>
      </c>
      <c r="C47" s="37" t="s">
        <v>109</v>
      </c>
      <c r="D47" s="37" t="s">
        <v>106</v>
      </c>
      <c r="E47" s="39" t="s">
        <v>107</v>
      </c>
      <c r="F47" s="6">
        <v>2017</v>
      </c>
      <c r="G47" t="s">
        <v>63</v>
      </c>
      <c r="H47" s="37" t="s">
        <v>246</v>
      </c>
      <c r="I47" s="37" t="s">
        <v>109</v>
      </c>
      <c r="J47" s="37" t="s">
        <v>247</v>
      </c>
      <c r="K47" t="s">
        <v>21</v>
      </c>
      <c r="L47" t="s">
        <v>71</v>
      </c>
      <c r="M47" t="s">
        <v>21</v>
      </c>
      <c r="N47" t="s">
        <v>21</v>
      </c>
      <c r="O47" t="s">
        <v>21</v>
      </c>
    </row>
    <row r="48" spans="1:15" ht="27">
      <c r="A48" s="27" t="s">
        <v>42</v>
      </c>
      <c r="B48" s="27" t="s">
        <v>43</v>
      </c>
      <c r="C48" s="37" t="s">
        <v>109</v>
      </c>
      <c r="D48" s="37" t="s">
        <v>106</v>
      </c>
      <c r="E48" s="39" t="s">
        <v>107</v>
      </c>
      <c r="F48" s="6">
        <v>2017</v>
      </c>
      <c r="G48" t="s">
        <v>63</v>
      </c>
      <c r="H48" s="37" t="s">
        <v>246</v>
      </c>
      <c r="I48" s="37" t="s">
        <v>109</v>
      </c>
      <c r="J48" s="37" t="s">
        <v>247</v>
      </c>
      <c r="K48" t="s">
        <v>21</v>
      </c>
      <c r="L48" t="s">
        <v>71</v>
      </c>
      <c r="M48" t="s">
        <v>21</v>
      </c>
      <c r="N48" t="s">
        <v>21</v>
      </c>
      <c r="O48" t="s">
        <v>21</v>
      </c>
    </row>
    <row r="49" spans="1:33" ht="27">
      <c r="A49" s="27" t="s">
        <v>42</v>
      </c>
      <c r="B49" s="27" t="s">
        <v>43</v>
      </c>
      <c r="C49" s="37" t="s">
        <v>109</v>
      </c>
      <c r="D49" s="37" t="s">
        <v>106</v>
      </c>
      <c r="E49" s="39" t="s">
        <v>107</v>
      </c>
      <c r="F49" s="6">
        <v>2017</v>
      </c>
      <c r="G49" t="s">
        <v>63</v>
      </c>
      <c r="H49" s="37" t="s">
        <v>246</v>
      </c>
      <c r="I49" s="37" t="s">
        <v>109</v>
      </c>
      <c r="J49" s="37" t="s">
        <v>247</v>
      </c>
      <c r="K49" t="s">
        <v>21</v>
      </c>
      <c r="L49" t="s">
        <v>71</v>
      </c>
      <c r="M49" t="s">
        <v>21</v>
      </c>
      <c r="N49" t="s">
        <v>21</v>
      </c>
      <c r="O49" t="s">
        <v>21</v>
      </c>
    </row>
    <row r="50" spans="1:33" ht="27">
      <c r="A50" s="27" t="s">
        <v>42</v>
      </c>
      <c r="B50" s="27" t="s">
        <v>43</v>
      </c>
      <c r="C50" s="37" t="s">
        <v>109</v>
      </c>
      <c r="D50" s="37" t="s">
        <v>106</v>
      </c>
      <c r="E50" s="39" t="s">
        <v>107</v>
      </c>
      <c r="F50" s="6">
        <v>2019</v>
      </c>
      <c r="G50" t="s">
        <v>63</v>
      </c>
      <c r="H50" s="37" t="s">
        <v>246</v>
      </c>
      <c r="I50" s="37" t="s">
        <v>109</v>
      </c>
      <c r="J50" s="37" t="s">
        <v>247</v>
      </c>
      <c r="K50" t="s">
        <v>21</v>
      </c>
      <c r="L50" t="s">
        <v>71</v>
      </c>
      <c r="M50" t="s">
        <v>21</v>
      </c>
      <c r="N50" t="s">
        <v>21</v>
      </c>
      <c r="O50" t="s">
        <v>21</v>
      </c>
    </row>
    <row r="51" spans="1:33" ht="27">
      <c r="A51" s="27" t="s">
        <v>42</v>
      </c>
      <c r="B51" s="27" t="s">
        <v>43</v>
      </c>
      <c r="C51" s="37" t="s">
        <v>109</v>
      </c>
      <c r="D51" s="37" t="s">
        <v>100</v>
      </c>
      <c r="E51" s="37" t="s">
        <v>101</v>
      </c>
      <c r="F51" s="3">
        <v>2017</v>
      </c>
      <c r="G51" t="s">
        <v>63</v>
      </c>
      <c r="H51" s="37" t="s">
        <v>246</v>
      </c>
      <c r="I51" s="37" t="s">
        <v>109</v>
      </c>
      <c r="J51" s="37" t="s">
        <v>247</v>
      </c>
      <c r="K51" t="s">
        <v>21</v>
      </c>
      <c r="L51" t="s">
        <v>71</v>
      </c>
      <c r="M51" t="s">
        <v>21</v>
      </c>
      <c r="N51" t="s">
        <v>21</v>
      </c>
      <c r="O51" t="s">
        <v>21</v>
      </c>
    </row>
    <row r="52" spans="1:33" ht="27">
      <c r="A52" s="27" t="s">
        <v>42</v>
      </c>
      <c r="B52" s="27" t="s">
        <v>43</v>
      </c>
      <c r="C52" s="37" t="s">
        <v>109</v>
      </c>
      <c r="D52" s="37" t="s">
        <v>100</v>
      </c>
      <c r="E52" s="37" t="s">
        <v>101</v>
      </c>
      <c r="F52" s="3">
        <v>2017</v>
      </c>
      <c r="G52" t="s">
        <v>63</v>
      </c>
      <c r="H52" s="37" t="s">
        <v>246</v>
      </c>
      <c r="I52" s="37" t="s">
        <v>109</v>
      </c>
      <c r="J52" s="37" t="s">
        <v>248</v>
      </c>
      <c r="K52" t="s">
        <v>111</v>
      </c>
      <c r="L52" t="s">
        <v>21</v>
      </c>
      <c r="M52" t="s">
        <v>21</v>
      </c>
      <c r="N52" t="s">
        <v>21</v>
      </c>
      <c r="O52" t="s">
        <v>21</v>
      </c>
    </row>
    <row r="53" spans="1:33" ht="27">
      <c r="A53" s="27" t="s">
        <v>42</v>
      </c>
      <c r="B53" s="27" t="s">
        <v>43</v>
      </c>
      <c r="C53" s="37" t="s">
        <v>109</v>
      </c>
      <c r="D53" s="37" t="s">
        <v>100</v>
      </c>
      <c r="E53" s="37" t="s">
        <v>101</v>
      </c>
      <c r="F53" s="3">
        <v>2017</v>
      </c>
      <c r="G53" t="s">
        <v>63</v>
      </c>
      <c r="H53" s="37" t="s">
        <v>246</v>
      </c>
      <c r="I53" s="37" t="s">
        <v>109</v>
      </c>
      <c r="J53" s="37" t="s">
        <v>248</v>
      </c>
      <c r="K53" t="s">
        <v>111</v>
      </c>
      <c r="L53" t="s">
        <v>21</v>
      </c>
      <c r="M53" t="s">
        <v>21</v>
      </c>
      <c r="N53" t="s">
        <v>21</v>
      </c>
      <c r="O53" t="s">
        <v>21</v>
      </c>
    </row>
    <row r="54" spans="1:33" ht="27">
      <c r="A54" s="27" t="s">
        <v>42</v>
      </c>
      <c r="B54" s="27" t="s">
        <v>43</v>
      </c>
      <c r="C54" s="37" t="s">
        <v>109</v>
      </c>
      <c r="D54" s="37" t="s">
        <v>100</v>
      </c>
      <c r="E54" s="37" t="s">
        <v>101</v>
      </c>
      <c r="F54" s="3">
        <v>2018</v>
      </c>
      <c r="G54" t="s">
        <v>63</v>
      </c>
      <c r="H54" s="37" t="s">
        <v>246</v>
      </c>
      <c r="I54" s="37" t="s">
        <v>109</v>
      </c>
      <c r="J54" s="37" t="s">
        <v>248</v>
      </c>
      <c r="K54" t="s">
        <v>21</v>
      </c>
      <c r="L54" t="s">
        <v>21</v>
      </c>
      <c r="M54" t="s">
        <v>21</v>
      </c>
      <c r="N54" t="s">
        <v>21</v>
      </c>
      <c r="O54" t="s">
        <v>21</v>
      </c>
    </row>
    <row r="55" spans="1:33" ht="27">
      <c r="A55" s="27" t="s">
        <v>42</v>
      </c>
      <c r="B55" s="27" t="s">
        <v>43</v>
      </c>
      <c r="C55" s="37" t="s">
        <v>109</v>
      </c>
      <c r="D55" s="37" t="s">
        <v>100</v>
      </c>
      <c r="E55" s="37" t="s">
        <v>101</v>
      </c>
      <c r="F55" s="3">
        <v>2019</v>
      </c>
      <c r="G55" t="s">
        <v>63</v>
      </c>
      <c r="H55" s="37" t="s">
        <v>246</v>
      </c>
      <c r="I55" s="37" t="s">
        <v>109</v>
      </c>
      <c r="J55" s="37" t="s">
        <v>248</v>
      </c>
      <c r="K55" t="s">
        <v>21</v>
      </c>
      <c r="L55" t="s">
        <v>21</v>
      </c>
      <c r="M55" t="s">
        <v>21</v>
      </c>
      <c r="N55" t="s">
        <v>21</v>
      </c>
      <c r="O55" t="s">
        <v>21</v>
      </c>
    </row>
    <row r="56" spans="1:33" ht="27">
      <c r="A56" s="27" t="s">
        <v>37</v>
      </c>
      <c r="B56" t="s">
        <v>38</v>
      </c>
      <c r="C56" t="s">
        <v>249</v>
      </c>
      <c r="D56" s="37" t="s">
        <v>100</v>
      </c>
      <c r="E56" s="39" t="s">
        <v>101</v>
      </c>
      <c r="F56" s="41">
        <v>43981</v>
      </c>
      <c r="G56" t="s">
        <v>250</v>
      </c>
      <c r="H56" s="27" t="s">
        <v>21</v>
      </c>
      <c r="I56" s="27" t="s">
        <v>21</v>
      </c>
      <c r="J56" t="s">
        <v>251</v>
      </c>
      <c r="K56" s="27" t="s">
        <v>67</v>
      </c>
      <c r="L56" s="27" t="s">
        <v>252</v>
      </c>
      <c r="M56" s="27" t="s">
        <v>78</v>
      </c>
      <c r="N56" s="27" t="s">
        <v>21</v>
      </c>
      <c r="O56" s="27" t="s">
        <v>78</v>
      </c>
    </row>
    <row r="57" spans="1:33" ht="27">
      <c r="A57" s="27" t="s">
        <v>37</v>
      </c>
      <c r="B57" t="s">
        <v>38</v>
      </c>
      <c r="C57" t="s">
        <v>253</v>
      </c>
      <c r="D57" s="37" t="s">
        <v>100</v>
      </c>
      <c r="E57" s="39" t="s">
        <v>101</v>
      </c>
      <c r="F57" s="41">
        <v>43973</v>
      </c>
      <c r="G57" t="s">
        <v>250</v>
      </c>
      <c r="H57" s="27" t="s">
        <v>21</v>
      </c>
      <c r="I57" s="27" t="s">
        <v>21</v>
      </c>
      <c r="J57" t="s">
        <v>254</v>
      </c>
      <c r="K57" s="27" t="s">
        <v>67</v>
      </c>
      <c r="L57" s="27" t="s">
        <v>78</v>
      </c>
      <c r="M57" s="27" t="s">
        <v>252</v>
      </c>
      <c r="N57" s="27" t="s">
        <v>21</v>
      </c>
      <c r="O57" s="27" t="s">
        <v>252</v>
      </c>
    </row>
    <row r="58" spans="1:33" ht="27">
      <c r="A58" s="27" t="s">
        <v>42</v>
      </c>
      <c r="B58" s="27" t="s">
        <v>43</v>
      </c>
      <c r="C58" t="s">
        <v>255</v>
      </c>
      <c r="D58" s="37" t="s">
        <v>100</v>
      </c>
      <c r="E58" s="39" t="s">
        <v>101</v>
      </c>
      <c r="F58" s="41">
        <v>43832</v>
      </c>
      <c r="G58" t="s">
        <v>64</v>
      </c>
      <c r="H58" s="27" t="s">
        <v>21</v>
      </c>
      <c r="I58" s="27" t="s">
        <v>21</v>
      </c>
      <c r="J58" t="s">
        <v>256</v>
      </c>
      <c r="K58" s="27" t="s">
        <v>111</v>
      </c>
      <c r="L58" s="27" t="s">
        <v>252</v>
      </c>
      <c r="M58" s="27" t="s">
        <v>252</v>
      </c>
      <c r="N58" s="27" t="s">
        <v>21</v>
      </c>
      <c r="O58" s="27" t="s">
        <v>252</v>
      </c>
    </row>
    <row r="59" spans="1:33" ht="27">
      <c r="A59" s="27" t="s">
        <v>35</v>
      </c>
      <c r="B59" t="s">
        <v>36</v>
      </c>
      <c r="C59" t="s">
        <v>257</v>
      </c>
      <c r="D59" s="37" t="s">
        <v>100</v>
      </c>
      <c r="E59" s="39" t="s">
        <v>101</v>
      </c>
      <c r="F59" s="41">
        <v>43803</v>
      </c>
      <c r="G59" t="s">
        <v>250</v>
      </c>
      <c r="H59" s="27" t="s">
        <v>21</v>
      </c>
      <c r="I59" s="27" t="s">
        <v>21</v>
      </c>
      <c r="J59" t="s">
        <v>258</v>
      </c>
      <c r="K59" s="27" t="s">
        <v>67</v>
      </c>
      <c r="L59" s="27" t="s">
        <v>78</v>
      </c>
      <c r="M59" s="27" t="s">
        <v>252</v>
      </c>
      <c r="N59" s="27" t="s">
        <v>21</v>
      </c>
      <c r="O59" s="27" t="s">
        <v>78</v>
      </c>
    </row>
    <row r="60" spans="1:33" ht="27">
      <c r="A60" s="27" t="s">
        <v>35</v>
      </c>
      <c r="B60" t="s">
        <v>36</v>
      </c>
      <c r="C60" t="s">
        <v>259</v>
      </c>
      <c r="D60" s="37" t="s">
        <v>106</v>
      </c>
      <c r="E60" s="39" t="s">
        <v>107</v>
      </c>
      <c r="F60" s="41">
        <v>44062</v>
      </c>
      <c r="G60" t="s">
        <v>250</v>
      </c>
      <c r="H60" s="27" t="s">
        <v>21</v>
      </c>
      <c r="I60" s="27" t="s">
        <v>21</v>
      </c>
      <c r="J60" t="s">
        <v>260</v>
      </c>
      <c r="K60" s="27" t="s">
        <v>67</v>
      </c>
      <c r="L60" s="27" t="s">
        <v>252</v>
      </c>
      <c r="M60" s="27" t="s">
        <v>21</v>
      </c>
      <c r="N60" s="27" t="s">
        <v>21</v>
      </c>
      <c r="O60" t="s">
        <v>252</v>
      </c>
    </row>
    <row r="61" spans="1:33" ht="27">
      <c r="A61" t="s">
        <v>37</v>
      </c>
      <c r="B61" t="s">
        <v>38</v>
      </c>
      <c r="C61" t="s">
        <v>261</v>
      </c>
      <c r="D61" s="37" t="s">
        <v>106</v>
      </c>
      <c r="E61" s="39" t="s">
        <v>107</v>
      </c>
      <c r="F61" s="41">
        <v>44052</v>
      </c>
      <c r="G61" t="s">
        <v>250</v>
      </c>
      <c r="H61" s="27" t="s">
        <v>21</v>
      </c>
      <c r="I61" s="27" t="s">
        <v>21</v>
      </c>
      <c r="J61" t="s">
        <v>262</v>
      </c>
      <c r="K61" s="27" t="s">
        <v>67</v>
      </c>
      <c r="L61" s="27" t="s">
        <v>252</v>
      </c>
      <c r="M61" s="27" t="s">
        <v>21</v>
      </c>
      <c r="N61" s="27" t="s">
        <v>21</v>
      </c>
      <c r="O61" t="s">
        <v>78</v>
      </c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ht="27">
      <c r="A62" t="s">
        <v>37</v>
      </c>
      <c r="B62" t="s">
        <v>38</v>
      </c>
      <c r="C62" t="s">
        <v>263</v>
      </c>
      <c r="D62" s="37" t="s">
        <v>106</v>
      </c>
      <c r="E62" s="39" t="s">
        <v>107</v>
      </c>
      <c r="F62" s="41">
        <v>44008</v>
      </c>
      <c r="G62" t="s">
        <v>250</v>
      </c>
      <c r="H62" s="27" t="s">
        <v>21</v>
      </c>
      <c r="I62" s="27" t="s">
        <v>21</v>
      </c>
      <c r="J62" t="s">
        <v>264</v>
      </c>
      <c r="K62" s="27" t="s">
        <v>111</v>
      </c>
      <c r="L62" t="s">
        <v>78</v>
      </c>
      <c r="M62" s="27" t="s">
        <v>21</v>
      </c>
      <c r="N62" s="27" t="s">
        <v>21</v>
      </c>
      <c r="O62" t="s">
        <v>252</v>
      </c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ht="27">
      <c r="A63" t="s">
        <v>37</v>
      </c>
      <c r="B63" t="s">
        <v>38</v>
      </c>
      <c r="C63" t="s">
        <v>265</v>
      </c>
      <c r="D63" s="37" t="s">
        <v>106</v>
      </c>
      <c r="E63" s="39" t="s">
        <v>107</v>
      </c>
      <c r="F63" s="41">
        <v>44008</v>
      </c>
      <c r="G63" t="s">
        <v>250</v>
      </c>
      <c r="H63" s="27" t="s">
        <v>21</v>
      </c>
      <c r="I63" s="27" t="s">
        <v>21</v>
      </c>
      <c r="J63" t="s">
        <v>264</v>
      </c>
      <c r="K63" s="27" t="s">
        <v>111</v>
      </c>
      <c r="L63" t="s">
        <v>78</v>
      </c>
      <c r="M63" s="27" t="s">
        <v>21</v>
      </c>
      <c r="N63" s="27" t="s">
        <v>21</v>
      </c>
      <c r="O63" t="s">
        <v>252</v>
      </c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27">
      <c r="A64" t="s">
        <v>37</v>
      </c>
      <c r="B64" t="s">
        <v>38</v>
      </c>
      <c r="C64" t="s">
        <v>266</v>
      </c>
      <c r="D64" s="37" t="s">
        <v>106</v>
      </c>
      <c r="E64" s="39" t="s">
        <v>107</v>
      </c>
      <c r="F64" s="41">
        <v>44008</v>
      </c>
      <c r="G64" t="s">
        <v>250</v>
      </c>
      <c r="H64" s="27" t="s">
        <v>21</v>
      </c>
      <c r="I64" s="27" t="s">
        <v>21</v>
      </c>
      <c r="J64" t="s">
        <v>264</v>
      </c>
      <c r="K64" s="27" t="s">
        <v>111</v>
      </c>
      <c r="L64" t="s">
        <v>78</v>
      </c>
      <c r="M64" s="27" t="s">
        <v>21</v>
      </c>
      <c r="N64" s="27" t="s">
        <v>21</v>
      </c>
      <c r="O64" t="s">
        <v>252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993" ht="27">
      <c r="A65" t="s">
        <v>37</v>
      </c>
      <c r="B65" t="s">
        <v>38</v>
      </c>
      <c r="C65" t="s">
        <v>267</v>
      </c>
      <c r="D65" s="37" t="s">
        <v>106</v>
      </c>
      <c r="E65" s="39" t="s">
        <v>107</v>
      </c>
      <c r="F65" s="41">
        <v>44005</v>
      </c>
      <c r="G65" t="s">
        <v>250</v>
      </c>
      <c r="H65" s="27" t="s">
        <v>21</v>
      </c>
      <c r="I65" s="27" t="s">
        <v>21</v>
      </c>
      <c r="J65" t="s">
        <v>268</v>
      </c>
      <c r="K65" s="27" t="s">
        <v>111</v>
      </c>
      <c r="L65" t="s">
        <v>252</v>
      </c>
      <c r="M65" s="27" t="s">
        <v>21</v>
      </c>
      <c r="N65" s="27" t="s">
        <v>21</v>
      </c>
      <c r="O65" t="s">
        <v>78</v>
      </c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993" ht="27">
      <c r="A66" t="s">
        <v>37</v>
      </c>
      <c r="B66" t="s">
        <v>38</v>
      </c>
      <c r="C66" t="s">
        <v>269</v>
      </c>
      <c r="D66" s="37" t="s">
        <v>106</v>
      </c>
      <c r="E66" s="39" t="s">
        <v>107</v>
      </c>
      <c r="F66" s="41">
        <v>43917</v>
      </c>
      <c r="G66" t="s">
        <v>250</v>
      </c>
      <c r="H66" s="27" t="s">
        <v>21</v>
      </c>
      <c r="I66" s="27" t="s">
        <v>21</v>
      </c>
      <c r="J66" t="s">
        <v>264</v>
      </c>
      <c r="K66" s="27" t="s">
        <v>67</v>
      </c>
      <c r="L66" t="s">
        <v>252</v>
      </c>
      <c r="M66" t="s">
        <v>78</v>
      </c>
      <c r="N66" s="27" t="s">
        <v>21</v>
      </c>
      <c r="O66" t="s">
        <v>78</v>
      </c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993" ht="27">
      <c r="A67" t="s">
        <v>37</v>
      </c>
      <c r="B67" t="s">
        <v>38</v>
      </c>
      <c r="C67" t="s">
        <v>270</v>
      </c>
      <c r="D67" s="37" t="s">
        <v>106</v>
      </c>
      <c r="E67" s="39" t="s">
        <v>107</v>
      </c>
      <c r="F67" s="41">
        <v>43894</v>
      </c>
      <c r="G67" t="s">
        <v>250</v>
      </c>
      <c r="H67" s="27" t="s">
        <v>21</v>
      </c>
      <c r="I67" s="27" t="s">
        <v>21</v>
      </c>
      <c r="J67" t="s">
        <v>262</v>
      </c>
      <c r="K67" s="27" t="s">
        <v>67</v>
      </c>
      <c r="L67" t="s">
        <v>78</v>
      </c>
      <c r="M67" s="27" t="s">
        <v>21</v>
      </c>
      <c r="N67" s="27" t="s">
        <v>21</v>
      </c>
      <c r="O67" t="s">
        <v>78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993" ht="27">
      <c r="A68" s="27" t="s">
        <v>42</v>
      </c>
      <c r="B68" t="s">
        <v>44</v>
      </c>
      <c r="C68" t="s">
        <v>271</v>
      </c>
      <c r="D68" s="37" t="s">
        <v>106</v>
      </c>
      <c r="E68" s="39" t="s">
        <v>107</v>
      </c>
      <c r="F68" s="41">
        <v>43850</v>
      </c>
      <c r="G68" t="s">
        <v>62</v>
      </c>
      <c r="H68" s="27" t="s">
        <v>21</v>
      </c>
      <c r="I68" s="27" t="s">
        <v>21</v>
      </c>
      <c r="J68" t="s">
        <v>272</v>
      </c>
      <c r="K68" t="s">
        <v>21</v>
      </c>
      <c r="L68" t="s">
        <v>252</v>
      </c>
      <c r="M68" s="27" t="s">
        <v>21</v>
      </c>
      <c r="N68" s="27" t="s">
        <v>21</v>
      </c>
      <c r="O68" s="27" t="s">
        <v>21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993" ht="27">
      <c r="A69" s="27" t="s">
        <v>46</v>
      </c>
      <c r="B69" t="s">
        <v>47</v>
      </c>
      <c r="C69" t="s">
        <v>273</v>
      </c>
      <c r="D69" s="37" t="s">
        <v>106</v>
      </c>
      <c r="E69" s="39" t="s">
        <v>107</v>
      </c>
      <c r="F69" s="41">
        <v>43866</v>
      </c>
      <c r="G69" t="s">
        <v>250</v>
      </c>
      <c r="H69" s="27" t="s">
        <v>21</v>
      </c>
      <c r="I69" s="27" t="s">
        <v>21</v>
      </c>
      <c r="J69" t="s">
        <v>274</v>
      </c>
      <c r="K69" t="s">
        <v>111</v>
      </c>
      <c r="L69" t="s">
        <v>252</v>
      </c>
      <c r="M69" s="27" t="s">
        <v>21</v>
      </c>
      <c r="N69" s="27" t="s">
        <v>21</v>
      </c>
      <c r="O69" t="s">
        <v>252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993" ht="27">
      <c r="A70" s="27" t="s">
        <v>37</v>
      </c>
      <c r="B70" t="s">
        <v>38</v>
      </c>
      <c r="C70" t="s">
        <v>275</v>
      </c>
      <c r="D70" s="37" t="s">
        <v>106</v>
      </c>
      <c r="E70" s="39" t="s">
        <v>107</v>
      </c>
      <c r="F70" s="41">
        <v>43843</v>
      </c>
      <c r="G70" t="s">
        <v>250</v>
      </c>
      <c r="H70" s="27" t="s">
        <v>21</v>
      </c>
      <c r="I70" s="27" t="s">
        <v>21</v>
      </c>
      <c r="J70" t="s">
        <v>264</v>
      </c>
      <c r="K70" t="s">
        <v>241</v>
      </c>
      <c r="L70" t="s">
        <v>78</v>
      </c>
      <c r="M70" s="27" t="s">
        <v>21</v>
      </c>
      <c r="N70" s="27" t="s">
        <v>21</v>
      </c>
      <c r="O70" t="s">
        <v>78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993" ht="27">
      <c r="A71" s="27" t="s">
        <v>42</v>
      </c>
      <c r="B71" t="s">
        <v>44</v>
      </c>
      <c r="C71" t="s">
        <v>276</v>
      </c>
      <c r="D71" s="37" t="s">
        <v>106</v>
      </c>
      <c r="E71" s="39" t="s">
        <v>107</v>
      </c>
      <c r="F71" s="41">
        <v>43797</v>
      </c>
      <c r="G71" t="s">
        <v>62</v>
      </c>
      <c r="H71" s="27" t="s">
        <v>21</v>
      </c>
      <c r="I71" s="27" t="s">
        <v>21</v>
      </c>
      <c r="J71" t="s">
        <v>277</v>
      </c>
      <c r="K71"/>
      <c r="L71" t="s">
        <v>78</v>
      </c>
      <c r="M71" s="27" t="s">
        <v>21</v>
      </c>
      <c r="N71" s="27" t="s">
        <v>21</v>
      </c>
      <c r="O71" s="27" t="s">
        <v>21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:993" ht="27">
      <c r="A72" s="27" t="s">
        <v>37</v>
      </c>
      <c r="B72" t="s">
        <v>38</v>
      </c>
      <c r="C72" t="s">
        <v>278</v>
      </c>
      <c r="D72" s="37" t="s">
        <v>106</v>
      </c>
      <c r="E72" s="39" t="s">
        <v>107</v>
      </c>
      <c r="F72" s="41">
        <v>43753</v>
      </c>
      <c r="G72" t="s">
        <v>250</v>
      </c>
      <c r="H72" s="27" t="s">
        <v>21</v>
      </c>
      <c r="I72" s="27" t="s">
        <v>21</v>
      </c>
      <c r="J72" t="s">
        <v>279</v>
      </c>
      <c r="K72" t="s">
        <v>67</v>
      </c>
      <c r="L72" t="s">
        <v>252</v>
      </c>
      <c r="M72" s="27" t="s">
        <v>21</v>
      </c>
      <c r="N72" s="27" t="s">
        <v>21</v>
      </c>
      <c r="O72" t="s">
        <v>78</v>
      </c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99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:99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993" customFormat="1"/>
    <row r="76" spans="1:993" customFormat="1">
      <c r="C76" s="41"/>
      <c r="AJ76" s="41"/>
      <c r="BQ76" s="41"/>
      <c r="CX76" s="41"/>
      <c r="EE76" s="41"/>
      <c r="FL76" s="41"/>
      <c r="GS76" s="41"/>
      <c r="HZ76" s="41"/>
      <c r="JG76" s="41"/>
      <c r="KN76" s="41"/>
      <c r="LU76" s="41"/>
      <c r="NB76" s="41"/>
      <c r="OI76" s="41"/>
      <c r="PP76" s="41"/>
      <c r="QW76" s="41"/>
      <c r="SD76" s="41"/>
      <c r="TK76" s="41"/>
      <c r="UR76" s="41"/>
      <c r="VY76" s="41"/>
      <c r="XF76" s="41"/>
      <c r="YM76" s="41"/>
      <c r="ZT76" s="41"/>
      <c r="ABA76" s="41"/>
      <c r="ACH76" s="41"/>
      <c r="ADO76" s="41"/>
      <c r="AEV76" s="41"/>
      <c r="AGC76" s="41"/>
      <c r="AHJ76" s="41"/>
      <c r="AIQ76" s="41"/>
      <c r="AJX76" s="41"/>
      <c r="ALE76" s="41"/>
    </row>
    <row r="77" spans="1:993" customFormat="1">
      <c r="C77" s="41"/>
      <c r="AJ77" s="41"/>
      <c r="BQ77" s="41"/>
      <c r="CX77" s="41"/>
      <c r="EE77" s="41"/>
      <c r="FL77" s="41"/>
      <c r="GS77" s="41"/>
      <c r="HZ77" s="41"/>
      <c r="JG77" s="41"/>
      <c r="KN77" s="41"/>
      <c r="LU77" s="41"/>
      <c r="NB77" s="41"/>
      <c r="OI77" s="41"/>
      <c r="PP77" s="41"/>
      <c r="QW77" s="41"/>
      <c r="SD77" s="41"/>
      <c r="TK77" s="41"/>
      <c r="UR77" s="41"/>
      <c r="VY77" s="41"/>
      <c r="XF77" s="41"/>
      <c r="YM77" s="41"/>
      <c r="ZT77" s="41"/>
      <c r="ABA77" s="41"/>
      <c r="ACH77" s="41"/>
      <c r="ADO77" s="41"/>
      <c r="AEV77" s="41"/>
      <c r="AGC77" s="41"/>
      <c r="AHJ77" s="41"/>
      <c r="AIQ77" s="41"/>
      <c r="AJX77" s="41"/>
      <c r="ALE77" s="41"/>
    </row>
    <row r="78" spans="1:993" customFormat="1">
      <c r="C78" s="41"/>
      <c r="AJ78" s="41"/>
      <c r="BQ78" s="41"/>
      <c r="CX78" s="41"/>
      <c r="EE78" s="41"/>
      <c r="FL78" s="41"/>
      <c r="GS78" s="41"/>
      <c r="HZ78" s="41"/>
      <c r="JG78" s="41"/>
      <c r="KN78" s="41"/>
      <c r="LU78" s="41"/>
      <c r="NB78" s="41"/>
      <c r="OI78" s="41"/>
      <c r="PP78" s="41"/>
      <c r="QW78" s="41"/>
      <c r="SD78" s="41"/>
      <c r="TK78" s="41"/>
      <c r="UR78" s="41"/>
      <c r="VY78" s="41"/>
      <c r="XF78" s="41"/>
      <c r="YM78" s="41"/>
      <c r="ZT78" s="41"/>
      <c r="ABA78" s="41"/>
      <c r="ACH78" s="41"/>
      <c r="ADO78" s="41"/>
      <c r="AEV78" s="41"/>
      <c r="AGC78" s="41"/>
      <c r="AHJ78" s="41"/>
      <c r="AIQ78" s="41"/>
      <c r="AJX78" s="41"/>
      <c r="ALE78" s="41"/>
    </row>
    <row r="79" spans="1:993" customFormat="1">
      <c r="C79" s="41"/>
      <c r="AJ79" s="41"/>
      <c r="BQ79" s="41"/>
      <c r="CX79" s="41"/>
      <c r="EE79" s="41"/>
      <c r="FL79" s="41"/>
      <c r="GS79" s="41"/>
      <c r="HZ79" s="41"/>
      <c r="JG79" s="41"/>
      <c r="KN79" s="41"/>
      <c r="LU79" s="41"/>
      <c r="NB79" s="41"/>
      <c r="OI79" s="41"/>
      <c r="PP79" s="41"/>
      <c r="QW79" s="41"/>
      <c r="SD79" s="41"/>
      <c r="TK79" s="41"/>
      <c r="UR79" s="41"/>
      <c r="VY79" s="41"/>
      <c r="XF79" s="41"/>
      <c r="YM79" s="41"/>
      <c r="ZT79" s="41"/>
      <c r="ABA79" s="41"/>
      <c r="ACH79" s="41"/>
      <c r="ADO79" s="41"/>
      <c r="AEV79" s="41"/>
      <c r="AGC79" s="41"/>
      <c r="AHJ79" s="41"/>
      <c r="AIQ79" s="41"/>
      <c r="AJX79" s="41"/>
      <c r="ALE79" s="41"/>
    </row>
    <row r="80" spans="1:993" customFormat="1">
      <c r="C80" s="41"/>
      <c r="AJ80" s="41"/>
      <c r="BQ80" s="41"/>
      <c r="CX80" s="41"/>
      <c r="EE80" s="41"/>
      <c r="FL80" s="41"/>
      <c r="GS80" s="41"/>
      <c r="HZ80" s="41"/>
      <c r="JG80" s="41"/>
      <c r="KN80" s="41"/>
      <c r="LU80" s="41"/>
      <c r="NB80" s="41"/>
      <c r="OI80" s="41"/>
      <c r="PP80" s="41"/>
      <c r="QW80" s="41"/>
      <c r="SD80" s="41"/>
      <c r="TK80" s="41"/>
      <c r="UR80" s="41"/>
      <c r="VY80" s="41"/>
      <c r="XF80" s="41"/>
      <c r="YM80" s="41"/>
      <c r="ZT80" s="41"/>
      <c r="ABA80" s="41"/>
      <c r="ACH80" s="41"/>
      <c r="ADO80" s="41"/>
      <c r="AEV80" s="41"/>
      <c r="AGC80" s="41"/>
      <c r="AHJ80" s="41"/>
      <c r="AIQ80" s="41"/>
      <c r="AJX80" s="41"/>
      <c r="ALE80" s="41"/>
    </row>
    <row r="81" spans="3:1015" customFormat="1">
      <c r="C81" s="41"/>
      <c r="AJ81" s="41"/>
      <c r="BQ81" s="41"/>
      <c r="CX81" s="41"/>
      <c r="EE81" s="41"/>
      <c r="FL81" s="41"/>
      <c r="GS81" s="41"/>
      <c r="HZ81" s="41"/>
      <c r="JG81" s="41"/>
      <c r="KN81" s="41"/>
      <c r="LU81" s="41"/>
      <c r="NB81" s="41"/>
      <c r="OI81" s="41"/>
      <c r="PP81" s="41"/>
      <c r="QW81" s="41"/>
      <c r="SD81" s="41"/>
      <c r="TK81" s="41"/>
      <c r="UR81" s="41"/>
      <c r="VY81" s="41"/>
      <c r="XF81" s="41"/>
      <c r="YM81" s="41"/>
      <c r="ZT81" s="41"/>
      <c r="ABA81" s="41"/>
      <c r="ACH81" s="41"/>
      <c r="ADO81" s="41"/>
      <c r="AEV81" s="41"/>
      <c r="AGC81" s="41"/>
      <c r="AHJ81" s="41"/>
      <c r="AIQ81" s="41"/>
      <c r="AJX81" s="41"/>
      <c r="ALE81" s="41"/>
    </row>
    <row r="82" spans="3:1015" customFormat="1">
      <c r="C82" s="41"/>
      <c r="AJ82" s="41"/>
      <c r="BQ82" s="41"/>
      <c r="CX82" s="41"/>
      <c r="EE82" s="41"/>
      <c r="FL82" s="41"/>
      <c r="GS82" s="41"/>
      <c r="HZ82" s="41"/>
      <c r="JG82" s="41"/>
      <c r="KN82" s="41"/>
      <c r="LU82" s="41"/>
      <c r="NB82" s="41"/>
      <c r="OI82" s="41"/>
      <c r="PP82" s="41"/>
      <c r="QW82" s="41"/>
      <c r="SD82" s="41"/>
      <c r="TK82" s="41"/>
      <c r="UR82" s="41"/>
      <c r="VY82" s="41"/>
      <c r="XF82" s="41"/>
      <c r="YM82" s="41"/>
      <c r="ZT82" s="41"/>
      <c r="ABA82" s="41"/>
      <c r="ACH82" s="41"/>
      <c r="ADO82" s="41"/>
      <c r="AEV82" s="41"/>
      <c r="AGC82" s="41"/>
      <c r="AHJ82" s="41"/>
      <c r="AIQ82" s="41"/>
      <c r="AJX82" s="41"/>
      <c r="ALE82" s="41"/>
    </row>
    <row r="83" spans="3:1015" customFormat="1">
      <c r="C83" s="41"/>
      <c r="AJ83" s="41"/>
      <c r="BQ83" s="41"/>
      <c r="CX83" s="41"/>
      <c r="EE83" s="41"/>
      <c r="FL83" s="41"/>
      <c r="GS83" s="41"/>
      <c r="HZ83" s="41"/>
      <c r="JG83" s="41"/>
      <c r="KN83" s="41"/>
      <c r="LU83" s="41"/>
      <c r="NB83" s="41"/>
      <c r="OI83" s="41"/>
      <c r="PP83" s="41"/>
      <c r="QW83" s="41"/>
      <c r="SD83" s="41"/>
      <c r="TK83" s="41"/>
      <c r="UR83" s="41"/>
      <c r="VY83" s="41"/>
      <c r="XF83" s="41"/>
      <c r="YM83" s="41"/>
      <c r="ZT83" s="41"/>
      <c r="ABA83" s="41"/>
      <c r="ACH83" s="41"/>
      <c r="ADO83" s="41"/>
      <c r="AEV83" s="41"/>
      <c r="AGC83" s="41"/>
      <c r="AHJ83" s="41"/>
      <c r="AIQ83" s="41"/>
      <c r="AJX83" s="41"/>
      <c r="ALE83" s="41"/>
    </row>
    <row r="84" spans="3:1015" customFormat="1">
      <c r="C84" s="41"/>
      <c r="AJ84" s="41"/>
      <c r="BQ84" s="41"/>
      <c r="CX84" s="41"/>
      <c r="EE84" s="41"/>
      <c r="FL84" s="41"/>
      <c r="GS84" s="41"/>
      <c r="HZ84" s="41"/>
      <c r="JG84" s="41"/>
      <c r="KN84" s="41"/>
      <c r="LU84" s="41"/>
      <c r="NB84" s="41"/>
      <c r="OI84" s="41"/>
      <c r="PP84" s="41"/>
      <c r="QW84" s="41"/>
      <c r="SD84" s="41"/>
      <c r="TK84" s="41"/>
      <c r="UR84" s="41"/>
      <c r="VY84" s="41"/>
      <c r="XF84" s="41"/>
      <c r="YM84" s="41"/>
      <c r="ZT84" s="41"/>
      <c r="ABA84" s="41"/>
      <c r="ACH84" s="41"/>
      <c r="ADO84" s="41"/>
      <c r="AEV84" s="41"/>
      <c r="AGC84" s="41"/>
      <c r="AHJ84" s="41"/>
      <c r="AIQ84" s="41"/>
      <c r="AJX84" s="41"/>
      <c r="ALE84" s="41"/>
    </row>
    <row r="85" spans="3:1015" customFormat="1">
      <c r="C85" s="41"/>
      <c r="Y85" s="41"/>
      <c r="AJ85" s="41"/>
      <c r="BF85" s="41"/>
      <c r="BQ85" s="41"/>
      <c r="CM85" s="41"/>
      <c r="CX85" s="41"/>
      <c r="DT85" s="41"/>
      <c r="EE85" s="41"/>
      <c r="FA85" s="41"/>
      <c r="FL85" s="41"/>
      <c r="GH85" s="41"/>
      <c r="GS85" s="41"/>
      <c r="HO85" s="41"/>
      <c r="HZ85" s="41"/>
      <c r="IV85" s="41"/>
      <c r="JG85" s="41"/>
      <c r="KC85" s="41"/>
      <c r="KN85" s="41"/>
      <c r="LJ85" s="41"/>
      <c r="LU85" s="41"/>
      <c r="MQ85" s="41"/>
      <c r="NB85" s="41"/>
      <c r="NX85" s="41"/>
      <c r="OI85" s="41"/>
      <c r="PE85" s="41"/>
      <c r="PP85" s="41"/>
      <c r="QL85" s="41"/>
      <c r="QW85" s="41"/>
      <c r="RS85" s="41"/>
      <c r="SD85" s="41"/>
      <c r="SZ85" s="41"/>
      <c r="TK85" s="41"/>
      <c r="UG85" s="41"/>
      <c r="UR85" s="41"/>
      <c r="VN85" s="41"/>
      <c r="VY85" s="41"/>
      <c r="WU85" s="41"/>
      <c r="XF85" s="41"/>
      <c r="YB85" s="41"/>
      <c r="YM85" s="41"/>
      <c r="ZI85" s="41"/>
      <c r="ZT85" s="41"/>
      <c r="AAP85" s="41"/>
      <c r="ABA85" s="41"/>
      <c r="ABW85" s="41"/>
      <c r="ACH85" s="41"/>
      <c r="ADD85" s="41"/>
      <c r="ADO85" s="41"/>
      <c r="AEK85" s="41"/>
      <c r="AEV85" s="41"/>
      <c r="AFR85" s="41"/>
      <c r="AGC85" s="41"/>
      <c r="AGY85" s="41"/>
      <c r="AHJ85" s="41"/>
      <c r="AIF85" s="41"/>
      <c r="AIQ85" s="41"/>
      <c r="AJM85" s="41"/>
      <c r="AJX85" s="41"/>
      <c r="AKT85" s="41"/>
      <c r="ALE85" s="41"/>
      <c r="AMA85" s="41"/>
    </row>
    <row r="86" spans="3:1015" customFormat="1">
      <c r="C86" s="41"/>
      <c r="AJ86" s="41"/>
      <c r="BQ86" s="41"/>
      <c r="CX86" s="41"/>
      <c r="EE86" s="41"/>
      <c r="FL86" s="41"/>
      <c r="GS86" s="41"/>
      <c r="HZ86" s="41"/>
      <c r="JG86" s="41"/>
      <c r="KN86" s="41"/>
      <c r="LU86" s="41"/>
      <c r="NB86" s="41"/>
      <c r="OI86" s="41"/>
      <c r="PP86" s="41"/>
      <c r="QW86" s="41"/>
      <c r="SD86" s="41"/>
      <c r="TK86" s="41"/>
      <c r="UR86" s="41"/>
      <c r="VY86" s="41"/>
      <c r="XF86" s="41"/>
      <c r="YM86" s="41"/>
      <c r="ZT86" s="41"/>
      <c r="ABA86" s="41"/>
      <c r="ACH86" s="41"/>
      <c r="ADO86" s="41"/>
      <c r="AEV86" s="41"/>
      <c r="AGC86" s="41"/>
      <c r="AHJ86" s="41"/>
      <c r="AIQ86" s="41"/>
      <c r="AJX86" s="41"/>
      <c r="ALE86" s="41"/>
    </row>
    <row r="87" spans="3:1015" customFormat="1">
      <c r="C87" s="41"/>
      <c r="AJ87" s="41"/>
      <c r="BQ87" s="41"/>
      <c r="CX87" s="41"/>
      <c r="EE87" s="41"/>
      <c r="FL87" s="41"/>
      <c r="GS87" s="41"/>
      <c r="HZ87" s="41"/>
      <c r="JG87" s="41"/>
      <c r="KN87" s="41"/>
      <c r="LU87" s="41"/>
      <c r="NB87" s="41"/>
      <c r="OI87" s="41"/>
      <c r="PP87" s="41"/>
      <c r="QW87" s="41"/>
      <c r="SD87" s="41"/>
      <c r="TK87" s="41"/>
      <c r="UR87" s="41"/>
      <c r="VY87" s="41"/>
      <c r="XF87" s="41"/>
      <c r="YM87" s="41"/>
      <c r="ZT87" s="41"/>
      <c r="ABA87" s="41"/>
      <c r="ACH87" s="41"/>
      <c r="ADO87" s="41"/>
      <c r="AEV87" s="41"/>
      <c r="AGC87" s="41"/>
      <c r="AHJ87" s="41"/>
      <c r="AIQ87" s="41"/>
      <c r="AJX87" s="41"/>
      <c r="ALE87" s="41"/>
    </row>
    <row r="88" spans="3:1015" customFormat="1">
      <c r="C88" s="41"/>
      <c r="AJ88" s="41"/>
      <c r="BQ88" s="41"/>
      <c r="CX88" s="41"/>
      <c r="EE88" s="41"/>
      <c r="FL88" s="41"/>
      <c r="GS88" s="41"/>
      <c r="HZ88" s="41"/>
      <c r="JG88" s="41"/>
      <c r="KN88" s="41"/>
      <c r="LU88" s="41"/>
      <c r="NB88" s="41"/>
      <c r="OI88" s="41"/>
      <c r="PP88" s="41"/>
      <c r="QW88" s="41"/>
      <c r="SD88" s="41"/>
      <c r="TK88" s="41"/>
      <c r="UR88" s="41"/>
      <c r="VY88" s="41"/>
      <c r="XF88" s="41"/>
      <c r="YM88" s="41"/>
      <c r="ZT88" s="41"/>
      <c r="ABA88" s="41"/>
      <c r="ACH88" s="41"/>
      <c r="ADO88" s="41"/>
      <c r="AEV88" s="41"/>
      <c r="AGC88" s="41"/>
      <c r="AHJ88" s="41"/>
      <c r="AIQ88" s="41"/>
      <c r="AJX88" s="41"/>
      <c r="ALE88" s="41"/>
    </row>
  </sheetData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92"/>
  <sheetViews>
    <sheetView workbookViewId="0"/>
  </sheetViews>
  <sheetFormatPr defaultRowHeight="14.4"/>
  <cols>
    <col min="1" max="1" width="13.44140625" customWidth="1"/>
    <col min="2" max="2" width="5.33203125" style="27" customWidth="1"/>
    <col min="3" max="3" width="14.44140625" style="27" customWidth="1"/>
    <col min="4" max="5" width="12.109375" style="27" customWidth="1"/>
    <col min="6" max="6" width="18.44140625" style="27" customWidth="1"/>
    <col min="7" max="8" width="11.6640625" style="3" customWidth="1"/>
    <col min="9" max="9" width="10.88671875" style="27" customWidth="1"/>
    <col min="10" max="10" width="17.33203125" style="27" customWidth="1"/>
    <col min="11" max="11" width="12.109375" style="27" customWidth="1"/>
    <col min="12" max="12" width="47.33203125" style="27" customWidth="1"/>
    <col min="13" max="13" width="20.6640625" style="27" customWidth="1"/>
    <col min="14" max="14" width="18.5546875" style="27" customWidth="1"/>
    <col min="15" max="15" width="28.33203125" style="27" customWidth="1"/>
    <col min="16" max="16" width="17" style="27" customWidth="1"/>
    <col min="17" max="1023" width="12.109375" style="27" customWidth="1"/>
    <col min="1024" max="1024" width="12.109375" customWidth="1"/>
  </cols>
  <sheetData>
    <row r="1" spans="1:1024" ht="27">
      <c r="A1" s="42" t="s">
        <v>57</v>
      </c>
      <c r="B1" s="43" t="s">
        <v>6</v>
      </c>
      <c r="C1" s="43" t="s">
        <v>7</v>
      </c>
      <c r="D1" s="44" t="s">
        <v>86</v>
      </c>
      <c r="E1" s="44" t="s">
        <v>87</v>
      </c>
      <c r="F1" s="44" t="s">
        <v>88</v>
      </c>
      <c r="G1" s="45" t="s">
        <v>280</v>
      </c>
      <c r="H1" s="45" t="s">
        <v>89</v>
      </c>
      <c r="I1" s="44" t="s">
        <v>90</v>
      </c>
      <c r="J1" s="44" t="s">
        <v>91</v>
      </c>
      <c r="K1" s="44" t="s">
        <v>92</v>
      </c>
      <c r="L1" s="44" t="s">
        <v>93</v>
      </c>
      <c r="M1" s="43" t="s">
        <v>94</v>
      </c>
      <c r="N1" s="43" t="s">
        <v>95</v>
      </c>
      <c r="O1" s="43" t="s">
        <v>96</v>
      </c>
      <c r="P1" s="43" t="s">
        <v>97</v>
      </c>
      <c r="Q1" s="43" t="s">
        <v>98</v>
      </c>
      <c r="R1" s="42" t="s">
        <v>281</v>
      </c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  <c r="IV1" s="46"/>
      <c r="IW1" s="46"/>
      <c r="IX1" s="46"/>
      <c r="IY1" s="46"/>
      <c r="IZ1" s="46"/>
      <c r="JA1" s="46"/>
      <c r="JB1" s="46"/>
      <c r="JC1" s="46"/>
      <c r="JD1" s="46"/>
      <c r="JE1" s="46"/>
      <c r="JF1" s="46"/>
      <c r="JG1" s="46"/>
      <c r="JH1" s="46"/>
      <c r="JI1" s="46"/>
      <c r="JJ1" s="46"/>
      <c r="JK1" s="46"/>
      <c r="JL1" s="46"/>
      <c r="JM1" s="46"/>
      <c r="JN1" s="46"/>
      <c r="JO1" s="46"/>
      <c r="JP1" s="46"/>
      <c r="JQ1" s="46"/>
      <c r="JR1" s="46"/>
      <c r="JS1" s="46"/>
      <c r="JT1" s="46"/>
      <c r="JU1" s="46"/>
      <c r="JV1" s="46"/>
      <c r="JW1" s="46"/>
      <c r="JX1" s="46"/>
      <c r="JY1" s="46"/>
      <c r="JZ1" s="46"/>
      <c r="KA1" s="46"/>
      <c r="KB1" s="46"/>
      <c r="KC1" s="46"/>
      <c r="KD1" s="46"/>
      <c r="KE1" s="46"/>
      <c r="KF1" s="46"/>
      <c r="KG1" s="46"/>
      <c r="KH1" s="46"/>
      <c r="KI1" s="46"/>
      <c r="KJ1" s="46"/>
      <c r="KK1" s="46"/>
      <c r="KL1" s="46"/>
      <c r="KM1" s="46"/>
      <c r="KN1" s="46"/>
      <c r="KO1" s="46"/>
      <c r="KP1" s="46"/>
      <c r="KQ1" s="46"/>
      <c r="KR1" s="46"/>
      <c r="KS1" s="46"/>
      <c r="KT1" s="46"/>
      <c r="KU1" s="46"/>
      <c r="KV1" s="46"/>
      <c r="KW1" s="46"/>
      <c r="KX1" s="46"/>
      <c r="KY1" s="46"/>
      <c r="KZ1" s="46"/>
      <c r="LA1" s="46"/>
      <c r="LB1" s="46"/>
      <c r="LC1" s="46"/>
      <c r="LD1" s="46"/>
      <c r="LE1" s="46"/>
      <c r="LF1" s="46"/>
      <c r="LG1" s="46"/>
      <c r="LH1" s="46"/>
      <c r="LI1" s="46"/>
      <c r="LJ1" s="46"/>
      <c r="LK1" s="46"/>
      <c r="LL1" s="46"/>
      <c r="LM1" s="46"/>
      <c r="LN1" s="46"/>
      <c r="LO1" s="46"/>
      <c r="LP1" s="46"/>
      <c r="LQ1" s="46"/>
      <c r="LR1" s="46"/>
      <c r="LS1" s="46"/>
      <c r="LT1" s="46"/>
      <c r="LU1" s="46"/>
      <c r="LV1" s="46"/>
      <c r="LW1" s="46"/>
      <c r="LX1" s="46"/>
      <c r="LY1" s="46"/>
      <c r="LZ1" s="46"/>
      <c r="MA1" s="46"/>
      <c r="MB1" s="46"/>
      <c r="MC1" s="46"/>
      <c r="MD1" s="46"/>
      <c r="ME1" s="46"/>
      <c r="MF1" s="46"/>
      <c r="MG1" s="46"/>
      <c r="MH1" s="46"/>
      <c r="MI1" s="46"/>
      <c r="MJ1" s="46"/>
      <c r="MK1" s="46"/>
      <c r="ML1" s="46"/>
      <c r="MM1" s="46"/>
      <c r="MN1" s="46"/>
      <c r="MO1" s="46"/>
      <c r="MP1" s="46"/>
      <c r="MQ1" s="46"/>
      <c r="MR1" s="46"/>
      <c r="MS1" s="46"/>
      <c r="MT1" s="46"/>
      <c r="MU1" s="46"/>
      <c r="MV1" s="46"/>
      <c r="MW1" s="46"/>
      <c r="MX1" s="46"/>
      <c r="MY1" s="46"/>
      <c r="MZ1" s="46"/>
      <c r="NA1" s="46"/>
      <c r="NB1" s="46"/>
      <c r="NC1" s="46"/>
      <c r="ND1" s="46"/>
      <c r="NE1" s="46"/>
      <c r="NF1" s="46"/>
      <c r="NG1" s="46"/>
      <c r="NH1" s="46"/>
      <c r="NI1" s="46"/>
      <c r="NJ1" s="46"/>
      <c r="NK1" s="46"/>
      <c r="NL1" s="46"/>
      <c r="NM1" s="46"/>
      <c r="NN1" s="46"/>
      <c r="NO1" s="46"/>
      <c r="NP1" s="46"/>
      <c r="NQ1" s="46"/>
      <c r="NR1" s="46"/>
      <c r="NS1" s="46"/>
      <c r="NT1" s="46"/>
      <c r="NU1" s="46"/>
      <c r="NV1" s="46"/>
      <c r="NW1" s="46"/>
      <c r="NX1" s="46"/>
      <c r="NY1" s="46"/>
      <c r="NZ1" s="46"/>
      <c r="OA1" s="46"/>
      <c r="OB1" s="46"/>
      <c r="OC1" s="46"/>
      <c r="OD1" s="46"/>
      <c r="OE1" s="46"/>
      <c r="OF1" s="46"/>
      <c r="OG1" s="46"/>
      <c r="OH1" s="46"/>
      <c r="OI1" s="46"/>
      <c r="OJ1" s="46"/>
      <c r="OK1" s="46"/>
      <c r="OL1" s="46"/>
      <c r="OM1" s="46"/>
      <c r="ON1" s="46"/>
      <c r="OO1" s="46"/>
      <c r="OP1" s="46"/>
      <c r="OQ1" s="46"/>
      <c r="OR1" s="46"/>
      <c r="OS1" s="46"/>
      <c r="OT1" s="46"/>
      <c r="OU1" s="46"/>
      <c r="OV1" s="46"/>
      <c r="OW1" s="46"/>
      <c r="OX1" s="46"/>
      <c r="OY1" s="46"/>
      <c r="OZ1" s="46"/>
      <c r="PA1" s="46"/>
      <c r="PB1" s="46"/>
      <c r="PC1" s="46"/>
      <c r="PD1" s="46"/>
      <c r="PE1" s="46"/>
      <c r="PF1" s="46"/>
      <c r="PG1" s="46"/>
      <c r="PH1" s="46"/>
      <c r="PI1" s="46"/>
      <c r="PJ1" s="46"/>
      <c r="PK1" s="46"/>
      <c r="PL1" s="46"/>
      <c r="PM1" s="46"/>
      <c r="PN1" s="46"/>
      <c r="PO1" s="46"/>
      <c r="PP1" s="46"/>
      <c r="PQ1" s="46"/>
      <c r="PR1" s="46"/>
      <c r="PS1" s="46"/>
      <c r="PT1" s="46"/>
      <c r="PU1" s="46"/>
      <c r="PV1" s="46"/>
      <c r="PW1" s="46"/>
      <c r="PX1" s="46"/>
      <c r="PY1" s="46"/>
      <c r="PZ1" s="46"/>
      <c r="QA1" s="46"/>
      <c r="QB1" s="46"/>
      <c r="QC1" s="46"/>
      <c r="QD1" s="46"/>
      <c r="QE1" s="46"/>
      <c r="QF1" s="46"/>
      <c r="QG1" s="46"/>
      <c r="QH1" s="46"/>
      <c r="QI1" s="46"/>
      <c r="QJ1" s="46"/>
      <c r="QK1" s="46"/>
      <c r="QL1" s="46"/>
      <c r="QM1" s="46"/>
      <c r="QN1" s="46"/>
      <c r="QO1" s="46"/>
      <c r="QP1" s="46"/>
      <c r="QQ1" s="46"/>
      <c r="QR1" s="46"/>
      <c r="QS1" s="46"/>
      <c r="QT1" s="46"/>
      <c r="QU1" s="46"/>
      <c r="QV1" s="46"/>
      <c r="QW1" s="46"/>
      <c r="QX1" s="46"/>
      <c r="QY1" s="46"/>
      <c r="QZ1" s="46"/>
      <c r="RA1" s="46"/>
      <c r="RB1" s="46"/>
      <c r="RC1" s="46"/>
      <c r="RD1" s="46"/>
      <c r="RE1" s="46"/>
      <c r="RF1" s="46"/>
      <c r="RG1" s="46"/>
      <c r="RH1" s="46"/>
      <c r="RI1" s="46"/>
      <c r="RJ1" s="46"/>
      <c r="RK1" s="46"/>
      <c r="RL1" s="46"/>
      <c r="RM1" s="46"/>
      <c r="RN1" s="46"/>
      <c r="RO1" s="46"/>
      <c r="RP1" s="46"/>
      <c r="RQ1" s="46"/>
      <c r="RR1" s="46"/>
      <c r="RS1" s="46"/>
      <c r="RT1" s="46"/>
      <c r="RU1" s="46"/>
      <c r="RV1" s="46"/>
      <c r="RW1" s="46"/>
      <c r="RX1" s="46"/>
      <c r="RY1" s="46"/>
      <c r="RZ1" s="46"/>
      <c r="SA1" s="46"/>
      <c r="SB1" s="46"/>
      <c r="SC1" s="46"/>
      <c r="SD1" s="46"/>
      <c r="SE1" s="46"/>
      <c r="SF1" s="46"/>
      <c r="SG1" s="46"/>
      <c r="SH1" s="46"/>
      <c r="SI1" s="46"/>
      <c r="SJ1" s="46"/>
      <c r="SK1" s="46"/>
      <c r="SL1" s="46"/>
      <c r="SM1" s="46"/>
      <c r="SN1" s="46"/>
      <c r="SO1" s="46"/>
      <c r="SP1" s="46"/>
      <c r="SQ1" s="46"/>
      <c r="SR1" s="46"/>
      <c r="SS1" s="46"/>
      <c r="ST1" s="46"/>
      <c r="SU1" s="46"/>
      <c r="SV1" s="46"/>
      <c r="SW1" s="46"/>
      <c r="SX1" s="46"/>
      <c r="SY1" s="46"/>
      <c r="SZ1" s="46"/>
      <c r="TA1" s="46"/>
      <c r="TB1" s="46"/>
      <c r="TC1" s="46"/>
      <c r="TD1" s="46"/>
      <c r="TE1" s="46"/>
      <c r="TF1" s="46"/>
      <c r="TG1" s="46"/>
      <c r="TH1" s="46"/>
      <c r="TI1" s="46"/>
      <c r="TJ1" s="46"/>
      <c r="TK1" s="46"/>
      <c r="TL1" s="46"/>
      <c r="TM1" s="46"/>
      <c r="TN1" s="46"/>
      <c r="TO1" s="46"/>
      <c r="TP1" s="46"/>
      <c r="TQ1" s="46"/>
      <c r="TR1" s="46"/>
      <c r="TS1" s="46"/>
      <c r="TT1" s="46"/>
      <c r="TU1" s="46"/>
      <c r="TV1" s="46"/>
      <c r="TW1" s="46"/>
      <c r="TX1" s="46"/>
      <c r="TY1" s="46"/>
      <c r="TZ1" s="46"/>
      <c r="UA1" s="46"/>
      <c r="UB1" s="46"/>
      <c r="UC1" s="46"/>
      <c r="UD1" s="46"/>
      <c r="UE1" s="46"/>
      <c r="UF1" s="46"/>
      <c r="UG1" s="46"/>
      <c r="UH1" s="46"/>
      <c r="UI1" s="46"/>
      <c r="UJ1" s="46"/>
      <c r="UK1" s="46"/>
      <c r="UL1" s="46"/>
      <c r="UM1" s="46"/>
      <c r="UN1" s="46"/>
      <c r="UO1" s="46"/>
      <c r="UP1" s="46"/>
      <c r="UQ1" s="46"/>
      <c r="UR1" s="46"/>
      <c r="US1" s="46"/>
      <c r="UT1" s="46"/>
      <c r="UU1" s="46"/>
      <c r="UV1" s="46"/>
      <c r="UW1" s="46"/>
      <c r="UX1" s="46"/>
      <c r="UY1" s="46"/>
      <c r="UZ1" s="46"/>
      <c r="VA1" s="46"/>
      <c r="VB1" s="46"/>
      <c r="VC1" s="46"/>
      <c r="VD1" s="46"/>
      <c r="VE1" s="46"/>
      <c r="VF1" s="46"/>
      <c r="VG1" s="46"/>
      <c r="VH1" s="46"/>
      <c r="VI1" s="46"/>
      <c r="VJ1" s="46"/>
      <c r="VK1" s="46"/>
      <c r="VL1" s="46"/>
      <c r="VM1" s="46"/>
      <c r="VN1" s="46"/>
      <c r="VO1" s="46"/>
      <c r="VP1" s="46"/>
      <c r="VQ1" s="46"/>
      <c r="VR1" s="46"/>
      <c r="VS1" s="46"/>
      <c r="VT1" s="46"/>
      <c r="VU1" s="46"/>
      <c r="VV1" s="46"/>
      <c r="VW1" s="46"/>
      <c r="VX1" s="46"/>
      <c r="VY1" s="46"/>
      <c r="VZ1" s="46"/>
      <c r="WA1" s="46"/>
      <c r="WB1" s="46"/>
      <c r="WC1" s="46"/>
      <c r="WD1" s="46"/>
      <c r="WE1" s="46"/>
      <c r="WF1" s="46"/>
      <c r="WG1" s="46"/>
      <c r="WH1" s="46"/>
      <c r="WI1" s="46"/>
      <c r="WJ1" s="46"/>
      <c r="WK1" s="46"/>
      <c r="WL1" s="46"/>
      <c r="WM1" s="46"/>
      <c r="WN1" s="46"/>
      <c r="WO1" s="46"/>
      <c r="WP1" s="46"/>
      <c r="WQ1" s="46"/>
      <c r="WR1" s="46"/>
      <c r="WS1" s="46"/>
      <c r="WT1" s="46"/>
      <c r="WU1" s="46"/>
      <c r="WV1" s="46"/>
      <c r="WW1" s="46"/>
      <c r="WX1" s="46"/>
      <c r="WY1" s="46"/>
      <c r="WZ1" s="46"/>
      <c r="XA1" s="46"/>
      <c r="XB1" s="46"/>
      <c r="XC1" s="46"/>
      <c r="XD1" s="46"/>
      <c r="XE1" s="46"/>
      <c r="XF1" s="46"/>
      <c r="XG1" s="46"/>
      <c r="XH1" s="46"/>
      <c r="XI1" s="46"/>
      <c r="XJ1" s="46"/>
      <c r="XK1" s="46"/>
      <c r="XL1" s="46"/>
      <c r="XM1" s="46"/>
      <c r="XN1" s="46"/>
      <c r="XO1" s="46"/>
      <c r="XP1" s="46"/>
      <c r="XQ1" s="46"/>
      <c r="XR1" s="46"/>
      <c r="XS1" s="46"/>
      <c r="XT1" s="46"/>
      <c r="XU1" s="46"/>
      <c r="XV1" s="46"/>
      <c r="XW1" s="46"/>
      <c r="XX1" s="46"/>
      <c r="XY1" s="46"/>
      <c r="XZ1" s="46"/>
      <c r="YA1" s="46"/>
      <c r="YB1" s="46"/>
      <c r="YC1" s="46"/>
      <c r="YD1" s="46"/>
      <c r="YE1" s="46"/>
      <c r="YF1" s="46"/>
      <c r="YG1" s="46"/>
      <c r="YH1" s="46"/>
      <c r="YI1" s="46"/>
      <c r="YJ1" s="46"/>
      <c r="YK1" s="46"/>
      <c r="YL1" s="46"/>
      <c r="YM1" s="46"/>
      <c r="YN1" s="46"/>
      <c r="YO1" s="46"/>
      <c r="YP1" s="46"/>
      <c r="YQ1" s="46"/>
      <c r="YR1" s="46"/>
      <c r="YS1" s="46"/>
      <c r="YT1" s="46"/>
      <c r="YU1" s="46"/>
      <c r="YV1" s="46"/>
      <c r="YW1" s="46"/>
      <c r="YX1" s="46"/>
      <c r="YY1" s="46"/>
      <c r="YZ1" s="46"/>
      <c r="ZA1" s="46"/>
      <c r="ZB1" s="46"/>
      <c r="ZC1" s="46"/>
      <c r="ZD1" s="46"/>
      <c r="ZE1" s="46"/>
      <c r="ZF1" s="46"/>
      <c r="ZG1" s="46"/>
      <c r="ZH1" s="46"/>
      <c r="ZI1" s="46"/>
      <c r="ZJ1" s="46"/>
      <c r="ZK1" s="46"/>
      <c r="ZL1" s="46"/>
      <c r="ZM1" s="46"/>
      <c r="ZN1" s="46"/>
      <c r="ZO1" s="46"/>
      <c r="ZP1" s="46"/>
      <c r="ZQ1" s="46"/>
      <c r="ZR1" s="46"/>
      <c r="ZS1" s="46"/>
      <c r="ZT1" s="46"/>
      <c r="ZU1" s="46"/>
      <c r="ZV1" s="46"/>
      <c r="ZW1" s="46"/>
      <c r="ZX1" s="46"/>
      <c r="ZY1" s="46"/>
      <c r="ZZ1" s="46"/>
      <c r="AAA1" s="46"/>
      <c r="AAB1" s="46"/>
      <c r="AAC1" s="46"/>
      <c r="AAD1" s="46"/>
      <c r="AAE1" s="46"/>
      <c r="AAF1" s="46"/>
      <c r="AAG1" s="46"/>
      <c r="AAH1" s="46"/>
      <c r="AAI1" s="46"/>
      <c r="AAJ1" s="46"/>
      <c r="AAK1" s="46"/>
      <c r="AAL1" s="46"/>
      <c r="AAM1" s="46"/>
      <c r="AAN1" s="46"/>
      <c r="AAO1" s="46"/>
      <c r="AAP1" s="46"/>
      <c r="AAQ1" s="46"/>
      <c r="AAR1" s="46"/>
      <c r="AAS1" s="46"/>
      <c r="AAT1" s="46"/>
      <c r="AAU1" s="46"/>
      <c r="AAV1" s="46"/>
      <c r="AAW1" s="46"/>
      <c r="AAX1" s="46"/>
      <c r="AAY1" s="46"/>
      <c r="AAZ1" s="46"/>
      <c r="ABA1" s="46"/>
      <c r="ABB1" s="46"/>
      <c r="ABC1" s="46"/>
      <c r="ABD1" s="46"/>
      <c r="ABE1" s="46"/>
      <c r="ABF1" s="46"/>
      <c r="ABG1" s="46"/>
      <c r="ABH1" s="46"/>
      <c r="ABI1" s="46"/>
      <c r="ABJ1" s="46"/>
      <c r="ABK1" s="46"/>
      <c r="ABL1" s="46"/>
      <c r="ABM1" s="46"/>
      <c r="ABN1" s="46"/>
      <c r="ABO1" s="46"/>
      <c r="ABP1" s="46"/>
      <c r="ABQ1" s="46"/>
      <c r="ABR1" s="46"/>
      <c r="ABS1" s="46"/>
      <c r="ABT1" s="46"/>
      <c r="ABU1" s="46"/>
      <c r="ABV1" s="46"/>
      <c r="ABW1" s="46"/>
      <c r="ABX1" s="46"/>
      <c r="ABY1" s="46"/>
      <c r="ABZ1" s="46"/>
      <c r="ACA1" s="46"/>
      <c r="ACB1" s="46"/>
      <c r="ACC1" s="46"/>
      <c r="ACD1" s="46"/>
      <c r="ACE1" s="46"/>
      <c r="ACF1" s="46"/>
      <c r="ACG1" s="46"/>
      <c r="ACH1" s="46"/>
      <c r="ACI1" s="46"/>
      <c r="ACJ1" s="46"/>
      <c r="ACK1" s="46"/>
      <c r="ACL1" s="46"/>
      <c r="ACM1" s="46"/>
      <c r="ACN1" s="46"/>
      <c r="ACO1" s="46"/>
      <c r="ACP1" s="46"/>
      <c r="ACQ1" s="46"/>
      <c r="ACR1" s="46"/>
      <c r="ACS1" s="46"/>
      <c r="ACT1" s="46"/>
      <c r="ACU1" s="46"/>
      <c r="ACV1" s="46"/>
      <c r="ACW1" s="46"/>
      <c r="ACX1" s="46"/>
      <c r="ACY1" s="46"/>
      <c r="ACZ1" s="46"/>
      <c r="ADA1" s="46"/>
      <c r="ADB1" s="46"/>
      <c r="ADC1" s="46"/>
      <c r="ADD1" s="46"/>
      <c r="ADE1" s="46"/>
      <c r="ADF1" s="46"/>
      <c r="ADG1" s="46"/>
      <c r="ADH1" s="46"/>
      <c r="ADI1" s="46"/>
      <c r="ADJ1" s="46"/>
      <c r="ADK1" s="46"/>
      <c r="ADL1" s="46"/>
      <c r="ADM1" s="46"/>
      <c r="ADN1" s="46"/>
      <c r="ADO1" s="46"/>
      <c r="ADP1" s="46"/>
      <c r="ADQ1" s="46"/>
      <c r="ADR1" s="46"/>
      <c r="ADS1" s="46"/>
      <c r="ADT1" s="46"/>
      <c r="ADU1" s="46"/>
      <c r="ADV1" s="46"/>
      <c r="ADW1" s="46"/>
      <c r="ADX1" s="46"/>
      <c r="ADY1" s="46"/>
      <c r="ADZ1" s="46"/>
      <c r="AEA1" s="46"/>
      <c r="AEB1" s="46"/>
      <c r="AEC1" s="46"/>
      <c r="AED1" s="46"/>
      <c r="AEE1" s="46"/>
      <c r="AEF1" s="46"/>
      <c r="AEG1" s="46"/>
      <c r="AEH1" s="46"/>
      <c r="AEI1" s="46"/>
      <c r="AEJ1" s="46"/>
      <c r="AEK1" s="46"/>
      <c r="AEL1" s="46"/>
      <c r="AEM1" s="46"/>
      <c r="AEN1" s="46"/>
      <c r="AEO1" s="46"/>
      <c r="AEP1" s="46"/>
      <c r="AEQ1" s="46"/>
      <c r="AER1" s="46"/>
      <c r="AES1" s="46"/>
      <c r="AET1" s="46"/>
      <c r="AEU1" s="46"/>
      <c r="AEV1" s="46"/>
      <c r="AEW1" s="46"/>
      <c r="AEX1" s="46"/>
      <c r="AEY1" s="46"/>
      <c r="AEZ1" s="46"/>
      <c r="AFA1" s="46"/>
      <c r="AFB1" s="46"/>
      <c r="AFC1" s="46"/>
      <c r="AFD1" s="46"/>
      <c r="AFE1" s="46"/>
      <c r="AFF1" s="46"/>
      <c r="AFG1" s="46"/>
      <c r="AFH1" s="46"/>
      <c r="AFI1" s="46"/>
      <c r="AFJ1" s="46"/>
      <c r="AFK1" s="46"/>
      <c r="AFL1" s="46"/>
      <c r="AFM1" s="46"/>
      <c r="AFN1" s="46"/>
      <c r="AFO1" s="46"/>
      <c r="AFP1" s="46"/>
      <c r="AFQ1" s="46"/>
      <c r="AFR1" s="46"/>
      <c r="AFS1" s="46"/>
      <c r="AFT1" s="46"/>
      <c r="AFU1" s="46"/>
      <c r="AFV1" s="46"/>
      <c r="AFW1" s="46"/>
      <c r="AFX1" s="46"/>
      <c r="AFY1" s="46"/>
      <c r="AFZ1" s="46"/>
      <c r="AGA1" s="46"/>
      <c r="AGB1" s="46"/>
      <c r="AGC1" s="46"/>
      <c r="AGD1" s="46"/>
      <c r="AGE1" s="46"/>
      <c r="AGF1" s="46"/>
      <c r="AGG1" s="46"/>
      <c r="AGH1" s="46"/>
      <c r="AGI1" s="46"/>
      <c r="AGJ1" s="46"/>
      <c r="AGK1" s="46"/>
      <c r="AGL1" s="46"/>
      <c r="AGM1" s="46"/>
      <c r="AGN1" s="46"/>
      <c r="AGO1" s="46"/>
      <c r="AGP1" s="46"/>
      <c r="AGQ1" s="46"/>
      <c r="AGR1" s="46"/>
      <c r="AGS1" s="46"/>
      <c r="AGT1" s="46"/>
      <c r="AGU1" s="46"/>
      <c r="AGV1" s="46"/>
      <c r="AGW1" s="46"/>
      <c r="AGX1" s="46"/>
      <c r="AGY1" s="46"/>
      <c r="AGZ1" s="46"/>
      <c r="AHA1" s="46"/>
      <c r="AHB1" s="46"/>
      <c r="AHC1" s="46"/>
      <c r="AHD1" s="46"/>
      <c r="AHE1" s="46"/>
      <c r="AHF1" s="46"/>
      <c r="AHG1" s="46"/>
      <c r="AHH1" s="46"/>
      <c r="AHI1" s="46"/>
      <c r="AHJ1" s="46"/>
      <c r="AHK1" s="46"/>
      <c r="AHL1" s="46"/>
      <c r="AHM1" s="46"/>
      <c r="AHN1" s="46"/>
      <c r="AHO1" s="46"/>
      <c r="AHP1" s="46"/>
      <c r="AHQ1" s="46"/>
      <c r="AHR1" s="46"/>
      <c r="AHS1" s="46"/>
      <c r="AHT1" s="46"/>
      <c r="AHU1" s="46"/>
      <c r="AHV1" s="46"/>
      <c r="AHW1" s="46"/>
      <c r="AHX1" s="46"/>
      <c r="AHY1" s="46"/>
      <c r="AHZ1" s="46"/>
      <c r="AIA1" s="46"/>
      <c r="AIB1" s="46"/>
      <c r="AIC1" s="46"/>
      <c r="AID1" s="46"/>
      <c r="AIE1" s="46"/>
      <c r="AIF1" s="46"/>
      <c r="AIG1" s="46"/>
      <c r="AIH1" s="46"/>
      <c r="AII1" s="46"/>
      <c r="AIJ1" s="46"/>
      <c r="AIK1" s="46"/>
      <c r="AIL1" s="46"/>
      <c r="AIM1" s="46"/>
      <c r="AIN1" s="46"/>
      <c r="AIO1" s="46"/>
      <c r="AIP1" s="46"/>
      <c r="AIQ1" s="46"/>
      <c r="AIR1" s="46"/>
      <c r="AIS1" s="46"/>
      <c r="AIT1" s="46"/>
      <c r="AIU1" s="46"/>
      <c r="AIV1" s="46"/>
      <c r="AIW1" s="46"/>
      <c r="AIX1" s="46"/>
      <c r="AIY1" s="46"/>
      <c r="AIZ1" s="46"/>
      <c r="AJA1" s="46"/>
      <c r="AJB1" s="46"/>
      <c r="AJC1" s="46"/>
      <c r="AJD1" s="46"/>
      <c r="AJE1" s="46"/>
      <c r="AJF1" s="46"/>
      <c r="AJG1" s="46"/>
      <c r="AJH1" s="46"/>
      <c r="AJI1" s="46"/>
      <c r="AJJ1" s="46"/>
      <c r="AJK1" s="46"/>
      <c r="AJL1" s="46"/>
      <c r="AJM1" s="46"/>
      <c r="AJN1" s="46"/>
      <c r="AJO1" s="46"/>
      <c r="AJP1" s="46"/>
      <c r="AJQ1" s="46"/>
      <c r="AJR1" s="46"/>
      <c r="AJS1" s="46"/>
      <c r="AJT1" s="46"/>
      <c r="AJU1" s="46"/>
      <c r="AJV1" s="46"/>
      <c r="AJW1" s="46"/>
      <c r="AJX1" s="46"/>
      <c r="AJY1" s="46"/>
      <c r="AJZ1" s="46"/>
      <c r="AKA1" s="46"/>
      <c r="AKB1" s="46"/>
      <c r="AKC1" s="46"/>
      <c r="AKD1" s="46"/>
      <c r="AKE1" s="46"/>
      <c r="AKF1" s="46"/>
      <c r="AKG1" s="46"/>
      <c r="AKH1" s="46"/>
      <c r="AKI1" s="46"/>
      <c r="AKJ1" s="46"/>
      <c r="AKK1" s="46"/>
      <c r="AKL1" s="46"/>
      <c r="AKM1" s="46"/>
      <c r="AKN1" s="46"/>
      <c r="AKO1" s="46"/>
      <c r="AKP1" s="46"/>
      <c r="AKQ1" s="46"/>
      <c r="AKR1" s="46"/>
      <c r="AKS1" s="46"/>
      <c r="AKT1" s="46"/>
      <c r="AKU1" s="46"/>
      <c r="AKV1" s="46"/>
      <c r="AKW1" s="46"/>
      <c r="AKX1" s="46"/>
      <c r="AKY1" s="46"/>
      <c r="AKZ1" s="46"/>
      <c r="ALA1" s="46"/>
      <c r="ALB1" s="46"/>
      <c r="ALC1" s="46"/>
      <c r="ALD1" s="46"/>
      <c r="ALE1" s="46"/>
      <c r="ALF1" s="46"/>
      <c r="ALG1" s="46"/>
      <c r="ALH1" s="46"/>
      <c r="ALI1" s="46"/>
      <c r="ALJ1" s="46"/>
      <c r="ALK1" s="46"/>
      <c r="ALL1" s="46"/>
      <c r="ALM1" s="46"/>
      <c r="ALN1" s="46"/>
      <c r="ALO1" s="46"/>
      <c r="ALP1" s="46"/>
      <c r="ALQ1" s="46"/>
      <c r="ALR1" s="46"/>
      <c r="ALS1" s="46"/>
      <c r="ALT1" s="46"/>
      <c r="ALU1" s="46"/>
      <c r="ALV1" s="46"/>
      <c r="ALW1" s="46"/>
      <c r="ALX1" s="46"/>
      <c r="ALY1" s="46"/>
      <c r="ALZ1" s="46"/>
      <c r="AMA1" s="46"/>
      <c r="AMB1" s="46"/>
      <c r="AMC1" s="46"/>
      <c r="AMD1" s="46"/>
      <c r="AME1" s="46"/>
      <c r="AMF1" s="46"/>
      <c r="AMG1" s="46"/>
      <c r="AMH1" s="46"/>
      <c r="AMI1" s="46"/>
      <c r="AMJ1" s="42"/>
    </row>
    <row r="2" spans="1:1024" ht="27">
      <c r="A2" t="s">
        <v>79</v>
      </c>
      <c r="B2" s="27" t="s">
        <v>35</v>
      </c>
      <c r="C2" t="s">
        <v>36</v>
      </c>
      <c r="D2" t="s">
        <v>257</v>
      </c>
      <c r="E2" s="37" t="s">
        <v>100</v>
      </c>
      <c r="F2" s="39" t="s">
        <v>101</v>
      </c>
      <c r="G2" s="47">
        <v>2019</v>
      </c>
      <c r="H2" s="41">
        <v>43803</v>
      </c>
      <c r="I2" s="37" t="s">
        <v>63</v>
      </c>
      <c r="J2" s="27" t="s">
        <v>21</v>
      </c>
      <c r="K2" s="27" t="s">
        <v>21</v>
      </c>
      <c r="L2" t="s">
        <v>258</v>
      </c>
      <c r="M2" s="27" t="s">
        <v>67</v>
      </c>
      <c r="N2" s="27" t="s">
        <v>78</v>
      </c>
      <c r="O2" s="27" t="s">
        <v>252</v>
      </c>
      <c r="P2" s="27" t="s">
        <v>21</v>
      </c>
      <c r="Q2" s="27" t="s">
        <v>78</v>
      </c>
      <c r="R2" s="31">
        <v>1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1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1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1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1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1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1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1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1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1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1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1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1"/>
      <c r="RZ2" s="31"/>
      <c r="SA2" s="31"/>
      <c r="SB2" s="31"/>
      <c r="SC2" s="31"/>
      <c r="SD2" s="31"/>
      <c r="SE2" s="31"/>
      <c r="SF2" s="31"/>
      <c r="SG2" s="31"/>
      <c r="SH2" s="31"/>
      <c r="SI2" s="31"/>
      <c r="SJ2" s="31"/>
      <c r="SK2" s="31"/>
      <c r="SL2" s="31"/>
      <c r="SM2" s="31"/>
      <c r="SN2" s="31"/>
      <c r="SO2" s="31"/>
      <c r="SP2" s="31"/>
      <c r="SQ2" s="31"/>
      <c r="SR2" s="31"/>
      <c r="SS2" s="31"/>
      <c r="ST2" s="31"/>
      <c r="SU2" s="31"/>
      <c r="SV2" s="31"/>
      <c r="SW2" s="31"/>
      <c r="SX2" s="31"/>
      <c r="SY2" s="31"/>
      <c r="SZ2" s="31"/>
      <c r="TA2" s="31"/>
      <c r="TB2" s="31"/>
      <c r="TC2" s="31"/>
      <c r="TD2" s="31"/>
      <c r="TE2" s="31"/>
      <c r="TF2" s="31"/>
      <c r="TG2" s="31"/>
      <c r="TH2" s="31"/>
      <c r="TI2" s="31"/>
      <c r="TJ2" s="31"/>
      <c r="TK2" s="31"/>
      <c r="TL2" s="31"/>
      <c r="TM2" s="31"/>
      <c r="TN2" s="31"/>
      <c r="TO2" s="31"/>
      <c r="TP2" s="31"/>
      <c r="TQ2" s="31"/>
      <c r="TR2" s="31"/>
      <c r="TS2" s="31"/>
      <c r="TT2" s="31"/>
      <c r="TU2" s="31"/>
      <c r="TV2" s="31"/>
      <c r="TW2" s="31"/>
      <c r="TX2" s="31"/>
      <c r="TY2" s="31"/>
      <c r="TZ2" s="31"/>
      <c r="UA2" s="31"/>
      <c r="UB2" s="31"/>
      <c r="UC2" s="31"/>
      <c r="UD2" s="31"/>
      <c r="UE2" s="31"/>
      <c r="UF2" s="31"/>
      <c r="UG2" s="31"/>
      <c r="UH2" s="31"/>
      <c r="UI2" s="31"/>
      <c r="UJ2" s="31"/>
      <c r="UK2" s="31"/>
      <c r="UL2" s="31"/>
      <c r="UM2" s="31"/>
      <c r="UN2" s="31"/>
      <c r="UO2" s="31"/>
      <c r="UP2" s="31"/>
      <c r="UQ2" s="31"/>
      <c r="UR2" s="31"/>
      <c r="US2" s="31"/>
      <c r="UT2" s="31"/>
      <c r="UU2" s="31"/>
      <c r="UV2" s="31"/>
      <c r="UW2" s="31"/>
      <c r="UX2" s="31"/>
      <c r="UY2" s="31"/>
      <c r="UZ2" s="31"/>
      <c r="VA2" s="31"/>
      <c r="VB2" s="31"/>
      <c r="VC2" s="31"/>
      <c r="VD2" s="31"/>
      <c r="VE2" s="31"/>
      <c r="VF2" s="31"/>
      <c r="VG2" s="31"/>
      <c r="VH2" s="31"/>
      <c r="VI2" s="31"/>
      <c r="VJ2" s="31"/>
      <c r="VK2" s="31"/>
      <c r="VL2" s="31"/>
      <c r="VM2" s="31"/>
      <c r="VN2" s="31"/>
      <c r="VO2" s="31"/>
      <c r="VP2" s="31"/>
      <c r="VQ2" s="31"/>
      <c r="VR2" s="31"/>
      <c r="VS2" s="31"/>
      <c r="VT2" s="31"/>
      <c r="VU2" s="31"/>
      <c r="VV2" s="31"/>
      <c r="VW2" s="31"/>
      <c r="VX2" s="31"/>
      <c r="VY2" s="31"/>
      <c r="VZ2" s="31"/>
      <c r="WA2" s="31"/>
      <c r="WB2" s="31"/>
      <c r="WC2" s="31"/>
      <c r="WD2" s="31"/>
      <c r="WE2" s="31"/>
      <c r="WF2" s="31"/>
      <c r="WG2" s="31"/>
      <c r="WH2" s="31"/>
      <c r="WI2" s="31"/>
      <c r="WJ2" s="31"/>
      <c r="WK2" s="31"/>
      <c r="WL2" s="31"/>
      <c r="WM2" s="31"/>
      <c r="WN2" s="31"/>
      <c r="WO2" s="31"/>
      <c r="WP2" s="31"/>
      <c r="WQ2" s="31"/>
      <c r="WR2" s="31"/>
      <c r="WS2" s="31"/>
      <c r="WT2" s="31"/>
      <c r="WU2" s="31"/>
      <c r="WV2" s="31"/>
      <c r="WW2" s="31"/>
      <c r="WX2" s="31"/>
      <c r="WY2" s="31"/>
      <c r="WZ2" s="31"/>
      <c r="XA2" s="31"/>
      <c r="XB2" s="31"/>
      <c r="XC2" s="31"/>
      <c r="XD2" s="31"/>
      <c r="XE2" s="31"/>
      <c r="XF2" s="31"/>
      <c r="XG2" s="31"/>
      <c r="XH2" s="31"/>
      <c r="XI2" s="31"/>
      <c r="XJ2" s="31"/>
      <c r="XK2" s="31"/>
      <c r="XL2" s="31"/>
      <c r="XM2" s="31"/>
      <c r="XN2" s="31"/>
      <c r="XO2" s="31"/>
      <c r="XP2" s="31"/>
      <c r="XQ2" s="31"/>
      <c r="XR2" s="31"/>
      <c r="XS2" s="31"/>
      <c r="XT2" s="31"/>
      <c r="XU2" s="31"/>
      <c r="XV2" s="31"/>
      <c r="XW2" s="31"/>
      <c r="XX2" s="31"/>
      <c r="XY2" s="31"/>
      <c r="XZ2" s="31"/>
      <c r="YA2" s="31"/>
      <c r="YB2" s="31"/>
      <c r="YC2" s="31"/>
      <c r="YD2" s="31"/>
      <c r="YE2" s="31"/>
      <c r="YF2" s="31"/>
      <c r="YG2" s="31"/>
      <c r="YH2" s="31"/>
      <c r="YI2" s="31"/>
      <c r="YJ2" s="31"/>
      <c r="YK2" s="31"/>
      <c r="YL2" s="31"/>
      <c r="YM2" s="31"/>
      <c r="YN2" s="31"/>
      <c r="YO2" s="31"/>
      <c r="YP2" s="31"/>
      <c r="YQ2" s="31"/>
      <c r="YR2" s="31"/>
      <c r="YS2" s="31"/>
      <c r="YT2" s="31"/>
      <c r="YU2" s="31"/>
      <c r="YV2" s="31"/>
      <c r="YW2" s="31"/>
      <c r="YX2" s="31"/>
      <c r="YY2" s="31"/>
      <c r="YZ2" s="31"/>
      <c r="ZA2" s="31"/>
      <c r="ZB2" s="31"/>
      <c r="ZC2" s="31"/>
      <c r="ZD2" s="31"/>
      <c r="ZE2" s="31"/>
      <c r="ZF2" s="31"/>
      <c r="ZG2" s="31"/>
      <c r="ZH2" s="31"/>
      <c r="ZI2" s="31"/>
      <c r="ZJ2" s="31"/>
      <c r="ZK2" s="31"/>
      <c r="ZL2" s="31"/>
      <c r="ZM2" s="31"/>
      <c r="ZN2" s="31"/>
      <c r="ZO2" s="31"/>
      <c r="ZP2" s="31"/>
      <c r="ZQ2" s="31"/>
      <c r="ZR2" s="31"/>
      <c r="ZS2" s="31"/>
      <c r="ZT2" s="31"/>
      <c r="ZU2" s="31"/>
      <c r="ZV2" s="31"/>
      <c r="ZW2" s="31"/>
      <c r="ZX2" s="31"/>
      <c r="ZY2" s="31"/>
      <c r="ZZ2" s="31"/>
      <c r="AAA2" s="31"/>
      <c r="AAB2" s="31"/>
      <c r="AAC2" s="31"/>
      <c r="AAD2" s="31"/>
      <c r="AAE2" s="31"/>
      <c r="AAF2" s="31"/>
      <c r="AAG2" s="31"/>
      <c r="AAH2" s="31"/>
      <c r="AAI2" s="31"/>
      <c r="AAJ2" s="31"/>
      <c r="AAK2" s="31"/>
      <c r="AAL2" s="31"/>
      <c r="AAM2" s="31"/>
      <c r="AAN2" s="31"/>
      <c r="AAO2" s="31"/>
      <c r="AAP2" s="31"/>
      <c r="AAQ2" s="31"/>
      <c r="AAR2" s="31"/>
      <c r="AAS2" s="31"/>
      <c r="AAT2" s="31"/>
      <c r="AAU2" s="31"/>
      <c r="AAV2" s="31"/>
      <c r="AAW2" s="31"/>
      <c r="AAX2" s="31"/>
      <c r="AAY2" s="31"/>
      <c r="AAZ2" s="31"/>
      <c r="ABA2" s="31"/>
      <c r="ABB2" s="31"/>
      <c r="ABC2" s="31"/>
      <c r="ABD2" s="31"/>
      <c r="ABE2" s="31"/>
      <c r="ABF2" s="31"/>
      <c r="ABG2" s="31"/>
      <c r="ABH2" s="31"/>
      <c r="ABI2" s="31"/>
      <c r="ABJ2" s="31"/>
      <c r="ABK2" s="31"/>
      <c r="ABL2" s="31"/>
      <c r="ABM2" s="31"/>
      <c r="ABN2" s="31"/>
      <c r="ABO2" s="31"/>
      <c r="ABP2" s="31"/>
      <c r="ABQ2" s="31"/>
      <c r="ABR2" s="31"/>
      <c r="ABS2" s="31"/>
      <c r="ABT2" s="31"/>
      <c r="ABU2" s="31"/>
      <c r="ABV2" s="31"/>
      <c r="ABW2" s="31"/>
      <c r="ABX2" s="31"/>
      <c r="ABY2" s="31"/>
      <c r="ABZ2" s="31"/>
      <c r="ACA2" s="31"/>
      <c r="ACB2" s="31"/>
      <c r="ACC2" s="31"/>
      <c r="ACD2" s="31"/>
      <c r="ACE2" s="31"/>
      <c r="ACF2" s="31"/>
      <c r="ACG2" s="31"/>
      <c r="ACH2" s="31"/>
      <c r="ACI2" s="31"/>
      <c r="ACJ2" s="31"/>
      <c r="ACK2" s="31"/>
      <c r="ACL2" s="31"/>
      <c r="ACM2" s="31"/>
      <c r="ACN2" s="31"/>
      <c r="ACO2" s="31"/>
      <c r="ACP2" s="31"/>
      <c r="ACQ2" s="31"/>
      <c r="ACR2" s="31"/>
      <c r="ACS2" s="31"/>
      <c r="ACT2" s="31"/>
      <c r="ACU2" s="31"/>
      <c r="ACV2" s="31"/>
      <c r="ACW2" s="31"/>
      <c r="ACX2" s="31"/>
      <c r="ACY2" s="31"/>
      <c r="ACZ2" s="31"/>
      <c r="ADA2" s="31"/>
      <c r="ADB2" s="31"/>
      <c r="ADC2" s="31"/>
      <c r="ADD2" s="31"/>
      <c r="ADE2" s="31"/>
      <c r="ADF2" s="31"/>
      <c r="ADG2" s="31"/>
      <c r="ADH2" s="31"/>
      <c r="ADI2" s="31"/>
      <c r="ADJ2" s="31"/>
      <c r="ADK2" s="31"/>
      <c r="ADL2" s="31"/>
      <c r="ADM2" s="31"/>
      <c r="ADN2" s="31"/>
      <c r="ADO2" s="31"/>
      <c r="ADP2" s="31"/>
      <c r="ADQ2" s="31"/>
      <c r="ADR2" s="31"/>
      <c r="ADS2" s="31"/>
      <c r="ADT2" s="31"/>
      <c r="ADU2" s="31"/>
      <c r="ADV2" s="31"/>
      <c r="ADW2" s="31"/>
      <c r="ADX2" s="31"/>
      <c r="ADY2" s="31"/>
      <c r="ADZ2" s="31"/>
      <c r="AEA2" s="31"/>
      <c r="AEB2" s="31"/>
      <c r="AEC2" s="31"/>
      <c r="AED2" s="31"/>
      <c r="AEE2" s="31"/>
      <c r="AEF2" s="31"/>
      <c r="AEG2" s="31"/>
      <c r="AEH2" s="31"/>
      <c r="AEI2" s="31"/>
      <c r="AEJ2" s="31"/>
      <c r="AEK2" s="31"/>
      <c r="AEL2" s="31"/>
      <c r="AEM2" s="31"/>
      <c r="AEN2" s="31"/>
      <c r="AEO2" s="31"/>
      <c r="AEP2" s="31"/>
      <c r="AEQ2" s="31"/>
      <c r="AER2" s="31"/>
      <c r="AES2" s="31"/>
      <c r="AET2" s="31"/>
      <c r="AEU2" s="31"/>
      <c r="AEV2" s="31"/>
      <c r="AEW2" s="31"/>
      <c r="AEX2" s="31"/>
      <c r="AEY2" s="31"/>
      <c r="AEZ2" s="31"/>
      <c r="AFA2" s="31"/>
      <c r="AFB2" s="31"/>
      <c r="AFC2" s="31"/>
      <c r="AFD2" s="31"/>
      <c r="AFE2" s="31"/>
      <c r="AFF2" s="31"/>
      <c r="AFG2" s="31"/>
      <c r="AFH2" s="31"/>
      <c r="AFI2" s="31"/>
      <c r="AFJ2" s="31"/>
      <c r="AFK2" s="31"/>
      <c r="AFL2" s="31"/>
      <c r="AFM2" s="31"/>
      <c r="AFN2" s="31"/>
      <c r="AFO2" s="31"/>
      <c r="AFP2" s="31"/>
      <c r="AFQ2" s="31"/>
      <c r="AFR2" s="31"/>
      <c r="AFS2" s="31"/>
      <c r="AFT2" s="31"/>
      <c r="AFU2" s="31"/>
      <c r="AFV2" s="31"/>
      <c r="AFW2" s="31"/>
      <c r="AFX2" s="31"/>
      <c r="AFY2" s="31"/>
      <c r="AFZ2" s="31"/>
      <c r="AGA2" s="31"/>
      <c r="AGB2" s="31"/>
      <c r="AGC2" s="31"/>
      <c r="AGD2" s="31"/>
      <c r="AGE2" s="31"/>
      <c r="AGF2" s="31"/>
      <c r="AGG2" s="31"/>
      <c r="AGH2" s="31"/>
      <c r="AGI2" s="31"/>
      <c r="AGJ2" s="31"/>
      <c r="AGK2" s="31"/>
      <c r="AGL2" s="31"/>
      <c r="AGM2" s="31"/>
      <c r="AGN2" s="31"/>
      <c r="AGO2" s="31"/>
      <c r="AGP2" s="31"/>
      <c r="AGQ2" s="31"/>
      <c r="AGR2" s="31"/>
      <c r="AGS2" s="31"/>
      <c r="AGT2" s="31"/>
      <c r="AGU2" s="31"/>
      <c r="AGV2" s="31"/>
      <c r="AGW2" s="31"/>
      <c r="AGX2" s="31"/>
      <c r="AGY2" s="31"/>
      <c r="AGZ2" s="31"/>
      <c r="AHA2" s="31"/>
      <c r="AHB2" s="31"/>
      <c r="AHC2" s="31"/>
      <c r="AHD2" s="31"/>
      <c r="AHE2" s="31"/>
      <c r="AHF2" s="31"/>
      <c r="AHG2" s="31"/>
      <c r="AHH2" s="31"/>
      <c r="AHI2" s="31"/>
      <c r="AHJ2" s="31"/>
      <c r="AHK2" s="31"/>
      <c r="AHL2" s="31"/>
      <c r="AHM2" s="31"/>
      <c r="AHN2" s="31"/>
      <c r="AHO2" s="31"/>
      <c r="AHP2" s="31"/>
      <c r="AHQ2" s="31"/>
      <c r="AHR2" s="31"/>
      <c r="AHS2" s="31"/>
      <c r="AHT2" s="31"/>
      <c r="AHU2" s="31"/>
      <c r="AHV2" s="31"/>
      <c r="AHW2" s="31"/>
      <c r="AHX2" s="31"/>
      <c r="AHY2" s="31"/>
      <c r="AHZ2" s="31"/>
      <c r="AIA2" s="31"/>
      <c r="AIB2" s="31"/>
      <c r="AIC2" s="31"/>
      <c r="AID2" s="31"/>
      <c r="AIE2" s="31"/>
      <c r="AIF2" s="31"/>
      <c r="AIG2" s="31"/>
      <c r="AIH2" s="31"/>
      <c r="AII2" s="31"/>
      <c r="AIJ2" s="31"/>
      <c r="AIK2" s="31"/>
      <c r="AIL2" s="31"/>
      <c r="AIM2" s="31"/>
      <c r="AIN2" s="31"/>
      <c r="AIO2" s="31"/>
      <c r="AIP2" s="31"/>
      <c r="AIQ2" s="31"/>
      <c r="AIR2" s="31"/>
      <c r="AIS2" s="31"/>
      <c r="AIT2" s="31"/>
      <c r="AIU2" s="31"/>
      <c r="AIV2" s="31"/>
      <c r="AIW2" s="31"/>
      <c r="AIX2" s="31"/>
      <c r="AIY2" s="31"/>
      <c r="AIZ2" s="31"/>
      <c r="AJA2" s="31"/>
      <c r="AJB2" s="31"/>
      <c r="AJC2" s="31"/>
      <c r="AJD2" s="31"/>
      <c r="AJE2" s="31"/>
      <c r="AJF2" s="31"/>
      <c r="AJG2" s="31"/>
      <c r="AJH2" s="31"/>
      <c r="AJI2" s="31"/>
      <c r="AJJ2" s="31"/>
      <c r="AJK2" s="31"/>
      <c r="AJL2" s="31"/>
      <c r="AJM2" s="31"/>
      <c r="AJN2" s="31"/>
      <c r="AJO2" s="31"/>
      <c r="AJP2" s="31"/>
      <c r="AJQ2" s="31"/>
      <c r="AJR2" s="31"/>
      <c r="AJS2" s="31"/>
      <c r="AJT2" s="31"/>
      <c r="AJU2" s="31"/>
      <c r="AJV2" s="31"/>
      <c r="AJW2" s="31"/>
      <c r="AJX2" s="31"/>
      <c r="AJY2" s="31"/>
      <c r="AJZ2" s="31"/>
      <c r="AKA2" s="31"/>
      <c r="AKB2" s="31"/>
      <c r="AKC2" s="31"/>
      <c r="AKD2" s="31"/>
      <c r="AKE2" s="31"/>
      <c r="AKF2" s="31"/>
      <c r="AKG2" s="31"/>
      <c r="AKH2" s="31"/>
      <c r="AKI2" s="31"/>
      <c r="AKJ2" s="31"/>
      <c r="AKK2" s="31"/>
      <c r="AKL2" s="31"/>
      <c r="AKM2" s="31"/>
      <c r="AKN2" s="31"/>
      <c r="AKO2" s="31"/>
      <c r="AKP2" s="31"/>
      <c r="AKQ2" s="31"/>
      <c r="AKR2" s="31"/>
      <c r="AKS2" s="31"/>
      <c r="AKT2" s="31"/>
      <c r="AKU2" s="31"/>
      <c r="AKV2" s="31"/>
      <c r="AKW2" s="31"/>
      <c r="AKX2" s="31"/>
      <c r="AKY2" s="31"/>
      <c r="AKZ2" s="31"/>
      <c r="ALA2" s="31"/>
      <c r="ALB2" s="31"/>
      <c r="ALC2" s="31"/>
      <c r="ALD2" s="31"/>
      <c r="ALE2" s="31"/>
      <c r="ALF2" s="31"/>
      <c r="ALG2" s="31"/>
      <c r="ALH2" s="31"/>
      <c r="ALI2" s="31"/>
      <c r="ALJ2" s="31"/>
      <c r="ALK2" s="31"/>
      <c r="ALL2" s="31"/>
      <c r="ALM2" s="31"/>
      <c r="ALN2" s="31"/>
      <c r="ALO2" s="31"/>
      <c r="ALP2" s="31"/>
      <c r="ALQ2" s="31"/>
      <c r="ALR2" s="31"/>
      <c r="ALS2" s="31"/>
      <c r="ALT2" s="31"/>
      <c r="ALU2" s="31"/>
      <c r="ALV2" s="31"/>
      <c r="ALW2" s="31"/>
      <c r="ALX2" s="31"/>
      <c r="ALY2" s="31"/>
      <c r="ALZ2" s="31"/>
      <c r="AMA2" s="31"/>
      <c r="AMB2" s="31"/>
      <c r="AMC2" s="31"/>
      <c r="AMD2" s="31"/>
      <c r="AME2" s="31"/>
      <c r="AMF2" s="31"/>
      <c r="AMG2" s="31"/>
      <c r="AMH2" s="31"/>
      <c r="AMI2" s="31"/>
    </row>
    <row r="3" spans="1:1024" ht="27">
      <c r="A3" t="s">
        <v>79</v>
      </c>
      <c r="B3" s="27" t="s">
        <v>35</v>
      </c>
      <c r="C3" t="s">
        <v>36</v>
      </c>
      <c r="D3" t="s">
        <v>259</v>
      </c>
      <c r="E3" s="37" t="s">
        <v>106</v>
      </c>
      <c r="F3" s="39" t="s">
        <v>107</v>
      </c>
      <c r="G3" s="47">
        <v>2020</v>
      </c>
      <c r="H3" s="41">
        <v>44062</v>
      </c>
      <c r="I3" s="37" t="s">
        <v>63</v>
      </c>
      <c r="J3" s="27" t="s">
        <v>21</v>
      </c>
      <c r="K3" s="27" t="s">
        <v>21</v>
      </c>
      <c r="L3" t="s">
        <v>260</v>
      </c>
      <c r="M3" s="27" t="s">
        <v>67</v>
      </c>
      <c r="N3" s="27" t="s">
        <v>252</v>
      </c>
      <c r="O3" s="27" t="s">
        <v>21</v>
      </c>
      <c r="P3" s="27" t="s">
        <v>21</v>
      </c>
      <c r="Q3" t="s">
        <v>252</v>
      </c>
      <c r="R3" s="31">
        <v>1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</row>
    <row r="4" spans="1:1024" ht="27">
      <c r="A4" t="s">
        <v>79</v>
      </c>
      <c r="B4" s="27" t="s">
        <v>37</v>
      </c>
      <c r="C4" s="27" t="s">
        <v>38</v>
      </c>
      <c r="D4" s="37" t="s">
        <v>99</v>
      </c>
      <c r="E4" s="37" t="s">
        <v>100</v>
      </c>
      <c r="F4" s="37" t="s">
        <v>101</v>
      </c>
      <c r="G4" s="6">
        <v>2016</v>
      </c>
      <c r="H4" s="38">
        <v>42478</v>
      </c>
      <c r="I4" s="37" t="s">
        <v>63</v>
      </c>
      <c r="J4" s="37" t="s">
        <v>102</v>
      </c>
      <c r="K4" s="37" t="s">
        <v>103</v>
      </c>
      <c r="L4" s="37" t="s">
        <v>104</v>
      </c>
      <c r="M4" s="27" t="s">
        <v>21</v>
      </c>
      <c r="N4" s="27" t="s">
        <v>21</v>
      </c>
      <c r="O4" s="27" t="s">
        <v>21</v>
      </c>
      <c r="P4" s="27" t="s">
        <v>21</v>
      </c>
      <c r="Q4" s="27" t="s">
        <v>21</v>
      </c>
      <c r="R4" s="31">
        <v>1</v>
      </c>
    </row>
    <row r="5" spans="1:1024" ht="40.200000000000003">
      <c r="A5" t="s">
        <v>79</v>
      </c>
      <c r="B5" s="27" t="s">
        <v>37</v>
      </c>
      <c r="C5" s="27" t="s">
        <v>38</v>
      </c>
      <c r="D5" s="37" t="s">
        <v>105</v>
      </c>
      <c r="E5" s="37" t="s">
        <v>106</v>
      </c>
      <c r="F5" s="37" t="s">
        <v>107</v>
      </c>
      <c r="G5" s="6">
        <v>2016</v>
      </c>
      <c r="H5" s="38">
        <v>42558</v>
      </c>
      <c r="I5" s="37" t="s">
        <v>63</v>
      </c>
      <c r="J5" s="37" t="s">
        <v>108</v>
      </c>
      <c r="K5" s="37" t="s">
        <v>109</v>
      </c>
      <c r="L5" s="37" t="s">
        <v>110</v>
      </c>
      <c r="M5" s="27" t="s">
        <v>111</v>
      </c>
      <c r="N5" s="27" t="s">
        <v>72</v>
      </c>
      <c r="O5" s="27" t="s">
        <v>112</v>
      </c>
      <c r="P5" s="27" t="s">
        <v>72</v>
      </c>
      <c r="Q5" s="27" t="s">
        <v>72</v>
      </c>
      <c r="R5" s="31">
        <v>1</v>
      </c>
    </row>
    <row r="6" spans="1:1024" ht="27">
      <c r="A6" t="s">
        <v>79</v>
      </c>
      <c r="B6" s="27" t="s">
        <v>37</v>
      </c>
      <c r="C6" s="27" t="s">
        <v>38</v>
      </c>
      <c r="D6" s="37" t="s">
        <v>113</v>
      </c>
      <c r="E6" s="37" t="s">
        <v>100</v>
      </c>
      <c r="F6" s="37" t="s">
        <v>101</v>
      </c>
      <c r="G6" s="6">
        <v>2016</v>
      </c>
      <c r="H6" s="38">
        <v>42622</v>
      </c>
      <c r="I6" s="37" t="s">
        <v>63</v>
      </c>
      <c r="J6" s="37" t="s">
        <v>114</v>
      </c>
      <c r="K6" s="37" t="s">
        <v>115</v>
      </c>
      <c r="L6" s="37" t="s">
        <v>116</v>
      </c>
      <c r="M6" s="27" t="s">
        <v>111</v>
      </c>
      <c r="N6" s="27" t="s">
        <v>21</v>
      </c>
      <c r="O6" s="27" t="s">
        <v>21</v>
      </c>
      <c r="P6" s="27" t="s">
        <v>21</v>
      </c>
      <c r="Q6" s="27" t="s">
        <v>21</v>
      </c>
      <c r="R6" s="31">
        <v>1</v>
      </c>
    </row>
    <row r="7" spans="1:1024" ht="40.200000000000003">
      <c r="A7" t="s">
        <v>79</v>
      </c>
      <c r="B7" s="27" t="s">
        <v>37</v>
      </c>
      <c r="C7" s="27" t="s">
        <v>38</v>
      </c>
      <c r="D7" s="37" t="s">
        <v>117</v>
      </c>
      <c r="E7" s="37" t="s">
        <v>100</v>
      </c>
      <c r="F7" s="37" t="s">
        <v>101</v>
      </c>
      <c r="G7" s="6">
        <v>2016</v>
      </c>
      <c r="H7" s="38">
        <v>42629</v>
      </c>
      <c r="I7" s="37" t="s">
        <v>62</v>
      </c>
      <c r="J7" s="37" t="s">
        <v>118</v>
      </c>
      <c r="K7" s="37" t="s">
        <v>109</v>
      </c>
      <c r="L7" s="37" t="s">
        <v>119</v>
      </c>
      <c r="M7" s="27" t="s">
        <v>111</v>
      </c>
      <c r="N7" s="27" t="s">
        <v>120</v>
      </c>
      <c r="O7" s="27" t="s">
        <v>72</v>
      </c>
      <c r="P7" s="27" t="s">
        <v>72</v>
      </c>
      <c r="Q7" s="27" t="s">
        <v>72</v>
      </c>
      <c r="R7" s="31">
        <v>1</v>
      </c>
    </row>
    <row r="8" spans="1:1024" ht="40.200000000000003">
      <c r="A8" t="s">
        <v>79</v>
      </c>
      <c r="B8" s="27" t="s">
        <v>37</v>
      </c>
      <c r="C8" s="27" t="s">
        <v>38</v>
      </c>
      <c r="D8" s="37" t="s">
        <v>117</v>
      </c>
      <c r="E8" s="37" t="s">
        <v>100</v>
      </c>
      <c r="F8" s="37" t="s">
        <v>101</v>
      </c>
      <c r="G8" s="6">
        <v>2016</v>
      </c>
      <c r="H8" s="38">
        <v>42629</v>
      </c>
      <c r="I8" s="37" t="s">
        <v>62</v>
      </c>
      <c r="J8" s="37" t="s">
        <v>118</v>
      </c>
      <c r="K8" s="37" t="s">
        <v>109</v>
      </c>
      <c r="L8" s="37" t="s">
        <v>121</v>
      </c>
      <c r="M8" s="27" t="s">
        <v>111</v>
      </c>
      <c r="N8" s="27" t="s">
        <v>120</v>
      </c>
      <c r="O8" s="27" t="s">
        <v>72</v>
      </c>
      <c r="P8" s="27" t="s">
        <v>72</v>
      </c>
      <c r="Q8" s="27" t="s">
        <v>72</v>
      </c>
      <c r="R8" s="31">
        <v>1</v>
      </c>
    </row>
    <row r="9" spans="1:1024" ht="40.200000000000003">
      <c r="A9" t="s">
        <v>79</v>
      </c>
      <c r="B9" s="27" t="s">
        <v>37</v>
      </c>
      <c r="C9" s="27" t="s">
        <v>38</v>
      </c>
      <c r="D9" s="37" t="s">
        <v>122</v>
      </c>
      <c r="E9" s="37" t="s">
        <v>106</v>
      </c>
      <c r="F9" s="37" t="s">
        <v>107</v>
      </c>
      <c r="G9" s="6">
        <v>2016</v>
      </c>
      <c r="H9" s="38">
        <v>42633</v>
      </c>
      <c r="I9" s="37" t="s">
        <v>63</v>
      </c>
      <c r="J9" s="37" t="s">
        <v>123</v>
      </c>
      <c r="K9" s="37" t="s">
        <v>124</v>
      </c>
      <c r="L9" s="37" t="s">
        <v>125</v>
      </c>
      <c r="M9" s="27" t="s">
        <v>67</v>
      </c>
      <c r="N9" s="27" t="s">
        <v>78</v>
      </c>
      <c r="O9" s="27" t="s">
        <v>72</v>
      </c>
      <c r="P9" s="27" t="s">
        <v>72</v>
      </c>
      <c r="Q9" s="27" t="s">
        <v>71</v>
      </c>
      <c r="R9" s="31">
        <v>1</v>
      </c>
    </row>
    <row r="10" spans="1:1024" ht="40.200000000000003">
      <c r="A10" t="s">
        <v>79</v>
      </c>
      <c r="B10" s="27" t="s">
        <v>37</v>
      </c>
      <c r="C10" s="27" t="s">
        <v>38</v>
      </c>
      <c r="D10" s="37" t="s">
        <v>127</v>
      </c>
      <c r="E10" s="37" t="s">
        <v>106</v>
      </c>
      <c r="F10" s="37" t="s">
        <v>107</v>
      </c>
      <c r="G10" s="6">
        <v>2016</v>
      </c>
      <c r="H10" s="38">
        <v>42649</v>
      </c>
      <c r="I10" s="37" t="s">
        <v>63</v>
      </c>
      <c r="J10" s="37" t="s">
        <v>128</v>
      </c>
      <c r="K10" s="37" t="s">
        <v>109</v>
      </c>
      <c r="L10" s="37" t="s">
        <v>129</v>
      </c>
      <c r="M10" s="27" t="s">
        <v>111</v>
      </c>
      <c r="N10" s="27" t="s">
        <v>72</v>
      </c>
      <c r="O10" s="27" t="s">
        <v>130</v>
      </c>
      <c r="P10" s="27" t="s">
        <v>72</v>
      </c>
      <c r="Q10" s="27" t="s">
        <v>72</v>
      </c>
      <c r="R10" s="31">
        <v>1</v>
      </c>
    </row>
    <row r="11" spans="1:1024" ht="40.200000000000003">
      <c r="A11" t="s">
        <v>79</v>
      </c>
      <c r="B11" s="27" t="s">
        <v>37</v>
      </c>
      <c r="C11" s="27" t="s">
        <v>38</v>
      </c>
      <c r="D11" s="37" t="s">
        <v>131</v>
      </c>
      <c r="E11" s="37" t="s">
        <v>106</v>
      </c>
      <c r="F11" s="37" t="s">
        <v>107</v>
      </c>
      <c r="G11" s="6">
        <v>2016</v>
      </c>
      <c r="H11" s="38">
        <v>42664</v>
      </c>
      <c r="I11" s="37" t="s">
        <v>63</v>
      </c>
      <c r="J11" s="37" t="s">
        <v>132</v>
      </c>
      <c r="K11" s="37" t="s">
        <v>109</v>
      </c>
      <c r="L11" s="37" t="s">
        <v>133</v>
      </c>
      <c r="M11" s="27" t="s">
        <v>21</v>
      </c>
      <c r="N11" s="27" t="s">
        <v>21</v>
      </c>
      <c r="O11" s="27" t="s">
        <v>134</v>
      </c>
      <c r="P11" s="27" t="s">
        <v>72</v>
      </c>
      <c r="Q11" s="27" t="s">
        <v>71</v>
      </c>
      <c r="R11" s="31">
        <v>1</v>
      </c>
    </row>
    <row r="12" spans="1:1024" ht="27">
      <c r="A12" t="s">
        <v>79</v>
      </c>
      <c r="B12" s="27" t="s">
        <v>37</v>
      </c>
      <c r="C12" s="27" t="s">
        <v>38</v>
      </c>
      <c r="D12" s="37" t="s">
        <v>135</v>
      </c>
      <c r="E12" s="37" t="s">
        <v>100</v>
      </c>
      <c r="F12" s="37" t="s">
        <v>101</v>
      </c>
      <c r="G12" s="6">
        <v>2017</v>
      </c>
      <c r="H12" s="38">
        <v>42776</v>
      </c>
      <c r="I12" s="37" t="s">
        <v>63</v>
      </c>
      <c r="J12" s="37" t="s">
        <v>136</v>
      </c>
      <c r="K12" s="37" t="s">
        <v>137</v>
      </c>
      <c r="L12" s="37" t="s">
        <v>138</v>
      </c>
      <c r="M12" s="27" t="s">
        <v>21</v>
      </c>
      <c r="N12" s="27" t="s">
        <v>21</v>
      </c>
      <c r="O12" s="27" t="s">
        <v>139</v>
      </c>
      <c r="P12" s="27" t="s">
        <v>72</v>
      </c>
      <c r="Q12" s="27" t="s">
        <v>21</v>
      </c>
      <c r="R12" s="31">
        <v>1</v>
      </c>
    </row>
    <row r="13" spans="1:1024" ht="27">
      <c r="A13" t="s">
        <v>79</v>
      </c>
      <c r="B13" s="27" t="s">
        <v>37</v>
      </c>
      <c r="C13" s="27" t="s">
        <v>38</v>
      </c>
      <c r="D13" s="37" t="s">
        <v>140</v>
      </c>
      <c r="E13" s="37" t="s">
        <v>100</v>
      </c>
      <c r="F13" s="37" t="s">
        <v>101</v>
      </c>
      <c r="G13" s="6">
        <v>2017</v>
      </c>
      <c r="H13" s="38">
        <v>42842</v>
      </c>
      <c r="I13" s="37" t="s">
        <v>63</v>
      </c>
      <c r="J13" s="37" t="s">
        <v>102</v>
      </c>
      <c r="K13" s="37" t="s">
        <v>141</v>
      </c>
      <c r="L13" s="37" t="s">
        <v>142</v>
      </c>
      <c r="M13" s="27" t="s">
        <v>21</v>
      </c>
      <c r="N13" s="27" t="s">
        <v>21</v>
      </c>
      <c r="O13" s="27" t="s">
        <v>143</v>
      </c>
      <c r="P13" s="27" t="s">
        <v>72</v>
      </c>
      <c r="Q13" s="27" t="s">
        <v>72</v>
      </c>
      <c r="R13" s="31">
        <v>1</v>
      </c>
    </row>
    <row r="14" spans="1:1024" ht="53.4">
      <c r="A14" t="s">
        <v>79</v>
      </c>
      <c r="B14" s="27" t="s">
        <v>37</v>
      </c>
      <c r="C14" s="27" t="s">
        <v>38</v>
      </c>
      <c r="D14" s="37" t="s">
        <v>144</v>
      </c>
      <c r="E14" s="37" t="s">
        <v>106</v>
      </c>
      <c r="F14" s="37" t="s">
        <v>107</v>
      </c>
      <c r="G14" s="6">
        <v>2017</v>
      </c>
      <c r="H14" s="38">
        <v>42956</v>
      </c>
      <c r="I14" s="37" t="s">
        <v>63</v>
      </c>
      <c r="J14" s="37" t="s">
        <v>145</v>
      </c>
      <c r="K14" s="37" t="s">
        <v>146</v>
      </c>
      <c r="L14" s="37" t="s">
        <v>147</v>
      </c>
      <c r="M14" s="27" t="s">
        <v>21</v>
      </c>
      <c r="N14" s="27" t="s">
        <v>148</v>
      </c>
      <c r="O14" s="27" t="s">
        <v>72</v>
      </c>
      <c r="P14" s="27" t="s">
        <v>72</v>
      </c>
      <c r="Q14" s="27" t="s">
        <v>71</v>
      </c>
      <c r="R14" s="31">
        <v>1</v>
      </c>
    </row>
    <row r="15" spans="1:1024" ht="27">
      <c r="A15" t="s">
        <v>79</v>
      </c>
      <c r="B15" s="27" t="s">
        <v>37</v>
      </c>
      <c r="C15" s="27" t="s">
        <v>38</v>
      </c>
      <c r="D15" s="37" t="s">
        <v>149</v>
      </c>
      <c r="E15" s="37" t="s">
        <v>106</v>
      </c>
      <c r="F15" s="37" t="s">
        <v>107</v>
      </c>
      <c r="G15" s="6">
        <v>2017</v>
      </c>
      <c r="H15" s="38">
        <v>42964</v>
      </c>
      <c r="I15" s="37" t="s">
        <v>63</v>
      </c>
      <c r="J15" s="37" t="s">
        <v>150</v>
      </c>
      <c r="K15" s="37" t="s">
        <v>151</v>
      </c>
      <c r="L15" s="37" t="s">
        <v>152</v>
      </c>
      <c r="M15" s="27" t="s">
        <v>21</v>
      </c>
      <c r="N15" s="27" t="s">
        <v>21</v>
      </c>
      <c r="O15" s="27" t="s">
        <v>21</v>
      </c>
      <c r="P15" s="27" t="s">
        <v>21</v>
      </c>
      <c r="Q15" s="27" t="s">
        <v>71</v>
      </c>
      <c r="R15" s="31">
        <v>1</v>
      </c>
    </row>
    <row r="16" spans="1:1024" ht="27">
      <c r="A16" t="s">
        <v>79</v>
      </c>
      <c r="B16" s="27" t="s">
        <v>37</v>
      </c>
      <c r="C16" s="27" t="s">
        <v>38</v>
      </c>
      <c r="D16" s="37" t="s">
        <v>153</v>
      </c>
      <c r="E16" s="37" t="s">
        <v>106</v>
      </c>
      <c r="F16" s="37" t="s">
        <v>107</v>
      </c>
      <c r="G16" s="6">
        <v>2017</v>
      </c>
      <c r="H16" s="38">
        <v>42976</v>
      </c>
      <c r="I16" s="37" t="s">
        <v>63</v>
      </c>
      <c r="J16" s="37" t="s">
        <v>154</v>
      </c>
      <c r="K16" s="37" t="s">
        <v>151</v>
      </c>
      <c r="L16" s="37" t="s">
        <v>155</v>
      </c>
      <c r="M16" s="27" t="s">
        <v>21</v>
      </c>
      <c r="N16" s="27" t="s">
        <v>72</v>
      </c>
      <c r="O16" s="27" t="s">
        <v>71</v>
      </c>
      <c r="P16" s="27" t="s">
        <v>72</v>
      </c>
      <c r="Q16" s="27" t="s">
        <v>71</v>
      </c>
      <c r="R16" s="31">
        <v>1</v>
      </c>
    </row>
    <row r="17" spans="1:18" ht="27">
      <c r="A17" t="s">
        <v>79</v>
      </c>
      <c r="B17" s="27" t="s">
        <v>37</v>
      </c>
      <c r="C17" s="27" t="s">
        <v>38</v>
      </c>
      <c r="D17" s="37" t="s">
        <v>156</v>
      </c>
      <c r="E17" s="37" t="s">
        <v>106</v>
      </c>
      <c r="F17" s="37" t="s">
        <v>107</v>
      </c>
      <c r="G17" s="6">
        <v>2017</v>
      </c>
      <c r="H17" s="38">
        <v>42983</v>
      </c>
      <c r="I17" s="37" t="s">
        <v>63</v>
      </c>
      <c r="J17" s="37" t="s">
        <v>114</v>
      </c>
      <c r="K17" s="37" t="s">
        <v>157</v>
      </c>
      <c r="L17" s="37" t="s">
        <v>158</v>
      </c>
      <c r="M17" s="27" t="s">
        <v>21</v>
      </c>
      <c r="N17" s="27" t="s">
        <v>71</v>
      </c>
      <c r="O17" s="27" t="s">
        <v>72</v>
      </c>
      <c r="P17" s="27" t="s">
        <v>72</v>
      </c>
      <c r="Q17" s="27" t="s">
        <v>71</v>
      </c>
      <c r="R17" s="31">
        <v>1</v>
      </c>
    </row>
    <row r="18" spans="1:18" ht="27">
      <c r="A18" t="s">
        <v>79</v>
      </c>
      <c r="B18" s="27" t="s">
        <v>37</v>
      </c>
      <c r="C18" s="27" t="s">
        <v>38</v>
      </c>
      <c r="D18" s="37" t="s">
        <v>159</v>
      </c>
      <c r="E18" s="37" t="s">
        <v>106</v>
      </c>
      <c r="F18" s="37" t="s">
        <v>107</v>
      </c>
      <c r="G18" s="6">
        <v>2017</v>
      </c>
      <c r="H18" s="38">
        <v>43071</v>
      </c>
      <c r="I18" s="37" t="s">
        <v>63</v>
      </c>
      <c r="J18" s="37" t="s">
        <v>114</v>
      </c>
      <c r="K18" s="37" t="s">
        <v>109</v>
      </c>
      <c r="L18" s="37" t="s">
        <v>104</v>
      </c>
      <c r="M18" s="27" t="s">
        <v>21</v>
      </c>
      <c r="N18" s="27" t="s">
        <v>21</v>
      </c>
      <c r="O18" s="27" t="s">
        <v>21</v>
      </c>
      <c r="P18" s="27" t="s">
        <v>21</v>
      </c>
      <c r="Q18" s="27" t="s">
        <v>21</v>
      </c>
      <c r="R18" s="31">
        <v>1</v>
      </c>
    </row>
    <row r="19" spans="1:18" ht="27">
      <c r="A19" t="s">
        <v>79</v>
      </c>
      <c r="B19" s="27" t="s">
        <v>37</v>
      </c>
      <c r="C19" s="27" t="s">
        <v>38</v>
      </c>
      <c r="D19" s="37" t="s">
        <v>160</v>
      </c>
      <c r="E19" s="37" t="s">
        <v>106</v>
      </c>
      <c r="F19" s="37" t="s">
        <v>107</v>
      </c>
      <c r="G19" s="6">
        <v>2017</v>
      </c>
      <c r="H19" s="38">
        <v>43073</v>
      </c>
      <c r="I19" s="37" t="s">
        <v>63</v>
      </c>
      <c r="J19" s="37" t="s">
        <v>161</v>
      </c>
      <c r="K19" s="37" t="s">
        <v>109</v>
      </c>
      <c r="L19" s="37" t="s">
        <v>162</v>
      </c>
      <c r="M19" s="27" t="s">
        <v>21</v>
      </c>
      <c r="N19" s="27" t="s">
        <v>71</v>
      </c>
      <c r="O19" s="27" t="s">
        <v>72</v>
      </c>
      <c r="P19" s="27" t="s">
        <v>72</v>
      </c>
      <c r="Q19" s="27" t="s">
        <v>71</v>
      </c>
      <c r="R19" s="31">
        <v>1</v>
      </c>
    </row>
    <row r="20" spans="1:18" ht="27">
      <c r="A20" t="s">
        <v>79</v>
      </c>
      <c r="B20" s="27" t="s">
        <v>37</v>
      </c>
      <c r="C20" s="27" t="s">
        <v>38</v>
      </c>
      <c r="D20" s="37" t="s">
        <v>163</v>
      </c>
      <c r="E20" s="37" t="s">
        <v>100</v>
      </c>
      <c r="F20" s="37" t="s">
        <v>101</v>
      </c>
      <c r="G20" s="6">
        <v>2017</v>
      </c>
      <c r="H20" s="38">
        <v>43081</v>
      </c>
      <c r="I20" s="37" t="s">
        <v>63</v>
      </c>
      <c r="J20" s="37" t="s">
        <v>164</v>
      </c>
      <c r="K20" s="37" t="s">
        <v>109</v>
      </c>
      <c r="L20" s="37" t="s">
        <v>165</v>
      </c>
      <c r="M20" s="27" t="s">
        <v>21</v>
      </c>
      <c r="N20" s="27" t="s">
        <v>72</v>
      </c>
      <c r="O20" s="27" t="s">
        <v>71</v>
      </c>
      <c r="P20" s="27" t="s">
        <v>72</v>
      </c>
      <c r="Q20" s="27" t="s">
        <v>21</v>
      </c>
      <c r="R20" s="31">
        <v>1</v>
      </c>
    </row>
    <row r="21" spans="1:18" ht="27">
      <c r="A21" t="s">
        <v>79</v>
      </c>
      <c r="B21" s="27" t="s">
        <v>37</v>
      </c>
      <c r="C21" s="27" t="s">
        <v>38</v>
      </c>
      <c r="D21" s="37" t="s">
        <v>166</v>
      </c>
      <c r="E21" s="37" t="s">
        <v>106</v>
      </c>
      <c r="F21" s="37" t="s">
        <v>107</v>
      </c>
      <c r="G21" s="6">
        <v>2017</v>
      </c>
      <c r="H21" s="38">
        <v>43090</v>
      </c>
      <c r="I21" s="37" t="s">
        <v>63</v>
      </c>
      <c r="J21" s="37" t="s">
        <v>167</v>
      </c>
      <c r="K21" s="37" t="s">
        <v>168</v>
      </c>
      <c r="L21" s="37" t="s">
        <v>104</v>
      </c>
      <c r="M21" s="27" t="s">
        <v>21</v>
      </c>
      <c r="N21" s="27" t="s">
        <v>21</v>
      </c>
      <c r="O21" s="27" t="s">
        <v>21</v>
      </c>
      <c r="P21" s="27" t="s">
        <v>21</v>
      </c>
      <c r="Q21" s="27" t="s">
        <v>21</v>
      </c>
      <c r="R21" s="31">
        <v>1</v>
      </c>
    </row>
    <row r="22" spans="1:18" ht="27">
      <c r="A22" t="s">
        <v>79</v>
      </c>
      <c r="B22" s="27" t="s">
        <v>37</v>
      </c>
      <c r="C22" s="27" t="s">
        <v>38</v>
      </c>
      <c r="D22" s="37" t="s">
        <v>169</v>
      </c>
      <c r="E22" s="37" t="s">
        <v>106</v>
      </c>
      <c r="F22" s="37" t="s">
        <v>107</v>
      </c>
      <c r="G22" s="6">
        <v>2018</v>
      </c>
      <c r="H22" s="38">
        <v>43102</v>
      </c>
      <c r="I22" s="37" t="s">
        <v>63</v>
      </c>
      <c r="J22" s="37" t="s">
        <v>170</v>
      </c>
      <c r="K22" s="37" t="s">
        <v>109</v>
      </c>
      <c r="L22" s="37" t="s">
        <v>104</v>
      </c>
      <c r="M22" s="27" t="s">
        <v>21</v>
      </c>
      <c r="N22" s="27" t="s">
        <v>21</v>
      </c>
      <c r="O22" s="27" t="s">
        <v>21</v>
      </c>
      <c r="P22" s="27" t="s">
        <v>21</v>
      </c>
      <c r="Q22" s="27" t="s">
        <v>21</v>
      </c>
      <c r="R22" s="31">
        <v>1</v>
      </c>
    </row>
    <row r="23" spans="1:18" ht="27">
      <c r="A23" t="s">
        <v>79</v>
      </c>
      <c r="B23" s="27" t="s">
        <v>37</v>
      </c>
      <c r="C23" s="27" t="s">
        <v>38</v>
      </c>
      <c r="D23" s="37" t="s">
        <v>171</v>
      </c>
      <c r="E23" s="37" t="s">
        <v>106</v>
      </c>
      <c r="F23" s="37" t="s">
        <v>107</v>
      </c>
      <c r="G23" s="6">
        <v>2018</v>
      </c>
      <c r="H23" s="38">
        <v>43102</v>
      </c>
      <c r="I23" s="37" t="s">
        <v>63</v>
      </c>
      <c r="J23" s="37" t="s">
        <v>172</v>
      </c>
      <c r="K23" s="37" t="s">
        <v>173</v>
      </c>
      <c r="L23" s="37" t="s">
        <v>174</v>
      </c>
      <c r="M23" s="27" t="s">
        <v>21</v>
      </c>
      <c r="N23" s="27" t="s">
        <v>71</v>
      </c>
      <c r="O23" s="27" t="s">
        <v>72</v>
      </c>
      <c r="P23" s="27" t="s">
        <v>72</v>
      </c>
      <c r="Q23" s="27" t="s">
        <v>71</v>
      </c>
      <c r="R23" s="31">
        <v>1</v>
      </c>
    </row>
    <row r="24" spans="1:18" ht="27">
      <c r="A24" t="s">
        <v>79</v>
      </c>
      <c r="B24" s="27" t="s">
        <v>37</v>
      </c>
      <c r="C24" s="27" t="s">
        <v>38</v>
      </c>
      <c r="D24" s="37" t="s">
        <v>175</v>
      </c>
      <c r="E24" s="37" t="s">
        <v>106</v>
      </c>
      <c r="F24" s="37" t="s">
        <v>107</v>
      </c>
      <c r="G24" s="6">
        <v>2018</v>
      </c>
      <c r="H24" s="38">
        <v>43151</v>
      </c>
      <c r="I24" s="37" t="s">
        <v>63</v>
      </c>
      <c r="J24" s="37" t="s">
        <v>164</v>
      </c>
      <c r="K24" s="37" t="s">
        <v>109</v>
      </c>
      <c r="L24" s="37" t="s">
        <v>176</v>
      </c>
      <c r="M24" s="27" t="s">
        <v>21</v>
      </c>
      <c r="N24" s="27" t="s">
        <v>21</v>
      </c>
      <c r="O24" s="27" t="s">
        <v>21</v>
      </c>
      <c r="P24" s="27" t="s">
        <v>21</v>
      </c>
      <c r="Q24" s="27" t="s">
        <v>177</v>
      </c>
      <c r="R24" s="31">
        <v>1</v>
      </c>
    </row>
    <row r="25" spans="1:18" ht="40.200000000000003">
      <c r="A25" t="s">
        <v>79</v>
      </c>
      <c r="B25" s="27" t="s">
        <v>37</v>
      </c>
      <c r="C25" s="27" t="s">
        <v>38</v>
      </c>
      <c r="D25" s="37" t="s">
        <v>178</v>
      </c>
      <c r="E25" s="37" t="s">
        <v>106</v>
      </c>
      <c r="F25" s="37" t="s">
        <v>107</v>
      </c>
      <c r="G25" s="6">
        <v>2018</v>
      </c>
      <c r="H25" s="38">
        <v>43278</v>
      </c>
      <c r="I25" s="37" t="s">
        <v>63</v>
      </c>
      <c r="J25" s="37" t="s">
        <v>179</v>
      </c>
      <c r="K25" s="37" t="s">
        <v>180</v>
      </c>
      <c r="L25" s="37" t="s">
        <v>181</v>
      </c>
      <c r="M25" s="27" t="s">
        <v>111</v>
      </c>
      <c r="N25" s="27" t="s">
        <v>72</v>
      </c>
      <c r="O25" s="27" t="s">
        <v>71</v>
      </c>
      <c r="P25" s="27" t="s">
        <v>72</v>
      </c>
      <c r="Q25" s="27" t="s">
        <v>71</v>
      </c>
      <c r="R25" s="31">
        <v>1</v>
      </c>
    </row>
    <row r="26" spans="1:18" ht="27">
      <c r="A26" t="s">
        <v>79</v>
      </c>
      <c r="B26" s="27" t="s">
        <v>37</v>
      </c>
      <c r="C26" s="27" t="s">
        <v>38</v>
      </c>
      <c r="D26" s="37" t="s">
        <v>178</v>
      </c>
      <c r="E26" s="37" t="s">
        <v>106</v>
      </c>
      <c r="F26" s="37" t="s">
        <v>107</v>
      </c>
      <c r="G26" s="6">
        <v>2018</v>
      </c>
      <c r="H26" s="38">
        <v>43278</v>
      </c>
      <c r="I26" s="37" t="s">
        <v>63</v>
      </c>
      <c r="J26" s="37" t="s">
        <v>179</v>
      </c>
      <c r="K26" s="37" t="s">
        <v>180</v>
      </c>
      <c r="L26" s="37" t="s">
        <v>182</v>
      </c>
      <c r="M26" s="27" t="s">
        <v>111</v>
      </c>
      <c r="N26" s="27" t="s">
        <v>72</v>
      </c>
      <c r="O26" s="27" t="s">
        <v>71</v>
      </c>
      <c r="P26" s="27" t="s">
        <v>72</v>
      </c>
      <c r="Q26" s="27" t="s">
        <v>72</v>
      </c>
      <c r="R26" s="31">
        <v>1</v>
      </c>
    </row>
    <row r="27" spans="1:18" ht="27">
      <c r="A27" t="s">
        <v>79</v>
      </c>
      <c r="B27" s="27" t="s">
        <v>37</v>
      </c>
      <c r="C27" s="27" t="s">
        <v>38</v>
      </c>
      <c r="D27" s="37" t="s">
        <v>183</v>
      </c>
      <c r="E27" s="37" t="s">
        <v>106</v>
      </c>
      <c r="F27" s="37" t="s">
        <v>107</v>
      </c>
      <c r="G27" s="6">
        <v>2018</v>
      </c>
      <c r="H27" s="38">
        <v>43283</v>
      </c>
      <c r="I27" s="37" t="s">
        <v>63</v>
      </c>
      <c r="J27" s="37" t="s">
        <v>164</v>
      </c>
      <c r="K27" s="37" t="s">
        <v>184</v>
      </c>
      <c r="L27" s="37" t="s">
        <v>185</v>
      </c>
      <c r="M27" s="27" t="s">
        <v>67</v>
      </c>
      <c r="N27" s="27" t="s">
        <v>71</v>
      </c>
      <c r="O27" s="27" t="s">
        <v>72</v>
      </c>
      <c r="P27" s="27" t="s">
        <v>72</v>
      </c>
      <c r="Q27" s="27" t="s">
        <v>71</v>
      </c>
      <c r="R27" s="31">
        <v>1</v>
      </c>
    </row>
    <row r="28" spans="1:18" ht="27">
      <c r="A28" t="s">
        <v>79</v>
      </c>
      <c r="B28" s="27" t="s">
        <v>37</v>
      </c>
      <c r="C28" s="27" t="s">
        <v>38</v>
      </c>
      <c r="D28" s="37" t="s">
        <v>187</v>
      </c>
      <c r="E28" s="37" t="s">
        <v>106</v>
      </c>
      <c r="F28" s="37" t="s">
        <v>107</v>
      </c>
      <c r="G28" s="6">
        <v>2018</v>
      </c>
      <c r="H28" s="38">
        <v>43298</v>
      </c>
      <c r="I28" s="37" t="s">
        <v>63</v>
      </c>
      <c r="J28" s="37" t="s">
        <v>188</v>
      </c>
      <c r="K28" s="37" t="s">
        <v>109</v>
      </c>
      <c r="L28" s="37" t="s">
        <v>189</v>
      </c>
      <c r="M28" s="27" t="s">
        <v>21</v>
      </c>
      <c r="N28" s="27" t="s">
        <v>72</v>
      </c>
      <c r="O28" s="27" t="s">
        <v>72</v>
      </c>
      <c r="P28" s="27" t="s">
        <v>190</v>
      </c>
      <c r="Q28" s="27" t="s">
        <v>71</v>
      </c>
      <c r="R28" s="31">
        <v>1</v>
      </c>
    </row>
    <row r="29" spans="1:18" ht="27">
      <c r="A29" t="s">
        <v>79</v>
      </c>
      <c r="B29" s="27" t="s">
        <v>37</v>
      </c>
      <c r="C29" s="27" t="s">
        <v>38</v>
      </c>
      <c r="D29" s="37" t="s">
        <v>191</v>
      </c>
      <c r="E29" s="37" t="s">
        <v>106</v>
      </c>
      <c r="F29" s="37" t="s">
        <v>107</v>
      </c>
      <c r="G29" s="6">
        <v>2018</v>
      </c>
      <c r="H29" s="38">
        <v>43314</v>
      </c>
      <c r="I29" s="37" t="s">
        <v>63</v>
      </c>
      <c r="J29" s="37" t="s">
        <v>192</v>
      </c>
      <c r="K29" s="37" t="s">
        <v>193</v>
      </c>
      <c r="L29" s="37" t="s">
        <v>194</v>
      </c>
      <c r="M29" s="27" t="s">
        <v>21</v>
      </c>
      <c r="N29" s="27" t="s">
        <v>21</v>
      </c>
      <c r="O29" s="27" t="s">
        <v>21</v>
      </c>
      <c r="P29" s="27" t="s">
        <v>21</v>
      </c>
      <c r="Q29" s="27" t="s">
        <v>177</v>
      </c>
      <c r="R29" s="31">
        <v>1</v>
      </c>
    </row>
    <row r="30" spans="1:18" ht="27">
      <c r="A30" t="s">
        <v>79</v>
      </c>
      <c r="B30" s="27" t="s">
        <v>37</v>
      </c>
      <c r="C30" s="27" t="s">
        <v>38</v>
      </c>
      <c r="D30" s="37" t="s">
        <v>195</v>
      </c>
      <c r="E30" s="37" t="s">
        <v>100</v>
      </c>
      <c r="F30" s="37" t="s">
        <v>101</v>
      </c>
      <c r="G30" s="6">
        <v>2018</v>
      </c>
      <c r="H30" s="38">
        <v>43328</v>
      </c>
      <c r="I30" s="37" t="s">
        <v>63</v>
      </c>
      <c r="J30" s="37" t="s">
        <v>102</v>
      </c>
      <c r="K30" s="37" t="s">
        <v>196</v>
      </c>
      <c r="L30" s="37" t="s">
        <v>197</v>
      </c>
      <c r="M30" s="27" t="s">
        <v>21</v>
      </c>
      <c r="N30" s="27" t="s">
        <v>72</v>
      </c>
      <c r="O30" s="27" t="s">
        <v>71</v>
      </c>
      <c r="P30" s="27" t="s">
        <v>72</v>
      </c>
      <c r="Q30" s="27" t="s">
        <v>21</v>
      </c>
      <c r="R30" s="31">
        <v>1</v>
      </c>
    </row>
    <row r="31" spans="1:18" ht="27">
      <c r="A31" t="s">
        <v>79</v>
      </c>
      <c r="B31" s="27" t="s">
        <v>37</v>
      </c>
      <c r="C31" s="27" t="s">
        <v>38</v>
      </c>
      <c r="D31" s="37" t="s">
        <v>198</v>
      </c>
      <c r="E31" s="37" t="s">
        <v>106</v>
      </c>
      <c r="F31" s="37" t="s">
        <v>107</v>
      </c>
      <c r="G31" s="6">
        <v>2018</v>
      </c>
      <c r="H31" s="38">
        <v>43334</v>
      </c>
      <c r="I31" s="37" t="s">
        <v>63</v>
      </c>
      <c r="J31" s="37" t="s">
        <v>199</v>
      </c>
      <c r="K31" s="37" t="s">
        <v>151</v>
      </c>
      <c r="L31" s="37" t="s">
        <v>200</v>
      </c>
      <c r="M31" s="27" t="s">
        <v>21</v>
      </c>
      <c r="N31" s="27" t="s">
        <v>21</v>
      </c>
      <c r="O31" s="27" t="s">
        <v>21</v>
      </c>
      <c r="P31" s="27" t="s">
        <v>21</v>
      </c>
      <c r="Q31" s="27" t="s">
        <v>21</v>
      </c>
      <c r="R31" s="31">
        <v>1</v>
      </c>
    </row>
    <row r="32" spans="1:18" ht="27">
      <c r="A32" t="s">
        <v>79</v>
      </c>
      <c r="B32" s="27" t="s">
        <v>37</v>
      </c>
      <c r="C32" s="27" t="s">
        <v>38</v>
      </c>
      <c r="D32" s="37" t="s">
        <v>201</v>
      </c>
      <c r="E32" s="37" t="s">
        <v>106</v>
      </c>
      <c r="F32" s="37" t="s">
        <v>107</v>
      </c>
      <c r="G32" s="6">
        <v>2018</v>
      </c>
      <c r="H32" s="38">
        <v>43405</v>
      </c>
      <c r="I32" s="37" t="s">
        <v>63</v>
      </c>
      <c r="J32" s="37" t="s">
        <v>202</v>
      </c>
      <c r="K32" s="37" t="s">
        <v>203</v>
      </c>
      <c r="L32" s="37" t="s">
        <v>204</v>
      </c>
      <c r="M32" s="27" t="s">
        <v>21</v>
      </c>
      <c r="N32" s="27" t="s">
        <v>72</v>
      </c>
      <c r="O32" s="27" t="s">
        <v>72</v>
      </c>
      <c r="P32" s="27" t="s">
        <v>190</v>
      </c>
      <c r="Q32" s="27" t="s">
        <v>71</v>
      </c>
      <c r="R32" s="31">
        <v>1</v>
      </c>
    </row>
    <row r="33" spans="1:18" ht="27">
      <c r="A33" t="s">
        <v>79</v>
      </c>
      <c r="B33" s="27" t="s">
        <v>37</v>
      </c>
      <c r="C33" s="27" t="s">
        <v>38</v>
      </c>
      <c r="D33" s="37" t="s">
        <v>205</v>
      </c>
      <c r="E33" s="37" t="s">
        <v>100</v>
      </c>
      <c r="F33" s="37" t="s">
        <v>101</v>
      </c>
      <c r="G33" s="6">
        <v>2018</v>
      </c>
      <c r="H33" s="38">
        <v>43439</v>
      </c>
      <c r="I33" s="37" t="s">
        <v>63</v>
      </c>
      <c r="J33" s="37" t="s">
        <v>114</v>
      </c>
      <c r="K33" s="37" t="s">
        <v>109</v>
      </c>
      <c r="L33" s="37" t="s">
        <v>206</v>
      </c>
      <c r="M33" s="27" t="s">
        <v>21</v>
      </c>
      <c r="N33" s="27" t="s">
        <v>21</v>
      </c>
      <c r="O33" s="27" t="s">
        <v>21</v>
      </c>
      <c r="P33" s="27" t="s">
        <v>21</v>
      </c>
      <c r="Q33" s="27" t="s">
        <v>71</v>
      </c>
      <c r="R33" s="31">
        <v>1</v>
      </c>
    </row>
    <row r="34" spans="1:18" ht="27">
      <c r="A34" t="s">
        <v>79</v>
      </c>
      <c r="B34" s="27" t="s">
        <v>37</v>
      </c>
      <c r="C34" s="27" t="s">
        <v>38</v>
      </c>
      <c r="D34" s="37" t="s">
        <v>207</v>
      </c>
      <c r="E34" s="37" t="s">
        <v>100</v>
      </c>
      <c r="F34" s="37" t="s">
        <v>101</v>
      </c>
      <c r="G34" s="6">
        <v>2018</v>
      </c>
      <c r="H34" s="38">
        <v>43452</v>
      </c>
      <c r="I34" s="37" t="s">
        <v>63</v>
      </c>
      <c r="J34" s="37" t="s">
        <v>114</v>
      </c>
      <c r="K34" s="37" t="s">
        <v>124</v>
      </c>
      <c r="L34" s="37" t="s">
        <v>208</v>
      </c>
      <c r="M34" s="27" t="s">
        <v>21</v>
      </c>
      <c r="N34" s="27" t="s">
        <v>21</v>
      </c>
      <c r="O34" s="27" t="s">
        <v>21</v>
      </c>
      <c r="P34" s="27" t="s">
        <v>21</v>
      </c>
      <c r="Q34" s="27" t="s">
        <v>71</v>
      </c>
      <c r="R34" s="31">
        <v>1</v>
      </c>
    </row>
    <row r="35" spans="1:18" ht="27">
      <c r="A35" t="s">
        <v>79</v>
      </c>
      <c r="B35" s="27" t="s">
        <v>37</v>
      </c>
      <c r="C35" s="27" t="s">
        <v>38</v>
      </c>
      <c r="D35" s="37" t="s">
        <v>209</v>
      </c>
      <c r="E35" s="37" t="s">
        <v>106</v>
      </c>
      <c r="F35" s="37" t="s">
        <v>107</v>
      </c>
      <c r="G35" s="6">
        <v>2019</v>
      </c>
      <c r="H35" s="38">
        <v>43538</v>
      </c>
      <c r="I35" s="37" t="s">
        <v>63</v>
      </c>
      <c r="J35" s="37" t="s">
        <v>150</v>
      </c>
      <c r="K35" s="37" t="s">
        <v>210</v>
      </c>
      <c r="L35" s="37" t="s">
        <v>211</v>
      </c>
      <c r="M35" s="27" t="s">
        <v>21</v>
      </c>
      <c r="N35" s="27" t="s">
        <v>71</v>
      </c>
      <c r="O35" s="27" t="s">
        <v>72</v>
      </c>
      <c r="P35" s="27" t="s">
        <v>72</v>
      </c>
      <c r="Q35" s="27" t="s">
        <v>71</v>
      </c>
      <c r="R35" s="31">
        <v>1</v>
      </c>
    </row>
    <row r="36" spans="1:18" ht="27">
      <c r="A36" t="s">
        <v>79</v>
      </c>
      <c r="B36" s="27" t="s">
        <v>37</v>
      </c>
      <c r="C36" s="27" t="s">
        <v>38</v>
      </c>
      <c r="D36" s="37" t="s">
        <v>212</v>
      </c>
      <c r="E36" s="37" t="s">
        <v>106</v>
      </c>
      <c r="F36" s="37" t="s">
        <v>107</v>
      </c>
      <c r="G36" s="6">
        <v>2019</v>
      </c>
      <c r="H36" s="38">
        <v>43544</v>
      </c>
      <c r="I36" s="37" t="s">
        <v>63</v>
      </c>
      <c r="J36" s="37" t="s">
        <v>118</v>
      </c>
      <c r="K36" s="37" t="s">
        <v>213</v>
      </c>
      <c r="L36" s="37" t="s">
        <v>214</v>
      </c>
      <c r="M36" s="27" t="s">
        <v>21</v>
      </c>
      <c r="N36" s="27" t="s">
        <v>71</v>
      </c>
      <c r="O36" s="27" t="s">
        <v>72</v>
      </c>
      <c r="P36" s="27" t="s">
        <v>72</v>
      </c>
      <c r="Q36" s="27" t="s">
        <v>71</v>
      </c>
      <c r="R36" s="31">
        <v>1</v>
      </c>
    </row>
    <row r="37" spans="1:18" ht="27">
      <c r="A37" t="s">
        <v>79</v>
      </c>
      <c r="B37" s="27" t="s">
        <v>37</v>
      </c>
      <c r="C37" s="27" t="s">
        <v>38</v>
      </c>
      <c r="D37" s="37" t="s">
        <v>215</v>
      </c>
      <c r="E37" s="37" t="s">
        <v>100</v>
      </c>
      <c r="F37" s="37" t="s">
        <v>101</v>
      </c>
      <c r="G37" s="6">
        <v>2019</v>
      </c>
      <c r="H37" s="38">
        <v>43599</v>
      </c>
      <c r="I37" s="37" t="s">
        <v>63</v>
      </c>
      <c r="J37" s="37" t="s">
        <v>216</v>
      </c>
      <c r="K37" s="37" t="s">
        <v>217</v>
      </c>
      <c r="L37" s="37" t="s">
        <v>218</v>
      </c>
      <c r="M37" s="27" t="s">
        <v>21</v>
      </c>
      <c r="N37" s="27" t="s">
        <v>71</v>
      </c>
      <c r="O37" s="27" t="s">
        <v>72</v>
      </c>
      <c r="P37" s="27" t="s">
        <v>72</v>
      </c>
      <c r="Q37" s="27" t="s">
        <v>71</v>
      </c>
      <c r="R37" s="31">
        <v>1</v>
      </c>
    </row>
    <row r="38" spans="1:18" ht="27">
      <c r="A38" t="s">
        <v>79</v>
      </c>
      <c r="B38" s="27" t="s">
        <v>37</v>
      </c>
      <c r="C38" t="s">
        <v>38</v>
      </c>
      <c r="D38" t="s">
        <v>249</v>
      </c>
      <c r="E38" s="37" t="s">
        <v>100</v>
      </c>
      <c r="F38" s="39" t="s">
        <v>101</v>
      </c>
      <c r="G38" s="47">
        <v>2020</v>
      </c>
      <c r="H38" s="41">
        <v>43981</v>
      </c>
      <c r="I38" s="37" t="s">
        <v>63</v>
      </c>
      <c r="J38" s="27" t="s">
        <v>21</v>
      </c>
      <c r="K38" s="27" t="s">
        <v>21</v>
      </c>
      <c r="L38" t="s">
        <v>251</v>
      </c>
      <c r="M38" s="27" t="s">
        <v>67</v>
      </c>
      <c r="N38" s="27" t="s">
        <v>252</v>
      </c>
      <c r="O38" s="27" t="s">
        <v>78</v>
      </c>
      <c r="P38" s="27" t="s">
        <v>21</v>
      </c>
      <c r="Q38" s="27" t="s">
        <v>78</v>
      </c>
      <c r="R38" s="31">
        <v>1</v>
      </c>
    </row>
    <row r="39" spans="1:18" ht="27">
      <c r="A39" t="s">
        <v>79</v>
      </c>
      <c r="B39" s="27" t="s">
        <v>37</v>
      </c>
      <c r="C39" t="s">
        <v>38</v>
      </c>
      <c r="D39" t="s">
        <v>253</v>
      </c>
      <c r="E39" s="37" t="s">
        <v>100</v>
      </c>
      <c r="F39" s="39" t="s">
        <v>101</v>
      </c>
      <c r="G39" s="47">
        <v>2020</v>
      </c>
      <c r="H39" s="41">
        <v>43973</v>
      </c>
      <c r="I39" s="37" t="s">
        <v>63</v>
      </c>
      <c r="J39" s="27" t="s">
        <v>21</v>
      </c>
      <c r="K39" s="27" t="s">
        <v>21</v>
      </c>
      <c r="L39" t="s">
        <v>254</v>
      </c>
      <c r="M39" s="27" t="s">
        <v>67</v>
      </c>
      <c r="N39" s="27" t="s">
        <v>78</v>
      </c>
      <c r="O39" s="27" t="s">
        <v>252</v>
      </c>
      <c r="P39" s="27" t="s">
        <v>21</v>
      </c>
      <c r="Q39" s="27" t="s">
        <v>252</v>
      </c>
      <c r="R39" s="31">
        <v>1</v>
      </c>
    </row>
    <row r="40" spans="1:18" ht="27">
      <c r="A40" t="s">
        <v>79</v>
      </c>
      <c r="B40" t="s">
        <v>37</v>
      </c>
      <c r="C40" t="s">
        <v>38</v>
      </c>
      <c r="D40" t="s">
        <v>261</v>
      </c>
      <c r="E40" s="37" t="s">
        <v>106</v>
      </c>
      <c r="F40" s="39" t="s">
        <v>107</v>
      </c>
      <c r="G40" s="47">
        <v>2020</v>
      </c>
      <c r="H40" s="41">
        <v>44052</v>
      </c>
      <c r="I40" s="37" t="s">
        <v>63</v>
      </c>
      <c r="J40" s="27" t="s">
        <v>21</v>
      </c>
      <c r="K40" s="27" t="s">
        <v>21</v>
      </c>
      <c r="L40" t="s">
        <v>262</v>
      </c>
      <c r="M40" s="27" t="s">
        <v>67</v>
      </c>
      <c r="N40" s="27" t="s">
        <v>252</v>
      </c>
      <c r="O40" s="27" t="s">
        <v>21</v>
      </c>
      <c r="P40" s="27" t="s">
        <v>21</v>
      </c>
      <c r="Q40" t="s">
        <v>78</v>
      </c>
      <c r="R40" s="31">
        <v>1</v>
      </c>
    </row>
    <row r="41" spans="1:18" ht="27">
      <c r="A41" t="s">
        <v>79</v>
      </c>
      <c r="B41" t="s">
        <v>37</v>
      </c>
      <c r="C41" t="s">
        <v>38</v>
      </c>
      <c r="D41" t="s">
        <v>263</v>
      </c>
      <c r="E41" s="37" t="s">
        <v>106</v>
      </c>
      <c r="F41" s="39" t="s">
        <v>107</v>
      </c>
      <c r="G41" s="47">
        <v>2020</v>
      </c>
      <c r="H41" s="41">
        <v>44008</v>
      </c>
      <c r="I41" s="37" t="s">
        <v>63</v>
      </c>
      <c r="J41" s="27" t="s">
        <v>21</v>
      </c>
      <c r="K41" s="27" t="s">
        <v>21</v>
      </c>
      <c r="L41" t="s">
        <v>264</v>
      </c>
      <c r="M41" s="27" t="s">
        <v>111</v>
      </c>
      <c r="N41" t="s">
        <v>78</v>
      </c>
      <c r="O41" s="27" t="s">
        <v>21</v>
      </c>
      <c r="P41" s="27" t="s">
        <v>21</v>
      </c>
      <c r="Q41" t="s">
        <v>252</v>
      </c>
      <c r="R41" s="31">
        <v>1</v>
      </c>
    </row>
    <row r="42" spans="1:18" ht="27">
      <c r="A42" t="s">
        <v>79</v>
      </c>
      <c r="B42" t="s">
        <v>37</v>
      </c>
      <c r="C42" t="s">
        <v>38</v>
      </c>
      <c r="D42" t="s">
        <v>265</v>
      </c>
      <c r="E42" s="37" t="s">
        <v>106</v>
      </c>
      <c r="F42" s="39" t="s">
        <v>107</v>
      </c>
      <c r="G42" s="47">
        <v>2020</v>
      </c>
      <c r="H42" s="41">
        <v>44008</v>
      </c>
      <c r="I42" s="37" t="s">
        <v>63</v>
      </c>
      <c r="J42" s="27" t="s">
        <v>21</v>
      </c>
      <c r="K42" s="27" t="s">
        <v>21</v>
      </c>
      <c r="L42" t="s">
        <v>264</v>
      </c>
      <c r="M42" s="27" t="s">
        <v>111</v>
      </c>
      <c r="N42" t="s">
        <v>78</v>
      </c>
      <c r="O42" s="27" t="s">
        <v>21</v>
      </c>
      <c r="P42" s="27" t="s">
        <v>21</v>
      </c>
      <c r="Q42" t="s">
        <v>252</v>
      </c>
      <c r="R42" s="31">
        <v>1</v>
      </c>
    </row>
    <row r="43" spans="1:18" ht="27">
      <c r="A43" t="s">
        <v>79</v>
      </c>
      <c r="B43" t="s">
        <v>37</v>
      </c>
      <c r="C43" t="s">
        <v>38</v>
      </c>
      <c r="D43" t="s">
        <v>266</v>
      </c>
      <c r="E43" s="37" t="s">
        <v>106</v>
      </c>
      <c r="F43" s="39" t="s">
        <v>107</v>
      </c>
      <c r="G43" s="47">
        <v>2020</v>
      </c>
      <c r="H43" s="41">
        <v>44008</v>
      </c>
      <c r="I43" s="37" t="s">
        <v>63</v>
      </c>
      <c r="J43" s="27" t="s">
        <v>21</v>
      </c>
      <c r="K43" s="27" t="s">
        <v>21</v>
      </c>
      <c r="L43" t="s">
        <v>264</v>
      </c>
      <c r="M43" s="27" t="s">
        <v>111</v>
      </c>
      <c r="N43" t="s">
        <v>78</v>
      </c>
      <c r="O43" s="27" t="s">
        <v>21</v>
      </c>
      <c r="P43" s="27" t="s">
        <v>21</v>
      </c>
      <c r="Q43" t="s">
        <v>252</v>
      </c>
      <c r="R43" s="31">
        <v>1</v>
      </c>
    </row>
    <row r="44" spans="1:18" ht="27">
      <c r="A44" t="s">
        <v>79</v>
      </c>
      <c r="B44" t="s">
        <v>37</v>
      </c>
      <c r="C44" t="s">
        <v>38</v>
      </c>
      <c r="D44" t="s">
        <v>267</v>
      </c>
      <c r="E44" s="37" t="s">
        <v>106</v>
      </c>
      <c r="F44" s="39" t="s">
        <v>107</v>
      </c>
      <c r="G44" s="47">
        <v>2020</v>
      </c>
      <c r="H44" s="41">
        <v>44005</v>
      </c>
      <c r="I44" s="37" t="s">
        <v>63</v>
      </c>
      <c r="J44" s="27" t="s">
        <v>21</v>
      </c>
      <c r="K44" s="27" t="s">
        <v>21</v>
      </c>
      <c r="L44" t="s">
        <v>268</v>
      </c>
      <c r="M44" s="27" t="s">
        <v>111</v>
      </c>
      <c r="N44" t="s">
        <v>252</v>
      </c>
      <c r="O44" s="27" t="s">
        <v>21</v>
      </c>
      <c r="P44" s="27" t="s">
        <v>21</v>
      </c>
      <c r="Q44" t="s">
        <v>78</v>
      </c>
      <c r="R44" s="31">
        <v>1</v>
      </c>
    </row>
    <row r="45" spans="1:18" ht="27">
      <c r="A45" t="s">
        <v>79</v>
      </c>
      <c r="B45" t="s">
        <v>37</v>
      </c>
      <c r="C45" t="s">
        <v>38</v>
      </c>
      <c r="D45" t="s">
        <v>269</v>
      </c>
      <c r="E45" s="37" t="s">
        <v>106</v>
      </c>
      <c r="F45" s="39" t="s">
        <v>107</v>
      </c>
      <c r="G45" s="47">
        <v>2020</v>
      </c>
      <c r="H45" s="41">
        <v>43917</v>
      </c>
      <c r="I45" s="37" t="s">
        <v>63</v>
      </c>
      <c r="J45" s="27" t="s">
        <v>21</v>
      </c>
      <c r="K45" s="27" t="s">
        <v>21</v>
      </c>
      <c r="L45" t="s">
        <v>264</v>
      </c>
      <c r="M45" s="27" t="s">
        <v>67</v>
      </c>
      <c r="N45" t="s">
        <v>252</v>
      </c>
      <c r="O45" t="s">
        <v>78</v>
      </c>
      <c r="P45" s="27" t="s">
        <v>21</v>
      </c>
      <c r="Q45" t="s">
        <v>78</v>
      </c>
      <c r="R45" s="31">
        <v>1</v>
      </c>
    </row>
    <row r="46" spans="1:18" ht="27">
      <c r="A46" t="s">
        <v>79</v>
      </c>
      <c r="B46" t="s">
        <v>37</v>
      </c>
      <c r="C46" t="s">
        <v>38</v>
      </c>
      <c r="D46" t="s">
        <v>270</v>
      </c>
      <c r="E46" s="37" t="s">
        <v>106</v>
      </c>
      <c r="F46" s="39" t="s">
        <v>107</v>
      </c>
      <c r="G46" s="47">
        <v>2020</v>
      </c>
      <c r="H46" s="41">
        <v>43894</v>
      </c>
      <c r="I46" s="37" t="s">
        <v>63</v>
      </c>
      <c r="J46" s="27" t="s">
        <v>21</v>
      </c>
      <c r="K46" s="27" t="s">
        <v>21</v>
      </c>
      <c r="L46" t="s">
        <v>262</v>
      </c>
      <c r="M46" s="27" t="s">
        <v>67</v>
      </c>
      <c r="N46" t="s">
        <v>78</v>
      </c>
      <c r="O46" s="27" t="s">
        <v>21</v>
      </c>
      <c r="P46" s="27" t="s">
        <v>21</v>
      </c>
      <c r="Q46" t="s">
        <v>78</v>
      </c>
      <c r="R46" s="31">
        <v>1</v>
      </c>
    </row>
    <row r="47" spans="1:18" ht="27">
      <c r="A47" t="s">
        <v>79</v>
      </c>
      <c r="B47" s="27" t="s">
        <v>37</v>
      </c>
      <c r="C47" t="s">
        <v>38</v>
      </c>
      <c r="D47" t="s">
        <v>275</v>
      </c>
      <c r="E47" s="37" t="s">
        <v>106</v>
      </c>
      <c r="F47" s="39" t="s">
        <v>107</v>
      </c>
      <c r="G47" s="47">
        <v>2020</v>
      </c>
      <c r="H47" s="41">
        <v>43843</v>
      </c>
      <c r="I47" s="37" t="s">
        <v>63</v>
      </c>
      <c r="J47" s="27" t="s">
        <v>21</v>
      </c>
      <c r="K47" s="27" t="s">
        <v>21</v>
      </c>
      <c r="L47" t="s">
        <v>264</v>
      </c>
      <c r="M47" t="s">
        <v>241</v>
      </c>
      <c r="N47" t="s">
        <v>78</v>
      </c>
      <c r="O47" s="27" t="s">
        <v>21</v>
      </c>
      <c r="P47" s="27" t="s">
        <v>21</v>
      </c>
      <c r="Q47" t="s">
        <v>78</v>
      </c>
      <c r="R47" s="31">
        <v>1</v>
      </c>
    </row>
    <row r="48" spans="1:18" ht="27">
      <c r="A48" t="s">
        <v>79</v>
      </c>
      <c r="B48" s="27" t="s">
        <v>37</v>
      </c>
      <c r="C48" t="s">
        <v>38</v>
      </c>
      <c r="D48" t="s">
        <v>278</v>
      </c>
      <c r="E48" s="37" t="s">
        <v>106</v>
      </c>
      <c r="F48" s="39" t="s">
        <v>107</v>
      </c>
      <c r="G48" s="47">
        <v>2019</v>
      </c>
      <c r="H48" s="41">
        <v>43753</v>
      </c>
      <c r="I48" s="37" t="s">
        <v>63</v>
      </c>
      <c r="J48" s="27" t="s">
        <v>21</v>
      </c>
      <c r="K48" s="27" t="s">
        <v>21</v>
      </c>
      <c r="L48" t="s">
        <v>279</v>
      </c>
      <c r="M48" t="s">
        <v>67</v>
      </c>
      <c r="N48" t="s">
        <v>252</v>
      </c>
      <c r="O48" s="27" t="s">
        <v>21</v>
      </c>
      <c r="P48" s="27" t="s">
        <v>21</v>
      </c>
      <c r="Q48" t="s">
        <v>78</v>
      </c>
      <c r="R48" s="31">
        <v>1</v>
      </c>
    </row>
    <row r="49" spans="1:35" ht="27">
      <c r="A49" t="s">
        <v>39</v>
      </c>
      <c r="B49" s="27" t="s">
        <v>42</v>
      </c>
      <c r="C49" s="27" t="s">
        <v>45</v>
      </c>
      <c r="D49" s="37" t="s">
        <v>219</v>
      </c>
      <c r="E49" s="37" t="s">
        <v>100</v>
      </c>
      <c r="F49" s="39" t="s">
        <v>101</v>
      </c>
      <c r="G49" s="47">
        <v>2016</v>
      </c>
      <c r="H49" s="38">
        <v>42432</v>
      </c>
      <c r="I49" s="37" t="s">
        <v>63</v>
      </c>
      <c r="J49" s="37" t="s">
        <v>45</v>
      </c>
      <c r="K49" s="37" t="s">
        <v>109</v>
      </c>
      <c r="L49" s="37" t="s">
        <v>220</v>
      </c>
      <c r="M49" s="27" t="s">
        <v>21</v>
      </c>
      <c r="N49" s="27" t="s">
        <v>21</v>
      </c>
      <c r="O49" s="27" t="s">
        <v>21</v>
      </c>
      <c r="P49" s="27" t="s">
        <v>21</v>
      </c>
      <c r="Q49" s="27" t="s">
        <v>21</v>
      </c>
      <c r="R49" s="31">
        <v>1</v>
      </c>
    </row>
    <row r="50" spans="1:35" ht="27">
      <c r="A50" t="s">
        <v>39</v>
      </c>
      <c r="B50" s="27" t="s">
        <v>42</v>
      </c>
      <c r="C50" s="27" t="s">
        <v>45</v>
      </c>
      <c r="D50" s="37" t="s">
        <v>221</v>
      </c>
      <c r="E50" s="37" t="s">
        <v>100</v>
      </c>
      <c r="F50" s="39" t="s">
        <v>101</v>
      </c>
      <c r="G50" s="47">
        <v>2017</v>
      </c>
      <c r="H50" s="38">
        <v>42851</v>
      </c>
      <c r="I50" s="37" t="s">
        <v>63</v>
      </c>
      <c r="J50" s="37" t="s">
        <v>45</v>
      </c>
      <c r="K50" s="37" t="s">
        <v>109</v>
      </c>
      <c r="L50" s="37" t="s">
        <v>222</v>
      </c>
      <c r="M50" s="27" t="s">
        <v>21</v>
      </c>
      <c r="N50" s="27" t="s">
        <v>21</v>
      </c>
      <c r="O50" s="27" t="s">
        <v>21</v>
      </c>
      <c r="P50" s="27" t="s">
        <v>21</v>
      </c>
      <c r="Q50" s="27" t="s">
        <v>21</v>
      </c>
      <c r="R50" s="31">
        <v>1</v>
      </c>
    </row>
    <row r="51" spans="1:35" ht="27">
      <c r="A51" t="s">
        <v>39</v>
      </c>
      <c r="B51" s="27" t="s">
        <v>42</v>
      </c>
      <c r="C51" s="27" t="s">
        <v>45</v>
      </c>
      <c r="D51" s="37" t="s">
        <v>223</v>
      </c>
      <c r="E51" s="37" t="s">
        <v>106</v>
      </c>
      <c r="F51" s="39" t="s">
        <v>107</v>
      </c>
      <c r="G51" s="47">
        <v>2017</v>
      </c>
      <c r="H51" s="38">
        <v>42927</v>
      </c>
      <c r="I51" s="37" t="s">
        <v>63</v>
      </c>
      <c r="J51" s="37" t="s">
        <v>224</v>
      </c>
      <c r="K51" s="37" t="s">
        <v>109</v>
      </c>
      <c r="L51" s="37" t="s">
        <v>225</v>
      </c>
      <c r="M51" s="27" t="s">
        <v>21</v>
      </c>
      <c r="N51" s="27" t="s">
        <v>21</v>
      </c>
      <c r="O51" s="27" t="s">
        <v>21</v>
      </c>
      <c r="P51" s="27" t="s">
        <v>21</v>
      </c>
      <c r="Q51" s="27" t="s">
        <v>177</v>
      </c>
      <c r="R51" s="31">
        <v>1</v>
      </c>
    </row>
    <row r="52" spans="1:35" ht="27">
      <c r="A52" t="s">
        <v>39</v>
      </c>
      <c r="B52" s="27" t="s">
        <v>42</v>
      </c>
      <c r="C52" s="27" t="s">
        <v>45</v>
      </c>
      <c r="D52" s="37" t="s">
        <v>226</v>
      </c>
      <c r="E52" s="37" t="s">
        <v>106</v>
      </c>
      <c r="F52" s="39" t="s">
        <v>107</v>
      </c>
      <c r="G52" s="47">
        <v>2017</v>
      </c>
      <c r="H52" s="38">
        <v>43011</v>
      </c>
      <c r="I52" s="37" t="s">
        <v>63</v>
      </c>
      <c r="J52" s="37" t="s">
        <v>227</v>
      </c>
      <c r="K52" s="37" t="s">
        <v>109</v>
      </c>
      <c r="L52" s="37" t="s">
        <v>228</v>
      </c>
      <c r="M52" s="27" t="s">
        <v>21</v>
      </c>
      <c r="N52" s="27" t="s">
        <v>21</v>
      </c>
      <c r="O52" s="27" t="s">
        <v>21</v>
      </c>
      <c r="P52" s="27" t="s">
        <v>21</v>
      </c>
      <c r="Q52" s="27" t="s">
        <v>71</v>
      </c>
      <c r="R52" s="31">
        <v>1</v>
      </c>
    </row>
    <row r="53" spans="1:35" ht="27">
      <c r="A53" t="s">
        <v>39</v>
      </c>
      <c r="B53" s="27" t="s">
        <v>42</v>
      </c>
      <c r="C53" s="27" t="s">
        <v>45</v>
      </c>
      <c r="D53" s="37" t="s">
        <v>229</v>
      </c>
      <c r="E53" s="37" t="s">
        <v>100</v>
      </c>
      <c r="F53" s="39" t="s">
        <v>101</v>
      </c>
      <c r="G53" s="47">
        <v>2018</v>
      </c>
      <c r="H53" s="38">
        <v>43207</v>
      </c>
      <c r="I53" s="37" t="s">
        <v>63</v>
      </c>
      <c r="J53" s="37" t="s">
        <v>45</v>
      </c>
      <c r="K53" s="37" t="s">
        <v>109</v>
      </c>
      <c r="L53" s="37" t="s">
        <v>104</v>
      </c>
      <c r="M53" s="27" t="s">
        <v>21</v>
      </c>
      <c r="N53" s="27" t="s">
        <v>21</v>
      </c>
      <c r="O53" s="27" t="s">
        <v>21</v>
      </c>
      <c r="P53" s="27" t="s">
        <v>21</v>
      </c>
      <c r="Q53" s="27" t="s">
        <v>21</v>
      </c>
      <c r="R53" s="31">
        <v>1</v>
      </c>
    </row>
    <row r="54" spans="1:35" ht="27">
      <c r="A54" t="s">
        <v>39</v>
      </c>
      <c r="B54" s="27" t="s">
        <v>42</v>
      </c>
      <c r="C54" s="27" t="s">
        <v>45</v>
      </c>
      <c r="D54" s="37" t="s">
        <v>230</v>
      </c>
      <c r="E54" s="37" t="s">
        <v>100</v>
      </c>
      <c r="F54" s="39" t="s">
        <v>101</v>
      </c>
      <c r="G54" s="47">
        <v>2018</v>
      </c>
      <c r="H54" s="38">
        <v>43423</v>
      </c>
      <c r="I54" s="37" t="s">
        <v>63</v>
      </c>
      <c r="J54" s="37" t="s">
        <v>45</v>
      </c>
      <c r="K54" s="37" t="s">
        <v>109</v>
      </c>
      <c r="L54" s="37" t="s">
        <v>231</v>
      </c>
      <c r="M54" s="27" t="s">
        <v>232</v>
      </c>
      <c r="N54" s="27" t="s">
        <v>21</v>
      </c>
      <c r="O54" s="27" t="s">
        <v>233</v>
      </c>
      <c r="P54" s="27" t="s">
        <v>21</v>
      </c>
      <c r="Q54" s="27" t="s">
        <v>21</v>
      </c>
      <c r="R54" s="31">
        <v>1</v>
      </c>
    </row>
    <row r="55" spans="1:35" ht="27">
      <c r="A55" t="s">
        <v>39</v>
      </c>
      <c r="B55" s="27" t="s">
        <v>42</v>
      </c>
      <c r="C55" s="27" t="s">
        <v>45</v>
      </c>
      <c r="D55" s="37" t="s">
        <v>234</v>
      </c>
      <c r="E55" s="37" t="s">
        <v>100</v>
      </c>
      <c r="F55" s="37" t="s">
        <v>101</v>
      </c>
      <c r="G55" s="6">
        <v>2019</v>
      </c>
      <c r="H55" s="38">
        <v>43516</v>
      </c>
      <c r="I55" s="37" t="s">
        <v>63</v>
      </c>
      <c r="J55" s="37" t="s">
        <v>45</v>
      </c>
      <c r="K55" s="37" t="s">
        <v>109</v>
      </c>
      <c r="L55" s="40"/>
      <c r="M55" s="27" t="s">
        <v>21</v>
      </c>
      <c r="N55" s="27" t="s">
        <v>21</v>
      </c>
      <c r="O55" s="27" t="s">
        <v>21</v>
      </c>
      <c r="P55" s="27" t="s">
        <v>21</v>
      </c>
      <c r="Q55" s="27" t="s">
        <v>21</v>
      </c>
      <c r="R55" s="31">
        <v>1</v>
      </c>
    </row>
    <row r="56" spans="1:35" ht="53.4">
      <c r="A56" t="s">
        <v>39</v>
      </c>
      <c r="B56" s="27" t="s">
        <v>42</v>
      </c>
      <c r="C56" s="27" t="s">
        <v>44</v>
      </c>
      <c r="D56" s="37" t="s">
        <v>235</v>
      </c>
      <c r="E56" s="37" t="s">
        <v>106</v>
      </c>
      <c r="F56" s="39" t="s">
        <v>107</v>
      </c>
      <c r="G56" s="47">
        <v>2018</v>
      </c>
      <c r="H56" s="38">
        <v>43178</v>
      </c>
      <c r="I56" s="37" t="s">
        <v>63</v>
      </c>
      <c r="J56" s="37" t="s">
        <v>236</v>
      </c>
      <c r="K56" s="37" t="s">
        <v>109</v>
      </c>
      <c r="L56" s="37" t="s">
        <v>237</v>
      </c>
      <c r="M56" t="s">
        <v>21</v>
      </c>
      <c r="N56" t="s">
        <v>21</v>
      </c>
      <c r="O56" t="s">
        <v>21</v>
      </c>
      <c r="P56" t="s">
        <v>21</v>
      </c>
      <c r="Q56" t="s">
        <v>21</v>
      </c>
      <c r="R56" s="31">
        <v>1</v>
      </c>
    </row>
    <row r="57" spans="1:35" ht="40.200000000000003">
      <c r="A57" t="s">
        <v>39</v>
      </c>
      <c r="B57" s="27" t="s">
        <v>42</v>
      </c>
      <c r="C57" s="27" t="s">
        <v>44</v>
      </c>
      <c r="D57" s="37" t="s">
        <v>238</v>
      </c>
      <c r="E57" s="37" t="s">
        <v>106</v>
      </c>
      <c r="F57" s="39" t="s">
        <v>107</v>
      </c>
      <c r="G57" s="47">
        <v>2018</v>
      </c>
      <c r="H57" s="38">
        <v>43343</v>
      </c>
      <c r="I57" s="27" t="s">
        <v>62</v>
      </c>
      <c r="J57" s="37" t="s">
        <v>239</v>
      </c>
      <c r="K57" s="37" t="s">
        <v>109</v>
      </c>
      <c r="L57" s="37" t="s">
        <v>240</v>
      </c>
      <c r="M57" s="37" t="s">
        <v>241</v>
      </c>
      <c r="N57" t="s">
        <v>21</v>
      </c>
      <c r="O57" s="27" t="s">
        <v>242</v>
      </c>
      <c r="P57" t="s">
        <v>21</v>
      </c>
      <c r="Q57" t="s">
        <v>21</v>
      </c>
      <c r="R57" s="31">
        <v>1</v>
      </c>
    </row>
    <row r="58" spans="1:35" ht="93">
      <c r="A58" t="s">
        <v>39</v>
      </c>
      <c r="B58" s="27" t="s">
        <v>42</v>
      </c>
      <c r="C58" s="27" t="s">
        <v>44</v>
      </c>
      <c r="D58" s="37" t="s">
        <v>243</v>
      </c>
      <c r="E58" s="37" t="s">
        <v>106</v>
      </c>
      <c r="F58" s="39" t="s">
        <v>107</v>
      </c>
      <c r="G58" s="47">
        <v>2018</v>
      </c>
      <c r="H58" s="38">
        <v>43390</v>
      </c>
      <c r="I58" t="s">
        <v>63</v>
      </c>
      <c r="J58" s="37" t="s">
        <v>244</v>
      </c>
      <c r="K58" s="37" t="s">
        <v>109</v>
      </c>
      <c r="L58" s="37" t="s">
        <v>245</v>
      </c>
      <c r="M58" s="37" t="s">
        <v>241</v>
      </c>
      <c r="N58" t="s">
        <v>71</v>
      </c>
      <c r="O58" t="s">
        <v>21</v>
      </c>
      <c r="P58" t="s">
        <v>21</v>
      </c>
      <c r="Q58" t="s">
        <v>21</v>
      </c>
      <c r="R58" s="31">
        <v>1</v>
      </c>
    </row>
    <row r="59" spans="1:35" ht="27">
      <c r="A59" t="s">
        <v>39</v>
      </c>
      <c r="B59" s="27" t="s">
        <v>42</v>
      </c>
      <c r="C59" s="27" t="s">
        <v>43</v>
      </c>
      <c r="D59" s="37" t="s">
        <v>109</v>
      </c>
      <c r="E59" s="37" t="s">
        <v>106</v>
      </c>
      <c r="F59" s="39" t="s">
        <v>107</v>
      </c>
      <c r="G59" s="6">
        <v>2017</v>
      </c>
      <c r="H59" s="6">
        <v>2017</v>
      </c>
      <c r="I59" t="s">
        <v>63</v>
      </c>
      <c r="J59" s="37" t="s">
        <v>246</v>
      </c>
      <c r="K59" s="37" t="s">
        <v>109</v>
      </c>
      <c r="L59" s="37" t="s">
        <v>247</v>
      </c>
      <c r="M59" t="s">
        <v>21</v>
      </c>
      <c r="N59" t="s">
        <v>71</v>
      </c>
      <c r="O59" t="s">
        <v>21</v>
      </c>
      <c r="P59" t="s">
        <v>21</v>
      </c>
      <c r="Q59" t="s">
        <v>21</v>
      </c>
      <c r="R59" s="31">
        <v>1</v>
      </c>
    </row>
    <row r="60" spans="1:35" ht="27">
      <c r="A60" t="s">
        <v>39</v>
      </c>
      <c r="B60" s="27" t="s">
        <v>42</v>
      </c>
      <c r="C60" s="27" t="s">
        <v>43</v>
      </c>
      <c r="D60" s="37" t="s">
        <v>109</v>
      </c>
      <c r="E60" s="37" t="s">
        <v>106</v>
      </c>
      <c r="F60" s="39" t="s">
        <v>107</v>
      </c>
      <c r="G60" s="6">
        <v>2017</v>
      </c>
      <c r="H60" s="6">
        <v>2017</v>
      </c>
      <c r="I60" t="s">
        <v>63</v>
      </c>
      <c r="J60" s="37" t="s">
        <v>246</v>
      </c>
      <c r="K60" s="37" t="s">
        <v>109</v>
      </c>
      <c r="L60" s="37" t="s">
        <v>247</v>
      </c>
      <c r="M60" t="s">
        <v>21</v>
      </c>
      <c r="N60" t="s">
        <v>71</v>
      </c>
      <c r="O60" t="s">
        <v>21</v>
      </c>
      <c r="P60" t="s">
        <v>21</v>
      </c>
      <c r="Q60" t="s">
        <v>21</v>
      </c>
      <c r="R60" s="31">
        <v>1</v>
      </c>
    </row>
    <row r="61" spans="1:35" ht="27">
      <c r="A61" t="s">
        <v>39</v>
      </c>
      <c r="B61" s="27" t="s">
        <v>42</v>
      </c>
      <c r="C61" s="27" t="s">
        <v>43</v>
      </c>
      <c r="D61" s="37" t="s">
        <v>109</v>
      </c>
      <c r="E61" s="37" t="s">
        <v>106</v>
      </c>
      <c r="F61" s="39" t="s">
        <v>107</v>
      </c>
      <c r="G61" s="6">
        <v>2017</v>
      </c>
      <c r="H61" s="6">
        <v>2017</v>
      </c>
      <c r="I61" t="s">
        <v>63</v>
      </c>
      <c r="J61" s="37" t="s">
        <v>246</v>
      </c>
      <c r="K61" s="37" t="s">
        <v>109</v>
      </c>
      <c r="L61" s="37" t="s">
        <v>247</v>
      </c>
      <c r="M61" t="s">
        <v>21</v>
      </c>
      <c r="N61" t="s">
        <v>71</v>
      </c>
      <c r="O61" t="s">
        <v>21</v>
      </c>
      <c r="P61" t="s">
        <v>21</v>
      </c>
      <c r="Q61" t="s">
        <v>21</v>
      </c>
      <c r="R61" s="31">
        <v>1</v>
      </c>
    </row>
    <row r="62" spans="1:35" ht="27">
      <c r="A62" t="s">
        <v>39</v>
      </c>
      <c r="B62" s="27" t="s">
        <v>42</v>
      </c>
      <c r="C62" s="27" t="s">
        <v>43</v>
      </c>
      <c r="D62" s="37" t="s">
        <v>109</v>
      </c>
      <c r="E62" s="37" t="s">
        <v>106</v>
      </c>
      <c r="F62" s="39" t="s">
        <v>107</v>
      </c>
      <c r="G62" s="6">
        <v>2019</v>
      </c>
      <c r="H62" s="6">
        <v>2019</v>
      </c>
      <c r="I62" t="s">
        <v>63</v>
      </c>
      <c r="J62" s="37" t="s">
        <v>246</v>
      </c>
      <c r="K62" s="37" t="s">
        <v>109</v>
      </c>
      <c r="L62" s="37" t="s">
        <v>247</v>
      </c>
      <c r="M62" t="s">
        <v>21</v>
      </c>
      <c r="N62" t="s">
        <v>71</v>
      </c>
      <c r="O62" t="s">
        <v>21</v>
      </c>
      <c r="P62" t="s">
        <v>21</v>
      </c>
      <c r="Q62" t="s">
        <v>21</v>
      </c>
      <c r="R62" s="31">
        <v>1</v>
      </c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ht="27">
      <c r="A63" t="s">
        <v>39</v>
      </c>
      <c r="B63" s="27" t="s">
        <v>42</v>
      </c>
      <c r="C63" s="27" t="s">
        <v>43</v>
      </c>
      <c r="D63" s="37" t="s">
        <v>109</v>
      </c>
      <c r="E63" s="37" t="s">
        <v>100</v>
      </c>
      <c r="F63" s="37" t="s">
        <v>101</v>
      </c>
      <c r="G63" s="3">
        <v>2017</v>
      </c>
      <c r="H63" s="3">
        <v>2017</v>
      </c>
      <c r="I63" t="s">
        <v>63</v>
      </c>
      <c r="J63" s="37" t="s">
        <v>246</v>
      </c>
      <c r="K63" s="37" t="s">
        <v>109</v>
      </c>
      <c r="L63" s="37" t="s">
        <v>247</v>
      </c>
      <c r="M63" t="s">
        <v>21</v>
      </c>
      <c r="N63" t="s">
        <v>71</v>
      </c>
      <c r="O63" t="s">
        <v>21</v>
      </c>
      <c r="P63" t="s">
        <v>21</v>
      </c>
      <c r="Q63" t="s">
        <v>21</v>
      </c>
      <c r="R63" s="31">
        <v>1</v>
      </c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27">
      <c r="A64" t="s">
        <v>39</v>
      </c>
      <c r="B64" s="27" t="s">
        <v>42</v>
      </c>
      <c r="C64" s="27" t="s">
        <v>43</v>
      </c>
      <c r="D64" s="37" t="s">
        <v>109</v>
      </c>
      <c r="E64" s="37" t="s">
        <v>100</v>
      </c>
      <c r="F64" s="37" t="s">
        <v>101</v>
      </c>
      <c r="G64" s="3">
        <v>2017</v>
      </c>
      <c r="H64" s="3">
        <v>2017</v>
      </c>
      <c r="I64" t="s">
        <v>63</v>
      </c>
      <c r="J64" s="37" t="s">
        <v>246</v>
      </c>
      <c r="K64" s="37" t="s">
        <v>109</v>
      </c>
      <c r="L64" s="37" t="s">
        <v>248</v>
      </c>
      <c r="M64" t="s">
        <v>111</v>
      </c>
      <c r="N64" t="s">
        <v>21</v>
      </c>
      <c r="O64" t="s">
        <v>21</v>
      </c>
      <c r="P64" t="s">
        <v>21</v>
      </c>
      <c r="Q64" t="s">
        <v>21</v>
      </c>
      <c r="R64" s="31">
        <v>1</v>
      </c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1023" ht="27">
      <c r="A65" t="s">
        <v>39</v>
      </c>
      <c r="B65" s="27" t="s">
        <v>42</v>
      </c>
      <c r="C65" s="27" t="s">
        <v>43</v>
      </c>
      <c r="D65" s="37" t="s">
        <v>109</v>
      </c>
      <c r="E65" s="37" t="s">
        <v>100</v>
      </c>
      <c r="F65" s="37" t="s">
        <v>101</v>
      </c>
      <c r="G65" s="3">
        <v>2017</v>
      </c>
      <c r="H65" s="3">
        <v>2017</v>
      </c>
      <c r="I65" t="s">
        <v>63</v>
      </c>
      <c r="J65" s="37" t="s">
        <v>246</v>
      </c>
      <c r="K65" s="37" t="s">
        <v>109</v>
      </c>
      <c r="L65" s="37" t="s">
        <v>248</v>
      </c>
      <c r="M65" t="s">
        <v>111</v>
      </c>
      <c r="N65" t="s">
        <v>21</v>
      </c>
      <c r="O65" t="s">
        <v>21</v>
      </c>
      <c r="P65" t="s">
        <v>21</v>
      </c>
      <c r="Q65" t="s">
        <v>21</v>
      </c>
      <c r="R65" s="31">
        <v>1</v>
      </c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1023" ht="27">
      <c r="A66" t="s">
        <v>39</v>
      </c>
      <c r="B66" s="27" t="s">
        <v>42</v>
      </c>
      <c r="C66" s="27" t="s">
        <v>43</v>
      </c>
      <c r="D66" s="37" t="s">
        <v>109</v>
      </c>
      <c r="E66" s="37" t="s">
        <v>100</v>
      </c>
      <c r="F66" s="37" t="s">
        <v>101</v>
      </c>
      <c r="G66" s="3">
        <v>2018</v>
      </c>
      <c r="H66" s="3">
        <v>2018</v>
      </c>
      <c r="I66" t="s">
        <v>63</v>
      </c>
      <c r="J66" s="37" t="s">
        <v>246</v>
      </c>
      <c r="K66" s="37" t="s">
        <v>109</v>
      </c>
      <c r="L66" s="37" t="s">
        <v>248</v>
      </c>
      <c r="M66" t="s">
        <v>21</v>
      </c>
      <c r="N66" t="s">
        <v>21</v>
      </c>
      <c r="O66" t="s">
        <v>21</v>
      </c>
      <c r="P66" t="s">
        <v>21</v>
      </c>
      <c r="Q66" t="s">
        <v>21</v>
      </c>
      <c r="R66" s="31">
        <v>1</v>
      </c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1023" ht="27">
      <c r="A67" t="s">
        <v>39</v>
      </c>
      <c r="B67" s="27" t="s">
        <v>42</v>
      </c>
      <c r="C67" s="27" t="s">
        <v>43</v>
      </c>
      <c r="D67" s="37" t="s">
        <v>109</v>
      </c>
      <c r="E67" s="37" t="s">
        <v>100</v>
      </c>
      <c r="F67" s="37" t="s">
        <v>101</v>
      </c>
      <c r="G67" s="3">
        <v>2019</v>
      </c>
      <c r="H67" s="3">
        <v>2019</v>
      </c>
      <c r="I67" t="s">
        <v>63</v>
      </c>
      <c r="J67" s="37" t="s">
        <v>246</v>
      </c>
      <c r="K67" s="37" t="s">
        <v>109</v>
      </c>
      <c r="L67" s="37" t="s">
        <v>248</v>
      </c>
      <c r="M67" t="s">
        <v>21</v>
      </c>
      <c r="N67" t="s">
        <v>21</v>
      </c>
      <c r="O67" t="s">
        <v>21</v>
      </c>
      <c r="P67" t="s">
        <v>21</v>
      </c>
      <c r="Q67" t="s">
        <v>21</v>
      </c>
      <c r="R67" s="31">
        <v>1</v>
      </c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1023" ht="27">
      <c r="A68" t="s">
        <v>39</v>
      </c>
      <c r="B68" s="27" t="s">
        <v>42</v>
      </c>
      <c r="C68" s="27" t="s">
        <v>43</v>
      </c>
      <c r="D68" t="s">
        <v>255</v>
      </c>
      <c r="E68" s="37" t="s">
        <v>100</v>
      </c>
      <c r="F68" s="39" t="s">
        <v>101</v>
      </c>
      <c r="G68" s="47">
        <v>2020</v>
      </c>
      <c r="H68" s="41">
        <v>43832</v>
      </c>
      <c r="I68" t="s">
        <v>64</v>
      </c>
      <c r="J68" s="27" t="s">
        <v>21</v>
      </c>
      <c r="K68" s="27" t="s">
        <v>21</v>
      </c>
      <c r="L68" t="s">
        <v>256</v>
      </c>
      <c r="M68" s="27" t="s">
        <v>111</v>
      </c>
      <c r="N68" s="27" t="s">
        <v>252</v>
      </c>
      <c r="O68" s="27" t="s">
        <v>252</v>
      </c>
      <c r="P68" s="27" t="s">
        <v>21</v>
      </c>
      <c r="Q68" s="27" t="s">
        <v>252</v>
      </c>
      <c r="R68" s="31">
        <v>1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1023" ht="27">
      <c r="A69" t="s">
        <v>39</v>
      </c>
      <c r="B69" s="27" t="s">
        <v>42</v>
      </c>
      <c r="C69" t="s">
        <v>44</v>
      </c>
      <c r="D69" t="s">
        <v>271</v>
      </c>
      <c r="E69" s="37" t="s">
        <v>106</v>
      </c>
      <c r="F69" s="39" t="s">
        <v>107</v>
      </c>
      <c r="G69" s="47">
        <v>2020</v>
      </c>
      <c r="H69" s="41">
        <v>43850</v>
      </c>
      <c r="I69" t="s">
        <v>62</v>
      </c>
      <c r="J69" s="27" t="s">
        <v>21</v>
      </c>
      <c r="K69" s="27" t="s">
        <v>21</v>
      </c>
      <c r="L69" t="s">
        <v>272</v>
      </c>
      <c r="M69" t="s">
        <v>21</v>
      </c>
      <c r="N69" t="s">
        <v>252</v>
      </c>
      <c r="O69" s="27" t="s">
        <v>21</v>
      </c>
      <c r="P69" s="27" t="s">
        <v>21</v>
      </c>
      <c r="Q69" s="27" t="s">
        <v>21</v>
      </c>
      <c r="R69" s="31">
        <v>1</v>
      </c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1023" ht="27">
      <c r="A70" t="s">
        <v>39</v>
      </c>
      <c r="B70" s="27" t="s">
        <v>42</v>
      </c>
      <c r="C70" t="s">
        <v>44</v>
      </c>
      <c r="D70" t="s">
        <v>276</v>
      </c>
      <c r="E70" s="37" t="s">
        <v>106</v>
      </c>
      <c r="F70" s="39" t="s">
        <v>107</v>
      </c>
      <c r="G70" s="47">
        <v>2019</v>
      </c>
      <c r="H70" s="41">
        <v>43797</v>
      </c>
      <c r="I70" t="s">
        <v>62</v>
      </c>
      <c r="J70" s="27" t="s">
        <v>21</v>
      </c>
      <c r="K70" s="27" t="s">
        <v>21</v>
      </c>
      <c r="L70" t="s">
        <v>277</v>
      </c>
      <c r="M70"/>
      <c r="N70" t="s">
        <v>78</v>
      </c>
      <c r="O70" s="27" t="s">
        <v>21</v>
      </c>
      <c r="P70" s="27" t="s">
        <v>21</v>
      </c>
      <c r="Q70" s="27" t="s">
        <v>21</v>
      </c>
      <c r="R70" s="31">
        <v>1</v>
      </c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1023" ht="27">
      <c r="A71" t="s">
        <v>39</v>
      </c>
      <c r="B71" s="27" t="s">
        <v>46</v>
      </c>
      <c r="C71" t="s">
        <v>47</v>
      </c>
      <c r="D71" t="s">
        <v>273</v>
      </c>
      <c r="E71" s="37" t="s">
        <v>106</v>
      </c>
      <c r="F71" s="39" t="s">
        <v>107</v>
      </c>
      <c r="G71" s="47">
        <v>2020</v>
      </c>
      <c r="H71" s="41">
        <v>43866</v>
      </c>
      <c r="I71" s="37" t="s">
        <v>63</v>
      </c>
      <c r="J71" s="27" t="s">
        <v>21</v>
      </c>
      <c r="K71" s="27" t="s">
        <v>21</v>
      </c>
      <c r="L71" t="s">
        <v>274</v>
      </c>
      <c r="M71" t="s">
        <v>111</v>
      </c>
      <c r="N71" t="s">
        <v>252</v>
      </c>
      <c r="O71" s="27" t="s">
        <v>21</v>
      </c>
      <c r="P71" s="27" t="s">
        <v>21</v>
      </c>
      <c r="Q71" t="s">
        <v>252</v>
      </c>
      <c r="R71" s="31">
        <v>1</v>
      </c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1023" ht="43.2">
      <c r="A72" t="s">
        <v>79</v>
      </c>
      <c r="B72" t="s">
        <v>37</v>
      </c>
      <c r="C72" s="48" t="s">
        <v>282</v>
      </c>
      <c r="D72" s="48" t="s">
        <v>283</v>
      </c>
      <c r="E72"/>
      <c r="F72" s="48" t="s">
        <v>101</v>
      </c>
      <c r="G72" s="49">
        <v>2021</v>
      </c>
      <c r="H72" s="50">
        <v>44439</v>
      </c>
      <c r="I72" s="37" t="s">
        <v>63</v>
      </c>
      <c r="J72" s="27" t="s">
        <v>21</v>
      </c>
      <c r="K72" s="27" t="s">
        <v>21</v>
      </c>
      <c r="L72" s="48" t="s">
        <v>284</v>
      </c>
      <c r="M72" s="27" t="s">
        <v>67</v>
      </c>
      <c r="N72" t="s">
        <v>78</v>
      </c>
      <c r="O72" t="s">
        <v>252</v>
      </c>
      <c r="P72" s="27" t="s">
        <v>21</v>
      </c>
      <c r="Q72" s="48" t="s">
        <v>71</v>
      </c>
      <c r="R72" s="31">
        <v>1</v>
      </c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</row>
    <row r="73" spans="1:1023" ht="28.8">
      <c r="A73" t="s">
        <v>79</v>
      </c>
      <c r="B73" s="27" t="s">
        <v>35</v>
      </c>
      <c r="C73" s="48" t="s">
        <v>285</v>
      </c>
      <c r="D73" s="48" t="s">
        <v>286</v>
      </c>
      <c r="E73" s="48" t="s">
        <v>106</v>
      </c>
      <c r="F73" s="48" t="s">
        <v>107</v>
      </c>
      <c r="G73" s="49">
        <v>2021</v>
      </c>
      <c r="H73" s="50">
        <v>44257</v>
      </c>
      <c r="I73" s="37" t="s">
        <v>63</v>
      </c>
      <c r="J73" s="27" t="s">
        <v>21</v>
      </c>
      <c r="K73" s="27" t="s">
        <v>21</v>
      </c>
      <c r="L73" s="48" t="s">
        <v>284</v>
      </c>
      <c r="M73" s="27" t="s">
        <v>67</v>
      </c>
      <c r="N73" t="s">
        <v>78</v>
      </c>
      <c r="O73" t="s">
        <v>252</v>
      </c>
      <c r="P73" s="27" t="s">
        <v>21</v>
      </c>
      <c r="Q73" s="48" t="s">
        <v>287</v>
      </c>
      <c r="R73" s="31">
        <v>1</v>
      </c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1023" ht="43.2">
      <c r="A74" t="s">
        <v>79</v>
      </c>
      <c r="B74" t="s">
        <v>37</v>
      </c>
      <c r="C74" s="48" t="s">
        <v>282</v>
      </c>
      <c r="D74" s="48" t="s">
        <v>288</v>
      </c>
      <c r="E74" s="48" t="s">
        <v>106</v>
      </c>
      <c r="F74" s="48" t="s">
        <v>107</v>
      </c>
      <c r="G74" s="49">
        <v>2021</v>
      </c>
      <c r="H74" s="50">
        <v>44426</v>
      </c>
      <c r="I74" s="37" t="s">
        <v>63</v>
      </c>
      <c r="J74" s="27" t="s">
        <v>21</v>
      </c>
      <c r="K74" s="27" t="s">
        <v>21</v>
      </c>
      <c r="L74" s="48" t="s">
        <v>284</v>
      </c>
      <c r="M74" s="27" t="s">
        <v>67</v>
      </c>
      <c r="N74" t="s">
        <v>78</v>
      </c>
      <c r="O74" t="s">
        <v>252</v>
      </c>
      <c r="P74" s="27" t="s">
        <v>21</v>
      </c>
      <c r="Q74" s="48" t="s">
        <v>252</v>
      </c>
      <c r="R74" s="31">
        <v>1</v>
      </c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1023" ht="43.2">
      <c r="A75" t="s">
        <v>79</v>
      </c>
      <c r="B75" t="s">
        <v>37</v>
      </c>
      <c r="C75" s="48" t="s">
        <v>282</v>
      </c>
      <c r="D75" s="48" t="s">
        <v>289</v>
      </c>
      <c r="E75"/>
      <c r="F75" s="48" t="s">
        <v>101</v>
      </c>
      <c r="G75" s="49">
        <v>2021</v>
      </c>
      <c r="H75" s="50">
        <v>44387</v>
      </c>
      <c r="I75" s="37" t="s">
        <v>63</v>
      </c>
      <c r="J75" s="27" t="s">
        <v>21</v>
      </c>
      <c r="K75" s="27" t="s">
        <v>21</v>
      </c>
      <c r="L75" s="48" t="s">
        <v>290</v>
      </c>
      <c r="M75" s="27" t="s">
        <v>67</v>
      </c>
      <c r="N75" t="s">
        <v>252</v>
      </c>
      <c r="O75" t="s">
        <v>78</v>
      </c>
      <c r="P75" s="27" t="s">
        <v>21</v>
      </c>
      <c r="Q75" s="48" t="s">
        <v>78</v>
      </c>
      <c r="R75" s="31">
        <v>1</v>
      </c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</row>
    <row r="76" spans="1:1023" ht="28.8">
      <c r="A76" t="s">
        <v>79</v>
      </c>
      <c r="B76" t="s">
        <v>37</v>
      </c>
      <c r="C76" s="48" t="s">
        <v>282</v>
      </c>
      <c r="D76" s="48" t="s">
        <v>291</v>
      </c>
      <c r="E76" s="48" t="s">
        <v>106</v>
      </c>
      <c r="F76" s="48" t="s">
        <v>107</v>
      </c>
      <c r="G76" s="49">
        <v>2021</v>
      </c>
      <c r="H76" s="50">
        <v>44372</v>
      </c>
      <c r="I76" s="37" t="s">
        <v>63</v>
      </c>
      <c r="J76" s="27" t="s">
        <v>21</v>
      </c>
      <c r="K76" s="27" t="s">
        <v>21</v>
      </c>
      <c r="L76" s="48" t="s">
        <v>284</v>
      </c>
      <c r="M76" s="27" t="s">
        <v>67</v>
      </c>
      <c r="N76" t="s">
        <v>78</v>
      </c>
      <c r="O76" t="s">
        <v>252</v>
      </c>
      <c r="P76" s="27" t="s">
        <v>21</v>
      </c>
      <c r="Q76" s="48" t="s">
        <v>78</v>
      </c>
      <c r="R76" s="31">
        <v>1</v>
      </c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 s="41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 s="41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 s="41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 s="41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 s="41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 s="41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 s="41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 s="41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 s="41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 s="41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 s="41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 s="41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 s="41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 s="41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 s="41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 s="41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 s="41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 s="41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 s="41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 s="41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 s="41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 s="41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 s="41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 s="41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 s="41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 s="41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 s="41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 s="41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 s="41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 s="41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</row>
    <row r="77" spans="1:1023" ht="28.8">
      <c r="A77" t="s">
        <v>79</v>
      </c>
      <c r="B77" s="27" t="s">
        <v>35</v>
      </c>
      <c r="C77" s="48" t="s">
        <v>285</v>
      </c>
      <c r="D77" s="48" t="s">
        <v>292</v>
      </c>
      <c r="E77" s="48" t="s">
        <v>106</v>
      </c>
      <c r="F77" s="48" t="s">
        <v>107</v>
      </c>
      <c r="G77" s="49">
        <v>2019</v>
      </c>
      <c r="H77" s="50">
        <v>43697</v>
      </c>
      <c r="I77" s="37" t="s">
        <v>63</v>
      </c>
      <c r="J77" s="27" t="s">
        <v>21</v>
      </c>
      <c r="K77" s="27" t="s">
        <v>21</v>
      </c>
      <c r="L77" s="48" t="s">
        <v>284</v>
      </c>
      <c r="M77" s="27" t="s">
        <v>67</v>
      </c>
      <c r="N77" t="s">
        <v>78</v>
      </c>
      <c r="O77" t="s">
        <v>252</v>
      </c>
      <c r="P77" s="27" t="s">
        <v>21</v>
      </c>
      <c r="Q77" s="48" t="s">
        <v>78</v>
      </c>
      <c r="R77" s="31">
        <v>1</v>
      </c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 s="41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 s="41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 s="41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 s="41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 s="41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 s="41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 s="41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 s="41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 s="41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 s="41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 s="41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 s="41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 s="41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 s="41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 s="41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 s="41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 s="41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 s="41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 s="41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 s="41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 s="41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 s="41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 s="41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 s="41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 s="41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 s="41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 s="41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 s="41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 s="41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 s="41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</row>
    <row r="78" spans="1:1023" ht="28.8">
      <c r="A78" t="s">
        <v>39</v>
      </c>
      <c r="B78" t="s">
        <v>42</v>
      </c>
      <c r="C78" s="48" t="s">
        <v>293</v>
      </c>
      <c r="D78" s="48" t="s">
        <v>294</v>
      </c>
      <c r="E78" s="48" t="s">
        <v>106</v>
      </c>
      <c r="F78" s="48" t="s">
        <v>107</v>
      </c>
      <c r="G78" s="49">
        <v>2021</v>
      </c>
      <c r="H78" s="50">
        <v>44342</v>
      </c>
      <c r="I78" s="37" t="s">
        <v>63</v>
      </c>
      <c r="J78" s="27" t="s">
        <v>21</v>
      </c>
      <c r="K78" s="27" t="s">
        <v>21</v>
      </c>
      <c r="L78" s="48" t="s">
        <v>64</v>
      </c>
      <c r="M78" s="27" t="s">
        <v>67</v>
      </c>
      <c r="N78" t="s">
        <v>252</v>
      </c>
      <c r="O78" t="s">
        <v>252</v>
      </c>
      <c r="P78" s="27" t="s">
        <v>21</v>
      </c>
      <c r="Q78" s="48" t="s">
        <v>78</v>
      </c>
      <c r="R78" s="31">
        <v>1</v>
      </c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 s="41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 s="41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 s="41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 s="41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 s="41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 s="41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 s="41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 s="41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 s="41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 s="41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 s="41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 s="41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 s="41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 s="41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 s="41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 s="41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 s="41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 s="41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 s="41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 s="41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 s="41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 s="41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 s="41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 s="41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 s="41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 s="41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 s="41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 s="41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 s="41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 s="41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</row>
    <row r="79" spans="1:1023" ht="28.8">
      <c r="A79" t="s">
        <v>39</v>
      </c>
      <c r="B79" t="s">
        <v>48</v>
      </c>
      <c r="C79" s="48" t="s">
        <v>295</v>
      </c>
      <c r="D79" s="48" t="s">
        <v>296</v>
      </c>
      <c r="E79" s="48" t="s">
        <v>106</v>
      </c>
      <c r="F79" s="48" t="s">
        <v>107</v>
      </c>
      <c r="G79" s="49">
        <v>2021</v>
      </c>
      <c r="H79" s="50">
        <v>44305</v>
      </c>
      <c r="I79" s="48" t="s">
        <v>64</v>
      </c>
      <c r="J79" s="27" t="s">
        <v>21</v>
      </c>
      <c r="K79" s="27" t="s">
        <v>21</v>
      </c>
      <c r="L79" s="48" t="s">
        <v>64</v>
      </c>
      <c r="M79" s="27" t="s">
        <v>67</v>
      </c>
      <c r="N79" t="s">
        <v>252</v>
      </c>
      <c r="O79" t="s">
        <v>252</v>
      </c>
      <c r="P79" s="27" t="s">
        <v>21</v>
      </c>
      <c r="Q79" s="48" t="s">
        <v>78</v>
      </c>
      <c r="R79" s="31">
        <v>1</v>
      </c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 s="41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 s="41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 s="41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 s="41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 s="41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 s="41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 s="41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 s="41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 s="41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 s="41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 s="41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 s="41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 s="41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 s="41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 s="41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 s="41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 s="41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 s="41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 s="41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 s="41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 s="41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 s="41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 s="41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 s="41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 s="41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 s="41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 s="41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 s="41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 s="41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 s="41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</row>
    <row r="80" spans="1:1023" ht="28.8">
      <c r="A80" t="s">
        <v>79</v>
      </c>
      <c r="B80" t="s">
        <v>37</v>
      </c>
      <c r="C80" s="48" t="s">
        <v>282</v>
      </c>
      <c r="D80" s="48" t="s">
        <v>297</v>
      </c>
      <c r="E80" s="48" t="s">
        <v>106</v>
      </c>
      <c r="F80" s="48" t="s">
        <v>107</v>
      </c>
      <c r="G80" s="49">
        <v>2021</v>
      </c>
      <c r="H80" s="50">
        <v>44264</v>
      </c>
      <c r="I80" s="37" t="s">
        <v>63</v>
      </c>
      <c r="J80" s="27" t="s">
        <v>21</v>
      </c>
      <c r="K80" s="27" t="s">
        <v>21</v>
      </c>
      <c r="L80" s="48" t="s">
        <v>298</v>
      </c>
      <c r="M80" s="27" t="s">
        <v>67</v>
      </c>
      <c r="N80" t="s">
        <v>252</v>
      </c>
      <c r="O80" t="s">
        <v>252</v>
      </c>
      <c r="P80" s="27" t="s">
        <v>21</v>
      </c>
      <c r="Q80" s="48" t="s">
        <v>78</v>
      </c>
      <c r="R80" s="31">
        <v>1</v>
      </c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 s="41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 s="41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 s="41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 s="41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 s="41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 s="41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 s="41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 s="41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 s="41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 s="41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 s="41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 s="41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 s="41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 s="41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 s="41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 s="41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 s="41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 s="41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 s="41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 s="41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 s="41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 s="41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 s="41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 s="41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 s="41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 s="41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 s="41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 s="41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 s="41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 s="41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</row>
    <row r="81" spans="1:1017" customFormat="1" ht="43.2">
      <c r="A81" t="s">
        <v>39</v>
      </c>
      <c r="B81" t="s">
        <v>42</v>
      </c>
      <c r="C81" s="48" t="s">
        <v>293</v>
      </c>
      <c r="D81" s="48" t="s">
        <v>299</v>
      </c>
      <c r="E81" s="48" t="s">
        <v>106</v>
      </c>
      <c r="F81" s="48" t="s">
        <v>107</v>
      </c>
      <c r="G81" s="49">
        <v>2020</v>
      </c>
      <c r="H81" s="50">
        <v>43913</v>
      </c>
      <c r="I81" s="48" t="s">
        <v>64</v>
      </c>
      <c r="J81" s="27" t="s">
        <v>21</v>
      </c>
      <c r="K81" s="27" t="s">
        <v>21</v>
      </c>
      <c r="L81" s="48" t="s">
        <v>64</v>
      </c>
      <c r="M81" s="48" t="s">
        <v>111</v>
      </c>
      <c r="N81" t="s">
        <v>252</v>
      </c>
      <c r="O81" t="s">
        <v>252</v>
      </c>
      <c r="P81" s="27" t="s">
        <v>21</v>
      </c>
      <c r="Q81" s="48" t="s">
        <v>252</v>
      </c>
      <c r="R81" s="31">
        <v>1</v>
      </c>
      <c r="AL81" s="41"/>
      <c r="BS81" s="41"/>
      <c r="CZ81" s="41"/>
      <c r="EG81" s="41"/>
      <c r="FN81" s="41"/>
      <c r="GU81" s="41"/>
      <c r="IB81" s="41"/>
      <c r="JI81" s="41"/>
      <c r="KP81" s="41"/>
      <c r="LW81" s="41"/>
      <c r="ND81" s="41"/>
      <c r="OK81" s="41"/>
      <c r="PR81" s="41"/>
      <c r="QY81" s="41"/>
      <c r="SF81" s="41"/>
      <c r="TM81" s="41"/>
      <c r="UT81" s="41"/>
      <c r="WA81" s="41"/>
      <c r="XH81" s="41"/>
      <c r="YO81" s="41"/>
      <c r="ZV81" s="41"/>
      <c r="ABC81" s="41"/>
      <c r="ACJ81" s="41"/>
      <c r="ADQ81" s="41"/>
      <c r="AEX81" s="41"/>
      <c r="AGE81" s="41"/>
      <c r="AHL81" s="41"/>
      <c r="AIS81" s="41"/>
      <c r="AJZ81" s="41"/>
      <c r="ALG81" s="41"/>
    </row>
    <row r="82" spans="1:1017" customFormat="1" ht="28.8">
      <c r="A82" t="s">
        <v>79</v>
      </c>
      <c r="B82" s="27" t="s">
        <v>35</v>
      </c>
      <c r="C82" s="48" t="s">
        <v>285</v>
      </c>
      <c r="D82" s="48" t="s">
        <v>300</v>
      </c>
      <c r="F82" s="48" t="s">
        <v>101</v>
      </c>
      <c r="G82" s="49">
        <v>2020</v>
      </c>
      <c r="H82" s="50">
        <v>44183</v>
      </c>
      <c r="I82" s="37" t="s">
        <v>63</v>
      </c>
      <c r="J82" s="27" t="s">
        <v>21</v>
      </c>
      <c r="K82" s="27" t="s">
        <v>21</v>
      </c>
      <c r="L82" s="48" t="s">
        <v>64</v>
      </c>
      <c r="M82" s="27" t="s">
        <v>67</v>
      </c>
      <c r="N82" t="s">
        <v>252</v>
      </c>
      <c r="O82" t="s">
        <v>252</v>
      </c>
      <c r="P82" s="27" t="s">
        <v>21</v>
      </c>
      <c r="Q82" s="48" t="s">
        <v>252</v>
      </c>
      <c r="R82" s="31">
        <v>1</v>
      </c>
      <c r="AL82" s="41"/>
      <c r="BS82" s="41"/>
      <c r="CZ82" s="41"/>
      <c r="EG82" s="41"/>
      <c r="FN82" s="41"/>
      <c r="GU82" s="41"/>
      <c r="IB82" s="41"/>
      <c r="JI82" s="41"/>
      <c r="KP82" s="41"/>
      <c r="LW82" s="41"/>
      <c r="ND82" s="41"/>
      <c r="OK82" s="41"/>
      <c r="PR82" s="41"/>
      <c r="QY82" s="41"/>
      <c r="SF82" s="41"/>
      <c r="TM82" s="41"/>
      <c r="UT82" s="41"/>
      <c r="WA82" s="41"/>
      <c r="XH82" s="41"/>
      <c r="YO82" s="41"/>
      <c r="ZV82" s="41"/>
      <c r="ABC82" s="41"/>
      <c r="ACJ82" s="41"/>
      <c r="ADQ82" s="41"/>
      <c r="AEX82" s="41"/>
      <c r="AGE82" s="41"/>
      <c r="AHL82" s="41"/>
      <c r="AIS82" s="41"/>
      <c r="AJZ82" s="41"/>
      <c r="ALG82" s="41"/>
    </row>
    <row r="83" spans="1:1017" customFormat="1" ht="43.2">
      <c r="A83" t="s">
        <v>79</v>
      </c>
      <c r="B83" t="s">
        <v>37</v>
      </c>
      <c r="C83" s="48" t="s">
        <v>282</v>
      </c>
      <c r="D83" s="48" t="s">
        <v>301</v>
      </c>
      <c r="E83" s="48" t="s">
        <v>106</v>
      </c>
      <c r="F83" s="48" t="s">
        <v>107</v>
      </c>
      <c r="G83" s="49">
        <v>2020</v>
      </c>
      <c r="H83" s="50">
        <v>44174</v>
      </c>
      <c r="I83" s="37" t="s">
        <v>63</v>
      </c>
      <c r="J83" s="27" t="s">
        <v>21</v>
      </c>
      <c r="K83" s="27" t="s">
        <v>21</v>
      </c>
      <c r="L83" s="48" t="s">
        <v>284</v>
      </c>
      <c r="M83" s="48" t="s">
        <v>241</v>
      </c>
      <c r="N83" t="s">
        <v>78</v>
      </c>
      <c r="O83" t="s">
        <v>252</v>
      </c>
      <c r="P83" s="27" t="s">
        <v>21</v>
      </c>
      <c r="Q83" s="48" t="s">
        <v>252</v>
      </c>
      <c r="R83" s="31">
        <v>1</v>
      </c>
      <c r="AL83" s="41"/>
      <c r="BS83" s="41"/>
      <c r="CZ83" s="41"/>
      <c r="EG83" s="41"/>
      <c r="FN83" s="41"/>
      <c r="GU83" s="41"/>
      <c r="IB83" s="41"/>
      <c r="JI83" s="41"/>
      <c r="KP83" s="41"/>
      <c r="LW83" s="41"/>
      <c r="ND83" s="41"/>
      <c r="OK83" s="41"/>
      <c r="PR83" s="41"/>
      <c r="QY83" s="41"/>
      <c r="SF83" s="41"/>
      <c r="TM83" s="41"/>
      <c r="UT83" s="41"/>
      <c r="WA83" s="41"/>
      <c r="XH83" s="41"/>
      <c r="YO83" s="41"/>
      <c r="ZV83" s="41"/>
      <c r="ABC83" s="41"/>
      <c r="ACJ83" s="41"/>
      <c r="ADQ83" s="41"/>
      <c r="AEX83" s="41"/>
      <c r="AGE83" s="41"/>
      <c r="AHL83" s="41"/>
      <c r="AIS83" s="41"/>
      <c r="AJZ83" s="41"/>
      <c r="ALG83" s="41"/>
    </row>
    <row r="84" spans="1:1017" customFormat="1" ht="28.8">
      <c r="A84" t="s">
        <v>79</v>
      </c>
      <c r="B84" t="s">
        <v>35</v>
      </c>
      <c r="C84" s="48" t="s">
        <v>285</v>
      </c>
      <c r="D84" s="48" t="s">
        <v>302</v>
      </c>
      <c r="E84" s="48" t="s">
        <v>106</v>
      </c>
      <c r="F84" s="48" t="s">
        <v>107</v>
      </c>
      <c r="G84" s="49">
        <v>2020</v>
      </c>
      <c r="H84" s="50">
        <v>44145</v>
      </c>
      <c r="I84" s="37" t="s">
        <v>63</v>
      </c>
      <c r="J84" s="27" t="s">
        <v>21</v>
      </c>
      <c r="K84" s="27" t="s">
        <v>21</v>
      </c>
      <c r="L84" s="48" t="s">
        <v>64</v>
      </c>
      <c r="M84" s="27" t="s">
        <v>67</v>
      </c>
      <c r="N84" t="s">
        <v>252</v>
      </c>
      <c r="O84" t="s">
        <v>252</v>
      </c>
      <c r="P84" s="27" t="s">
        <v>21</v>
      </c>
      <c r="Q84" s="48" t="s">
        <v>252</v>
      </c>
      <c r="R84" s="31">
        <v>1</v>
      </c>
      <c r="AL84" s="41"/>
      <c r="BS84" s="41"/>
      <c r="CZ84" s="41"/>
      <c r="EG84" s="41"/>
      <c r="FN84" s="41"/>
      <c r="GU84" s="41"/>
      <c r="IB84" s="41"/>
      <c r="JI84" s="41"/>
      <c r="KP84" s="41"/>
      <c r="LW84" s="41"/>
      <c r="ND84" s="41"/>
      <c r="OK84" s="41"/>
      <c r="PR84" s="41"/>
      <c r="QY84" s="41"/>
      <c r="SF84" s="41"/>
      <c r="TM84" s="41"/>
      <c r="UT84" s="41"/>
      <c r="WA84" s="41"/>
      <c r="XH84" s="41"/>
      <c r="YO84" s="41"/>
      <c r="ZV84" s="41"/>
      <c r="ABC84" s="41"/>
      <c r="ACJ84" s="41"/>
      <c r="ADQ84" s="41"/>
      <c r="AEX84" s="41"/>
      <c r="AGE84" s="41"/>
      <c r="AHL84" s="41"/>
      <c r="AIS84" s="41"/>
      <c r="AJZ84" s="41"/>
      <c r="ALG84" s="41"/>
    </row>
    <row r="85" spans="1:1017" customFormat="1" ht="28.8">
      <c r="A85" t="s">
        <v>39</v>
      </c>
      <c r="B85" t="s">
        <v>46</v>
      </c>
      <c r="C85" s="48" t="s">
        <v>303</v>
      </c>
      <c r="D85" s="48" t="s">
        <v>304</v>
      </c>
      <c r="E85" s="48" t="s">
        <v>106</v>
      </c>
      <c r="F85" s="48" t="s">
        <v>107</v>
      </c>
      <c r="G85" s="49">
        <v>2020</v>
      </c>
      <c r="H85" s="50">
        <v>44088</v>
      </c>
      <c r="I85" s="37" t="s">
        <v>63</v>
      </c>
      <c r="J85" s="27" t="s">
        <v>21</v>
      </c>
      <c r="K85" s="27" t="s">
        <v>21</v>
      </c>
      <c r="L85" s="48" t="s">
        <v>298</v>
      </c>
      <c r="M85" s="27" t="s">
        <v>67</v>
      </c>
      <c r="N85" t="s">
        <v>252</v>
      </c>
      <c r="O85" t="s">
        <v>252</v>
      </c>
      <c r="P85" s="27" t="s">
        <v>21</v>
      </c>
      <c r="Q85" s="48" t="s">
        <v>287</v>
      </c>
      <c r="R85" s="31">
        <v>1</v>
      </c>
      <c r="AA85" s="41"/>
      <c r="AL85" s="41"/>
      <c r="BH85" s="41"/>
      <c r="BS85" s="41"/>
      <c r="CO85" s="41"/>
      <c r="CZ85" s="41"/>
      <c r="DV85" s="41"/>
      <c r="EG85" s="41"/>
      <c r="FC85" s="41"/>
      <c r="FN85" s="41"/>
      <c r="GJ85" s="41"/>
      <c r="GU85" s="41"/>
      <c r="HQ85" s="41"/>
      <c r="IB85" s="41"/>
      <c r="IX85" s="41"/>
      <c r="JI85" s="41"/>
      <c r="KE85" s="41"/>
      <c r="KP85" s="41"/>
      <c r="LL85" s="41"/>
      <c r="LW85" s="41"/>
      <c r="MS85" s="41"/>
      <c r="ND85" s="41"/>
      <c r="NZ85" s="41"/>
      <c r="OK85" s="41"/>
      <c r="PG85" s="41"/>
      <c r="PR85" s="41"/>
      <c r="QN85" s="41"/>
      <c r="QY85" s="41"/>
      <c r="RU85" s="41"/>
      <c r="SF85" s="41"/>
      <c r="TB85" s="41"/>
      <c r="TM85" s="41"/>
      <c r="UI85" s="41"/>
      <c r="UT85" s="41"/>
      <c r="VP85" s="41"/>
      <c r="WA85" s="41"/>
      <c r="WW85" s="41"/>
      <c r="XH85" s="41"/>
      <c r="YD85" s="41"/>
      <c r="YO85" s="41"/>
      <c r="ZK85" s="41"/>
      <c r="ZV85" s="41"/>
      <c r="AAR85" s="41"/>
      <c r="ABC85" s="41"/>
      <c r="ABY85" s="41"/>
      <c r="ACJ85" s="41"/>
      <c r="ADF85" s="41"/>
      <c r="ADQ85" s="41"/>
      <c r="AEM85" s="41"/>
      <c r="AEX85" s="41"/>
      <c r="AFT85" s="41"/>
      <c r="AGE85" s="41"/>
      <c r="AHA85" s="41"/>
      <c r="AHL85" s="41"/>
      <c r="AIH85" s="41"/>
      <c r="AIS85" s="41"/>
      <c r="AJO85" s="41"/>
      <c r="AJZ85" s="41"/>
      <c r="AKV85" s="41"/>
      <c r="ALG85" s="41"/>
      <c r="AMC85" s="41"/>
    </row>
    <row r="86" spans="1:1017" customFormat="1" ht="28.8">
      <c r="A86" t="s">
        <v>50</v>
      </c>
      <c r="B86" t="s">
        <v>51</v>
      </c>
      <c r="C86" s="48" t="s">
        <v>305</v>
      </c>
      <c r="D86" s="48" t="s">
        <v>306</v>
      </c>
      <c r="E86" s="48" t="s">
        <v>106</v>
      </c>
      <c r="F86" s="48" t="s">
        <v>107</v>
      </c>
      <c r="G86" s="49">
        <v>2020</v>
      </c>
      <c r="H86" s="50">
        <v>44103</v>
      </c>
      <c r="I86" s="37" t="s">
        <v>63</v>
      </c>
      <c r="J86" s="27" t="s">
        <v>21</v>
      </c>
      <c r="K86" s="27" t="s">
        <v>21</v>
      </c>
      <c r="L86" s="48" t="s">
        <v>64</v>
      </c>
      <c r="M86" s="27" t="s">
        <v>67</v>
      </c>
      <c r="N86" t="s">
        <v>252</v>
      </c>
      <c r="O86" t="s">
        <v>252</v>
      </c>
      <c r="P86" s="27" t="s">
        <v>21</v>
      </c>
      <c r="Q86" s="48" t="s">
        <v>252</v>
      </c>
      <c r="R86" s="31">
        <v>1</v>
      </c>
      <c r="AL86" s="41"/>
      <c r="BS86" s="41"/>
      <c r="CZ86" s="41"/>
      <c r="EG86" s="41"/>
      <c r="FN86" s="41"/>
      <c r="GU86" s="41"/>
      <c r="IB86" s="41"/>
      <c r="JI86" s="41"/>
      <c r="KP86" s="41"/>
      <c r="LW86" s="41"/>
      <c r="ND86" s="41"/>
      <c r="OK86" s="41"/>
      <c r="PR86" s="41"/>
      <c r="QY86" s="41"/>
      <c r="SF86" s="41"/>
      <c r="TM86" s="41"/>
      <c r="UT86" s="41"/>
      <c r="WA86" s="41"/>
      <c r="XH86" s="41"/>
      <c r="YO86" s="41"/>
      <c r="ZV86" s="41"/>
      <c r="ABC86" s="41"/>
      <c r="ACJ86" s="41"/>
      <c r="ADQ86" s="41"/>
      <c r="AEX86" s="41"/>
      <c r="AGE86" s="41"/>
      <c r="AHL86" s="41"/>
      <c r="AIS86" s="41"/>
      <c r="AJZ86" s="41"/>
      <c r="ALG86" s="41"/>
    </row>
    <row r="87" spans="1:1017" customFormat="1" ht="43.2">
      <c r="A87" t="s">
        <v>79</v>
      </c>
      <c r="B87" t="s">
        <v>37</v>
      </c>
      <c r="C87" s="48" t="s">
        <v>282</v>
      </c>
      <c r="D87" s="48" t="s">
        <v>307</v>
      </c>
      <c r="F87" s="48" t="s">
        <v>101</v>
      </c>
      <c r="G87" s="49">
        <v>2020</v>
      </c>
      <c r="H87" s="50">
        <v>44108</v>
      </c>
      <c r="I87" s="37" t="s">
        <v>63</v>
      </c>
      <c r="J87" s="27" t="s">
        <v>21</v>
      </c>
      <c r="K87" s="27" t="s">
        <v>21</v>
      </c>
      <c r="L87" s="48" t="s">
        <v>290</v>
      </c>
      <c r="M87" s="27" t="s">
        <v>67</v>
      </c>
      <c r="N87" t="s">
        <v>252</v>
      </c>
      <c r="O87" t="s">
        <v>78</v>
      </c>
      <c r="P87" s="27" t="s">
        <v>21</v>
      </c>
      <c r="Q87" s="48" t="s">
        <v>78</v>
      </c>
      <c r="R87" s="31">
        <v>1</v>
      </c>
      <c r="AL87" s="41"/>
      <c r="BS87" s="41"/>
      <c r="CZ87" s="41"/>
      <c r="EG87" s="41"/>
      <c r="FN87" s="41"/>
      <c r="GU87" s="41"/>
      <c r="IB87" s="41"/>
      <c r="JI87" s="41"/>
      <c r="KP87" s="41"/>
      <c r="LW87" s="41"/>
      <c r="ND87" s="41"/>
      <c r="OK87" s="41"/>
      <c r="PR87" s="41"/>
      <c r="QY87" s="41"/>
      <c r="SF87" s="41"/>
      <c r="TM87" s="41"/>
      <c r="UT87" s="41"/>
      <c r="WA87" s="41"/>
      <c r="XH87" s="41"/>
      <c r="YO87" s="41"/>
      <c r="ZV87" s="41"/>
      <c r="ABC87" s="41"/>
      <c r="ACJ87" s="41"/>
      <c r="ADQ87" s="41"/>
      <c r="AEX87" s="41"/>
      <c r="AGE87" s="41"/>
      <c r="AHL87" s="41"/>
      <c r="AIS87" s="41"/>
      <c r="AJZ87" s="41"/>
      <c r="ALG87" s="41"/>
    </row>
    <row r="88" spans="1:1017" customFormat="1" ht="43.2">
      <c r="A88" t="s">
        <v>79</v>
      </c>
      <c r="B88" t="s">
        <v>37</v>
      </c>
      <c r="C88" s="48" t="s">
        <v>282</v>
      </c>
      <c r="D88" s="48" t="s">
        <v>308</v>
      </c>
      <c r="E88" s="48" t="s">
        <v>106</v>
      </c>
      <c r="F88" s="48" t="s">
        <v>107</v>
      </c>
      <c r="G88" s="49">
        <v>2020</v>
      </c>
      <c r="H88" s="50">
        <v>44104</v>
      </c>
      <c r="I88" s="37" t="s">
        <v>63</v>
      </c>
      <c r="J88" s="27" t="s">
        <v>21</v>
      </c>
      <c r="K88" s="27" t="s">
        <v>21</v>
      </c>
      <c r="L88" s="48" t="s">
        <v>298</v>
      </c>
      <c r="M88" s="48" t="s">
        <v>111</v>
      </c>
      <c r="N88" t="s">
        <v>252</v>
      </c>
      <c r="O88" t="s">
        <v>252</v>
      </c>
      <c r="P88" s="27" t="s">
        <v>21</v>
      </c>
      <c r="Q88" s="48" t="s">
        <v>78</v>
      </c>
      <c r="R88" s="31">
        <v>1</v>
      </c>
      <c r="AL88" s="41"/>
      <c r="BS88" s="41"/>
      <c r="CZ88" s="41"/>
      <c r="EG88" s="41"/>
      <c r="FN88" s="41"/>
      <c r="GU88" s="41"/>
      <c r="IB88" s="41"/>
      <c r="JI88" s="41"/>
      <c r="KP88" s="41"/>
      <c r="LW88" s="41"/>
      <c r="ND88" s="41"/>
      <c r="OK88" s="41"/>
      <c r="PR88" s="41"/>
      <c r="QY88" s="41"/>
      <c r="SF88" s="41"/>
      <c r="TM88" s="41"/>
      <c r="UT88" s="41"/>
      <c r="WA88" s="41"/>
      <c r="XH88" s="41"/>
      <c r="YO88" s="41"/>
      <c r="ZV88" s="41"/>
      <c r="ABC88" s="41"/>
      <c r="ACJ88" s="41"/>
      <c r="ADQ88" s="41"/>
      <c r="AEX88" s="41"/>
      <c r="AGE88" s="41"/>
      <c r="AHL88" s="41"/>
      <c r="AIS88" s="41"/>
      <c r="AJZ88" s="41"/>
      <c r="ALG88" s="41"/>
    </row>
    <row r="89" spans="1:1017" ht="43.2">
      <c r="A89" t="s">
        <v>79</v>
      </c>
      <c r="B89" t="s">
        <v>37</v>
      </c>
      <c r="C89" s="48" t="s">
        <v>282</v>
      </c>
      <c r="D89" s="48" t="s">
        <v>309</v>
      </c>
      <c r="E89"/>
      <c r="F89" s="48" t="s">
        <v>101</v>
      </c>
      <c r="G89" s="49">
        <v>2020</v>
      </c>
      <c r="H89" s="50">
        <v>44095</v>
      </c>
      <c r="I89" s="37" t="s">
        <v>63</v>
      </c>
      <c r="J89" s="27" t="s">
        <v>21</v>
      </c>
      <c r="K89" s="27" t="s">
        <v>21</v>
      </c>
      <c r="L89" s="48" t="s">
        <v>298</v>
      </c>
      <c r="M89" s="48" t="s">
        <v>111</v>
      </c>
      <c r="N89" s="27" t="s">
        <v>252</v>
      </c>
      <c r="O89" s="27" t="s">
        <v>252</v>
      </c>
      <c r="P89" s="27" t="s">
        <v>21</v>
      </c>
      <c r="Q89" s="48" t="s">
        <v>252</v>
      </c>
      <c r="R89" s="31">
        <v>1</v>
      </c>
    </row>
    <row r="90" spans="1:1017" ht="43.2">
      <c r="A90" t="s">
        <v>79</v>
      </c>
      <c r="B90" t="s">
        <v>37</v>
      </c>
      <c r="C90" s="48" t="s">
        <v>282</v>
      </c>
      <c r="D90" s="48" t="s">
        <v>310</v>
      </c>
      <c r="E90" s="48" t="s">
        <v>106</v>
      </c>
      <c r="F90" s="48" t="s">
        <v>107</v>
      </c>
      <c r="G90" s="49">
        <v>2020</v>
      </c>
      <c r="H90" s="50">
        <v>44094</v>
      </c>
      <c r="I90" s="37" t="s">
        <v>63</v>
      </c>
      <c r="J90" s="27" t="s">
        <v>21</v>
      </c>
      <c r="K90" s="27" t="s">
        <v>21</v>
      </c>
      <c r="L90" s="48" t="s">
        <v>298</v>
      </c>
      <c r="M90" s="48" t="s">
        <v>67</v>
      </c>
      <c r="N90" s="27" t="s">
        <v>252</v>
      </c>
      <c r="O90" s="27" t="s">
        <v>252</v>
      </c>
      <c r="P90" s="27" t="s">
        <v>21</v>
      </c>
      <c r="Q90" s="48" t="s">
        <v>78</v>
      </c>
      <c r="R90" s="31">
        <v>1</v>
      </c>
    </row>
    <row r="91" spans="1:1017" ht="43.2">
      <c r="A91" t="s">
        <v>79</v>
      </c>
      <c r="B91" t="s">
        <v>37</v>
      </c>
      <c r="C91" s="48" t="s">
        <v>282</v>
      </c>
      <c r="D91" s="48" t="s">
        <v>311</v>
      </c>
      <c r="E91" s="48" t="s">
        <v>106</v>
      </c>
      <c r="F91" s="48" t="s">
        <v>107</v>
      </c>
      <c r="G91" s="49">
        <v>2020</v>
      </c>
      <c r="H91" s="50">
        <v>44085</v>
      </c>
      <c r="I91" s="37" t="s">
        <v>63</v>
      </c>
      <c r="J91" s="27" t="s">
        <v>21</v>
      </c>
      <c r="K91" s="27" t="s">
        <v>21</v>
      </c>
      <c r="L91" s="48" t="s">
        <v>284</v>
      </c>
      <c r="M91" s="48" t="s">
        <v>67</v>
      </c>
      <c r="N91" s="27" t="s">
        <v>78</v>
      </c>
      <c r="O91" s="27" t="s">
        <v>252</v>
      </c>
      <c r="P91" s="27" t="s">
        <v>21</v>
      </c>
      <c r="Q91" s="48" t="s">
        <v>78</v>
      </c>
      <c r="R91" s="31">
        <v>1</v>
      </c>
    </row>
    <row r="92" spans="1:1017" ht="28.8">
      <c r="A92" t="s">
        <v>79</v>
      </c>
      <c r="B92" t="s">
        <v>37</v>
      </c>
      <c r="C92" s="48" t="s">
        <v>282</v>
      </c>
      <c r="D92" s="48" t="s">
        <v>312</v>
      </c>
      <c r="E92" s="48" t="s">
        <v>106</v>
      </c>
      <c r="F92" s="48" t="s">
        <v>107</v>
      </c>
      <c r="G92" s="49">
        <v>2020</v>
      </c>
      <c r="H92" s="50">
        <v>43891</v>
      </c>
      <c r="I92" s="37" t="s">
        <v>63</v>
      </c>
      <c r="J92" s="27" t="s">
        <v>21</v>
      </c>
      <c r="K92" s="27" t="s">
        <v>21</v>
      </c>
      <c r="L92" s="48" t="s">
        <v>284</v>
      </c>
      <c r="M92" s="48" t="s">
        <v>67</v>
      </c>
      <c r="N92" s="27" t="s">
        <v>78</v>
      </c>
      <c r="O92" s="27" t="s">
        <v>252</v>
      </c>
      <c r="P92" s="27" t="s">
        <v>21</v>
      </c>
      <c r="Q92" s="48" t="s">
        <v>78</v>
      </c>
      <c r="R92" s="31">
        <v>1</v>
      </c>
    </row>
  </sheetData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&amp;CPágina &amp;P</oddFooter>
  </headerFooter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"/>
  <sheetViews>
    <sheetView workbookViewId="0"/>
  </sheetViews>
  <sheetFormatPr defaultRowHeight="14.4"/>
  <cols>
    <col min="1" max="13" width="12.109375" customWidth="1"/>
  </cols>
  <sheetData>
    <row r="1" spans="1:13">
      <c r="A1" s="51" t="s">
        <v>313</v>
      </c>
      <c r="B1" s="52"/>
      <c r="C1" s="53" t="s">
        <v>314</v>
      </c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>
      <c r="A2" s="56" t="s">
        <v>88</v>
      </c>
      <c r="B2" s="57" t="s">
        <v>57</v>
      </c>
      <c r="C2" s="58" t="s">
        <v>242</v>
      </c>
      <c r="D2" s="59" t="s">
        <v>252</v>
      </c>
      <c r="E2" s="59" t="s">
        <v>21</v>
      </c>
      <c r="F2" s="59" t="s">
        <v>233</v>
      </c>
      <c r="G2" s="59" t="s">
        <v>78</v>
      </c>
      <c r="H2" s="59" t="s">
        <v>143</v>
      </c>
      <c r="I2" s="59" t="s">
        <v>130</v>
      </c>
      <c r="J2" s="59" t="s">
        <v>134</v>
      </c>
      <c r="K2" s="59" t="s">
        <v>139</v>
      </c>
      <c r="L2" s="59" t="s">
        <v>112</v>
      </c>
      <c r="M2" s="60" t="s">
        <v>315</v>
      </c>
    </row>
    <row r="3" spans="1:13">
      <c r="A3" s="61" t="s">
        <v>107</v>
      </c>
      <c r="B3" s="62" t="s">
        <v>79</v>
      </c>
      <c r="C3" s="63"/>
      <c r="D3" s="64">
        <v>21</v>
      </c>
      <c r="E3" s="64">
        <v>16</v>
      </c>
      <c r="F3" s="64"/>
      <c r="G3" s="64">
        <v>4</v>
      </c>
      <c r="H3" s="64"/>
      <c r="I3" s="64">
        <v>1</v>
      </c>
      <c r="J3" s="64">
        <v>1</v>
      </c>
      <c r="K3" s="64"/>
      <c r="L3" s="65">
        <v>1</v>
      </c>
      <c r="M3" s="66">
        <v>44</v>
      </c>
    </row>
    <row r="4" spans="1:13">
      <c r="A4" s="67"/>
      <c r="B4" s="68" t="s">
        <v>39</v>
      </c>
      <c r="C4" s="69">
        <v>1</v>
      </c>
      <c r="D4" s="25">
        <v>4</v>
      </c>
      <c r="E4" s="25">
        <v>11</v>
      </c>
      <c r="F4" s="70"/>
      <c r="G4" s="70"/>
      <c r="H4" s="70"/>
      <c r="I4" s="70"/>
      <c r="J4" s="70"/>
      <c r="K4" s="70"/>
      <c r="L4" s="71"/>
      <c r="M4" s="72">
        <v>16</v>
      </c>
    </row>
    <row r="5" spans="1:13">
      <c r="A5" s="73"/>
      <c r="B5" s="74" t="s">
        <v>50</v>
      </c>
      <c r="C5" s="75"/>
      <c r="D5" s="76">
        <v>1</v>
      </c>
      <c r="E5" s="76"/>
      <c r="F5" s="76"/>
      <c r="G5" s="76"/>
      <c r="H5" s="76"/>
      <c r="I5" s="76"/>
      <c r="J5" s="76"/>
      <c r="K5" s="76"/>
      <c r="L5" s="77"/>
      <c r="M5" s="78">
        <v>1</v>
      </c>
    </row>
    <row r="6" spans="1:13">
      <c r="A6" s="61" t="s">
        <v>101</v>
      </c>
      <c r="B6" s="62" t="s">
        <v>79</v>
      </c>
      <c r="C6" s="64"/>
      <c r="D6" s="64">
        <v>8</v>
      </c>
      <c r="E6" s="64">
        <v>4</v>
      </c>
      <c r="F6" s="64"/>
      <c r="G6" s="64">
        <v>5</v>
      </c>
      <c r="H6" s="64">
        <v>1</v>
      </c>
      <c r="I6" s="64"/>
      <c r="J6" s="64"/>
      <c r="K6" s="64">
        <v>1</v>
      </c>
      <c r="L6" s="64"/>
      <c r="M6" s="66">
        <v>19</v>
      </c>
    </row>
    <row r="7" spans="1:13">
      <c r="A7" s="73"/>
      <c r="B7" s="74" t="s">
        <v>39</v>
      </c>
      <c r="C7" s="76"/>
      <c r="D7" s="76">
        <v>1</v>
      </c>
      <c r="E7" s="76">
        <v>9</v>
      </c>
      <c r="F7" s="76">
        <v>1</v>
      </c>
      <c r="G7" s="76"/>
      <c r="H7" s="76"/>
      <c r="I7" s="76"/>
      <c r="J7" s="76"/>
      <c r="K7" s="76"/>
      <c r="L7" s="76"/>
      <c r="M7" s="78">
        <v>11</v>
      </c>
    </row>
    <row r="8" spans="1:13" ht="15" thickBot="1">
      <c r="A8" s="79" t="s">
        <v>315</v>
      </c>
      <c r="B8" s="80"/>
      <c r="C8" s="81">
        <v>1</v>
      </c>
      <c r="D8" s="82">
        <v>35</v>
      </c>
      <c r="E8" s="82">
        <v>40</v>
      </c>
      <c r="F8" s="82">
        <v>1</v>
      </c>
      <c r="G8" s="82">
        <v>9</v>
      </c>
      <c r="H8" s="82">
        <v>1</v>
      </c>
      <c r="I8" s="82">
        <v>1</v>
      </c>
      <c r="J8" s="82">
        <v>1</v>
      </c>
      <c r="K8" s="82">
        <v>1</v>
      </c>
      <c r="L8" s="83">
        <v>1</v>
      </c>
      <c r="M8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/>
  </sheetViews>
  <sheetFormatPr defaultRowHeight="14.4"/>
  <cols>
    <col min="1" max="8" width="12.109375" customWidth="1"/>
  </cols>
  <sheetData>
    <row r="1" spans="1:8">
      <c r="A1" s="51" t="s">
        <v>313</v>
      </c>
      <c r="B1" s="52"/>
      <c r="C1" s="53" t="s">
        <v>314</v>
      </c>
      <c r="D1" s="54"/>
      <c r="E1" s="54"/>
      <c r="F1" s="54"/>
      <c r="G1" s="54"/>
      <c r="H1" s="55"/>
    </row>
    <row r="2" spans="1:8">
      <c r="A2" s="56" t="s">
        <v>88</v>
      </c>
      <c r="B2" s="57" t="s">
        <v>57</v>
      </c>
      <c r="C2" s="58" t="s">
        <v>72</v>
      </c>
      <c r="D2" s="59" t="s">
        <v>21</v>
      </c>
      <c r="E2" s="59" t="s">
        <v>148</v>
      </c>
      <c r="F2" s="59" t="s">
        <v>71</v>
      </c>
      <c r="G2" s="59" t="s">
        <v>120</v>
      </c>
      <c r="H2" s="60" t="s">
        <v>315</v>
      </c>
    </row>
    <row r="3" spans="1:8">
      <c r="A3" s="61" t="s">
        <v>107</v>
      </c>
      <c r="B3" s="62" t="s">
        <v>79</v>
      </c>
      <c r="C3" s="63">
        <v>16</v>
      </c>
      <c r="D3" s="64">
        <v>8</v>
      </c>
      <c r="E3" s="64">
        <v>1</v>
      </c>
      <c r="F3" s="64">
        <v>19</v>
      </c>
      <c r="G3" s="65"/>
      <c r="H3" s="66">
        <v>44</v>
      </c>
    </row>
    <row r="4" spans="1:8">
      <c r="A4" s="67"/>
      <c r="B4" s="68" t="s">
        <v>39</v>
      </c>
      <c r="C4" s="69">
        <v>6</v>
      </c>
      <c r="D4" s="25">
        <v>4</v>
      </c>
      <c r="E4" s="70"/>
      <c r="F4" s="25">
        <v>6</v>
      </c>
      <c r="G4" s="71"/>
      <c r="H4" s="72">
        <v>16</v>
      </c>
    </row>
    <row r="5" spans="1:8">
      <c r="A5" s="73"/>
      <c r="B5" s="74" t="s">
        <v>50</v>
      </c>
      <c r="C5" s="75">
        <v>1</v>
      </c>
      <c r="D5" s="76"/>
      <c r="E5" s="76"/>
      <c r="F5" s="76"/>
      <c r="G5" s="77"/>
      <c r="H5" s="78">
        <v>1</v>
      </c>
    </row>
    <row r="6" spans="1:8">
      <c r="A6" s="61" t="s">
        <v>101</v>
      </c>
      <c r="B6" s="62" t="s">
        <v>79</v>
      </c>
      <c r="C6" s="64">
        <v>7</v>
      </c>
      <c r="D6" s="64">
        <v>6</v>
      </c>
      <c r="E6" s="64"/>
      <c r="F6" s="64">
        <v>4</v>
      </c>
      <c r="G6" s="64">
        <v>2</v>
      </c>
      <c r="H6" s="66">
        <v>19</v>
      </c>
    </row>
    <row r="7" spans="1:8">
      <c r="A7" s="73"/>
      <c r="B7" s="74" t="s">
        <v>39</v>
      </c>
      <c r="C7" s="76">
        <v>1</v>
      </c>
      <c r="D7" s="76">
        <v>9</v>
      </c>
      <c r="E7" s="76"/>
      <c r="F7" s="76">
        <v>1</v>
      </c>
      <c r="G7" s="76"/>
      <c r="H7" s="78">
        <v>11</v>
      </c>
    </row>
    <row r="8" spans="1:8" ht="15" thickBot="1">
      <c r="A8" s="79" t="s">
        <v>315</v>
      </c>
      <c r="B8" s="80"/>
      <c r="C8" s="81">
        <v>31</v>
      </c>
      <c r="D8" s="82">
        <v>27</v>
      </c>
      <c r="E8" s="82">
        <v>1</v>
      </c>
      <c r="F8" s="82">
        <v>30</v>
      </c>
      <c r="G8" s="83">
        <v>2</v>
      </c>
      <c r="H8" s="84">
        <v>91</v>
      </c>
    </row>
  </sheetData>
  <pageMargins left="0" right="0" top="0.39370078740157483" bottom="0.39370078740157483" header="0" footer="0"/>
  <headerFooter>
    <oddHeader>&amp;C&amp;A</oddHeader>
    <oddFooter>&amp;CPágina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9FA3EBFD826458AF5EFED1AD78E9F" ma:contentTypeVersion="30" ma:contentTypeDescription="Crie um novo documento." ma:contentTypeScope="" ma:versionID="187f224a5fbd51ea3454ff9e33942a86">
  <xsd:schema xmlns:xsd="http://www.w3.org/2001/XMLSchema" xmlns:xs="http://www.w3.org/2001/XMLSchema" xmlns:p="http://schemas.microsoft.com/office/2006/metadata/properties" xmlns:ns1="http://schemas.microsoft.com/sharepoint/v3" xmlns:ns2="d48891a3-fa21-4480-9dcb-202080cb6d5b" xmlns:ns3="1262c583-ff64-4db5-95f7-0975d010bab7" targetNamespace="http://schemas.microsoft.com/office/2006/metadata/properties" ma:root="true" ma:fieldsID="676493c28d2cd32b2d57320f7fcee6fa" ns1:_="" ns2:_="" ns3:_="">
    <xsd:import namespace="http://schemas.microsoft.com/sharepoint/v3"/>
    <xsd:import namespace="d48891a3-fa21-4480-9dcb-202080cb6d5b"/>
    <xsd:import namespace="1262c583-ff64-4db5-95f7-0975d010b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j61951ea8320440dab7e1274a374873d" minOccurs="0"/>
                <xsd:element ref="ns3:TaxCatchAll" minOccurs="0"/>
                <xsd:element ref="ns2:Pessoas" minOccurs="0"/>
                <xsd:element ref="ns2:Autoriza_x00e7__x00e3_odeusoparaoCENAP_x002f_ICMBio" minOccurs="0"/>
                <xsd:element ref="ns2:h1to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91a3-fa21-4480-9dcb-202080cb6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j61951ea8320440dab7e1274a374873d" ma:index="21" nillable="true" ma:taxonomy="true" ma:internalName="j61951ea8320440dab7e1274a374873d" ma:taxonomyFieldName="Tags" ma:displayName="Tags" ma:readOnly="false" ma:default="" ma:fieldId="{361951ea-8320-440d-ab7e-1274a374873d}" ma:taxonomyMulti="true" ma:sspId="11439537-a661-4c27-8fe4-74698d587d7f" ma:termSetId="163a0ffd-9e23-40ad-852d-9381ab81b8e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essoas" ma:index="23" nillable="true" ma:displayName="Pessoas" ma:list="UserInfo" ma:SharePointGroup="0" ma:internalName="Pessoas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oriza_x00e7__x00e3_odeusoparaoCENAP_x002f_ICMBio" ma:index="24" nillable="true" ma:displayName="Autorização de uso para o CENAP/ICMBio" ma:default="0" ma:description="Marcar se tivermos autorização do autor para uso em nossas atividades" ma:format="Dropdown" ma:internalName="Autoriza_x00e7__x00e3_odeusoparaoCENAP_x002f_ICMBio">
      <xsd:simpleType>
        <xsd:restriction base="dms:Boolean"/>
      </xsd:simpleType>
    </xsd:element>
    <xsd:element name="h1to" ma:index="25" nillable="true" ma:displayName="Data e hora" ma:internalName="h1to">
      <xsd:simpleType>
        <xsd:restriction base="dms:DateTim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2c583-ff64-4db5-95f7-0975d010b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cfd5e4-6e76-40a0-8025-22329fa19566}" ma:internalName="TaxCatchAll" ma:showField="CatchAllData" ma:web="1262c583-ff64-4db5-95f7-0975d010b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riza_x00e7__x00e3_odeusoparaoCENAP_x002f_ICMBio xmlns="d48891a3-fa21-4480-9dcb-202080cb6d5b">false</Autoriza_x00e7__x00e3_odeusoparaoCENAP_x002f_ICMBio>
    <j61951ea8320440dab7e1274a374873d xmlns="d48891a3-fa21-4480-9dcb-202080cb6d5b">
      <Terms xmlns="http://schemas.microsoft.com/office/infopath/2007/PartnerControls"/>
    </j61951ea8320440dab7e1274a374873d>
    <h1to xmlns="d48891a3-fa21-4480-9dcb-202080cb6d5b" xsi:nil="true"/>
    <Pessoas xmlns="d48891a3-fa21-4480-9dcb-202080cb6d5b">
      <UserInfo>
        <DisplayName/>
        <AccountId xsi:nil="true"/>
        <AccountType/>
      </UserInfo>
    </Pessoas>
    <TaxCatchAll xmlns="1262c583-ff64-4db5-95f7-0975d010bab7" xsi:nil="true"/>
    <SharedWithUsers xmlns="1262c583-ff64-4db5-95f7-0975d010bab7">
      <UserInfo>
        <DisplayName/>
        <AccountId xsi:nil="true"/>
        <AccountType/>
      </UserInfo>
    </SharedWithUsers>
    <MediaLengthInSeconds xmlns="d48891a3-fa21-4480-9dcb-202080cb6d5b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d48891a3-fa21-4480-9dcb-202080cb6d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75FDA1-79A1-47B5-82BA-0A506FC73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891a3-fa21-4480-9dcb-202080cb6d5b"/>
    <ds:schemaRef ds:uri="1262c583-ff64-4db5-95f7-0975d010b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333649-8B0D-4DAE-A428-EE90D6F9AA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BDCCE-4157-42ED-B490-E01137D39929}">
  <ds:schemaRefs>
    <ds:schemaRef ds:uri="http://schemas.microsoft.com/office/2006/metadata/properties"/>
    <ds:schemaRef ds:uri="http://schemas.microsoft.com/office/infopath/2007/PartnerControls"/>
    <ds:schemaRef ds:uri="d48891a3-fa21-4480-9dcb-202080cb6d5b"/>
    <ds:schemaRef ds:uri="1262c583-ff64-4db5-95f7-0975d010bab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Capa</vt:lpstr>
      <vt:lpstr>Atelocynus</vt:lpstr>
      <vt:lpstr>Chrysocyon</vt:lpstr>
      <vt:lpstr>Lycalopex</vt:lpstr>
      <vt:lpstr>Speothos</vt:lpstr>
      <vt:lpstr>dados_cetas</vt:lpstr>
      <vt:lpstr>analise</vt:lpstr>
      <vt:lpstr>Tabela dinâmica_analise_11</vt:lpstr>
      <vt:lpstr>Tabela dinâmica_analise_10</vt:lpstr>
      <vt:lpstr>Tabela dinâmica_analise_9</vt:lpstr>
      <vt:lpstr>Tabela dinâmica_analise_8</vt:lpstr>
      <vt:lpstr>Tabela dinâmica_analise_7</vt:lpstr>
      <vt:lpstr>Tabela dinâmica_analise_6</vt:lpstr>
      <vt:lpstr>Tabela dinâmica_analise_5</vt:lpstr>
      <vt:lpstr>Tabela dinâmica_analise_4</vt:lpstr>
      <vt:lpstr>Tabela dinâmica_analise_3</vt:lpstr>
      <vt:lpstr>Tabela dinâmica_analise_2</vt:lpstr>
      <vt:lpstr>Tabela dinâmica_analise_1</vt:lpstr>
      <vt:lpstr>dados_SP</vt:lpstr>
      <vt:lpstr>Tabela dinâmica_dados_SP_3</vt:lpstr>
      <vt:lpstr>Tabela dinâmica_dados_SP_2</vt:lpstr>
      <vt:lpstr>Tabela dinâmica_dados_SP_1</vt:lpstr>
      <vt:lpstr>SISCETAS</vt:lpstr>
      <vt:lpstr>Tabela dinâmica_SISCETAS_2</vt:lpstr>
      <vt:lpstr>Tabela dinâmica_SISCETAS_1</vt:lpstr>
      <vt:lpstr>Siscetas_02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Graziele Batista</dc:creator>
  <cp:keywords/>
  <dc:description/>
  <cp:lastModifiedBy>Danilo do Prado Perina</cp:lastModifiedBy>
  <cp:revision>152</cp:revision>
  <dcterms:created xsi:type="dcterms:W3CDTF">2019-08-06T14:47:22Z</dcterms:created>
  <dcterms:modified xsi:type="dcterms:W3CDTF">2022-12-12T11:52:54Z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  <property fmtid="{D5CDD505-2E9C-101B-9397-08002B2CF9AE}" pid="3" name="ContentTypeId">
    <vt:lpwstr>0x010100E8A9FA3EBFD826458AF5EFED1AD78E9F</vt:lpwstr>
  </property>
  <property fmtid="{D5CDD505-2E9C-101B-9397-08002B2CF9AE}" pid="4" name="Order">
    <vt:r8>39572400</vt:r8>
  </property>
  <property fmtid="{D5CDD505-2E9C-101B-9397-08002B2CF9AE}" pid="5" name="_ExtendedDescription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ags">
    <vt:lpwstr/>
  </property>
  <property fmtid="{D5CDD505-2E9C-101B-9397-08002B2CF9AE}" pid="10" name="MediaServiceImageTags">
    <vt:lpwstr/>
  </property>
</Properties>
</file>