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41645006115\Desktop\backup marilia\AR CONDICIONADO\"/>
    </mc:Choice>
  </mc:AlternateContent>
  <xr:revisionPtr revIDLastSave="0" documentId="13_ncr:1_{C21293C6-F2FC-4CEE-997A-A2B57F117380}" xr6:coauthVersionLast="47" xr6:coauthVersionMax="47" xr10:uidLastSave="{00000000-0000-0000-0000-000000000000}"/>
  <bookViews>
    <workbookView xWindow="21480" yWindow="-120" windowWidth="19440" windowHeight="14880" tabRatio="978" activeTab="1" xr2:uid="{00000000-000D-0000-FFFF-FFFF00000000}"/>
  </bookViews>
  <sheets>
    <sheet name="00-identificacao-do-fornecedor" sheetId="63" r:id="rId1"/>
    <sheet name="01-custo-BA" sheetId="40" r:id="rId2"/>
    <sheet name="02-custo-SE" sheetId="57" r:id="rId3"/>
    <sheet name="03-custo-AL" sheetId="50" r:id="rId4"/>
    <sheet name="04-custo-PE" sheetId="53" r:id="rId5"/>
    <sheet name="05-custo-Noronha" sheetId="52" r:id="rId6"/>
    <sheet name="06-custo-PB" sheetId="55" r:id="rId7"/>
    <sheet name="07-custo-RN" sheetId="59" r:id="rId8"/>
    <sheet name="08-custo-CE" sheetId="60" r:id="rId9"/>
    <sheet name="09-custo-PI" sheetId="58" r:id="rId10"/>
    <sheet name="10-custo-MA" sheetId="51" r:id="rId11"/>
    <sheet name="demanda" sheetId="11" state="hidden" r:id="rId12"/>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59" l="1"/>
  <c r="E6" i="59"/>
  <c r="E7" i="59"/>
  <c r="E8" i="59"/>
  <c r="E9" i="59"/>
  <c r="E10" i="59"/>
  <c r="E8" i="40"/>
  <c r="E11" i="51"/>
  <c r="E5" i="51"/>
  <c r="E6" i="51"/>
  <c r="E7" i="51"/>
  <c r="E8" i="51"/>
  <c r="E9" i="51"/>
  <c r="E10" i="51"/>
  <c r="E4" i="51"/>
  <c r="E11" i="58"/>
  <c r="E5" i="58"/>
  <c r="E6" i="58"/>
  <c r="E7" i="58"/>
  <c r="E8" i="58"/>
  <c r="E9" i="58"/>
  <c r="E10" i="58"/>
  <c r="E4" i="58"/>
  <c r="E5" i="60"/>
  <c r="E6" i="60"/>
  <c r="E7" i="60"/>
  <c r="E8" i="60"/>
  <c r="E9" i="60"/>
  <c r="E10" i="60"/>
  <c r="E11" i="60"/>
  <c r="E12" i="60"/>
  <c r="E13" i="60"/>
  <c r="E16" i="60" s="1"/>
  <c r="E14" i="60"/>
  <c r="E15" i="60"/>
  <c r="E4" i="60"/>
  <c r="E4" i="59"/>
  <c r="E16" i="55"/>
  <c r="E5" i="55"/>
  <c r="E6" i="55"/>
  <c r="E7" i="55"/>
  <c r="E8" i="55"/>
  <c r="E9" i="55"/>
  <c r="E10" i="55"/>
  <c r="E11" i="55"/>
  <c r="E12" i="55"/>
  <c r="E13" i="55"/>
  <c r="E14" i="55"/>
  <c r="E15" i="55"/>
  <c r="E4" i="55"/>
  <c r="E5" i="52"/>
  <c r="E6" i="52"/>
  <c r="E7" i="52"/>
  <c r="E8" i="52"/>
  <c r="E9" i="52"/>
  <c r="E10" i="52"/>
  <c r="E4" i="52"/>
  <c r="E5" i="53"/>
  <c r="E6" i="53"/>
  <c r="E7" i="53"/>
  <c r="E8" i="53"/>
  <c r="E9" i="53"/>
  <c r="E10" i="53"/>
  <c r="E4" i="53"/>
  <c r="E5" i="50"/>
  <c r="E6" i="50"/>
  <c r="E7" i="50"/>
  <c r="E8" i="50"/>
  <c r="E9" i="50"/>
  <c r="E10" i="50"/>
  <c r="E4" i="50"/>
  <c r="E11" i="57"/>
  <c r="E5" i="57"/>
  <c r="E6" i="57"/>
  <c r="E7" i="57"/>
  <c r="E8" i="57"/>
  <c r="E9" i="57"/>
  <c r="E10" i="57"/>
  <c r="E4" i="57"/>
  <c r="E4" i="40" l="1"/>
  <c r="E5" i="40"/>
  <c r="E6" i="40"/>
  <c r="E7" i="40"/>
  <c r="E9" i="40"/>
  <c r="E10" i="40"/>
  <c r="E11" i="40"/>
  <c r="E12" i="40"/>
  <c r="E13" i="40"/>
  <c r="E14" i="40"/>
  <c r="E15" i="40"/>
  <c r="A5" i="40" l="1"/>
  <c r="A6" i="40" s="1"/>
  <c r="A7" i="40" s="1"/>
  <c r="A8" i="40" s="1"/>
  <c r="A9" i="40" s="1"/>
  <c r="A10" i="40" s="1"/>
  <c r="A11" i="40" s="1"/>
  <c r="A12" i="40" s="1"/>
  <c r="A13" i="40" s="1"/>
  <c r="E11" i="59" l="1"/>
  <c r="E11" i="53"/>
  <c r="E16" i="40"/>
  <c r="E11" i="50"/>
  <c r="E11" i="52"/>
</calcChain>
</file>

<file path=xl/sharedStrings.xml><?xml version="1.0" encoding="utf-8"?>
<sst xmlns="http://schemas.openxmlformats.org/spreadsheetml/2006/main" count="434" uniqueCount="141">
  <si>
    <t>Capacidade</t>
  </si>
  <si>
    <t>Situação</t>
  </si>
  <si>
    <t>Agrato</t>
  </si>
  <si>
    <t>BA</t>
  </si>
  <si>
    <t>Split</t>
  </si>
  <si>
    <t>Springer Midea</t>
  </si>
  <si>
    <t>Funcionando</t>
  </si>
  <si>
    <t xml:space="preserve"> Springer Midea</t>
  </si>
  <si>
    <t>Eletrolux Maximux 10000</t>
  </si>
  <si>
    <t>Janela</t>
  </si>
  <si>
    <t xml:space="preserve">Eletrolux Ecoturbo  </t>
  </si>
  <si>
    <t>Estação Ecológica Raso da Catarina</t>
  </si>
  <si>
    <t>Eletrolux</t>
  </si>
  <si>
    <t>Starcool</t>
  </si>
  <si>
    <t>Avenida Maranhão, 79, Fazenda Chesf,  Paulo Afonso-BA, CEP 48607-280</t>
  </si>
  <si>
    <t>Philco</t>
  </si>
  <si>
    <t>Com defeito</t>
  </si>
  <si>
    <t>Springer</t>
  </si>
  <si>
    <t>Rua Dona Candi n 99, bairro Pacata, Porto Seguro/BA, CEP 45810-000</t>
  </si>
  <si>
    <t>Elgin</t>
  </si>
  <si>
    <t>Funcionado</t>
  </si>
  <si>
    <t>Refúgio de Vida Silvestre do Rio dos Frades</t>
  </si>
  <si>
    <t>PB</t>
  </si>
  <si>
    <t>Floresta Nacional da Restinga de Cabedelo</t>
  </si>
  <si>
    <t>Br 230, Km 10, S/N, bairro Amazônia Park, Cabedelo-PB</t>
  </si>
  <si>
    <t>Britânia</t>
  </si>
  <si>
    <t>Eco Eletro</t>
  </si>
  <si>
    <t>Funcionando precariamente</t>
  </si>
  <si>
    <t>Electrolux</t>
  </si>
  <si>
    <t>Em desuso</t>
  </si>
  <si>
    <t>Fujitsu</t>
  </si>
  <si>
    <t>LG</t>
  </si>
  <si>
    <t>NGI Mamanguape</t>
  </si>
  <si>
    <t>Rodovia PB-071 (Estrada Para Jacaraú), Km 01, S/N, bairro Zona Rural, Mamanguape-PB, CEP 58280-000</t>
  </si>
  <si>
    <t>Consul</t>
  </si>
  <si>
    <t>Midea</t>
  </si>
  <si>
    <t>Admiral</t>
  </si>
  <si>
    <t>Gree</t>
  </si>
  <si>
    <t>Confee</t>
  </si>
  <si>
    <t>CE</t>
  </si>
  <si>
    <t xml:space="preserve">Estação Ecológica de Aiuaba </t>
  </si>
  <si>
    <t>Sede do NGI Araripe</t>
  </si>
  <si>
    <t>Praça Joaquim Fernandes Teles, s/n, Bairro Pimenta, Crato-CE, CEP  63105-030</t>
  </si>
  <si>
    <t>Novo a ser instalado</t>
  </si>
  <si>
    <t>NGI Batoque Prainha/Beberibe-CE</t>
  </si>
  <si>
    <t>Star Cool Inverter</t>
  </si>
  <si>
    <t>NGI Batoque Prainha/Fortaleza-CE</t>
  </si>
  <si>
    <t xml:space="preserve">Av. Visconde do Rio Branco, 1900, Atapú, Fortaleza-CE, CEP 60055-172 </t>
  </si>
  <si>
    <t>Maximus</t>
  </si>
  <si>
    <t>NGI Imperatriz</t>
  </si>
  <si>
    <t>Rua Rafael Almeida, 580, bairro Bacuri, Imperatriz-MA, CEP 65.917-360</t>
  </si>
  <si>
    <t>PI</t>
  </si>
  <si>
    <t>Rua Coronel Ferreira nº 167, Centro, Bom Jesus do Piauí-PI, CEP 64900-000</t>
  </si>
  <si>
    <t>Parque Nacional dos Nascentes do Rio Parnaíba</t>
  </si>
  <si>
    <t>Parque Nacional da Serra da Capivara</t>
  </si>
  <si>
    <t xml:space="preserve">Rua Dr. Luís Paixão, n° 188, Milonga, São Raimundo Nonato-PI, CEP 64770-000 </t>
  </si>
  <si>
    <t>LG TSNCO92TNW6</t>
  </si>
  <si>
    <t>Electrolux TI09F</t>
  </si>
  <si>
    <t>Starcool AUS-12C63F130P</t>
  </si>
  <si>
    <t>RN</t>
  </si>
  <si>
    <t>Estação Ecológica do Seridó</t>
  </si>
  <si>
    <t>BR 427, km 128, Zona Rural,  Serra Negra do Norte-RN,  CEP 59318-000</t>
  </si>
  <si>
    <t>Floresta Nacional de Nísia Floresta</t>
  </si>
  <si>
    <t>Estrada do Timbó, s/n –Zona Rural, Nísia Floresta-RN, CEP 59164-000</t>
  </si>
  <si>
    <t>Yang</t>
  </si>
  <si>
    <t>Floresta Nacional de Açu</t>
  </si>
  <si>
    <t>Parque Nacional de Furna Feia</t>
  </si>
  <si>
    <t>R. Dr. Almir de Almeida Castro, 400 – Centro, Mossoró-RN, CEP 59610-010</t>
  </si>
  <si>
    <t>LG Gold</t>
  </si>
  <si>
    <t>Av. N. S. da Conceição nº 45, Nova Corrente, Corrente -PI CEP 64980-000</t>
  </si>
  <si>
    <t>Endereço</t>
  </si>
  <si>
    <t>Nome da unidade</t>
  </si>
  <si>
    <t>Modelo/marca do equipamento</t>
  </si>
  <si>
    <t>Tipo do equipamento</t>
  </si>
  <si>
    <t>Qtde.</t>
  </si>
  <si>
    <t>NGI Paulo Afonso (escritório sede)</t>
  </si>
  <si>
    <t>Reserva Extrativista Canavieiras</t>
  </si>
  <si>
    <t>Praça da Bandeira, nº 134, Bairro Centro, Canavieiras-BA, CEP 45860-000</t>
  </si>
  <si>
    <t>MA</t>
  </si>
  <si>
    <t>Noronha</t>
  </si>
  <si>
    <t>NGI Noronha - Alojamento de pesquisadores</t>
  </si>
  <si>
    <t>R. Eurico Cavalcante, 174 , Boldró, Fernando de Noronha/PE, CEP 53990-000</t>
  </si>
  <si>
    <t>NGI Noronha - Alojamento funcional</t>
  </si>
  <si>
    <t>NGI Noronha - Anexo</t>
  </si>
  <si>
    <t>NGI Noronha - Escritório</t>
  </si>
  <si>
    <t>Apa Mamanguape</t>
  </si>
  <si>
    <t>Estação Ecológica de Uruçui-Uma</t>
  </si>
  <si>
    <t>Eco 12F</t>
  </si>
  <si>
    <t>Av. Poeta Renato Caldas, 4500 – Alto do São Francisco – Assú/RN – 
CEP. 59650-000</t>
  </si>
  <si>
    <t>Item</t>
  </si>
  <si>
    <t>Descrição do serviço</t>
  </si>
  <si>
    <t>Manutenção corretiva em aparelho de ar condicionado, tipo split, de 36.000 a 60.000 BTU, excluindo o valor dos componentes eletrônicos, tubulação, gás e outras peças de reposição</t>
  </si>
  <si>
    <t>Pré-instalação para funcionamento de aparelho de ar condicionado, tipo split, de 36.000 a 60.000 BTU, excluindo o valor da tubulação e outras peças</t>
  </si>
  <si>
    <t>Desinstalação de aparelho de ar condicionado, tipo split, de 36.000 a 60.000 BTU</t>
  </si>
  <si>
    <t>Manutenção preventiva em aparelho de ar condicionado, tipo split, de 36.000 a 60.000 BTU</t>
  </si>
  <si>
    <t>Pré-instalação para funcionamento de aparelho de ar condicionado, tipo split ou janela, de 7.000 a 30.000 BTU, excluindo o valor da tubulação e outras peças</t>
  </si>
  <si>
    <t>Desinstalação de aparelho de ar condicionado, tipo split ou janela, de 7.000 a 30.000 BTU</t>
  </si>
  <si>
    <t>Manutenção preventiva em aparelho de ar condicionado, tipo split ou janela, de 7.000 a 30.000 BTU</t>
  </si>
  <si>
    <t>Manutenção corretiva em aparelho de ar condicionado, tipo split ou janela, de 7.000 a 30.000 BTU, excluindo o valor dos componentes eletrônicos, tubulação, gás e outras peças de reposição</t>
  </si>
  <si>
    <t>1</t>
  </si>
  <si>
    <t>Qtde. estimada da demanda</t>
  </si>
  <si>
    <t>GRUPO 01 - BAHIA</t>
  </si>
  <si>
    <t xml:space="preserve">Subtotal </t>
  </si>
  <si>
    <t>Instalação de aparelho de ar condicionado, tipo split ou janela, de 7.000 a 30.000 BTU. No custo de instalação não está incluído o custo de fornecimento do equipamento, nem da tubulação e outras peças usadas no serviço de pré-instalação, de modo que deve ser considerado apenas o custo do serviço de instalação do equipamento</t>
  </si>
  <si>
    <t>GRUPO 02 - ALAGOAS</t>
  </si>
  <si>
    <t>GRUPO 03 - MARANHÃO</t>
  </si>
  <si>
    <t>GRUPO 04 - FERNANDO DE NORONHA</t>
  </si>
  <si>
    <t>GRUPO 05 - PERNAMBUCO</t>
  </si>
  <si>
    <t>GRUPO 06 - PARAÍBA</t>
  </si>
  <si>
    <t>GRUPO 07 - SERGIPE</t>
  </si>
  <si>
    <t>GRUPO 08 - PIAUÍ</t>
  </si>
  <si>
    <t>GRUPO 09 - RIO GRANDE DO NORTE</t>
  </si>
  <si>
    <t>GRUPO 10 - CEARÁ</t>
  </si>
  <si>
    <t>Valor unitário (estimado)</t>
  </si>
  <si>
    <t>TOTAL em R$</t>
  </si>
  <si>
    <t>MODELO DE PROPOSTA COMERCIAL</t>
  </si>
  <si>
    <t>Nome do fornecedor</t>
  </si>
  <si>
    <t>CNPJ</t>
  </si>
  <si>
    <t>E-mail</t>
  </si>
  <si>
    <t>Telefone</t>
  </si>
  <si>
    <t>Cidade e Estado do fornecedor</t>
  </si>
  <si>
    <t>Nome do representante</t>
  </si>
  <si>
    <t>Descrição dos serviços:</t>
  </si>
  <si>
    <t>Manutenção corretiva e preventiva em aparelhos de ar condicionado, sob demanda, com eventuais substituições de peças, bem como pré-instalação, instalação e desinstalação de equipamentos, para atender a demanda da(s) unidade(s) do ICMBio descritas nas planilhas 01 a 10.</t>
  </si>
  <si>
    <t>Data da proposta</t>
  </si>
  <si>
    <t>REQUISITOS DA CONTRATAÇÃO E OUTRAS INFORMAÇÕES IMPORTANTES</t>
  </si>
  <si>
    <t>Juntamente com este arquivo Excel, consta um modelo padrão (planilha Excel) para preenchimento da proposta comercial referente a cada Estado da região Nordeste, além de Fernando de Noronha. Tais planilhas estão identificadas com a numeração de 01 a 10, seguida da palavra cotação e a sigla do Estado.</t>
  </si>
  <si>
    <t xml:space="preserve">A critério do fornecedor, os serviços descritos nas planilhas de cotação (01 a 10) poderão ser cotados com valores distintos em razão das características de cada unidade da federação (UF). De acordo com o interesse do fornecedor, a cotação de preços poderá abranger todas as unidades da Federação (UF) ou uma UF específica. </t>
  </si>
  <si>
    <t>Os valores dos serviços indicados nas planilhas 01 a 10 estão agrupados por tipo e pela potência em BTU (grupo de 7.000 a 30.000 BTU e 36.000 a 60.000)</t>
  </si>
  <si>
    <t>As manutenções preventivas serão semestrais, de modo que ao longo de 01 ano cada equipamento passará por duas manutenções preventivas, com exceção dos equipamentos novos, que passarão por apenas uma manutenção preventiva, após decorrido 06 meses de uso. </t>
  </si>
  <si>
    <t xml:space="preserve">A manutenção preventiva consiste na revisão periódica dos aparelhos/equipamentos, com a finalidade de avaliar as condições de funcionamento dos aparelhos/equipamentos, além de detectar possíveis defeitos e desgastes em peças, acessórios e outros componentes,  conservando­-os dentro dos padrões de operacionalidade e segurança e em perfeito estado de funcionamento. Tem ainda a finalidade de proporcionar uma operação mais próxima possível das condições de projeto do equipamento, com melhor eficiência e menor consumo de energia, abrangendo também os seguintes procedimentos: Eliminação de sujeiras, danos e corrosões no gabinete, na moldura e na serpentina;  Operação de drenagem de água da bandeja;  Eliminação de vazamentos em mangueiras e condutos; Vedação dos painéis de fechamento de gabinetes; Lavagem da bandeja e serpentina com remoção do lodo, sem o uso de produtos desengraxantes e corrosivos;  Limpeza do gabinete do condicionador;  Limpeza do elemento filtrante, utilizando os meios e substâncias adequados;  Verificação das condições de operação dos filtros; Verificação do estado de conservação do isolamento termo-acústico;  Verificação de ruídos e vibrações anormais, procedendo aos ajustes e correções necessários;  Verificação do nível de aquecimento do motor; Verificação da tubulação, termostato, tomada, chave seletora, e outros componentes elétricos;  Realização de testes de vazamentos nas conexões e tubulações de gás refrigerante; Verificação da rede de dutos, corrigindo possíveis vazamentos; Verificação da tensão de alimentação e amperagem;  Verificação do estado de conservação dos suportes externos de fixação da unidade condensadora (motor);   Outros procedimentos preventivos recomendados no manual do equipamento ou em normas técnicas. </t>
  </si>
  <si>
    <t>A reposição de gás, peças e componentes eletrônicos serão cobrados separadamente, mediante apresentação de orçamento prévio para cada caso específico;</t>
  </si>
  <si>
    <t>A manutenção corretiva consiste na solução de eventuais problemas, danos ou defeitos existentes, assim como os que venham a ocorrer no curso da execução do contrato, de forma a garantir o perfeito funcionamento dos aparelhos/equipamentos, mediante a substituição de peças e componentes defeituosos, desgastados ou danificados; execução de regulagens, ajustes mecânicos e eletrônicos; restabelecimento da carga do gás refrigerante; dentre outros procedimentos que se façam necessários, tais como:  aplicação de materiais e produtos tais como: graxas, solventes, produtos químicos de limpeza, materiais contra a corrosão e para proteção antiferruginosa, tinta, lixa, fita isolante, álcool, filtro secador, espuma de vedação, massa de vedação, vaselina, estopas, sacos plásticos para acondicionamento de detritos, materiais para solda, zarcão, vaselina, gases refrigerantes, trapo, óleos lubrificantes, oxigênio, nitrogênio, acetileno, e outros materiais e produtos de limpeza em geral;  Correção da posição de drenos, dutos e mangueiras, reparo nas unidades condensadoras e evaporadoras; reparo ou substituição dos painéis de controle de temperatura; conserto de controle remoto;  Revisão de todo o mecanismo de funcionamento, com os ajustes, regulagens e lubrificação necessárias, além da detecção e correção de vazamento do fluído refrigerante do aparelho;  Substituição dos suportes externos de fixação da unidade condensadora; dentre outros</t>
  </si>
  <si>
    <t>A pré-instalação consiste em preparar a infraestrutura do local para a instalação de um aparelho de ar condicionado, mediante a instalação de uma tubulação de drenagem (dreno), uma tubulação de cobre para passagem do gás, bem como também a instalação elétrica do equipamento. Os valores referentes às tubulações e outras peças utilizadas na pré-instalação deverão serão cotados posteriormente, quando demandado,  mediante orçamento prévio. Conforme for o caso, a pré-instalação poderá abranger também a realização de cortes (na parede, forro ou outras superfícies) para passagem das tubulações, bem como o acabamento e pintura;</t>
  </si>
  <si>
    <t>No custo de instalação não está incluído o custo de fornecimento do equipamento, nem da tubulação e outras peças da pré-instalação, de modo que deve ser considerado apenas o custo do serviço de instalação.</t>
  </si>
  <si>
    <t>Os serviços deverão abranger todos os modelos e marcas de ar-condicionado atualmente existentes, bem como os aparelhos novos que vierem a ser adquiridos;</t>
  </si>
  <si>
    <t>PLANILHA DE CUSTO E FORMAÇÃO DE PREÇOS PARA MANUTENÇÃO DE EQUIPAMENTOS DE AR-CONDICIONADO</t>
  </si>
  <si>
    <t>O valor individual de cada serviço, abrange apenas o valor da visita técnica e a mão-de-obra. Neste item,  não deverá ser contemplado o valor referente à substituição de peças e componentes, pois essa substituição somente poderá ser realizada após a apresentação de orçamento prévio, o qual ficará sujeito à análise e autorização por parte de um representante do ICMBio. No caso de serviços de pré-instalação, os valores referentes às tubulações também deverão serão cotados posteriormente, quando demandado,  mediante orçamento prévio;</t>
  </si>
  <si>
    <t>Serviço de fornecimento de peças e outros componentes de reposição, utilizados na manutenção corretiva</t>
  </si>
  <si>
    <t>Serviço de fornecimento de tubulação e outros componentes, utilizados nos procedimentos de pré-instalação</t>
  </si>
  <si>
    <t>Serviço de fornecimento de peças e outros componentes de reposição, utilizados na manutenção corretiva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</si>
</sst>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sz val="10"/>
      <color rgb="FF000000"/>
      <name val="Arial"/>
      <family val="2"/>
    </font>
    <font>
      <b/>
      <sz val="11"/>
      <color theme="1"/>
      <name val="Calibri"/>
      <family val="2"/>
      <scheme val="minor"/>
    </font>
    <font>
      <sz val="10"/>
      <name val="Arial"/>
      <family val="2"/>
    </font>
    <font>
      <sz val="12"/>
      <color theme="1"/>
      <name val="Calibri"/>
      <family val="2"/>
      <scheme val="minor"/>
    </font>
    <font>
      <sz val="11"/>
      <color rgb="FF000000"/>
      <name val="Calibri"/>
      <family val="2"/>
      <scheme val="minor"/>
    </font>
    <font>
      <sz val="22"/>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b/>
      <sz val="12"/>
      <color theme="1"/>
      <name val="Calibri"/>
      <family val="2"/>
      <scheme val="minor"/>
    </font>
    <font>
      <b/>
      <sz val="11"/>
      <color rgb="FFFF0000"/>
      <name val="Calibri"/>
      <family val="2"/>
      <scheme val="minor"/>
    </font>
    <font>
      <sz val="12"/>
      <color rgb="FF42424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indexed="64"/>
      </bottom>
      <diagonal/>
    </border>
    <border>
      <left/>
      <right style="thin">
        <color rgb="FF000000"/>
      </right>
      <top/>
      <bottom/>
      <diagonal/>
    </border>
    <border>
      <left style="thin">
        <color rgb="FF000000"/>
      </left>
      <right/>
      <top style="thin">
        <color indexed="64"/>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6">
    <xf numFmtId="0" fontId="0" fillId="0" borderId="0" xfId="0"/>
    <xf numFmtId="0" fontId="3" fillId="0" borderId="0" xfId="0" applyFont="1" applyAlignment="1">
      <alignment horizontal="center"/>
    </xf>
    <xf numFmtId="0" fontId="3" fillId="2" borderId="1" xfId="0" applyFont="1" applyFill="1" applyBorder="1" applyAlignment="1">
      <alignment horizontal="center"/>
    </xf>
    <xf numFmtId="4" fontId="3" fillId="2" borderId="1" xfId="0" applyNumberFormat="1" applyFont="1" applyFill="1" applyBorder="1" applyAlignment="1">
      <alignment horizontal="center"/>
    </xf>
    <xf numFmtId="0" fontId="2" fillId="0" borderId="1" xfId="0" applyFont="1" applyBorder="1" applyAlignment="1">
      <alignment horizontal="center" vertical="center" wrapText="1"/>
    </xf>
    <xf numFmtId="49" fontId="0" fillId="0" borderId="0" xfId="0" applyNumberFormat="1" applyAlignment="1">
      <alignment horizontal="center" vertical="center"/>
    </xf>
    <xf numFmtId="0" fontId="3" fillId="0" borderId="0" xfId="0" applyFont="1" applyAlignment="1">
      <alignment horizontal="left"/>
    </xf>
    <xf numFmtId="0" fontId="0" fillId="0" borderId="0" xfId="0" applyAlignment="1">
      <alignment horizontal="left"/>
    </xf>
    <xf numFmtId="4" fontId="0" fillId="0" borderId="0" xfId="0" applyNumberFormat="1"/>
    <xf numFmtId="0" fontId="3" fillId="2" borderId="9" xfId="0" applyFont="1" applyFill="1" applyBorder="1" applyAlignment="1">
      <alignment horizontal="center" wrapText="1"/>
    </xf>
    <xf numFmtId="0" fontId="2" fillId="0" borderId="9" xfId="0" applyFont="1" applyBorder="1" applyAlignment="1">
      <alignment horizontal="center" vertical="center"/>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2"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3" xfId="0" applyFont="1" applyBorder="1" applyAlignment="1">
      <alignment horizontal="center" vertical="center"/>
    </xf>
    <xf numFmtId="4" fontId="0" fillId="0" borderId="0" xfId="0" applyNumberFormat="1" applyAlignment="1">
      <alignment horizontal="center"/>
    </xf>
    <xf numFmtId="0" fontId="5" fillId="0" borderId="0" xfId="0" applyFont="1" applyAlignment="1">
      <alignment horizontal="center" vertical="center"/>
    </xf>
    <xf numFmtId="0" fontId="2" fillId="0" borderId="12" xfId="0" applyFont="1" applyBorder="1" applyAlignment="1">
      <alignment horizontal="center" vertical="center" wrapText="1"/>
    </xf>
    <xf numFmtId="3" fontId="2" fillId="0" borderId="12" xfId="0" applyNumberFormat="1" applyFont="1" applyBorder="1" applyAlignment="1">
      <alignment horizontal="center" vertical="center" wrapText="1"/>
    </xf>
    <xf numFmtId="3" fontId="2" fillId="0" borderId="13"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8" fillId="0" borderId="0" xfId="0" applyFont="1" applyAlignment="1">
      <alignment horizontal="center" vertical="center"/>
    </xf>
    <xf numFmtId="49" fontId="9" fillId="2" borderId="1" xfId="0" applyNumberFormat="1" applyFont="1" applyFill="1" applyBorder="1" applyAlignment="1">
      <alignment horizontal="center" vertical="center"/>
    </xf>
    <xf numFmtId="0" fontId="9" fillId="0" borderId="0" xfId="0" applyFont="1" applyAlignment="1">
      <alignment horizontal="center" vertical="center"/>
    </xf>
    <xf numFmtId="4" fontId="0" fillId="0" borderId="0" xfId="0" applyNumberFormat="1" applyAlignment="1">
      <alignment horizontal="right" vertical="center"/>
    </xf>
    <xf numFmtId="4" fontId="8" fillId="4" borderId="1" xfId="0" applyNumberFormat="1" applyFont="1" applyFill="1" applyBorder="1" applyAlignment="1">
      <alignment horizontal="right" vertical="center"/>
    </xf>
    <xf numFmtId="1" fontId="8"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1" fontId="8" fillId="5" borderId="1" xfId="0" applyNumberFormat="1" applyFont="1" applyFill="1" applyBorder="1" applyAlignment="1">
      <alignment horizontal="center" vertical="center"/>
    </xf>
    <xf numFmtId="0" fontId="2" fillId="5" borderId="1" xfId="0" applyFont="1" applyFill="1" applyBorder="1" applyAlignment="1">
      <alignment vertical="center" wrapText="1"/>
    </xf>
    <xf numFmtId="0" fontId="9" fillId="5" borderId="1" xfId="0" applyFont="1" applyFill="1" applyBorder="1" applyAlignment="1">
      <alignment horizontal="center" vertical="center"/>
    </xf>
    <xf numFmtId="4" fontId="9" fillId="3" borderId="1" xfId="0" applyNumberFormat="1" applyFont="1" applyFill="1" applyBorder="1" applyAlignment="1">
      <alignment horizontal="right" vertical="center"/>
    </xf>
    <xf numFmtId="0" fontId="9" fillId="2" borderId="18" xfId="0" applyFont="1" applyFill="1" applyBorder="1" applyAlignment="1">
      <alignment vertical="center"/>
    </xf>
    <xf numFmtId="0" fontId="9" fillId="2" borderId="18" xfId="0" applyFont="1" applyFill="1" applyBorder="1" applyAlignment="1">
      <alignment horizontal="center" vertical="center" wrapText="1"/>
    </xf>
    <xf numFmtId="4" fontId="9" fillId="3" borderId="1" xfId="0" applyNumberFormat="1" applyFont="1" applyFill="1" applyBorder="1" applyAlignment="1">
      <alignment horizontal="center" vertical="center"/>
    </xf>
    <xf numFmtId="4" fontId="9" fillId="5" borderId="1" xfId="0" applyNumberFormat="1" applyFont="1" applyFill="1" applyBorder="1" applyAlignment="1">
      <alignment horizontal="center" vertical="center"/>
    </xf>
    <xf numFmtId="4" fontId="9" fillId="2" borderId="19"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xf>
    <xf numFmtId="49" fontId="3" fillId="2"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xf>
    <xf numFmtId="49" fontId="3" fillId="6" borderId="1" xfId="0" applyNumberFormat="1" applyFont="1" applyFill="1" applyBorder="1" applyAlignment="1">
      <alignment horizontal="center" vertical="center"/>
    </xf>
    <xf numFmtId="49" fontId="0" fillId="0" borderId="1" xfId="0" applyNumberFormat="1" applyBorder="1" applyAlignment="1">
      <alignment horizontal="center"/>
    </xf>
    <xf numFmtId="0" fontId="3" fillId="0" borderId="0" xfId="0" applyFont="1" applyAlignment="1">
      <alignment horizontal="center"/>
    </xf>
    <xf numFmtId="49" fontId="0" fillId="0" borderId="0" xfId="0" applyNumberFormat="1" applyAlignment="1">
      <alignment horizontal="center" vertical="center"/>
    </xf>
    <xf numFmtId="49" fontId="0" fillId="0" borderId="1" xfId="0" applyNumberFormat="1" applyBorder="1" applyAlignment="1">
      <alignment horizontal="left" vertical="center"/>
    </xf>
    <xf numFmtId="49" fontId="12" fillId="0" borderId="0" xfId="0" applyNumberFormat="1" applyFont="1" applyAlignment="1">
      <alignment horizontal="left" vertical="center" wrapText="1"/>
    </xf>
    <xf numFmtId="49" fontId="3" fillId="6" borderId="1" xfId="0" applyNumberFormat="1" applyFont="1" applyFill="1" applyBorder="1" applyAlignment="1">
      <alignment horizontal="center" vertical="center" wrapText="1"/>
    </xf>
    <xf numFmtId="49" fontId="0" fillId="0" borderId="9"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11" fillId="0" borderId="1" xfId="0" applyNumberFormat="1"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horizontal="left" wrapText="1"/>
    </xf>
    <xf numFmtId="0" fontId="1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1" xfId="0" applyFont="1" applyFill="1" applyBorder="1" applyAlignment="1">
      <alignment horizontal="right" vertical="center"/>
    </xf>
    <xf numFmtId="49" fontId="3" fillId="2" borderId="1" xfId="0" applyNumberFormat="1" applyFont="1" applyFill="1" applyBorder="1" applyAlignment="1">
      <alignment horizontal="center"/>
    </xf>
    <xf numFmtId="0" fontId="3" fillId="2" borderId="1" xfId="0" applyFont="1" applyFill="1" applyBorder="1" applyAlignment="1">
      <alignment horizontal="center"/>
    </xf>
    <xf numFmtId="0" fontId="2" fillId="0" borderId="1" xfId="0" applyFont="1" applyBorder="1" applyAlignment="1">
      <alignment horizontal="center" vertical="center" wrapText="1"/>
    </xf>
    <xf numFmtId="0" fontId="7" fillId="0" borderId="8" xfId="0" applyFont="1" applyBorder="1" applyAlignment="1">
      <alignment horizontal="center" vertical="center"/>
    </xf>
    <xf numFmtId="0" fontId="6"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1" xfId="0" applyFont="1" applyBorder="1" applyAlignment="1">
      <alignment horizontal="center" vertical="center" wrapText="1"/>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10" xfId="0" applyNumberFormat="1" applyBorder="1" applyAlignment="1">
      <alignment horizontal="center" vertical="center"/>
    </xf>
    <xf numFmtId="49" fontId="0" fillId="0" borderId="8" xfId="0" applyNumberFormat="1" applyBorder="1" applyAlignment="1">
      <alignment horizontal="center" vertical="center"/>
    </xf>
    <xf numFmtId="49" fontId="0" fillId="0" borderId="6" xfId="0" applyNumberFormat="1" applyBorder="1" applyAlignment="1">
      <alignment horizontal="center" vertical="center"/>
    </xf>
    <xf numFmtId="49" fontId="0" fillId="0" borderId="2" xfId="0" applyNumberFormat="1" applyBorder="1" applyAlignment="1">
      <alignment horizontal="center" vertical="center"/>
    </xf>
    <xf numFmtId="49" fontId="0" fillId="0" borderId="7" xfId="0" applyNumberFormat="1" applyBorder="1" applyAlignment="1">
      <alignment horizontal="center" vertical="center"/>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0" applyFont="1" applyBorder="1" applyAlignment="1">
      <alignment horizontal="center" vertical="center"/>
    </xf>
    <xf numFmtId="49" fontId="0" fillId="0" borderId="1" xfId="0" applyNumberFormat="1" applyBorder="1" applyAlignment="1">
      <alignment horizontal="center" vertical="center"/>
    </xf>
    <xf numFmtId="0" fontId="2"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5" fillId="0" borderId="0" xfId="0" applyFont="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8"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 fontId="8" fillId="7" borderId="1" xfId="0" applyNumberFormat="1" applyFont="1" applyFill="1" applyBorder="1" applyAlignment="1">
      <alignment horizontal="center" vertical="center"/>
    </xf>
    <xf numFmtId="0" fontId="2" fillId="7" borderId="1" xfId="0" applyFont="1" applyFill="1" applyBorder="1" applyAlignment="1">
      <alignment vertical="center" wrapText="1"/>
    </xf>
    <xf numFmtId="0" fontId="9" fillId="7" borderId="1" xfId="0" applyFont="1" applyFill="1" applyBorder="1" applyAlignment="1">
      <alignment horizontal="center" vertical="center"/>
    </xf>
    <xf numFmtId="4" fontId="9" fillId="7" borderId="1" xfId="0" applyNumberFormat="1" applyFont="1" applyFill="1" applyBorder="1" applyAlignment="1">
      <alignment horizontal="center" vertical="center"/>
    </xf>
  </cellXfs>
  <cellStyles count="4">
    <cellStyle name="Normal" xfId="0" builtinId="0"/>
    <cellStyle name="Vírgula 2" xfId="1" xr:uid="{FAF48102-0495-4021-8391-F233BC487C0D}"/>
    <cellStyle name="Vírgula 2 2" xfId="2" xr:uid="{9A2D4C4D-EA8B-4D51-B118-64388696A442}"/>
    <cellStyle name="Vírgula 2 3" xfId="3" xr:uid="{E826C8F0-08BA-40D2-8A0B-99F5D56016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5AAA-0D4C-4355-A16F-B28958852D87}">
  <sheetPr>
    <pageSetUpPr fitToPage="1"/>
  </sheetPr>
  <dimension ref="A1:F26"/>
  <sheetViews>
    <sheetView zoomScale="85" zoomScaleNormal="85" workbookViewId="0">
      <selection activeCell="A2" sqref="A2:A3"/>
    </sheetView>
  </sheetViews>
  <sheetFormatPr defaultRowHeight="15" x14ac:dyDescent="0.25"/>
  <cols>
    <col min="1" max="1" width="28" style="5" customWidth="1"/>
    <col min="2" max="2" width="80.140625" style="6" customWidth="1"/>
    <col min="3" max="3" width="18.140625" style="7" customWidth="1"/>
    <col min="4" max="4" width="35.85546875" style="8" customWidth="1"/>
  </cols>
  <sheetData>
    <row r="1" spans="1:5" ht="21.75" customHeight="1" x14ac:dyDescent="0.25">
      <c r="A1" s="44" t="s">
        <v>115</v>
      </c>
      <c r="B1" s="44"/>
      <c r="C1" s="44"/>
      <c r="D1" s="44"/>
      <c r="E1" s="1"/>
    </row>
    <row r="2" spans="1:5" ht="15" customHeight="1" x14ac:dyDescent="0.25">
      <c r="A2" s="44" t="s">
        <v>116</v>
      </c>
      <c r="B2" s="50"/>
      <c r="C2" s="46" t="s">
        <v>117</v>
      </c>
      <c r="D2" s="47"/>
      <c r="E2" s="1"/>
    </row>
    <row r="3" spans="1:5" x14ac:dyDescent="0.25">
      <c r="A3" s="44"/>
      <c r="B3" s="50"/>
      <c r="C3" s="46"/>
      <c r="D3" s="47"/>
      <c r="E3" s="1"/>
    </row>
    <row r="4" spans="1:5" x14ac:dyDescent="0.25">
      <c r="A4" s="44" t="s">
        <v>118</v>
      </c>
      <c r="B4" s="45"/>
      <c r="C4" s="46" t="s">
        <v>119</v>
      </c>
      <c r="D4" s="47"/>
      <c r="E4" s="1"/>
    </row>
    <row r="5" spans="1:5" x14ac:dyDescent="0.25">
      <c r="A5" s="44"/>
      <c r="B5" s="45"/>
      <c r="C5" s="46"/>
      <c r="D5" s="47"/>
      <c r="E5" s="1"/>
    </row>
    <row r="6" spans="1:5" ht="15" customHeight="1" x14ac:dyDescent="0.25">
      <c r="A6" s="44" t="s">
        <v>120</v>
      </c>
      <c r="B6" s="45"/>
      <c r="C6" s="52" t="s">
        <v>121</v>
      </c>
      <c r="D6" s="47"/>
      <c r="E6" s="1"/>
    </row>
    <row r="7" spans="1:5" x14ac:dyDescent="0.25">
      <c r="A7" s="44"/>
      <c r="B7" s="45"/>
      <c r="C7" s="52"/>
      <c r="D7" s="47"/>
      <c r="E7" s="1"/>
    </row>
    <row r="8" spans="1:5" ht="15" customHeight="1" x14ac:dyDescent="0.25">
      <c r="A8" s="44" t="s">
        <v>122</v>
      </c>
      <c r="B8" s="45" t="s">
        <v>123</v>
      </c>
      <c r="C8" s="45"/>
      <c r="D8" s="45"/>
      <c r="E8" s="1"/>
    </row>
    <row r="9" spans="1:5" x14ac:dyDescent="0.25">
      <c r="A9" s="44"/>
      <c r="B9" s="45"/>
      <c r="C9" s="45"/>
      <c r="D9" s="45"/>
      <c r="E9" s="1"/>
    </row>
    <row r="10" spans="1:5" ht="24.75" customHeight="1" x14ac:dyDescent="0.25">
      <c r="A10" s="44"/>
      <c r="B10" s="45"/>
      <c r="C10" s="45"/>
      <c r="D10" s="45"/>
      <c r="E10" s="1"/>
    </row>
    <row r="11" spans="1:5" x14ac:dyDescent="0.25">
      <c r="A11" s="41" t="s">
        <v>124</v>
      </c>
      <c r="B11" s="53"/>
      <c r="C11" s="54"/>
      <c r="D11" s="55"/>
      <c r="E11" s="1"/>
    </row>
    <row r="12" spans="1:5" ht="15.75" x14ac:dyDescent="0.25">
      <c r="A12" s="56" t="s">
        <v>125</v>
      </c>
      <c r="B12" s="56"/>
      <c r="C12" s="56"/>
      <c r="D12" s="56"/>
    </row>
    <row r="13" spans="1:5" ht="39.75" customHeight="1" x14ac:dyDescent="0.25">
      <c r="A13" s="51" t="s">
        <v>126</v>
      </c>
      <c r="B13" s="51"/>
      <c r="C13" s="51"/>
      <c r="D13" s="51"/>
    </row>
    <row r="14" spans="1:5" ht="39.75" customHeight="1" x14ac:dyDescent="0.25">
      <c r="A14" s="51" t="s">
        <v>127</v>
      </c>
      <c r="B14" s="51"/>
      <c r="C14" s="51"/>
      <c r="D14" s="51"/>
    </row>
    <row r="15" spans="1:5" ht="58.5" customHeight="1" x14ac:dyDescent="0.25">
      <c r="A15" s="51" t="s">
        <v>137</v>
      </c>
      <c r="B15" s="51"/>
      <c r="C15" s="51"/>
      <c r="D15" s="51"/>
    </row>
    <row r="16" spans="1:5" ht="28.5" customHeight="1" x14ac:dyDescent="0.25">
      <c r="A16" s="51" t="s">
        <v>128</v>
      </c>
      <c r="B16" s="51"/>
      <c r="C16" s="51"/>
      <c r="D16" s="51"/>
    </row>
    <row r="17" spans="1:6" ht="51.75" customHeight="1" x14ac:dyDescent="0.25">
      <c r="A17" s="58" t="s">
        <v>129</v>
      </c>
      <c r="B17" s="58"/>
      <c r="C17" s="58"/>
      <c r="D17" s="58"/>
      <c r="E17" s="42"/>
      <c r="F17" s="42"/>
    </row>
    <row r="18" spans="1:6" s="43" customFormat="1" ht="193.5" customHeight="1" x14ac:dyDescent="0.25">
      <c r="A18" s="58" t="s">
        <v>130</v>
      </c>
      <c r="B18" s="58"/>
      <c r="C18" s="58"/>
      <c r="D18" s="58"/>
    </row>
    <row r="19" spans="1:6" s="43" customFormat="1" ht="54.75" customHeight="1" x14ac:dyDescent="0.25">
      <c r="A19" s="58" t="s">
        <v>131</v>
      </c>
      <c r="B19" s="58"/>
      <c r="C19" s="58"/>
      <c r="D19" s="58"/>
    </row>
    <row r="20" spans="1:6" s="43" customFormat="1" ht="158.25" customHeight="1" x14ac:dyDescent="0.25">
      <c r="A20" s="58" t="s">
        <v>132</v>
      </c>
      <c r="B20" s="58"/>
      <c r="C20" s="58"/>
      <c r="D20" s="58"/>
    </row>
    <row r="21" spans="1:6" s="43" customFormat="1" ht="69.75" customHeight="1" x14ac:dyDescent="0.25">
      <c r="A21" s="59" t="s">
        <v>133</v>
      </c>
      <c r="B21" s="59"/>
      <c r="C21" s="59"/>
      <c r="D21" s="59"/>
    </row>
    <row r="22" spans="1:6" s="43" customFormat="1" ht="36" customHeight="1" x14ac:dyDescent="0.25">
      <c r="A22" s="60" t="s">
        <v>134</v>
      </c>
      <c r="B22" s="60"/>
      <c r="C22" s="60"/>
      <c r="D22" s="60"/>
    </row>
    <row r="23" spans="1:6" ht="25.5" customHeight="1" x14ac:dyDescent="0.25">
      <c r="A23" s="57" t="s">
        <v>135</v>
      </c>
      <c r="B23" s="57"/>
      <c r="C23" s="57"/>
      <c r="D23" s="57"/>
    </row>
    <row r="25" spans="1:6" x14ac:dyDescent="0.25">
      <c r="A25" s="49"/>
      <c r="B25" s="49"/>
      <c r="C25" s="49"/>
      <c r="D25" s="49"/>
    </row>
    <row r="26" spans="1:6" x14ac:dyDescent="0.25">
      <c r="A26" s="48"/>
      <c r="B26" s="48"/>
      <c r="C26" s="48"/>
      <c r="D26" s="48"/>
    </row>
  </sheetData>
  <mergeCells count="30">
    <mergeCell ref="A14:D14"/>
    <mergeCell ref="A15:D15"/>
    <mergeCell ref="A23:D23"/>
    <mergeCell ref="A17:D17"/>
    <mergeCell ref="A18:D18"/>
    <mergeCell ref="A19:D19"/>
    <mergeCell ref="A20:D20"/>
    <mergeCell ref="A21:D21"/>
    <mergeCell ref="A22:D22"/>
    <mergeCell ref="A1:D1"/>
    <mergeCell ref="A2:A3"/>
    <mergeCell ref="B2:B3"/>
    <mergeCell ref="C2:C3"/>
    <mergeCell ref="D2:D3"/>
    <mergeCell ref="A4:A5"/>
    <mergeCell ref="B4:B5"/>
    <mergeCell ref="C4:C5"/>
    <mergeCell ref="D4:D5"/>
    <mergeCell ref="A26:D26"/>
    <mergeCell ref="A25:D25"/>
    <mergeCell ref="A16:D16"/>
    <mergeCell ref="A6:A7"/>
    <mergeCell ref="B6:B7"/>
    <mergeCell ref="C6:C7"/>
    <mergeCell ref="D6:D7"/>
    <mergeCell ref="A8:A10"/>
    <mergeCell ref="B8:D10"/>
    <mergeCell ref="B11:D11"/>
    <mergeCell ref="A12:D12"/>
    <mergeCell ref="A13:D13"/>
  </mergeCells>
  <pageMargins left="0.511811024" right="0.511811024" top="0.78740157499999996" bottom="0.78740157499999996" header="0.31496062000000002" footer="0.31496062000000002"/>
  <pageSetup paperSize="9" scale="60" fitToHeight="0"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468D0-B1F5-406B-A1C5-BE54A7AFCA44}">
  <sheetPr>
    <pageSetUpPr fitToPage="1"/>
  </sheetPr>
  <dimension ref="A1:E104"/>
  <sheetViews>
    <sheetView zoomScale="80" zoomScaleNormal="80" workbookViewId="0">
      <selection activeCell="B9" sqref="B9:B10"/>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110</v>
      </c>
      <c r="B2" s="62"/>
      <c r="C2" s="62"/>
      <c r="D2" s="62"/>
      <c r="E2" s="62"/>
    </row>
    <row r="3" spans="1:5" ht="88.5" customHeight="1" x14ac:dyDescent="0.25">
      <c r="A3" s="25" t="s">
        <v>89</v>
      </c>
      <c r="B3" s="36" t="s">
        <v>90</v>
      </c>
      <c r="C3" s="37" t="s">
        <v>100</v>
      </c>
      <c r="D3" s="40" t="s">
        <v>113</v>
      </c>
      <c r="E3" s="40" t="s">
        <v>102</v>
      </c>
    </row>
    <row r="4" spans="1:5" ht="48" customHeight="1" x14ac:dyDescent="0.25">
      <c r="A4" s="29">
        <v>72</v>
      </c>
      <c r="B4" s="30" t="s">
        <v>97</v>
      </c>
      <c r="C4" s="31">
        <v>102</v>
      </c>
      <c r="D4" s="38">
        <v>149</v>
      </c>
      <c r="E4" s="35">
        <f>ROUND(C4*D4,2)</f>
        <v>15198</v>
      </c>
    </row>
    <row r="5" spans="1:5" ht="54.75" customHeight="1" x14ac:dyDescent="0.25">
      <c r="A5" s="29">
        <v>73</v>
      </c>
      <c r="B5" s="30" t="s">
        <v>98</v>
      </c>
      <c r="C5" s="31">
        <v>35</v>
      </c>
      <c r="D5" s="38">
        <v>225</v>
      </c>
      <c r="E5" s="35">
        <f t="shared" ref="E5:E10" si="0">ROUND(C5*D5,2)</f>
        <v>7875</v>
      </c>
    </row>
    <row r="6" spans="1:5" ht="48" customHeight="1" x14ac:dyDescent="0.25">
      <c r="A6" s="29">
        <v>74</v>
      </c>
      <c r="B6" s="30" t="s">
        <v>95</v>
      </c>
      <c r="C6" s="31">
        <v>7</v>
      </c>
      <c r="D6" s="38">
        <v>250</v>
      </c>
      <c r="E6" s="35">
        <f t="shared" si="0"/>
        <v>1750</v>
      </c>
    </row>
    <row r="7" spans="1:5" ht="88.5" customHeight="1" x14ac:dyDescent="0.25">
      <c r="A7" s="29">
        <v>75</v>
      </c>
      <c r="B7" s="30" t="s">
        <v>103</v>
      </c>
      <c r="C7" s="31">
        <v>7</v>
      </c>
      <c r="D7" s="38">
        <v>350</v>
      </c>
      <c r="E7" s="35">
        <f t="shared" si="0"/>
        <v>2450</v>
      </c>
    </row>
    <row r="8" spans="1:5" ht="48" customHeight="1" x14ac:dyDescent="0.25">
      <c r="A8" s="29">
        <v>76</v>
      </c>
      <c r="B8" s="30" t="s">
        <v>96</v>
      </c>
      <c r="C8" s="31">
        <v>7</v>
      </c>
      <c r="D8" s="38">
        <v>275</v>
      </c>
      <c r="E8" s="35">
        <f t="shared" si="0"/>
        <v>1925</v>
      </c>
    </row>
    <row r="9" spans="1:5" ht="48" customHeight="1" x14ac:dyDescent="0.25">
      <c r="A9" s="122">
        <v>77</v>
      </c>
      <c r="B9" s="123" t="s">
        <v>140</v>
      </c>
      <c r="C9" s="124">
        <v>35</v>
      </c>
      <c r="D9" s="125">
        <v>450</v>
      </c>
      <c r="E9" s="35">
        <f t="shared" si="0"/>
        <v>15750</v>
      </c>
    </row>
    <row r="10" spans="1:5" ht="48" customHeight="1" x14ac:dyDescent="0.25">
      <c r="A10" s="122">
        <v>78</v>
      </c>
      <c r="B10" s="123" t="s">
        <v>139</v>
      </c>
      <c r="C10" s="124">
        <v>7</v>
      </c>
      <c r="D10" s="125">
        <v>200</v>
      </c>
      <c r="E10" s="35">
        <f t="shared" si="0"/>
        <v>1400</v>
      </c>
    </row>
    <row r="11" spans="1:5" ht="23.25" customHeight="1" x14ac:dyDescent="0.25">
      <c r="A11" s="63" t="s">
        <v>114</v>
      </c>
      <c r="B11" s="63"/>
      <c r="C11" s="63"/>
      <c r="D11" s="63"/>
      <c r="E11" s="28">
        <f>SUM(E4:E10)</f>
        <v>46348</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E1"/>
    <mergeCell ref="A2:E2"/>
    <mergeCell ref="A11:D11"/>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FDA-6DA8-43EE-B8EA-22798242E505}">
  <sheetPr>
    <pageSetUpPr fitToPage="1"/>
  </sheetPr>
  <dimension ref="A1:E104"/>
  <sheetViews>
    <sheetView zoomScale="80" zoomScaleNormal="80" workbookViewId="0">
      <selection activeCell="A9" sqref="A9:D10"/>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105</v>
      </c>
      <c r="B2" s="62"/>
      <c r="C2" s="62"/>
      <c r="D2" s="62"/>
      <c r="E2" s="62"/>
    </row>
    <row r="3" spans="1:5" ht="88.5" customHeight="1" x14ac:dyDescent="0.25">
      <c r="A3" s="25" t="s">
        <v>89</v>
      </c>
      <c r="B3" s="36" t="s">
        <v>90</v>
      </c>
      <c r="C3" s="37" t="s">
        <v>100</v>
      </c>
      <c r="D3" s="40" t="s">
        <v>113</v>
      </c>
      <c r="E3" s="40" t="s">
        <v>102</v>
      </c>
    </row>
    <row r="4" spans="1:5" ht="48" customHeight="1" x14ac:dyDescent="0.25">
      <c r="A4" s="29">
        <v>79</v>
      </c>
      <c r="B4" s="30" t="s">
        <v>97</v>
      </c>
      <c r="C4" s="31">
        <v>20</v>
      </c>
      <c r="D4" s="38">
        <v>148.5</v>
      </c>
      <c r="E4" s="35">
        <f>ROUND(C4*D4,2)</f>
        <v>2970</v>
      </c>
    </row>
    <row r="5" spans="1:5" ht="54.75" customHeight="1" x14ac:dyDescent="0.25">
      <c r="A5" s="29">
        <v>80</v>
      </c>
      <c r="B5" s="30" t="s">
        <v>98</v>
      </c>
      <c r="C5" s="31">
        <v>3</v>
      </c>
      <c r="D5" s="38">
        <v>243.33</v>
      </c>
      <c r="E5" s="35">
        <f t="shared" ref="E5:E10" si="0">ROUND(C5*D5,2)</f>
        <v>729.99</v>
      </c>
    </row>
    <row r="6" spans="1:5" ht="48" customHeight="1" x14ac:dyDescent="0.25">
      <c r="A6" s="29">
        <v>81</v>
      </c>
      <c r="B6" s="30" t="s">
        <v>95</v>
      </c>
      <c r="C6" s="31">
        <v>2</v>
      </c>
      <c r="D6" s="38">
        <v>400</v>
      </c>
      <c r="E6" s="35">
        <f t="shared" si="0"/>
        <v>800</v>
      </c>
    </row>
    <row r="7" spans="1:5" ht="88.5" customHeight="1" x14ac:dyDescent="0.25">
      <c r="A7" s="29">
        <v>82</v>
      </c>
      <c r="B7" s="30" t="s">
        <v>103</v>
      </c>
      <c r="C7" s="31">
        <v>2</v>
      </c>
      <c r="D7" s="38">
        <v>475</v>
      </c>
      <c r="E7" s="35">
        <f t="shared" si="0"/>
        <v>950</v>
      </c>
    </row>
    <row r="8" spans="1:5" ht="48" customHeight="1" x14ac:dyDescent="0.25">
      <c r="A8" s="29">
        <v>83</v>
      </c>
      <c r="B8" s="30" t="s">
        <v>96</v>
      </c>
      <c r="C8" s="31">
        <v>2</v>
      </c>
      <c r="D8" s="38">
        <v>350</v>
      </c>
      <c r="E8" s="35">
        <f t="shared" si="0"/>
        <v>700</v>
      </c>
    </row>
    <row r="9" spans="1:5" ht="48" customHeight="1" x14ac:dyDescent="0.25">
      <c r="A9" s="122">
        <v>84</v>
      </c>
      <c r="B9" s="123" t="s">
        <v>140</v>
      </c>
      <c r="C9" s="124">
        <v>3</v>
      </c>
      <c r="D9" s="125">
        <v>450</v>
      </c>
      <c r="E9" s="35">
        <f t="shared" si="0"/>
        <v>1350</v>
      </c>
    </row>
    <row r="10" spans="1:5" ht="48" customHeight="1" x14ac:dyDescent="0.25">
      <c r="A10" s="122">
        <v>85</v>
      </c>
      <c r="B10" s="123" t="s">
        <v>139</v>
      </c>
      <c r="C10" s="124">
        <v>2</v>
      </c>
      <c r="D10" s="125">
        <v>200</v>
      </c>
      <c r="E10" s="35">
        <f t="shared" si="0"/>
        <v>400</v>
      </c>
    </row>
    <row r="11" spans="1:5" ht="23.25" customHeight="1" x14ac:dyDescent="0.25">
      <c r="A11" s="63" t="s">
        <v>114</v>
      </c>
      <c r="B11" s="63"/>
      <c r="C11" s="63"/>
      <c r="D11" s="63"/>
      <c r="E11" s="28">
        <f>SUM(E4:E10)</f>
        <v>7899.99</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1:D11"/>
    <mergeCell ref="A1:E1"/>
    <mergeCell ref="A2:E2"/>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EA45-CCCF-43B3-B23D-3E038F677793}">
  <sheetPr>
    <pageSetUpPr fitToPage="1"/>
  </sheetPr>
  <dimension ref="A1:L74"/>
  <sheetViews>
    <sheetView topLeftCell="A5" zoomScale="90" zoomScaleNormal="90" workbookViewId="0">
      <selection activeCell="B26" sqref="B26:E28"/>
    </sheetView>
  </sheetViews>
  <sheetFormatPr defaultRowHeight="15.75" x14ac:dyDescent="0.25"/>
  <cols>
    <col min="1" max="1" width="9.140625" style="19"/>
    <col min="2" max="2" width="9.140625" style="5"/>
    <col min="3" max="4" width="6.5703125" style="1" customWidth="1"/>
    <col min="5" max="5" width="19.5703125" style="6" customWidth="1"/>
    <col min="6" max="6" width="19" style="6" customWidth="1"/>
    <col min="7" max="7" width="18.140625" style="6" customWidth="1"/>
    <col min="8" max="8" width="17.140625" style="6" customWidth="1"/>
    <col min="9" max="9" width="17.140625" style="7" customWidth="1"/>
    <col min="10" max="10" width="11" style="18" customWidth="1"/>
    <col min="11" max="11" width="17.28515625" style="8" customWidth="1"/>
    <col min="12" max="12" width="8.5703125" customWidth="1"/>
  </cols>
  <sheetData>
    <row r="1" spans="1:12" ht="30" x14ac:dyDescent="0.25">
      <c r="B1" s="64" t="s">
        <v>71</v>
      </c>
      <c r="C1" s="64"/>
      <c r="D1" s="64"/>
      <c r="E1" s="64"/>
      <c r="F1" s="65" t="s">
        <v>70</v>
      </c>
      <c r="G1" s="65"/>
      <c r="H1" s="9" t="s">
        <v>72</v>
      </c>
      <c r="I1" s="9" t="s">
        <v>73</v>
      </c>
      <c r="J1" s="3" t="s">
        <v>0</v>
      </c>
      <c r="K1" s="3" t="s">
        <v>1</v>
      </c>
      <c r="L1" s="2" t="s">
        <v>74</v>
      </c>
    </row>
    <row r="2" spans="1:12" ht="63.75" customHeight="1" x14ac:dyDescent="0.25">
      <c r="A2" s="67" t="s">
        <v>3</v>
      </c>
      <c r="B2" s="66" t="s">
        <v>75</v>
      </c>
      <c r="C2" s="66"/>
      <c r="D2" s="66"/>
      <c r="E2" s="66"/>
      <c r="F2" s="66" t="s">
        <v>14</v>
      </c>
      <c r="G2" s="66"/>
      <c r="H2" s="10" t="s">
        <v>13</v>
      </c>
      <c r="I2" s="10" t="s">
        <v>4</v>
      </c>
      <c r="J2" s="11">
        <v>9000</v>
      </c>
      <c r="K2" s="12" t="s">
        <v>6</v>
      </c>
      <c r="L2" s="12">
        <v>6</v>
      </c>
    </row>
    <row r="3" spans="1:12" ht="15" customHeight="1" x14ac:dyDescent="0.25">
      <c r="A3" s="67"/>
      <c r="B3" s="77" t="s">
        <v>11</v>
      </c>
      <c r="C3" s="77"/>
      <c r="D3" s="77"/>
      <c r="E3" s="77"/>
      <c r="F3" s="66"/>
      <c r="G3" s="66"/>
      <c r="H3" s="10" t="s">
        <v>12</v>
      </c>
      <c r="I3" s="10"/>
      <c r="J3" s="11">
        <v>10000</v>
      </c>
      <c r="K3" s="12" t="s">
        <v>6</v>
      </c>
      <c r="L3" s="12">
        <v>1</v>
      </c>
    </row>
    <row r="4" spans="1:12" ht="15" customHeight="1" x14ac:dyDescent="0.25">
      <c r="A4" s="67"/>
      <c r="B4" s="77"/>
      <c r="C4" s="77"/>
      <c r="D4" s="77"/>
      <c r="E4" s="77"/>
      <c r="F4" s="66"/>
      <c r="G4" s="66"/>
      <c r="H4" s="10" t="s">
        <v>13</v>
      </c>
      <c r="I4" s="10" t="s">
        <v>4</v>
      </c>
      <c r="J4" s="11">
        <v>9000</v>
      </c>
      <c r="K4" s="12" t="s">
        <v>6</v>
      </c>
      <c r="L4" s="12">
        <v>3</v>
      </c>
    </row>
    <row r="5" spans="1:12" ht="30" customHeight="1" x14ac:dyDescent="0.25">
      <c r="A5" s="67"/>
      <c r="B5" s="78" t="s">
        <v>76</v>
      </c>
      <c r="C5" s="79"/>
      <c r="D5" s="79"/>
      <c r="E5" s="80"/>
      <c r="F5" s="69" t="s">
        <v>77</v>
      </c>
      <c r="G5" s="71"/>
      <c r="H5" s="14" t="s">
        <v>5</v>
      </c>
      <c r="I5" s="10" t="s">
        <v>4</v>
      </c>
      <c r="J5" s="13">
        <v>9000</v>
      </c>
      <c r="K5" s="12" t="s">
        <v>6</v>
      </c>
      <c r="L5" s="12">
        <v>1</v>
      </c>
    </row>
    <row r="6" spans="1:12" ht="15" customHeight="1" x14ac:dyDescent="0.25">
      <c r="A6" s="67"/>
      <c r="B6" s="81"/>
      <c r="C6" s="49"/>
      <c r="D6" s="49"/>
      <c r="E6" s="82"/>
      <c r="F6" s="86"/>
      <c r="G6" s="87"/>
      <c r="H6" s="14" t="s">
        <v>7</v>
      </c>
      <c r="I6" s="10" t="s">
        <v>4</v>
      </c>
      <c r="J6" s="13">
        <v>9000</v>
      </c>
      <c r="K6" s="12" t="s">
        <v>6</v>
      </c>
      <c r="L6" s="12">
        <v>1</v>
      </c>
    </row>
    <row r="7" spans="1:12" ht="30" x14ac:dyDescent="0.25">
      <c r="A7" s="67"/>
      <c r="B7" s="81"/>
      <c r="C7" s="49"/>
      <c r="D7" s="49"/>
      <c r="E7" s="82"/>
      <c r="F7" s="86"/>
      <c r="G7" s="87"/>
      <c r="H7" s="14" t="s">
        <v>8</v>
      </c>
      <c r="I7" s="10" t="s">
        <v>9</v>
      </c>
      <c r="J7" s="13">
        <v>8000</v>
      </c>
      <c r="K7" s="12" t="s">
        <v>6</v>
      </c>
      <c r="L7" s="12">
        <v>1</v>
      </c>
    </row>
    <row r="8" spans="1:12" ht="30" x14ac:dyDescent="0.25">
      <c r="A8" s="67"/>
      <c r="B8" s="83"/>
      <c r="C8" s="84"/>
      <c r="D8" s="84"/>
      <c r="E8" s="85"/>
      <c r="F8" s="72"/>
      <c r="G8" s="74"/>
      <c r="H8" s="14" t="s">
        <v>10</v>
      </c>
      <c r="I8" s="10" t="s">
        <v>9</v>
      </c>
      <c r="J8" s="13">
        <v>8000</v>
      </c>
      <c r="K8" s="12" t="s">
        <v>6</v>
      </c>
      <c r="L8" s="12">
        <v>1</v>
      </c>
    </row>
    <row r="9" spans="1:12" ht="15" customHeight="1" x14ac:dyDescent="0.25">
      <c r="A9" s="67"/>
      <c r="B9" s="69" t="s">
        <v>21</v>
      </c>
      <c r="C9" s="70"/>
      <c r="D9" s="70"/>
      <c r="E9" s="71"/>
      <c r="F9" s="69" t="s">
        <v>18</v>
      </c>
      <c r="G9" s="75"/>
      <c r="H9" s="14" t="s">
        <v>19</v>
      </c>
      <c r="I9" s="10" t="s">
        <v>4</v>
      </c>
      <c r="J9" s="16">
        <v>12000</v>
      </c>
      <c r="K9" s="15" t="s">
        <v>6</v>
      </c>
      <c r="L9" s="17">
        <v>2</v>
      </c>
    </row>
    <row r="10" spans="1:12" ht="15" customHeight="1" x14ac:dyDescent="0.25">
      <c r="A10" s="67"/>
      <c r="B10" s="72"/>
      <c r="C10" s="73"/>
      <c r="D10" s="73"/>
      <c r="E10" s="74"/>
      <c r="F10" s="72"/>
      <c r="G10" s="76"/>
      <c r="H10" s="14" t="s">
        <v>12</v>
      </c>
      <c r="I10" s="10"/>
      <c r="J10" s="16">
        <v>9000</v>
      </c>
      <c r="K10" s="15" t="s">
        <v>6</v>
      </c>
      <c r="L10" s="17">
        <v>3</v>
      </c>
    </row>
    <row r="11" spans="1:12" ht="15.75" customHeight="1" x14ac:dyDescent="0.25">
      <c r="A11" s="67" t="s">
        <v>39</v>
      </c>
      <c r="B11" s="68" t="s">
        <v>40</v>
      </c>
      <c r="C11" s="68"/>
      <c r="D11" s="68"/>
      <c r="E11" s="68"/>
      <c r="F11" s="66" t="s">
        <v>42</v>
      </c>
      <c r="G11" s="66"/>
      <c r="H11" s="12" t="s">
        <v>19</v>
      </c>
      <c r="I11" s="12" t="s">
        <v>9</v>
      </c>
      <c r="J11" s="11">
        <v>14000</v>
      </c>
      <c r="K11" s="4" t="s">
        <v>6</v>
      </c>
      <c r="L11" s="12">
        <v>1</v>
      </c>
    </row>
    <row r="12" spans="1:12" ht="15.75" customHeight="1" x14ac:dyDescent="0.25">
      <c r="A12" s="67"/>
      <c r="B12" s="68"/>
      <c r="C12" s="68"/>
      <c r="D12" s="68"/>
      <c r="E12" s="68"/>
      <c r="F12" s="66"/>
      <c r="G12" s="66"/>
      <c r="H12" s="12" t="s">
        <v>37</v>
      </c>
      <c r="I12" s="12" t="s">
        <v>9</v>
      </c>
      <c r="J12" s="11">
        <v>14000</v>
      </c>
      <c r="K12" s="4" t="s">
        <v>6</v>
      </c>
      <c r="L12" s="12">
        <v>1</v>
      </c>
    </row>
    <row r="13" spans="1:12" ht="25.5" x14ac:dyDescent="0.25">
      <c r="A13" s="67"/>
      <c r="B13" s="68" t="s">
        <v>41</v>
      </c>
      <c r="C13" s="68"/>
      <c r="D13" s="68"/>
      <c r="E13" s="68"/>
      <c r="F13" s="66"/>
      <c r="G13" s="66"/>
      <c r="H13" s="12" t="s">
        <v>26</v>
      </c>
      <c r="I13" s="12" t="s">
        <v>4</v>
      </c>
      <c r="J13" s="11">
        <v>12000</v>
      </c>
      <c r="K13" s="4" t="s">
        <v>43</v>
      </c>
      <c r="L13" s="12">
        <v>4</v>
      </c>
    </row>
    <row r="14" spans="1:12" ht="15.75" customHeight="1" x14ac:dyDescent="0.25">
      <c r="A14" s="67"/>
      <c r="B14" s="68"/>
      <c r="C14" s="68"/>
      <c r="D14" s="68"/>
      <c r="E14" s="68"/>
      <c r="F14" s="66"/>
      <c r="G14" s="66"/>
      <c r="H14" s="12" t="s">
        <v>26</v>
      </c>
      <c r="I14" s="12" t="s">
        <v>4</v>
      </c>
      <c r="J14" s="11">
        <v>12000</v>
      </c>
      <c r="K14" s="4" t="s">
        <v>6</v>
      </c>
      <c r="L14" s="12">
        <v>1</v>
      </c>
    </row>
    <row r="15" spans="1:12" ht="15.75" customHeight="1" x14ac:dyDescent="0.25">
      <c r="A15" s="67"/>
      <c r="B15" s="68"/>
      <c r="C15" s="68"/>
      <c r="D15" s="68"/>
      <c r="E15" s="68"/>
      <c r="F15" s="66"/>
      <c r="G15" s="66"/>
      <c r="H15" s="12" t="s">
        <v>34</v>
      </c>
      <c r="I15" s="12" t="s">
        <v>9</v>
      </c>
      <c r="J15" s="11">
        <v>21000</v>
      </c>
      <c r="K15" s="4" t="s">
        <v>6</v>
      </c>
      <c r="L15" s="12">
        <v>1</v>
      </c>
    </row>
    <row r="16" spans="1:12" ht="15.75" customHeight="1" x14ac:dyDescent="0.25">
      <c r="A16" s="67"/>
      <c r="B16" s="68"/>
      <c r="C16" s="68"/>
      <c r="D16" s="68"/>
      <c r="E16" s="68"/>
      <c r="F16" s="66"/>
      <c r="G16" s="66"/>
      <c r="H16" s="12" t="s">
        <v>34</v>
      </c>
      <c r="I16" s="12" t="s">
        <v>9</v>
      </c>
      <c r="J16" s="11">
        <v>10000</v>
      </c>
      <c r="K16" s="4" t="s">
        <v>6</v>
      </c>
      <c r="L16" s="12">
        <v>4</v>
      </c>
    </row>
    <row r="17" spans="1:12" ht="54.75" customHeight="1" x14ac:dyDescent="0.25">
      <c r="A17" s="67"/>
      <c r="B17" s="88" t="s">
        <v>44</v>
      </c>
      <c r="C17" s="89"/>
      <c r="D17" s="89"/>
      <c r="E17" s="90"/>
      <c r="F17" s="69" t="s">
        <v>42</v>
      </c>
      <c r="G17" s="71"/>
      <c r="H17" s="20" t="s">
        <v>45</v>
      </c>
      <c r="I17" s="20"/>
      <c r="J17" s="16">
        <v>22000</v>
      </c>
      <c r="K17" s="20" t="s">
        <v>20</v>
      </c>
      <c r="L17" s="17">
        <v>2</v>
      </c>
    </row>
    <row r="18" spans="1:12" ht="15.75" customHeight="1" x14ac:dyDescent="0.25">
      <c r="A18" s="67"/>
      <c r="B18" s="66" t="s">
        <v>46</v>
      </c>
      <c r="C18" s="66"/>
      <c r="D18" s="66"/>
      <c r="E18" s="66"/>
      <c r="F18" s="69" t="s">
        <v>47</v>
      </c>
      <c r="G18" s="71"/>
      <c r="H18" s="20" t="s">
        <v>34</v>
      </c>
      <c r="I18" s="20"/>
      <c r="J18" s="16">
        <v>10000</v>
      </c>
      <c r="K18" s="20" t="s">
        <v>6</v>
      </c>
      <c r="L18" s="17">
        <v>1</v>
      </c>
    </row>
    <row r="19" spans="1:12" ht="15.75" customHeight="1" x14ac:dyDescent="0.25">
      <c r="A19" s="67"/>
      <c r="B19" s="66"/>
      <c r="C19" s="66"/>
      <c r="D19" s="66"/>
      <c r="E19" s="66"/>
      <c r="F19" s="86"/>
      <c r="G19" s="87"/>
      <c r="H19" s="20" t="s">
        <v>34</v>
      </c>
      <c r="I19" s="20"/>
      <c r="J19" s="16">
        <v>7500</v>
      </c>
      <c r="K19" s="20" t="s">
        <v>16</v>
      </c>
      <c r="L19" s="17">
        <v>1</v>
      </c>
    </row>
    <row r="20" spans="1:12" ht="15.75" customHeight="1" x14ac:dyDescent="0.25">
      <c r="A20" s="67"/>
      <c r="B20" s="66"/>
      <c r="C20" s="66"/>
      <c r="D20" s="66"/>
      <c r="E20" s="66"/>
      <c r="F20" s="72"/>
      <c r="G20" s="74"/>
      <c r="H20" s="20" t="s">
        <v>48</v>
      </c>
      <c r="I20" s="20"/>
      <c r="J20" s="21">
        <v>10000</v>
      </c>
      <c r="K20" s="20" t="s">
        <v>6</v>
      </c>
      <c r="L20" s="17">
        <v>1</v>
      </c>
    </row>
    <row r="21" spans="1:12" ht="15.75" customHeight="1" x14ac:dyDescent="0.25">
      <c r="A21" s="94" t="s">
        <v>78</v>
      </c>
      <c r="B21" s="88" t="s">
        <v>49</v>
      </c>
      <c r="C21" s="89"/>
      <c r="D21" s="89"/>
      <c r="E21" s="90"/>
      <c r="F21" s="66" t="s">
        <v>50</v>
      </c>
      <c r="G21" s="66"/>
      <c r="H21" s="12" t="s">
        <v>37</v>
      </c>
      <c r="I21" s="12" t="s">
        <v>4</v>
      </c>
      <c r="J21" s="11">
        <v>9000</v>
      </c>
      <c r="K21" s="12" t="s">
        <v>6</v>
      </c>
      <c r="L21" s="12">
        <v>4</v>
      </c>
    </row>
    <row r="22" spans="1:12" ht="15.75" customHeight="1" x14ac:dyDescent="0.25">
      <c r="A22" s="94"/>
      <c r="B22" s="91"/>
      <c r="C22" s="92"/>
      <c r="D22" s="92"/>
      <c r="E22" s="93"/>
      <c r="F22" s="66"/>
      <c r="G22" s="66"/>
      <c r="H22" s="12" t="s">
        <v>2</v>
      </c>
      <c r="I22" s="12" t="s">
        <v>9</v>
      </c>
      <c r="J22" s="11">
        <v>12000</v>
      </c>
      <c r="K22" s="12" t="s">
        <v>16</v>
      </c>
      <c r="L22" s="12">
        <v>1</v>
      </c>
    </row>
    <row r="23" spans="1:12" ht="15.75" customHeight="1" x14ac:dyDescent="0.25">
      <c r="A23" s="100" t="s">
        <v>79</v>
      </c>
      <c r="B23" s="95" t="s">
        <v>80</v>
      </c>
      <c r="C23" s="95"/>
      <c r="D23" s="95"/>
      <c r="E23" s="95"/>
      <c r="F23" s="69" t="s">
        <v>81</v>
      </c>
      <c r="G23" s="75"/>
      <c r="H23" s="20" t="s">
        <v>34</v>
      </c>
      <c r="I23" s="20"/>
      <c r="J23" s="21">
        <v>9000</v>
      </c>
      <c r="K23" s="17" t="s">
        <v>6</v>
      </c>
      <c r="L23" s="12">
        <v>4</v>
      </c>
    </row>
    <row r="24" spans="1:12" ht="15.75" customHeight="1" x14ac:dyDescent="0.25">
      <c r="A24" s="100"/>
      <c r="B24" s="95"/>
      <c r="C24" s="95"/>
      <c r="D24" s="95"/>
      <c r="E24" s="95"/>
      <c r="F24" s="86"/>
      <c r="G24" s="96"/>
      <c r="H24" s="20" t="s">
        <v>35</v>
      </c>
      <c r="I24" s="20"/>
      <c r="J24" s="21">
        <v>9000</v>
      </c>
      <c r="K24" s="17" t="s">
        <v>6</v>
      </c>
      <c r="L24" s="12">
        <v>3</v>
      </c>
    </row>
    <row r="25" spans="1:12" ht="15.75" customHeight="1" x14ac:dyDescent="0.25">
      <c r="A25" s="100"/>
      <c r="B25" s="95"/>
      <c r="C25" s="95"/>
      <c r="D25" s="95"/>
      <c r="E25" s="95"/>
      <c r="F25" s="72"/>
      <c r="G25" s="76"/>
      <c r="H25" s="20" t="s">
        <v>17</v>
      </c>
      <c r="I25" s="20"/>
      <c r="J25" s="21">
        <v>9000</v>
      </c>
      <c r="K25" s="17" t="s">
        <v>6</v>
      </c>
      <c r="L25" s="12">
        <v>3</v>
      </c>
    </row>
    <row r="26" spans="1:12" ht="15.75" customHeight="1" x14ac:dyDescent="0.25">
      <c r="A26" s="100"/>
      <c r="B26" s="101" t="s">
        <v>82</v>
      </c>
      <c r="C26" s="70"/>
      <c r="D26" s="70"/>
      <c r="E26" s="71"/>
      <c r="F26" s="69" t="s">
        <v>81</v>
      </c>
      <c r="G26" s="75"/>
      <c r="H26" s="20" t="s">
        <v>28</v>
      </c>
      <c r="I26" s="20"/>
      <c r="J26" s="21">
        <v>12000</v>
      </c>
      <c r="K26" s="17" t="s">
        <v>6</v>
      </c>
      <c r="L26" s="12">
        <v>2</v>
      </c>
    </row>
    <row r="27" spans="1:12" ht="15.75" customHeight="1" x14ac:dyDescent="0.25">
      <c r="A27" s="100"/>
      <c r="B27" s="102"/>
      <c r="C27" s="103"/>
      <c r="D27" s="103"/>
      <c r="E27" s="87"/>
      <c r="F27" s="86"/>
      <c r="G27" s="96"/>
      <c r="H27" s="20" t="s">
        <v>34</v>
      </c>
      <c r="I27" s="20"/>
      <c r="J27" s="21">
        <v>9000</v>
      </c>
      <c r="K27" s="17" t="s">
        <v>6</v>
      </c>
      <c r="L27" s="12">
        <v>2</v>
      </c>
    </row>
    <row r="28" spans="1:12" ht="15.75" customHeight="1" x14ac:dyDescent="0.25">
      <c r="A28" s="100"/>
      <c r="B28" s="102"/>
      <c r="C28" s="103"/>
      <c r="D28" s="103"/>
      <c r="E28" s="87"/>
      <c r="F28" s="86"/>
      <c r="G28" s="96"/>
      <c r="H28" s="20" t="s">
        <v>15</v>
      </c>
      <c r="I28" s="20"/>
      <c r="J28" s="21">
        <v>9000</v>
      </c>
      <c r="K28" s="17" t="s">
        <v>6</v>
      </c>
      <c r="L28" s="12">
        <v>1</v>
      </c>
    </row>
    <row r="29" spans="1:12" ht="15.75" customHeight="1" x14ac:dyDescent="0.25">
      <c r="A29" s="100"/>
      <c r="B29" s="81" t="s">
        <v>83</v>
      </c>
      <c r="C29" s="49"/>
      <c r="D29" s="49"/>
      <c r="E29" s="82"/>
      <c r="F29" s="69" t="s">
        <v>81</v>
      </c>
      <c r="G29" s="75"/>
      <c r="H29" s="20" t="s">
        <v>17</v>
      </c>
      <c r="I29" s="20"/>
      <c r="J29" s="21">
        <v>9000</v>
      </c>
      <c r="K29" s="17" t="s">
        <v>6</v>
      </c>
      <c r="L29" s="12">
        <v>1</v>
      </c>
    </row>
    <row r="30" spans="1:12" ht="15.75" customHeight="1" x14ac:dyDescent="0.25">
      <c r="A30" s="100"/>
      <c r="B30" s="81"/>
      <c r="C30" s="49"/>
      <c r="D30" s="49"/>
      <c r="E30" s="82"/>
      <c r="F30" s="86"/>
      <c r="G30" s="96"/>
      <c r="H30" s="20" t="s">
        <v>31</v>
      </c>
      <c r="I30" s="20"/>
      <c r="J30" s="21">
        <v>12000</v>
      </c>
      <c r="K30" s="17" t="s">
        <v>6</v>
      </c>
      <c r="L30" s="12">
        <v>1</v>
      </c>
    </row>
    <row r="31" spans="1:12" ht="15.75" customHeight="1" x14ac:dyDescent="0.25">
      <c r="A31" s="100"/>
      <c r="B31" s="81"/>
      <c r="C31" s="49"/>
      <c r="D31" s="49"/>
      <c r="E31" s="82"/>
      <c r="F31" s="86"/>
      <c r="G31" s="96"/>
      <c r="H31" s="20" t="s">
        <v>36</v>
      </c>
      <c r="I31" s="20"/>
      <c r="J31" s="21">
        <v>9000</v>
      </c>
      <c r="K31" s="17" t="s">
        <v>6</v>
      </c>
      <c r="L31" s="12">
        <v>1</v>
      </c>
    </row>
    <row r="32" spans="1:12" ht="15.75" customHeight="1" x14ac:dyDescent="0.25">
      <c r="A32" s="100"/>
      <c r="B32" s="83"/>
      <c r="C32" s="84"/>
      <c r="D32" s="84"/>
      <c r="E32" s="85"/>
      <c r="F32" s="72"/>
      <c r="G32" s="76"/>
      <c r="H32" s="20" t="s">
        <v>28</v>
      </c>
      <c r="I32" s="20"/>
      <c r="J32" s="21">
        <v>9000</v>
      </c>
      <c r="K32" s="17" t="s">
        <v>6</v>
      </c>
      <c r="L32" s="12">
        <v>1</v>
      </c>
    </row>
    <row r="33" spans="1:12" ht="15.75" customHeight="1" x14ac:dyDescent="0.25">
      <c r="A33" s="100"/>
      <c r="B33" s="88" t="s">
        <v>84</v>
      </c>
      <c r="C33" s="89"/>
      <c r="D33" s="89"/>
      <c r="E33" s="90"/>
      <c r="F33" s="69" t="s">
        <v>81</v>
      </c>
      <c r="G33" s="75"/>
      <c r="H33" s="20" t="s">
        <v>34</v>
      </c>
      <c r="I33" s="20"/>
      <c r="J33" s="21">
        <v>12000</v>
      </c>
      <c r="K33" s="17" t="s">
        <v>6</v>
      </c>
      <c r="L33" s="12">
        <v>1</v>
      </c>
    </row>
    <row r="34" spans="1:12" ht="15.75" customHeight="1" x14ac:dyDescent="0.25">
      <c r="A34" s="100"/>
      <c r="B34" s="97"/>
      <c r="C34" s="98"/>
      <c r="D34" s="98"/>
      <c r="E34" s="99"/>
      <c r="F34" s="86"/>
      <c r="G34" s="96"/>
      <c r="H34" s="20" t="s">
        <v>34</v>
      </c>
      <c r="I34" s="20"/>
      <c r="J34" s="21">
        <v>9000</v>
      </c>
      <c r="K34" s="17" t="s">
        <v>6</v>
      </c>
      <c r="L34" s="12">
        <v>2</v>
      </c>
    </row>
    <row r="35" spans="1:12" ht="15.75" customHeight="1" x14ac:dyDescent="0.25">
      <c r="A35" s="100"/>
      <c r="B35" s="97"/>
      <c r="C35" s="98"/>
      <c r="D35" s="98"/>
      <c r="E35" s="99"/>
      <c r="F35" s="86"/>
      <c r="G35" s="96"/>
      <c r="H35" s="20" t="s">
        <v>28</v>
      </c>
      <c r="I35" s="20"/>
      <c r="J35" s="21">
        <v>12000</v>
      </c>
      <c r="K35" s="17" t="s">
        <v>6</v>
      </c>
      <c r="L35" s="12">
        <v>2</v>
      </c>
    </row>
    <row r="36" spans="1:12" ht="15.75" customHeight="1" x14ac:dyDescent="0.25">
      <c r="A36" s="100"/>
      <c r="B36" s="97"/>
      <c r="C36" s="98"/>
      <c r="D36" s="98"/>
      <c r="E36" s="99"/>
      <c r="F36" s="86"/>
      <c r="G36" s="96"/>
      <c r="H36" s="20" t="s">
        <v>37</v>
      </c>
      <c r="I36" s="20"/>
      <c r="J36" s="21">
        <v>9000</v>
      </c>
      <c r="K36" s="17" t="s">
        <v>6</v>
      </c>
      <c r="L36" s="12">
        <v>1</v>
      </c>
    </row>
    <row r="37" spans="1:12" ht="15.75" customHeight="1" x14ac:dyDescent="0.25">
      <c r="A37" s="100"/>
      <c r="B37" s="91"/>
      <c r="C37" s="92"/>
      <c r="D37" s="92"/>
      <c r="E37" s="93"/>
      <c r="F37" s="72"/>
      <c r="G37" s="76"/>
      <c r="H37" s="20" t="s">
        <v>38</v>
      </c>
      <c r="I37" s="20"/>
      <c r="J37" s="21">
        <v>12000</v>
      </c>
      <c r="K37" s="17" t="s">
        <v>6</v>
      </c>
      <c r="L37" s="12">
        <v>1</v>
      </c>
    </row>
    <row r="38" spans="1:12" ht="15.75" customHeight="1" x14ac:dyDescent="0.25">
      <c r="A38" s="94" t="s">
        <v>22</v>
      </c>
      <c r="B38" s="68" t="s">
        <v>23</v>
      </c>
      <c r="C38" s="68"/>
      <c r="D38" s="68"/>
      <c r="E38" s="68"/>
      <c r="F38" s="66" t="s">
        <v>24</v>
      </c>
      <c r="G38" s="66"/>
      <c r="H38" s="22" t="s">
        <v>19</v>
      </c>
      <c r="I38" s="12" t="s">
        <v>4</v>
      </c>
      <c r="J38" s="23">
        <v>12000</v>
      </c>
      <c r="K38" s="23" t="s">
        <v>6</v>
      </c>
      <c r="L38" s="12">
        <v>9</v>
      </c>
    </row>
    <row r="39" spans="1:12" ht="15.75" customHeight="1" x14ac:dyDescent="0.25">
      <c r="A39" s="94"/>
      <c r="B39" s="68"/>
      <c r="C39" s="68"/>
      <c r="D39" s="68"/>
      <c r="E39" s="68"/>
      <c r="F39" s="66"/>
      <c r="G39" s="66"/>
      <c r="H39" s="22" t="s">
        <v>25</v>
      </c>
      <c r="I39" s="12" t="s">
        <v>4</v>
      </c>
      <c r="J39" s="23">
        <v>12000</v>
      </c>
      <c r="K39" s="23" t="s">
        <v>6</v>
      </c>
      <c r="L39" s="12">
        <v>4</v>
      </c>
    </row>
    <row r="40" spans="1:12" ht="15.75" customHeight="1" x14ac:dyDescent="0.25">
      <c r="A40" s="94"/>
      <c r="B40" s="68"/>
      <c r="C40" s="68"/>
      <c r="D40" s="68"/>
      <c r="E40" s="68"/>
      <c r="F40" s="66"/>
      <c r="G40" s="66"/>
      <c r="H40" s="22" t="s">
        <v>26</v>
      </c>
      <c r="I40" s="12" t="s">
        <v>4</v>
      </c>
      <c r="J40" s="23">
        <v>9000</v>
      </c>
      <c r="K40" s="23" t="s">
        <v>6</v>
      </c>
      <c r="L40" s="12">
        <v>1</v>
      </c>
    </row>
    <row r="41" spans="1:12" ht="15.75" customHeight="1" x14ac:dyDescent="0.25">
      <c r="A41" s="94"/>
      <c r="B41" s="68"/>
      <c r="C41" s="68"/>
      <c r="D41" s="68"/>
      <c r="E41" s="68"/>
      <c r="F41" s="66"/>
      <c r="G41" s="66"/>
      <c r="H41" s="22" t="s">
        <v>19</v>
      </c>
      <c r="I41" s="12" t="s">
        <v>4</v>
      </c>
      <c r="J41" s="23">
        <v>12000</v>
      </c>
      <c r="K41" s="23" t="s">
        <v>6</v>
      </c>
      <c r="L41" s="12">
        <v>2</v>
      </c>
    </row>
    <row r="42" spans="1:12" ht="25.5" x14ac:dyDescent="0.25">
      <c r="A42" s="94"/>
      <c r="B42" s="68"/>
      <c r="C42" s="68"/>
      <c r="D42" s="68"/>
      <c r="E42" s="68"/>
      <c r="F42" s="66"/>
      <c r="G42" s="66"/>
      <c r="H42" s="22" t="s">
        <v>26</v>
      </c>
      <c r="I42" s="12" t="s">
        <v>4</v>
      </c>
      <c r="J42" s="23">
        <v>12000</v>
      </c>
      <c r="K42" s="23" t="s">
        <v>27</v>
      </c>
      <c r="L42" s="12">
        <v>1</v>
      </c>
    </row>
    <row r="43" spans="1:12" ht="15.75" customHeight="1" x14ac:dyDescent="0.25">
      <c r="A43" s="94"/>
      <c r="B43" s="68"/>
      <c r="C43" s="68"/>
      <c r="D43" s="68"/>
      <c r="E43" s="68"/>
      <c r="F43" s="66"/>
      <c r="G43" s="66"/>
      <c r="H43" s="22" t="s">
        <v>28</v>
      </c>
      <c r="I43" s="12" t="s">
        <v>4</v>
      </c>
      <c r="J43" s="23">
        <v>60000</v>
      </c>
      <c r="K43" s="23" t="s">
        <v>6</v>
      </c>
      <c r="L43" s="12">
        <v>1</v>
      </c>
    </row>
    <row r="44" spans="1:12" ht="15.75" customHeight="1" x14ac:dyDescent="0.25">
      <c r="A44" s="94"/>
      <c r="B44" s="68"/>
      <c r="C44" s="68"/>
      <c r="D44" s="68"/>
      <c r="E44" s="68"/>
      <c r="F44" s="66"/>
      <c r="G44" s="66"/>
      <c r="H44" s="22" t="s">
        <v>28</v>
      </c>
      <c r="I44" s="12" t="s">
        <v>4</v>
      </c>
      <c r="J44" s="23">
        <v>60000</v>
      </c>
      <c r="K44" s="23" t="s">
        <v>29</v>
      </c>
      <c r="L44" s="12">
        <v>1</v>
      </c>
    </row>
    <row r="45" spans="1:12" ht="15.75" customHeight="1" x14ac:dyDescent="0.25">
      <c r="A45" s="94"/>
      <c r="B45" s="68"/>
      <c r="C45" s="68"/>
      <c r="D45" s="68"/>
      <c r="E45" s="68"/>
      <c r="F45" s="66"/>
      <c r="G45" s="66"/>
      <c r="H45" s="22" t="s">
        <v>19</v>
      </c>
      <c r="I45" s="12" t="s">
        <v>4</v>
      </c>
      <c r="J45" s="23">
        <v>12000</v>
      </c>
      <c r="K45" s="23" t="s">
        <v>6</v>
      </c>
      <c r="L45" s="12">
        <v>4</v>
      </c>
    </row>
    <row r="46" spans="1:12" ht="15.75" customHeight="1" x14ac:dyDescent="0.25">
      <c r="A46" s="94"/>
      <c r="B46" s="68"/>
      <c r="C46" s="68"/>
      <c r="D46" s="68"/>
      <c r="E46" s="68"/>
      <c r="F46" s="66"/>
      <c r="G46" s="66"/>
      <c r="H46" s="22" t="s">
        <v>19</v>
      </c>
      <c r="I46" s="12" t="s">
        <v>4</v>
      </c>
      <c r="J46" s="23">
        <v>12000</v>
      </c>
      <c r="K46" s="23" t="s">
        <v>6</v>
      </c>
      <c r="L46" s="12">
        <v>2</v>
      </c>
    </row>
    <row r="47" spans="1:12" ht="15.75" customHeight="1" x14ac:dyDescent="0.25">
      <c r="A47" s="94"/>
      <c r="B47" s="68"/>
      <c r="C47" s="68"/>
      <c r="D47" s="68"/>
      <c r="E47" s="68"/>
      <c r="F47" s="66"/>
      <c r="G47" s="66"/>
      <c r="H47" s="22" t="s">
        <v>19</v>
      </c>
      <c r="I47" s="12" t="s">
        <v>4</v>
      </c>
      <c r="J47" s="23">
        <v>18000</v>
      </c>
      <c r="K47" s="23" t="s">
        <v>6</v>
      </c>
      <c r="L47" s="12">
        <v>2</v>
      </c>
    </row>
    <row r="48" spans="1:12" ht="15.75" customHeight="1" x14ac:dyDescent="0.25">
      <c r="A48" s="94"/>
      <c r="B48" s="68"/>
      <c r="C48" s="68"/>
      <c r="D48" s="68"/>
      <c r="E48" s="68"/>
      <c r="F48" s="66"/>
      <c r="G48" s="66"/>
      <c r="H48" s="22" t="s">
        <v>19</v>
      </c>
      <c r="I48" s="12" t="s">
        <v>4</v>
      </c>
      <c r="J48" s="23">
        <v>30000</v>
      </c>
      <c r="K48" s="23" t="s">
        <v>6</v>
      </c>
      <c r="L48" s="12">
        <v>1</v>
      </c>
    </row>
    <row r="49" spans="1:12" ht="25.5" x14ac:dyDescent="0.25">
      <c r="A49" s="94"/>
      <c r="B49" s="68"/>
      <c r="C49" s="68"/>
      <c r="D49" s="68"/>
      <c r="E49" s="68"/>
      <c r="F49" s="66"/>
      <c r="G49" s="66"/>
      <c r="H49" s="22" t="s">
        <v>30</v>
      </c>
      <c r="I49" s="12" t="s">
        <v>4</v>
      </c>
      <c r="J49" s="23">
        <v>12000</v>
      </c>
      <c r="K49" s="23" t="s">
        <v>27</v>
      </c>
      <c r="L49" s="12">
        <v>1</v>
      </c>
    </row>
    <row r="50" spans="1:12" ht="25.5" x14ac:dyDescent="0.25">
      <c r="A50" s="94"/>
      <c r="B50" s="68"/>
      <c r="C50" s="68"/>
      <c r="D50" s="68"/>
      <c r="E50" s="68"/>
      <c r="F50" s="66"/>
      <c r="G50" s="66"/>
      <c r="H50" s="22" t="s">
        <v>31</v>
      </c>
      <c r="I50" s="12" t="s">
        <v>9</v>
      </c>
      <c r="J50" s="23">
        <v>12000</v>
      </c>
      <c r="K50" s="23" t="s">
        <v>27</v>
      </c>
      <c r="L50" s="12">
        <v>1</v>
      </c>
    </row>
    <row r="51" spans="1:12" ht="15.75" customHeight="1" x14ac:dyDescent="0.25">
      <c r="A51" s="94"/>
      <c r="B51" s="95" t="s">
        <v>85</v>
      </c>
      <c r="C51" s="95"/>
      <c r="D51" s="95"/>
      <c r="E51" s="95"/>
      <c r="F51" s="104"/>
      <c r="G51" s="104"/>
      <c r="H51" s="12" t="s">
        <v>12</v>
      </c>
      <c r="I51" s="12" t="s">
        <v>4</v>
      </c>
      <c r="J51" s="11">
        <v>9000</v>
      </c>
      <c r="K51" s="12" t="s">
        <v>16</v>
      </c>
      <c r="L51" s="12">
        <v>2</v>
      </c>
    </row>
    <row r="52" spans="1:12" ht="15.75" customHeight="1" x14ac:dyDescent="0.25">
      <c r="A52" s="94"/>
      <c r="B52" s="68" t="s">
        <v>32</v>
      </c>
      <c r="C52" s="68"/>
      <c r="D52" s="68"/>
      <c r="E52" s="68"/>
      <c r="F52" s="66" t="s">
        <v>33</v>
      </c>
      <c r="G52" s="66"/>
      <c r="H52" s="12" t="s">
        <v>12</v>
      </c>
      <c r="I52" s="12" t="s">
        <v>9</v>
      </c>
      <c r="J52" s="11">
        <v>10000</v>
      </c>
      <c r="K52" s="12" t="s">
        <v>6</v>
      </c>
      <c r="L52" s="12">
        <v>2</v>
      </c>
    </row>
    <row r="53" spans="1:12" ht="15.75" customHeight="1" x14ac:dyDescent="0.25">
      <c r="A53" s="94"/>
      <c r="B53" s="68"/>
      <c r="C53" s="68"/>
      <c r="D53" s="68"/>
      <c r="E53" s="68"/>
      <c r="F53" s="66"/>
      <c r="G53" s="66"/>
      <c r="H53" s="12" t="s">
        <v>12</v>
      </c>
      <c r="I53" s="12" t="s">
        <v>4</v>
      </c>
      <c r="J53" s="11">
        <v>9000</v>
      </c>
      <c r="K53" s="12" t="s">
        <v>6</v>
      </c>
      <c r="L53" s="12">
        <v>2</v>
      </c>
    </row>
    <row r="54" spans="1:12" ht="15.75" customHeight="1" x14ac:dyDescent="0.25">
      <c r="A54" s="94"/>
      <c r="B54" s="68"/>
      <c r="C54" s="68"/>
      <c r="D54" s="68"/>
      <c r="E54" s="68"/>
      <c r="F54" s="66"/>
      <c r="G54" s="66"/>
      <c r="H54" s="12" t="s">
        <v>19</v>
      </c>
      <c r="I54" s="12" t="s">
        <v>4</v>
      </c>
      <c r="J54" s="11">
        <v>18000</v>
      </c>
      <c r="K54" s="12" t="s">
        <v>6</v>
      </c>
      <c r="L54" s="12">
        <v>1</v>
      </c>
    </row>
    <row r="55" spans="1:12" ht="15.75" customHeight="1" x14ac:dyDescent="0.25">
      <c r="A55" s="94"/>
      <c r="B55" s="68"/>
      <c r="C55" s="68"/>
      <c r="D55" s="68"/>
      <c r="E55" s="68"/>
      <c r="F55" s="66"/>
      <c r="G55" s="66"/>
      <c r="H55" s="12" t="s">
        <v>19</v>
      </c>
      <c r="I55" s="12" t="s">
        <v>9</v>
      </c>
      <c r="J55" s="11">
        <v>10000</v>
      </c>
      <c r="K55" s="12" t="s">
        <v>6</v>
      </c>
      <c r="L55" s="12">
        <v>1</v>
      </c>
    </row>
    <row r="56" spans="1:12" ht="15.75" customHeight="1" x14ac:dyDescent="0.25">
      <c r="A56" s="94"/>
      <c r="B56" s="68"/>
      <c r="C56" s="68"/>
      <c r="D56" s="68"/>
      <c r="E56" s="68"/>
      <c r="F56" s="66"/>
      <c r="G56" s="66"/>
      <c r="H56" s="12" t="s">
        <v>34</v>
      </c>
      <c r="I56" s="12" t="s">
        <v>9</v>
      </c>
      <c r="J56" s="11">
        <v>7500</v>
      </c>
      <c r="K56" s="12" t="s">
        <v>6</v>
      </c>
      <c r="L56" s="12">
        <v>1</v>
      </c>
    </row>
    <row r="57" spans="1:12" ht="15.75" customHeight="1" x14ac:dyDescent="0.25">
      <c r="A57" s="94"/>
      <c r="B57" s="68"/>
      <c r="C57" s="68"/>
      <c r="D57" s="68"/>
      <c r="E57" s="68"/>
      <c r="F57" s="66"/>
      <c r="G57" s="66"/>
      <c r="H57" s="12" t="s">
        <v>19</v>
      </c>
      <c r="I57" s="12" t="s">
        <v>4</v>
      </c>
      <c r="J57" s="11">
        <v>12000</v>
      </c>
      <c r="K57" s="12" t="s">
        <v>6</v>
      </c>
      <c r="L57" s="12">
        <v>1</v>
      </c>
    </row>
    <row r="58" spans="1:12" ht="39.75" customHeight="1" x14ac:dyDescent="0.25">
      <c r="A58" s="94" t="s">
        <v>51</v>
      </c>
      <c r="B58" s="95" t="s">
        <v>86</v>
      </c>
      <c r="C58" s="95"/>
      <c r="D58" s="95"/>
      <c r="E58" s="95"/>
      <c r="F58" s="66" t="s">
        <v>52</v>
      </c>
      <c r="G58" s="66"/>
      <c r="H58" s="12" t="s">
        <v>28</v>
      </c>
      <c r="I58" s="12" t="s">
        <v>4</v>
      </c>
      <c r="J58" s="11">
        <v>12000</v>
      </c>
      <c r="K58" s="12" t="s">
        <v>6</v>
      </c>
      <c r="L58" s="12">
        <v>5</v>
      </c>
    </row>
    <row r="59" spans="1:12" ht="15.75" customHeight="1" x14ac:dyDescent="0.25">
      <c r="A59" s="94"/>
      <c r="B59" s="105" t="s">
        <v>53</v>
      </c>
      <c r="C59" s="105"/>
      <c r="D59" s="105"/>
      <c r="E59" s="105"/>
      <c r="F59" s="106" t="s">
        <v>69</v>
      </c>
      <c r="G59" s="106"/>
      <c r="H59" s="12" t="s">
        <v>15</v>
      </c>
      <c r="I59" s="12"/>
      <c r="J59" s="11">
        <v>12000</v>
      </c>
      <c r="K59" s="12" t="s">
        <v>6</v>
      </c>
      <c r="L59" s="12">
        <v>4</v>
      </c>
    </row>
    <row r="60" spans="1:12" ht="15.75" customHeight="1" x14ac:dyDescent="0.25">
      <c r="A60" s="94"/>
      <c r="B60" s="105"/>
      <c r="C60" s="105"/>
      <c r="D60" s="105"/>
      <c r="E60" s="105"/>
      <c r="F60" s="106"/>
      <c r="G60" s="106"/>
      <c r="H60" s="12" t="s">
        <v>15</v>
      </c>
      <c r="I60" s="12"/>
      <c r="J60" s="11">
        <v>12000</v>
      </c>
      <c r="K60" s="12" t="s">
        <v>16</v>
      </c>
      <c r="L60" s="12">
        <v>2</v>
      </c>
    </row>
    <row r="61" spans="1:12" ht="25.5" x14ac:dyDescent="0.25">
      <c r="A61" s="94"/>
      <c r="B61" s="107" t="s">
        <v>54</v>
      </c>
      <c r="C61" s="108"/>
      <c r="D61" s="108"/>
      <c r="E61" s="109"/>
      <c r="F61" s="116" t="s">
        <v>55</v>
      </c>
      <c r="G61" s="117"/>
      <c r="H61" s="4" t="s">
        <v>56</v>
      </c>
      <c r="I61" s="12" t="s">
        <v>4</v>
      </c>
      <c r="J61" s="11">
        <v>9000</v>
      </c>
      <c r="K61" s="4" t="s">
        <v>6</v>
      </c>
      <c r="L61" s="12">
        <v>2</v>
      </c>
    </row>
    <row r="62" spans="1:12" ht="15.75" customHeight="1" x14ac:dyDescent="0.25">
      <c r="A62" s="94"/>
      <c r="B62" s="110"/>
      <c r="C62" s="111"/>
      <c r="D62" s="111"/>
      <c r="E62" s="112"/>
      <c r="F62" s="118"/>
      <c r="G62" s="119"/>
      <c r="H62" s="4" t="s">
        <v>57</v>
      </c>
      <c r="I62" s="12" t="s">
        <v>4</v>
      </c>
      <c r="J62" s="11">
        <v>9000</v>
      </c>
      <c r="K62" s="4" t="s">
        <v>6</v>
      </c>
      <c r="L62" s="12">
        <v>1</v>
      </c>
    </row>
    <row r="63" spans="1:12" ht="25.5" x14ac:dyDescent="0.25">
      <c r="A63" s="94"/>
      <c r="B63" s="110"/>
      <c r="C63" s="111"/>
      <c r="D63" s="111"/>
      <c r="E63" s="112"/>
      <c r="F63" s="118"/>
      <c r="G63" s="119"/>
      <c r="H63" s="4" t="s">
        <v>57</v>
      </c>
      <c r="I63" s="12" t="s">
        <v>4</v>
      </c>
      <c r="J63" s="11">
        <v>9000</v>
      </c>
      <c r="K63" s="4" t="s">
        <v>27</v>
      </c>
      <c r="L63" s="12">
        <v>1</v>
      </c>
    </row>
    <row r="64" spans="1:12" ht="25.5" x14ac:dyDescent="0.25">
      <c r="A64" s="94"/>
      <c r="B64" s="113"/>
      <c r="C64" s="114"/>
      <c r="D64" s="114"/>
      <c r="E64" s="115"/>
      <c r="F64" s="120"/>
      <c r="G64" s="121"/>
      <c r="H64" s="4" t="s">
        <v>58</v>
      </c>
      <c r="I64" s="12" t="s">
        <v>4</v>
      </c>
      <c r="J64" s="11">
        <v>12000</v>
      </c>
      <c r="K64" s="4" t="s">
        <v>27</v>
      </c>
      <c r="L64" s="12">
        <v>2</v>
      </c>
    </row>
    <row r="65" spans="1:12" ht="15.75" customHeight="1" x14ac:dyDescent="0.25">
      <c r="A65" s="94" t="s">
        <v>59</v>
      </c>
      <c r="B65" s="105" t="s">
        <v>60</v>
      </c>
      <c r="C65" s="105"/>
      <c r="D65" s="105"/>
      <c r="E65" s="105"/>
      <c r="F65" s="106" t="s">
        <v>61</v>
      </c>
      <c r="G65" s="106"/>
      <c r="H65" s="12" t="s">
        <v>87</v>
      </c>
      <c r="I65" s="12"/>
      <c r="J65" s="11">
        <v>12000</v>
      </c>
      <c r="K65" s="12" t="s">
        <v>6</v>
      </c>
      <c r="L65" s="12">
        <v>20</v>
      </c>
    </row>
    <row r="66" spans="1:12" ht="25.5" x14ac:dyDescent="0.25">
      <c r="A66" s="94"/>
      <c r="B66" s="105" t="s">
        <v>62</v>
      </c>
      <c r="C66" s="105"/>
      <c r="D66" s="105"/>
      <c r="E66" s="105"/>
      <c r="F66" s="106" t="s">
        <v>63</v>
      </c>
      <c r="G66" s="106"/>
      <c r="H66" s="12" t="s">
        <v>64</v>
      </c>
      <c r="I66" s="12" t="s">
        <v>4</v>
      </c>
      <c r="J66" s="11">
        <v>18000</v>
      </c>
      <c r="K66" s="4" t="s">
        <v>27</v>
      </c>
      <c r="L66" s="12">
        <v>1</v>
      </c>
    </row>
    <row r="67" spans="1:12" ht="25.5" x14ac:dyDescent="0.25">
      <c r="A67" s="94"/>
      <c r="B67" s="105"/>
      <c r="C67" s="105"/>
      <c r="D67" s="105"/>
      <c r="E67" s="105"/>
      <c r="F67" s="106"/>
      <c r="G67" s="106"/>
      <c r="H67" s="12" t="s">
        <v>37</v>
      </c>
      <c r="I67" s="12" t="s">
        <v>9</v>
      </c>
      <c r="J67" s="11">
        <v>12000</v>
      </c>
      <c r="K67" s="4" t="s">
        <v>27</v>
      </c>
      <c r="L67" s="12">
        <v>2</v>
      </c>
    </row>
    <row r="68" spans="1:12" ht="25.5" x14ac:dyDescent="0.25">
      <c r="A68" s="94"/>
      <c r="B68" s="105"/>
      <c r="C68" s="105"/>
      <c r="D68" s="105"/>
      <c r="E68" s="105"/>
      <c r="F68" s="106"/>
      <c r="G68" s="106"/>
      <c r="H68" s="12" t="s">
        <v>28</v>
      </c>
      <c r="I68" s="12" t="s">
        <v>4</v>
      </c>
      <c r="J68" s="11">
        <v>9000</v>
      </c>
      <c r="K68" s="4" t="s">
        <v>27</v>
      </c>
      <c r="L68" s="12">
        <v>1</v>
      </c>
    </row>
    <row r="69" spans="1:12" ht="15.75" customHeight="1" x14ac:dyDescent="0.25">
      <c r="A69" s="94"/>
      <c r="B69" s="105" t="s">
        <v>65</v>
      </c>
      <c r="C69" s="105"/>
      <c r="D69" s="105"/>
      <c r="E69" s="105"/>
      <c r="F69" s="106" t="s">
        <v>88</v>
      </c>
      <c r="G69" s="106"/>
      <c r="H69" s="12" t="s">
        <v>28</v>
      </c>
      <c r="I69" s="12"/>
      <c r="J69" s="11">
        <v>9000</v>
      </c>
      <c r="K69" s="4" t="s">
        <v>6</v>
      </c>
      <c r="L69" s="12">
        <v>2</v>
      </c>
    </row>
    <row r="70" spans="1:12" ht="15.75" customHeight="1" x14ac:dyDescent="0.25">
      <c r="A70" s="94"/>
      <c r="B70" s="105"/>
      <c r="C70" s="105"/>
      <c r="D70" s="105"/>
      <c r="E70" s="105"/>
      <c r="F70" s="106"/>
      <c r="G70" s="106"/>
      <c r="H70" s="12" t="s">
        <v>31</v>
      </c>
      <c r="I70" s="12"/>
      <c r="J70" s="11">
        <v>9000</v>
      </c>
      <c r="K70" s="4" t="s">
        <v>6</v>
      </c>
      <c r="L70" s="12">
        <v>3</v>
      </c>
    </row>
    <row r="71" spans="1:12" ht="15.75" customHeight="1" x14ac:dyDescent="0.25">
      <c r="A71" s="94"/>
      <c r="B71" s="105"/>
      <c r="C71" s="105"/>
      <c r="D71" s="105"/>
      <c r="E71" s="105"/>
      <c r="F71" s="106"/>
      <c r="G71" s="106"/>
      <c r="H71" s="12" t="s">
        <v>34</v>
      </c>
      <c r="I71" s="12"/>
      <c r="J71" s="11">
        <v>9000</v>
      </c>
      <c r="K71" s="4" t="s">
        <v>6</v>
      </c>
      <c r="L71" s="12">
        <v>2</v>
      </c>
    </row>
    <row r="72" spans="1:12" ht="15.75" customHeight="1" x14ac:dyDescent="0.25">
      <c r="A72" s="94"/>
      <c r="B72" s="105" t="s">
        <v>66</v>
      </c>
      <c r="C72" s="105"/>
      <c r="D72" s="105"/>
      <c r="E72" s="105"/>
      <c r="F72" s="106" t="s">
        <v>67</v>
      </c>
      <c r="G72" s="106"/>
      <c r="H72" s="12" t="s">
        <v>68</v>
      </c>
      <c r="I72" s="12" t="s">
        <v>9</v>
      </c>
      <c r="J72" s="11">
        <v>12000</v>
      </c>
      <c r="K72" s="4" t="s">
        <v>6</v>
      </c>
      <c r="L72" s="12">
        <v>2</v>
      </c>
    </row>
    <row r="73" spans="1:12" ht="15.75" customHeight="1" x14ac:dyDescent="0.25">
      <c r="A73" s="94"/>
      <c r="B73" s="105"/>
      <c r="C73" s="105"/>
      <c r="D73" s="105"/>
      <c r="E73" s="105"/>
      <c r="F73" s="106"/>
      <c r="G73" s="106"/>
      <c r="H73" s="12" t="s">
        <v>15</v>
      </c>
      <c r="I73" s="12"/>
      <c r="J73" s="11">
        <v>12000</v>
      </c>
      <c r="K73" s="4" t="s">
        <v>6</v>
      </c>
      <c r="L73" s="12">
        <v>2</v>
      </c>
    </row>
    <row r="74" spans="1:12" ht="15.75" customHeight="1" x14ac:dyDescent="0.25">
      <c r="A74" s="94"/>
      <c r="B74" s="105"/>
      <c r="C74" s="105"/>
      <c r="D74" s="105"/>
      <c r="E74" s="105"/>
      <c r="F74" s="106"/>
      <c r="G74" s="106"/>
      <c r="H74" s="12"/>
      <c r="I74" s="12"/>
      <c r="J74" s="11">
        <v>12000</v>
      </c>
      <c r="K74" s="4" t="s">
        <v>6</v>
      </c>
      <c r="L74" s="12">
        <v>1</v>
      </c>
    </row>
  </sheetData>
  <mergeCells count="54">
    <mergeCell ref="B72:E74"/>
    <mergeCell ref="F72:G74"/>
    <mergeCell ref="A58:A64"/>
    <mergeCell ref="B66:E68"/>
    <mergeCell ref="F66:G68"/>
    <mergeCell ref="B69:E71"/>
    <mergeCell ref="F69:G71"/>
    <mergeCell ref="B65:E65"/>
    <mergeCell ref="F65:G65"/>
    <mergeCell ref="A65:A74"/>
    <mergeCell ref="B58:E58"/>
    <mergeCell ref="F58:G58"/>
    <mergeCell ref="B59:E60"/>
    <mergeCell ref="F59:G60"/>
    <mergeCell ref="B61:E64"/>
    <mergeCell ref="F61:G64"/>
    <mergeCell ref="B51:E51"/>
    <mergeCell ref="F51:G51"/>
    <mergeCell ref="B52:E57"/>
    <mergeCell ref="F52:G57"/>
    <mergeCell ref="A38:A57"/>
    <mergeCell ref="B38:E50"/>
    <mergeCell ref="F38:G50"/>
    <mergeCell ref="B33:E37"/>
    <mergeCell ref="F33:G37"/>
    <mergeCell ref="A23:A37"/>
    <mergeCell ref="B26:E28"/>
    <mergeCell ref="F26:G28"/>
    <mergeCell ref="A21:A22"/>
    <mergeCell ref="B23:E25"/>
    <mergeCell ref="F23:G25"/>
    <mergeCell ref="B29:E32"/>
    <mergeCell ref="F29:G32"/>
    <mergeCell ref="F18:G20"/>
    <mergeCell ref="F11:G16"/>
    <mergeCell ref="B13:E16"/>
    <mergeCell ref="B21:E22"/>
    <mergeCell ref="F21:G22"/>
    <mergeCell ref="B1:E1"/>
    <mergeCell ref="F1:G1"/>
    <mergeCell ref="B2:E2"/>
    <mergeCell ref="F2:G2"/>
    <mergeCell ref="A11:A20"/>
    <mergeCell ref="B11:E12"/>
    <mergeCell ref="B9:E10"/>
    <mergeCell ref="F9:G10"/>
    <mergeCell ref="A2:A10"/>
    <mergeCell ref="B3:E4"/>
    <mergeCell ref="F3:G4"/>
    <mergeCell ref="B5:E8"/>
    <mergeCell ref="F5:G8"/>
    <mergeCell ref="B17:E17"/>
    <mergeCell ref="F17:G17"/>
    <mergeCell ref="B18:E20"/>
  </mergeCells>
  <pageMargins left="0.511811024" right="0.511811024" top="0.78740157499999996" bottom="0.78740157499999996" header="0.31496062000000002" footer="0.31496062000000002"/>
  <pageSetup paperSize="9" scale="61"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B6AB-451A-473F-9AD3-E27926F0F070}">
  <sheetPr>
    <pageSetUpPr fitToPage="1"/>
  </sheetPr>
  <dimension ref="A1:E109"/>
  <sheetViews>
    <sheetView tabSelected="1" topLeftCell="A7" zoomScale="80" zoomScaleNormal="80" workbookViewId="0">
      <selection activeCell="B18" sqref="B18"/>
    </sheetView>
  </sheetViews>
  <sheetFormatPr defaultRowHeight="18.75" x14ac:dyDescent="0.25"/>
  <cols>
    <col min="1" max="1" width="9.140625" style="24" customWidth="1"/>
    <col min="2" max="2" width="58" customWidth="1"/>
    <col min="3" max="3" width="15" style="26" customWidth="1"/>
    <col min="4" max="4" width="19.85546875" style="27" customWidth="1"/>
    <col min="5" max="5" width="20.5703125" style="27" customWidth="1"/>
  </cols>
  <sheetData>
    <row r="1" spans="1:5" ht="15.75" x14ac:dyDescent="0.25">
      <c r="A1" s="61" t="s">
        <v>136</v>
      </c>
      <c r="B1" s="61"/>
      <c r="C1" s="61"/>
      <c r="D1" s="61"/>
      <c r="E1" s="61"/>
    </row>
    <row r="2" spans="1:5" x14ac:dyDescent="0.25">
      <c r="A2" s="62" t="s">
        <v>101</v>
      </c>
      <c r="B2" s="62"/>
      <c r="C2" s="62"/>
      <c r="D2" s="62"/>
      <c r="E2" s="62"/>
    </row>
    <row r="3" spans="1:5" ht="88.5" customHeight="1" x14ac:dyDescent="0.25">
      <c r="A3" s="25" t="s">
        <v>89</v>
      </c>
      <c r="B3" s="36" t="s">
        <v>90</v>
      </c>
      <c r="C3" s="37" t="s">
        <v>100</v>
      </c>
      <c r="D3" s="40" t="s">
        <v>113</v>
      </c>
      <c r="E3" s="40" t="s">
        <v>102</v>
      </c>
    </row>
    <row r="4" spans="1:5" ht="48" customHeight="1" x14ac:dyDescent="0.25">
      <c r="A4" s="29" t="s">
        <v>99</v>
      </c>
      <c r="B4" s="30" t="s">
        <v>97</v>
      </c>
      <c r="C4" s="31">
        <v>136</v>
      </c>
      <c r="D4" s="38">
        <v>175</v>
      </c>
      <c r="E4" s="35">
        <f>ROUND(C4*D4,2)</f>
        <v>23800</v>
      </c>
    </row>
    <row r="5" spans="1:5" ht="54.75" customHeight="1" x14ac:dyDescent="0.25">
      <c r="A5" s="29">
        <f>A4+1</f>
        <v>2</v>
      </c>
      <c r="B5" s="30" t="s">
        <v>98</v>
      </c>
      <c r="C5" s="31">
        <v>40</v>
      </c>
      <c r="D5" s="38">
        <v>276</v>
      </c>
      <c r="E5" s="35">
        <f t="shared" ref="E5:E15" si="0">ROUND(C5*D5,2)</f>
        <v>11040</v>
      </c>
    </row>
    <row r="6" spans="1:5" ht="48" customHeight="1" x14ac:dyDescent="0.25">
      <c r="A6" s="29">
        <f t="shared" ref="A6:A13" si="1">A5+1</f>
        <v>3</v>
      </c>
      <c r="B6" s="30" t="s">
        <v>95</v>
      </c>
      <c r="C6" s="31">
        <v>10</v>
      </c>
      <c r="D6" s="38">
        <v>325</v>
      </c>
      <c r="E6" s="35">
        <f t="shared" si="0"/>
        <v>3250</v>
      </c>
    </row>
    <row r="7" spans="1:5" ht="88.5" customHeight="1" x14ac:dyDescent="0.25">
      <c r="A7" s="29">
        <f t="shared" si="1"/>
        <v>4</v>
      </c>
      <c r="B7" s="30" t="s">
        <v>103</v>
      </c>
      <c r="C7" s="31">
        <v>20</v>
      </c>
      <c r="D7" s="38">
        <v>393.33</v>
      </c>
      <c r="E7" s="35">
        <f t="shared" si="0"/>
        <v>7866.6</v>
      </c>
    </row>
    <row r="8" spans="1:5" ht="48" customHeight="1" x14ac:dyDescent="0.25">
      <c r="A8" s="29">
        <f t="shared" si="1"/>
        <v>5</v>
      </c>
      <c r="B8" s="30" t="s">
        <v>96</v>
      </c>
      <c r="C8" s="31">
        <v>20</v>
      </c>
      <c r="D8" s="38">
        <v>176.67</v>
      </c>
      <c r="E8" s="35">
        <f t="shared" si="0"/>
        <v>3533.4</v>
      </c>
    </row>
    <row r="9" spans="1:5" ht="48" customHeight="1" x14ac:dyDescent="0.25">
      <c r="A9" s="32">
        <f t="shared" si="1"/>
        <v>6</v>
      </c>
      <c r="B9" s="33" t="s">
        <v>94</v>
      </c>
      <c r="C9" s="34">
        <v>4</v>
      </c>
      <c r="D9" s="39">
        <v>390</v>
      </c>
      <c r="E9" s="35">
        <f t="shared" si="0"/>
        <v>1560</v>
      </c>
    </row>
    <row r="10" spans="1:5" ht="48" customHeight="1" x14ac:dyDescent="0.25">
      <c r="A10" s="32">
        <f t="shared" si="1"/>
        <v>7</v>
      </c>
      <c r="B10" s="33" t="s">
        <v>91</v>
      </c>
      <c r="C10" s="34">
        <v>2</v>
      </c>
      <c r="D10" s="39">
        <v>437.5</v>
      </c>
      <c r="E10" s="35">
        <f t="shared" si="0"/>
        <v>875</v>
      </c>
    </row>
    <row r="11" spans="1:5" ht="48.75" customHeight="1" x14ac:dyDescent="0.25">
      <c r="A11" s="32">
        <f t="shared" si="1"/>
        <v>8</v>
      </c>
      <c r="B11" s="33" t="s">
        <v>92</v>
      </c>
      <c r="C11" s="34">
        <v>1</v>
      </c>
      <c r="D11" s="39">
        <v>425</v>
      </c>
      <c r="E11" s="35">
        <f t="shared" si="0"/>
        <v>425</v>
      </c>
    </row>
    <row r="12" spans="1:5" ht="90.75" customHeight="1" x14ac:dyDescent="0.25">
      <c r="A12" s="32">
        <f t="shared" si="1"/>
        <v>9</v>
      </c>
      <c r="B12" s="33" t="s">
        <v>103</v>
      </c>
      <c r="C12" s="34">
        <v>1</v>
      </c>
      <c r="D12" s="39">
        <v>675</v>
      </c>
      <c r="E12" s="35">
        <f t="shared" si="0"/>
        <v>675</v>
      </c>
    </row>
    <row r="13" spans="1:5" ht="48" customHeight="1" x14ac:dyDescent="0.25">
      <c r="A13" s="32">
        <f t="shared" si="1"/>
        <v>10</v>
      </c>
      <c r="B13" s="33" t="s">
        <v>93</v>
      </c>
      <c r="C13" s="34">
        <v>1</v>
      </c>
      <c r="D13" s="39">
        <v>250</v>
      </c>
      <c r="E13" s="35">
        <f t="shared" si="0"/>
        <v>250</v>
      </c>
    </row>
    <row r="14" spans="1:5" ht="48" customHeight="1" x14ac:dyDescent="0.25">
      <c r="A14" s="122">
        <v>11</v>
      </c>
      <c r="B14" s="123" t="s">
        <v>138</v>
      </c>
      <c r="C14" s="124">
        <v>42</v>
      </c>
      <c r="D14" s="125">
        <v>450</v>
      </c>
      <c r="E14" s="35">
        <f t="shared" si="0"/>
        <v>18900</v>
      </c>
    </row>
    <row r="15" spans="1:5" ht="48" customHeight="1" x14ac:dyDescent="0.25">
      <c r="A15" s="122">
        <v>12</v>
      </c>
      <c r="B15" s="123" t="s">
        <v>139</v>
      </c>
      <c r="C15" s="124">
        <v>11</v>
      </c>
      <c r="D15" s="125">
        <v>200</v>
      </c>
      <c r="E15" s="35">
        <f t="shared" si="0"/>
        <v>2200</v>
      </c>
    </row>
    <row r="16" spans="1:5" ht="23.25" customHeight="1" x14ac:dyDescent="0.25">
      <c r="A16" s="63" t="s">
        <v>114</v>
      </c>
      <c r="B16" s="63"/>
      <c r="C16" s="63"/>
      <c r="D16" s="63"/>
      <c r="E16" s="28">
        <f>SUM(E4:E15)</f>
        <v>74375</v>
      </c>
    </row>
    <row r="17" spans="2:5" ht="48" customHeight="1" x14ac:dyDescent="0.25"/>
    <row r="18" spans="2:5" ht="48" customHeight="1" x14ac:dyDescent="0.25"/>
    <row r="19" spans="2:5" ht="48" customHeight="1" x14ac:dyDescent="0.25"/>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row r="105" spans="2:5" s="24" customFormat="1" ht="48" customHeight="1" x14ac:dyDescent="0.25">
      <c r="B105"/>
      <c r="C105" s="26"/>
      <c r="D105" s="27"/>
      <c r="E105" s="27"/>
    </row>
    <row r="106" spans="2:5" s="24" customFormat="1" ht="48" customHeight="1" x14ac:dyDescent="0.25">
      <c r="B106"/>
      <c r="C106" s="26"/>
      <c r="D106" s="27"/>
      <c r="E106" s="27"/>
    </row>
    <row r="107" spans="2:5" s="24" customFormat="1" ht="48" customHeight="1" x14ac:dyDescent="0.25">
      <c r="B107"/>
      <c r="C107" s="26"/>
      <c r="D107" s="27"/>
      <c r="E107" s="27"/>
    </row>
    <row r="108" spans="2:5" s="24" customFormat="1" ht="48" customHeight="1" x14ac:dyDescent="0.25">
      <c r="B108"/>
      <c r="C108" s="26"/>
      <c r="D108" s="27"/>
      <c r="E108" s="27"/>
    </row>
    <row r="109" spans="2:5" s="24" customFormat="1" ht="48" customHeight="1" x14ac:dyDescent="0.25">
      <c r="B109"/>
      <c r="C109" s="26"/>
      <c r="D109" s="27"/>
      <c r="E109" s="27"/>
    </row>
  </sheetData>
  <mergeCells count="3">
    <mergeCell ref="A1:E1"/>
    <mergeCell ref="A2:E2"/>
    <mergeCell ref="A16:D16"/>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3A9C2-ECCD-4832-B85E-615798963908}">
  <sheetPr>
    <pageSetUpPr fitToPage="1"/>
  </sheetPr>
  <dimension ref="A1:E104"/>
  <sheetViews>
    <sheetView zoomScale="80" zoomScaleNormal="80" workbookViewId="0">
      <selection activeCell="H9" sqref="H9"/>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109</v>
      </c>
      <c r="B2" s="62"/>
      <c r="C2" s="62"/>
      <c r="D2" s="62"/>
      <c r="E2" s="62"/>
    </row>
    <row r="3" spans="1:5" ht="88.5" customHeight="1" x14ac:dyDescent="0.25">
      <c r="A3" s="25" t="s">
        <v>89</v>
      </c>
      <c r="B3" s="36" t="s">
        <v>90</v>
      </c>
      <c r="C3" s="37" t="s">
        <v>100</v>
      </c>
      <c r="D3" s="40" t="s">
        <v>113</v>
      </c>
      <c r="E3" s="40" t="s">
        <v>102</v>
      </c>
    </row>
    <row r="4" spans="1:5" ht="48" customHeight="1" x14ac:dyDescent="0.25">
      <c r="A4" s="29">
        <v>13</v>
      </c>
      <c r="B4" s="30" t="s">
        <v>97</v>
      </c>
      <c r="C4" s="31">
        <v>14</v>
      </c>
      <c r="D4" s="38">
        <v>161.75</v>
      </c>
      <c r="E4" s="35">
        <f>ROUND(C4*D4,2)</f>
        <v>2264.5</v>
      </c>
    </row>
    <row r="5" spans="1:5" ht="54.75" customHeight="1" x14ac:dyDescent="0.25">
      <c r="A5" s="29">
        <v>14</v>
      </c>
      <c r="B5" s="30" t="s">
        <v>98</v>
      </c>
      <c r="C5" s="31">
        <v>2</v>
      </c>
      <c r="D5" s="38">
        <v>230</v>
      </c>
      <c r="E5" s="35">
        <f t="shared" ref="E5:E10" si="0">ROUND(C5*D5,2)</f>
        <v>460</v>
      </c>
    </row>
    <row r="6" spans="1:5" ht="48" customHeight="1" x14ac:dyDescent="0.25">
      <c r="A6" s="29">
        <v>15</v>
      </c>
      <c r="B6" s="30" t="s">
        <v>95</v>
      </c>
      <c r="C6" s="31">
        <v>2</v>
      </c>
      <c r="D6" s="38">
        <v>250</v>
      </c>
      <c r="E6" s="35">
        <f t="shared" si="0"/>
        <v>500</v>
      </c>
    </row>
    <row r="7" spans="1:5" ht="88.5" customHeight="1" x14ac:dyDescent="0.25">
      <c r="A7" s="29">
        <v>16</v>
      </c>
      <c r="B7" s="30" t="s">
        <v>103</v>
      </c>
      <c r="C7" s="31">
        <v>2</v>
      </c>
      <c r="D7" s="38">
        <v>400</v>
      </c>
      <c r="E7" s="35">
        <f t="shared" si="0"/>
        <v>800</v>
      </c>
    </row>
    <row r="8" spans="1:5" ht="48" customHeight="1" x14ac:dyDescent="0.25">
      <c r="A8" s="29">
        <v>17</v>
      </c>
      <c r="B8" s="30" t="s">
        <v>96</v>
      </c>
      <c r="C8" s="31">
        <v>2</v>
      </c>
      <c r="D8" s="38">
        <v>200</v>
      </c>
      <c r="E8" s="35">
        <f t="shared" si="0"/>
        <v>400</v>
      </c>
    </row>
    <row r="9" spans="1:5" ht="48" customHeight="1" x14ac:dyDescent="0.25">
      <c r="A9" s="122">
        <v>18</v>
      </c>
      <c r="B9" s="123" t="s">
        <v>140</v>
      </c>
      <c r="C9" s="124">
        <v>2</v>
      </c>
      <c r="D9" s="125">
        <v>450</v>
      </c>
      <c r="E9" s="35">
        <f t="shared" si="0"/>
        <v>900</v>
      </c>
    </row>
    <row r="10" spans="1:5" ht="48" customHeight="1" x14ac:dyDescent="0.25">
      <c r="A10" s="122">
        <v>19</v>
      </c>
      <c r="B10" s="123" t="s">
        <v>139</v>
      </c>
      <c r="C10" s="124">
        <v>2</v>
      </c>
      <c r="D10" s="125">
        <v>200</v>
      </c>
      <c r="E10" s="35">
        <f t="shared" si="0"/>
        <v>400</v>
      </c>
    </row>
    <row r="11" spans="1:5" ht="23.25" customHeight="1" x14ac:dyDescent="0.25">
      <c r="A11" s="63" t="s">
        <v>114</v>
      </c>
      <c r="B11" s="63"/>
      <c r="C11" s="63"/>
      <c r="D11" s="63"/>
      <c r="E11" s="28">
        <f>SUM(E4:E10)</f>
        <v>5724.5</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E1"/>
    <mergeCell ref="A2:E2"/>
    <mergeCell ref="A11:D11"/>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285B-108A-4E5D-8693-87775CC69CEE}">
  <sheetPr>
    <pageSetUpPr fitToPage="1"/>
  </sheetPr>
  <dimension ref="A1:E104"/>
  <sheetViews>
    <sheetView topLeftCell="A3" zoomScale="80" zoomScaleNormal="80" workbookViewId="0">
      <selection activeCell="B9" sqref="B9:B10"/>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104</v>
      </c>
      <c r="B2" s="62"/>
      <c r="C2" s="62"/>
      <c r="D2" s="62"/>
      <c r="E2" s="62"/>
    </row>
    <row r="3" spans="1:5" ht="88.5" customHeight="1" x14ac:dyDescent="0.25">
      <c r="A3" s="25" t="s">
        <v>89</v>
      </c>
      <c r="B3" s="36" t="s">
        <v>90</v>
      </c>
      <c r="C3" s="37" t="s">
        <v>100</v>
      </c>
      <c r="D3" s="40" t="s">
        <v>113</v>
      </c>
      <c r="E3" s="40" t="s">
        <v>102</v>
      </c>
    </row>
    <row r="4" spans="1:5" ht="48" customHeight="1" x14ac:dyDescent="0.25">
      <c r="A4" s="29">
        <v>20</v>
      </c>
      <c r="B4" s="30" t="s">
        <v>97</v>
      </c>
      <c r="C4" s="31">
        <v>22</v>
      </c>
      <c r="D4" s="38">
        <v>200</v>
      </c>
      <c r="E4" s="35">
        <f>ROUND(C4*D4,2)</f>
        <v>4400</v>
      </c>
    </row>
    <row r="5" spans="1:5" ht="54.75" customHeight="1" x14ac:dyDescent="0.25">
      <c r="A5" s="29">
        <v>21</v>
      </c>
      <c r="B5" s="30" t="s">
        <v>98</v>
      </c>
      <c r="C5" s="31">
        <v>7</v>
      </c>
      <c r="D5" s="38">
        <v>286</v>
      </c>
      <c r="E5" s="35">
        <f t="shared" ref="E5:E10" si="0">ROUND(C5*D5,2)</f>
        <v>2002</v>
      </c>
    </row>
    <row r="6" spans="1:5" ht="48" customHeight="1" x14ac:dyDescent="0.25">
      <c r="A6" s="29">
        <v>22</v>
      </c>
      <c r="B6" s="30" t="s">
        <v>95</v>
      </c>
      <c r="C6" s="31">
        <v>3</v>
      </c>
      <c r="D6" s="38">
        <v>340</v>
      </c>
      <c r="E6" s="35">
        <f t="shared" si="0"/>
        <v>1020</v>
      </c>
    </row>
    <row r="7" spans="1:5" ht="88.5" customHeight="1" x14ac:dyDescent="0.25">
      <c r="A7" s="29">
        <v>23</v>
      </c>
      <c r="B7" s="30" t="s">
        <v>103</v>
      </c>
      <c r="C7" s="31">
        <v>4</v>
      </c>
      <c r="D7" s="38">
        <v>426.67</v>
      </c>
      <c r="E7" s="35">
        <f t="shared" si="0"/>
        <v>1706.68</v>
      </c>
    </row>
    <row r="8" spans="1:5" ht="48" customHeight="1" x14ac:dyDescent="0.25">
      <c r="A8" s="29">
        <v>24</v>
      </c>
      <c r="B8" s="30" t="s">
        <v>96</v>
      </c>
      <c r="C8" s="31">
        <v>4</v>
      </c>
      <c r="D8" s="38">
        <v>300</v>
      </c>
      <c r="E8" s="35">
        <f t="shared" si="0"/>
        <v>1200</v>
      </c>
    </row>
    <row r="9" spans="1:5" ht="48" customHeight="1" x14ac:dyDescent="0.25">
      <c r="A9" s="122">
        <v>25</v>
      </c>
      <c r="B9" s="123" t="s">
        <v>140</v>
      </c>
      <c r="C9" s="124">
        <v>7</v>
      </c>
      <c r="D9" s="125">
        <v>450</v>
      </c>
      <c r="E9" s="35">
        <f t="shared" si="0"/>
        <v>3150</v>
      </c>
    </row>
    <row r="10" spans="1:5" ht="48" customHeight="1" x14ac:dyDescent="0.25">
      <c r="A10" s="122">
        <v>26</v>
      </c>
      <c r="B10" s="123" t="s">
        <v>139</v>
      </c>
      <c r="C10" s="124">
        <v>3</v>
      </c>
      <c r="D10" s="125">
        <v>200</v>
      </c>
      <c r="E10" s="35">
        <f t="shared" si="0"/>
        <v>600</v>
      </c>
    </row>
    <row r="11" spans="1:5" ht="23.25" customHeight="1" x14ac:dyDescent="0.25">
      <c r="A11" s="63" t="s">
        <v>114</v>
      </c>
      <c r="B11" s="63"/>
      <c r="C11" s="63"/>
      <c r="D11" s="63"/>
      <c r="E11" s="28">
        <f>SUM(E4:E10)</f>
        <v>14078.68</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1:D11"/>
    <mergeCell ref="A1:E1"/>
    <mergeCell ref="A2:E2"/>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485D3-4AC5-464B-A1D4-17E48E8C33F6}">
  <sheetPr>
    <pageSetUpPr fitToPage="1"/>
  </sheetPr>
  <dimension ref="A1:E104"/>
  <sheetViews>
    <sheetView zoomScale="80" zoomScaleNormal="80" workbookViewId="0">
      <selection activeCell="B9" sqref="B9:B10"/>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107</v>
      </c>
      <c r="B2" s="62"/>
      <c r="C2" s="62"/>
      <c r="D2" s="62"/>
      <c r="E2" s="62"/>
    </row>
    <row r="3" spans="1:5" ht="88.5" customHeight="1" x14ac:dyDescent="0.25">
      <c r="A3" s="25" t="s">
        <v>89</v>
      </c>
      <c r="B3" s="36" t="s">
        <v>90</v>
      </c>
      <c r="C3" s="37" t="s">
        <v>100</v>
      </c>
      <c r="D3" s="40" t="s">
        <v>113</v>
      </c>
      <c r="E3" s="40" t="s">
        <v>102</v>
      </c>
    </row>
    <row r="4" spans="1:5" ht="48" customHeight="1" x14ac:dyDescent="0.25">
      <c r="A4" s="29">
        <v>27</v>
      </c>
      <c r="B4" s="30" t="s">
        <v>97</v>
      </c>
      <c r="C4" s="31">
        <v>44</v>
      </c>
      <c r="D4" s="38">
        <v>150</v>
      </c>
      <c r="E4" s="35">
        <f>ROUND(C4*D4,2)</f>
        <v>6600</v>
      </c>
    </row>
    <row r="5" spans="1:5" ht="54.75" customHeight="1" x14ac:dyDescent="0.25">
      <c r="A5" s="29">
        <v>28</v>
      </c>
      <c r="B5" s="30" t="s">
        <v>98</v>
      </c>
      <c r="C5" s="31">
        <v>15</v>
      </c>
      <c r="D5" s="38">
        <v>270</v>
      </c>
      <c r="E5" s="35">
        <f t="shared" ref="E5:E10" si="0">ROUND(C5*D5,2)</f>
        <v>4050</v>
      </c>
    </row>
    <row r="6" spans="1:5" ht="48" customHeight="1" x14ac:dyDescent="0.25">
      <c r="A6" s="29">
        <v>29</v>
      </c>
      <c r="B6" s="30" t="s">
        <v>95</v>
      </c>
      <c r="C6" s="31">
        <v>4</v>
      </c>
      <c r="D6" s="38">
        <v>400</v>
      </c>
      <c r="E6" s="35">
        <f t="shared" si="0"/>
        <v>1600</v>
      </c>
    </row>
    <row r="7" spans="1:5" ht="88.5" customHeight="1" x14ac:dyDescent="0.25">
      <c r="A7" s="29">
        <v>30</v>
      </c>
      <c r="B7" s="30" t="s">
        <v>103</v>
      </c>
      <c r="C7" s="31">
        <v>4</v>
      </c>
      <c r="D7" s="38">
        <v>435</v>
      </c>
      <c r="E7" s="35">
        <f t="shared" si="0"/>
        <v>1740</v>
      </c>
    </row>
    <row r="8" spans="1:5" ht="48" customHeight="1" x14ac:dyDescent="0.25">
      <c r="A8" s="29">
        <v>31</v>
      </c>
      <c r="B8" s="30" t="s">
        <v>96</v>
      </c>
      <c r="C8" s="31">
        <v>4</v>
      </c>
      <c r="D8" s="38">
        <v>310</v>
      </c>
      <c r="E8" s="35">
        <f t="shared" si="0"/>
        <v>1240</v>
      </c>
    </row>
    <row r="9" spans="1:5" ht="48" customHeight="1" x14ac:dyDescent="0.25">
      <c r="A9" s="122">
        <v>32</v>
      </c>
      <c r="B9" s="123" t="s">
        <v>140</v>
      </c>
      <c r="C9" s="124">
        <v>15</v>
      </c>
      <c r="D9" s="125">
        <v>450</v>
      </c>
      <c r="E9" s="35">
        <f t="shared" si="0"/>
        <v>6750</v>
      </c>
    </row>
    <row r="10" spans="1:5" ht="48" customHeight="1" x14ac:dyDescent="0.25">
      <c r="A10" s="122">
        <v>33</v>
      </c>
      <c r="B10" s="123" t="s">
        <v>139</v>
      </c>
      <c r="C10" s="124">
        <v>4</v>
      </c>
      <c r="D10" s="125">
        <v>200</v>
      </c>
      <c r="E10" s="35">
        <f t="shared" si="0"/>
        <v>800</v>
      </c>
    </row>
    <row r="11" spans="1:5" ht="23.25" customHeight="1" x14ac:dyDescent="0.25">
      <c r="A11" s="63" t="s">
        <v>114</v>
      </c>
      <c r="B11" s="63"/>
      <c r="C11" s="63"/>
      <c r="D11" s="63"/>
      <c r="E11" s="28">
        <f>SUM(E4:E10)</f>
        <v>22780</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E1"/>
    <mergeCell ref="A2:E2"/>
    <mergeCell ref="A11:D11"/>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A481-6289-433F-B1F1-DFEA48498DFB}">
  <sheetPr>
    <pageSetUpPr fitToPage="1"/>
  </sheetPr>
  <dimension ref="A1:E104"/>
  <sheetViews>
    <sheetView zoomScale="80" zoomScaleNormal="80" workbookViewId="0">
      <selection activeCell="I12" sqref="I12"/>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106</v>
      </c>
      <c r="B2" s="62"/>
      <c r="C2" s="62"/>
      <c r="D2" s="62"/>
      <c r="E2" s="62"/>
    </row>
    <row r="3" spans="1:5" ht="88.5" customHeight="1" x14ac:dyDescent="0.25">
      <c r="A3" s="25" t="s">
        <v>89</v>
      </c>
      <c r="B3" s="36" t="s">
        <v>90</v>
      </c>
      <c r="C3" s="37" t="s">
        <v>100</v>
      </c>
      <c r="D3" s="40" t="s">
        <v>113</v>
      </c>
      <c r="E3" s="40" t="s">
        <v>102</v>
      </c>
    </row>
    <row r="4" spans="1:5" ht="48" customHeight="1" x14ac:dyDescent="0.25">
      <c r="A4" s="29">
        <v>34</v>
      </c>
      <c r="B4" s="30" t="s">
        <v>97</v>
      </c>
      <c r="C4" s="31">
        <v>48</v>
      </c>
      <c r="D4" s="38">
        <v>280</v>
      </c>
      <c r="E4" s="35">
        <f>ROUND(C4*D4,2)</f>
        <v>13440</v>
      </c>
    </row>
    <row r="5" spans="1:5" ht="54.75" customHeight="1" x14ac:dyDescent="0.25">
      <c r="A5" s="29">
        <v>35</v>
      </c>
      <c r="B5" s="30" t="s">
        <v>98</v>
      </c>
      <c r="C5" s="31">
        <v>10</v>
      </c>
      <c r="D5" s="38">
        <v>350</v>
      </c>
      <c r="E5" s="35">
        <f t="shared" ref="E5:E10" si="0">ROUND(C5*D5,2)</f>
        <v>3500</v>
      </c>
    </row>
    <row r="6" spans="1:5" ht="48" customHeight="1" x14ac:dyDescent="0.25">
      <c r="A6" s="29">
        <v>36</v>
      </c>
      <c r="B6" s="30" t="s">
        <v>95</v>
      </c>
      <c r="C6" s="31">
        <v>4</v>
      </c>
      <c r="D6" s="38">
        <v>456.66</v>
      </c>
      <c r="E6" s="35">
        <f t="shared" si="0"/>
        <v>1826.64</v>
      </c>
    </row>
    <row r="7" spans="1:5" ht="88.5" customHeight="1" x14ac:dyDescent="0.25">
      <c r="A7" s="29">
        <v>37</v>
      </c>
      <c r="B7" s="30" t="s">
        <v>103</v>
      </c>
      <c r="C7" s="31">
        <v>3</v>
      </c>
      <c r="D7" s="38">
        <v>550</v>
      </c>
      <c r="E7" s="35">
        <f t="shared" si="0"/>
        <v>1650</v>
      </c>
    </row>
    <row r="8" spans="1:5" ht="48" customHeight="1" x14ac:dyDescent="0.25">
      <c r="A8" s="29">
        <v>38</v>
      </c>
      <c r="B8" s="30" t="s">
        <v>96</v>
      </c>
      <c r="C8" s="31">
        <v>3</v>
      </c>
      <c r="D8" s="38">
        <v>400</v>
      </c>
      <c r="E8" s="35">
        <f t="shared" si="0"/>
        <v>1200</v>
      </c>
    </row>
    <row r="9" spans="1:5" ht="48" customHeight="1" x14ac:dyDescent="0.25">
      <c r="A9" s="122">
        <v>39</v>
      </c>
      <c r="B9" s="123" t="s">
        <v>140</v>
      </c>
      <c r="C9" s="124">
        <v>10</v>
      </c>
      <c r="D9" s="125">
        <v>450</v>
      </c>
      <c r="E9" s="35">
        <f t="shared" si="0"/>
        <v>4500</v>
      </c>
    </row>
    <row r="10" spans="1:5" ht="48" customHeight="1" x14ac:dyDescent="0.25">
      <c r="A10" s="122">
        <v>40</v>
      </c>
      <c r="B10" s="123" t="s">
        <v>139</v>
      </c>
      <c r="C10" s="124">
        <v>4</v>
      </c>
      <c r="D10" s="125">
        <v>200</v>
      </c>
      <c r="E10" s="35">
        <f t="shared" si="0"/>
        <v>800</v>
      </c>
    </row>
    <row r="11" spans="1:5" ht="23.25" customHeight="1" x14ac:dyDescent="0.25">
      <c r="A11" s="63" t="s">
        <v>114</v>
      </c>
      <c r="B11" s="63"/>
      <c r="C11" s="63"/>
      <c r="D11" s="63"/>
      <c r="E11" s="28">
        <f>SUM(E4:E10)</f>
        <v>26916.639999999999</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1:D11"/>
    <mergeCell ref="A1:E1"/>
    <mergeCell ref="A2:E2"/>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EB26-3DAF-4A51-B321-898EE146EE79}">
  <sheetPr>
    <pageSetUpPr fitToPage="1"/>
  </sheetPr>
  <dimension ref="A1:E109"/>
  <sheetViews>
    <sheetView topLeftCell="A6" zoomScale="80" zoomScaleNormal="80" workbookViewId="0">
      <selection activeCell="B14" sqref="B14:B15"/>
    </sheetView>
  </sheetViews>
  <sheetFormatPr defaultRowHeight="18.75" x14ac:dyDescent="0.25"/>
  <cols>
    <col min="1" max="1" width="9.140625" style="24" customWidth="1"/>
    <col min="2" max="2" width="58" customWidth="1"/>
    <col min="3" max="3" width="15" style="26" customWidth="1"/>
    <col min="4" max="4" width="19.85546875" style="27" customWidth="1"/>
    <col min="5" max="5" width="20.5703125" style="27" customWidth="1"/>
  </cols>
  <sheetData>
    <row r="1" spans="1:5" ht="15.75" x14ac:dyDescent="0.25">
      <c r="A1" s="61" t="s">
        <v>136</v>
      </c>
      <c r="B1" s="61"/>
      <c r="C1" s="61"/>
      <c r="D1" s="61"/>
      <c r="E1" s="61"/>
    </row>
    <row r="2" spans="1:5" x14ac:dyDescent="0.25">
      <c r="A2" s="62" t="s">
        <v>108</v>
      </c>
      <c r="B2" s="62"/>
      <c r="C2" s="62"/>
      <c r="D2" s="62"/>
      <c r="E2" s="62"/>
    </row>
    <row r="3" spans="1:5" ht="88.5" customHeight="1" x14ac:dyDescent="0.25">
      <c r="A3" s="25" t="s">
        <v>89</v>
      </c>
      <c r="B3" s="36" t="s">
        <v>90</v>
      </c>
      <c r="C3" s="37" t="s">
        <v>100</v>
      </c>
      <c r="D3" s="40" t="s">
        <v>113</v>
      </c>
      <c r="E3" s="40" t="s">
        <v>102</v>
      </c>
    </row>
    <row r="4" spans="1:5" ht="48" customHeight="1" x14ac:dyDescent="0.25">
      <c r="A4" s="29">
        <v>41</v>
      </c>
      <c r="B4" s="30" t="s">
        <v>97</v>
      </c>
      <c r="C4" s="31">
        <v>72</v>
      </c>
      <c r="D4" s="38">
        <v>190</v>
      </c>
      <c r="E4" s="35">
        <f>ROUND(C4*D4,2)</f>
        <v>13680</v>
      </c>
    </row>
    <row r="5" spans="1:5" ht="54.75" customHeight="1" x14ac:dyDescent="0.25">
      <c r="A5" s="29">
        <v>42</v>
      </c>
      <c r="B5" s="30" t="s">
        <v>98</v>
      </c>
      <c r="C5" s="31">
        <v>10</v>
      </c>
      <c r="D5" s="38">
        <v>315</v>
      </c>
      <c r="E5" s="35">
        <f t="shared" ref="E5:E15" si="0">ROUND(C5*D5,2)</f>
        <v>3150</v>
      </c>
    </row>
    <row r="6" spans="1:5" ht="48" customHeight="1" x14ac:dyDescent="0.25">
      <c r="A6" s="29">
        <v>43</v>
      </c>
      <c r="B6" s="30" t="s">
        <v>95</v>
      </c>
      <c r="C6" s="31">
        <v>5</v>
      </c>
      <c r="D6" s="38">
        <v>290</v>
      </c>
      <c r="E6" s="35">
        <f t="shared" si="0"/>
        <v>1450</v>
      </c>
    </row>
    <row r="7" spans="1:5" ht="88.5" customHeight="1" x14ac:dyDescent="0.25">
      <c r="A7" s="29">
        <v>44</v>
      </c>
      <c r="B7" s="30" t="s">
        <v>103</v>
      </c>
      <c r="C7" s="31">
        <v>5</v>
      </c>
      <c r="D7" s="38">
        <v>275</v>
      </c>
      <c r="E7" s="35">
        <f t="shared" si="0"/>
        <v>1375</v>
      </c>
    </row>
    <row r="8" spans="1:5" ht="48" customHeight="1" x14ac:dyDescent="0.25">
      <c r="A8" s="29">
        <v>45</v>
      </c>
      <c r="B8" s="30" t="s">
        <v>96</v>
      </c>
      <c r="C8" s="31">
        <v>5</v>
      </c>
      <c r="D8" s="38">
        <v>250</v>
      </c>
      <c r="E8" s="35">
        <f t="shared" si="0"/>
        <v>1250</v>
      </c>
    </row>
    <row r="9" spans="1:5" ht="48" customHeight="1" x14ac:dyDescent="0.25">
      <c r="A9" s="32">
        <v>46</v>
      </c>
      <c r="B9" s="33" t="s">
        <v>94</v>
      </c>
      <c r="C9" s="34">
        <v>4</v>
      </c>
      <c r="D9" s="39">
        <v>300</v>
      </c>
      <c r="E9" s="35">
        <f t="shared" si="0"/>
        <v>1200</v>
      </c>
    </row>
    <row r="10" spans="1:5" ht="48" customHeight="1" x14ac:dyDescent="0.25">
      <c r="A10" s="32">
        <v>47</v>
      </c>
      <c r="B10" s="33" t="s">
        <v>91</v>
      </c>
      <c r="C10" s="34">
        <v>2</v>
      </c>
      <c r="D10" s="39">
        <v>420</v>
      </c>
      <c r="E10" s="35">
        <f t="shared" si="0"/>
        <v>840</v>
      </c>
    </row>
    <row r="11" spans="1:5" ht="48.75" customHeight="1" x14ac:dyDescent="0.25">
      <c r="A11" s="32">
        <v>48</v>
      </c>
      <c r="B11" s="33" t="s">
        <v>92</v>
      </c>
      <c r="C11" s="34">
        <v>1</v>
      </c>
      <c r="D11" s="39">
        <v>285</v>
      </c>
      <c r="E11" s="35">
        <f t="shared" si="0"/>
        <v>285</v>
      </c>
    </row>
    <row r="12" spans="1:5" ht="90.75" customHeight="1" x14ac:dyDescent="0.25">
      <c r="A12" s="32">
        <v>49</v>
      </c>
      <c r="B12" s="33" t="s">
        <v>103</v>
      </c>
      <c r="C12" s="34">
        <v>1</v>
      </c>
      <c r="D12" s="39">
        <v>500</v>
      </c>
      <c r="E12" s="35">
        <f t="shared" si="0"/>
        <v>500</v>
      </c>
    </row>
    <row r="13" spans="1:5" ht="48" customHeight="1" x14ac:dyDescent="0.25">
      <c r="A13" s="32">
        <v>50</v>
      </c>
      <c r="B13" s="33" t="s">
        <v>93</v>
      </c>
      <c r="C13" s="34">
        <v>1</v>
      </c>
      <c r="D13" s="39">
        <v>300</v>
      </c>
      <c r="E13" s="35">
        <f t="shared" si="0"/>
        <v>300</v>
      </c>
    </row>
    <row r="14" spans="1:5" ht="48" customHeight="1" x14ac:dyDescent="0.25">
      <c r="A14" s="122">
        <v>51</v>
      </c>
      <c r="B14" s="123" t="s">
        <v>140</v>
      </c>
      <c r="C14" s="124">
        <v>12</v>
      </c>
      <c r="D14" s="125">
        <v>450</v>
      </c>
      <c r="E14" s="35">
        <f t="shared" si="0"/>
        <v>5400</v>
      </c>
    </row>
    <row r="15" spans="1:5" ht="48" customHeight="1" x14ac:dyDescent="0.25">
      <c r="A15" s="122">
        <v>52</v>
      </c>
      <c r="B15" s="123" t="s">
        <v>139</v>
      </c>
      <c r="C15" s="124">
        <v>6</v>
      </c>
      <c r="D15" s="125">
        <v>200</v>
      </c>
      <c r="E15" s="35">
        <f t="shared" si="0"/>
        <v>1200</v>
      </c>
    </row>
    <row r="16" spans="1:5" ht="23.25" customHeight="1" x14ac:dyDescent="0.25">
      <c r="A16" s="63" t="s">
        <v>114</v>
      </c>
      <c r="B16" s="63"/>
      <c r="C16" s="63"/>
      <c r="D16" s="63"/>
      <c r="E16" s="28">
        <f>SUM(E4:E15)</f>
        <v>30630</v>
      </c>
    </row>
    <row r="17" spans="2:5" ht="48" customHeight="1" x14ac:dyDescent="0.25"/>
    <row r="18" spans="2:5" ht="48" customHeight="1" x14ac:dyDescent="0.25"/>
    <row r="19" spans="2:5" ht="48" customHeight="1" x14ac:dyDescent="0.25"/>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row r="105" spans="2:5" s="24" customFormat="1" ht="48" customHeight="1" x14ac:dyDescent="0.25">
      <c r="B105"/>
      <c r="C105" s="26"/>
      <c r="D105" s="27"/>
      <c r="E105" s="27"/>
    </row>
    <row r="106" spans="2:5" s="24" customFormat="1" ht="48" customHeight="1" x14ac:dyDescent="0.25">
      <c r="B106"/>
      <c r="C106" s="26"/>
      <c r="D106" s="27"/>
      <c r="E106" s="27"/>
    </row>
    <row r="107" spans="2:5" s="24" customFormat="1" ht="48" customHeight="1" x14ac:dyDescent="0.25">
      <c r="B107"/>
      <c r="C107" s="26"/>
      <c r="D107" s="27"/>
      <c r="E107" s="27"/>
    </row>
    <row r="108" spans="2:5" s="24" customFormat="1" ht="48" customHeight="1" x14ac:dyDescent="0.25">
      <c r="B108"/>
      <c r="C108" s="26"/>
      <c r="D108" s="27"/>
      <c r="E108" s="27"/>
    </row>
    <row r="109" spans="2:5" s="24" customFormat="1" ht="48" customHeight="1" x14ac:dyDescent="0.25">
      <c r="B109"/>
      <c r="C109" s="26"/>
      <c r="D109" s="27"/>
      <c r="E109" s="27"/>
    </row>
  </sheetData>
  <mergeCells count="3">
    <mergeCell ref="A1:E1"/>
    <mergeCell ref="A2:E2"/>
    <mergeCell ref="A16:D16"/>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F8EC-5572-4359-A88E-DB194368AB76}">
  <sheetPr>
    <pageSetUpPr fitToPage="1"/>
  </sheetPr>
  <dimension ref="A1:E104"/>
  <sheetViews>
    <sheetView zoomScale="80" zoomScaleNormal="80" workbookViewId="0">
      <selection activeCell="B9" sqref="B9:B10"/>
    </sheetView>
  </sheetViews>
  <sheetFormatPr defaultRowHeight="18.75" x14ac:dyDescent="0.25"/>
  <cols>
    <col min="1" max="1" width="9.140625" style="24" customWidth="1"/>
    <col min="2" max="2" width="58" customWidth="1"/>
    <col min="3" max="3" width="15" style="26" customWidth="1"/>
    <col min="4" max="4" width="19" style="27" customWidth="1"/>
    <col min="5" max="5" width="20.5703125" style="27" customWidth="1"/>
  </cols>
  <sheetData>
    <row r="1" spans="1:5" ht="15.75" x14ac:dyDescent="0.25">
      <c r="A1" s="61" t="s">
        <v>136</v>
      </c>
      <c r="B1" s="61"/>
      <c r="C1" s="61"/>
      <c r="D1" s="61"/>
      <c r="E1" s="61"/>
    </row>
    <row r="2" spans="1:5" x14ac:dyDescent="0.25">
      <c r="A2" s="62" t="s">
        <v>111</v>
      </c>
      <c r="B2" s="62"/>
      <c r="C2" s="62"/>
      <c r="D2" s="62"/>
      <c r="E2" s="62"/>
    </row>
    <row r="3" spans="1:5" ht="88.5" customHeight="1" x14ac:dyDescent="0.25">
      <c r="A3" s="25" t="s">
        <v>89</v>
      </c>
      <c r="B3" s="36" t="s">
        <v>90</v>
      </c>
      <c r="C3" s="37" t="s">
        <v>100</v>
      </c>
      <c r="D3" s="40" t="s">
        <v>113</v>
      </c>
      <c r="E3" s="40" t="s">
        <v>102</v>
      </c>
    </row>
    <row r="4" spans="1:5" ht="48" customHeight="1" x14ac:dyDescent="0.25">
      <c r="A4" s="29">
        <v>53</v>
      </c>
      <c r="B4" s="30" t="s">
        <v>97</v>
      </c>
      <c r="C4" s="31">
        <v>88</v>
      </c>
      <c r="D4" s="38">
        <v>150</v>
      </c>
      <c r="E4" s="35">
        <f>ROUND(C4*D4,2)</f>
        <v>13200</v>
      </c>
    </row>
    <row r="5" spans="1:5" ht="54.75" customHeight="1" x14ac:dyDescent="0.25">
      <c r="A5" s="29">
        <v>54</v>
      </c>
      <c r="B5" s="30" t="s">
        <v>98</v>
      </c>
      <c r="C5" s="31">
        <v>15</v>
      </c>
      <c r="D5" s="38">
        <v>265</v>
      </c>
      <c r="E5" s="35">
        <f t="shared" ref="E5:E10" si="0">ROUND(C5*D5,2)</f>
        <v>3975</v>
      </c>
    </row>
    <row r="6" spans="1:5" ht="48" customHeight="1" x14ac:dyDescent="0.25">
      <c r="A6" s="29">
        <v>55</v>
      </c>
      <c r="B6" s="30" t="s">
        <v>95</v>
      </c>
      <c r="C6" s="31">
        <v>6</v>
      </c>
      <c r="D6" s="38">
        <v>343.33</v>
      </c>
      <c r="E6" s="35">
        <f t="shared" si="0"/>
        <v>2059.98</v>
      </c>
    </row>
    <row r="7" spans="1:5" ht="88.5" customHeight="1" x14ac:dyDescent="0.25">
      <c r="A7" s="29">
        <v>56</v>
      </c>
      <c r="B7" s="30" t="s">
        <v>103</v>
      </c>
      <c r="C7" s="31">
        <v>6</v>
      </c>
      <c r="D7" s="38">
        <v>480</v>
      </c>
      <c r="E7" s="35">
        <f t="shared" si="0"/>
        <v>2880</v>
      </c>
    </row>
    <row r="8" spans="1:5" ht="48" customHeight="1" x14ac:dyDescent="0.25">
      <c r="A8" s="29">
        <v>57</v>
      </c>
      <c r="B8" s="30" t="s">
        <v>96</v>
      </c>
      <c r="C8" s="31">
        <v>6</v>
      </c>
      <c r="D8" s="38">
        <v>325</v>
      </c>
      <c r="E8" s="35">
        <f t="shared" si="0"/>
        <v>1950</v>
      </c>
    </row>
    <row r="9" spans="1:5" ht="48" customHeight="1" x14ac:dyDescent="0.25">
      <c r="A9" s="122">
        <v>58</v>
      </c>
      <c r="B9" s="123" t="s">
        <v>140</v>
      </c>
      <c r="C9" s="124">
        <v>15</v>
      </c>
      <c r="D9" s="125">
        <v>450</v>
      </c>
      <c r="E9" s="35">
        <f t="shared" si="0"/>
        <v>6750</v>
      </c>
    </row>
    <row r="10" spans="1:5" ht="48" customHeight="1" x14ac:dyDescent="0.25">
      <c r="A10" s="122">
        <v>59</v>
      </c>
      <c r="B10" s="123" t="s">
        <v>139</v>
      </c>
      <c r="C10" s="124">
        <v>6</v>
      </c>
      <c r="D10" s="125">
        <v>200</v>
      </c>
      <c r="E10" s="35">
        <f t="shared" si="0"/>
        <v>1200</v>
      </c>
    </row>
    <row r="11" spans="1:5" ht="23.25" customHeight="1" x14ac:dyDescent="0.25">
      <c r="A11" s="63" t="s">
        <v>114</v>
      </c>
      <c r="B11" s="63"/>
      <c r="C11" s="63"/>
      <c r="D11" s="63"/>
      <c r="E11" s="28">
        <f>SUM(E4:E10)</f>
        <v>32014.98</v>
      </c>
    </row>
    <row r="12" spans="1:5" ht="48" customHeight="1" x14ac:dyDescent="0.25"/>
    <row r="13" spans="1:5" ht="48" customHeight="1" x14ac:dyDescent="0.25"/>
    <row r="14" spans="1:5" ht="48" customHeight="1" x14ac:dyDescent="0.25"/>
    <row r="15" spans="1:5" s="24" customFormat="1" ht="48" customHeight="1" x14ac:dyDescent="0.25">
      <c r="B15"/>
      <c r="C15" s="26"/>
      <c r="D15" s="27"/>
      <c r="E15" s="27"/>
    </row>
    <row r="16" spans="1:5" s="24" customFormat="1" ht="48" customHeight="1" x14ac:dyDescent="0.25">
      <c r="B16"/>
      <c r="C16" s="26"/>
      <c r="D16" s="27"/>
      <c r="E16" s="27"/>
    </row>
    <row r="17" spans="2:5" s="24" customFormat="1" ht="48" customHeight="1" x14ac:dyDescent="0.25">
      <c r="B17"/>
      <c r="C17" s="26"/>
      <c r="D17" s="27"/>
      <c r="E17" s="27"/>
    </row>
    <row r="18" spans="2:5" s="24" customFormat="1" ht="48" customHeight="1" x14ac:dyDescent="0.25">
      <c r="B18"/>
      <c r="C18" s="26"/>
      <c r="D18" s="27"/>
      <c r="E18" s="27"/>
    </row>
    <row r="19" spans="2:5" s="24" customFormat="1" ht="48" customHeight="1" x14ac:dyDescent="0.25">
      <c r="B19"/>
      <c r="C19" s="26"/>
      <c r="D19" s="27"/>
      <c r="E19" s="27"/>
    </row>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sheetData>
  <mergeCells count="3">
    <mergeCell ref="A1:E1"/>
    <mergeCell ref="A2:E2"/>
    <mergeCell ref="A11:D11"/>
  </mergeCells>
  <pageMargins left="0.511811024" right="0.511811024" top="0.78740157499999996" bottom="0.78740157499999996" header="0.31496062000000002" footer="0.31496062000000002"/>
  <pageSetup paperSize="9" scale="49" fitToHeight="0"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17D8-CE14-475E-A591-B69857F30FC4}">
  <sheetPr>
    <pageSetUpPr fitToPage="1"/>
  </sheetPr>
  <dimension ref="A1:E109"/>
  <sheetViews>
    <sheetView topLeftCell="A6" zoomScale="80" zoomScaleNormal="80" workbookViewId="0">
      <selection activeCell="B14" sqref="B14:B15"/>
    </sheetView>
  </sheetViews>
  <sheetFormatPr defaultRowHeight="18.75" x14ac:dyDescent="0.25"/>
  <cols>
    <col min="1" max="1" width="9.140625" style="24" customWidth="1"/>
    <col min="2" max="2" width="58" customWidth="1"/>
    <col min="3" max="3" width="15" style="26" customWidth="1"/>
    <col min="4" max="4" width="19.85546875" style="27" customWidth="1"/>
    <col min="5" max="5" width="20.5703125" style="27" customWidth="1"/>
  </cols>
  <sheetData>
    <row r="1" spans="1:5" ht="15.75" x14ac:dyDescent="0.25">
      <c r="A1" s="61" t="s">
        <v>136</v>
      </c>
      <c r="B1" s="61"/>
      <c r="C1" s="61"/>
      <c r="D1" s="61"/>
      <c r="E1" s="61"/>
    </row>
    <row r="2" spans="1:5" x14ac:dyDescent="0.25">
      <c r="A2" s="62" t="s">
        <v>112</v>
      </c>
      <c r="B2" s="62"/>
      <c r="C2" s="62"/>
      <c r="D2" s="62"/>
      <c r="E2" s="62"/>
    </row>
    <row r="3" spans="1:5" ht="88.5" customHeight="1" x14ac:dyDescent="0.25">
      <c r="A3" s="25" t="s">
        <v>89</v>
      </c>
      <c r="B3" s="36" t="s">
        <v>90</v>
      </c>
      <c r="C3" s="37" t="s">
        <v>100</v>
      </c>
      <c r="D3" s="40" t="s">
        <v>113</v>
      </c>
      <c r="E3" s="40" t="s">
        <v>102</v>
      </c>
    </row>
    <row r="4" spans="1:5" ht="48" customHeight="1" x14ac:dyDescent="0.25">
      <c r="A4" s="29">
        <v>60</v>
      </c>
      <c r="B4" s="30" t="s">
        <v>97</v>
      </c>
      <c r="C4" s="31">
        <v>72</v>
      </c>
      <c r="D4" s="38">
        <v>203.33</v>
      </c>
      <c r="E4" s="35">
        <f>ROUND(C4*D4,2)</f>
        <v>14639.76</v>
      </c>
    </row>
    <row r="5" spans="1:5" ht="54.75" customHeight="1" x14ac:dyDescent="0.25">
      <c r="A5" s="29">
        <v>61</v>
      </c>
      <c r="B5" s="30" t="s">
        <v>98</v>
      </c>
      <c r="C5" s="31">
        <v>10</v>
      </c>
      <c r="D5" s="38">
        <v>350</v>
      </c>
      <c r="E5" s="35">
        <f t="shared" ref="E5:E15" si="0">ROUND(C5*D5,2)</f>
        <v>3500</v>
      </c>
    </row>
    <row r="6" spans="1:5" ht="48" customHeight="1" x14ac:dyDescent="0.25">
      <c r="A6" s="29">
        <v>62</v>
      </c>
      <c r="B6" s="30" t="s">
        <v>95</v>
      </c>
      <c r="C6" s="31">
        <v>5</v>
      </c>
      <c r="D6" s="38">
        <v>250</v>
      </c>
      <c r="E6" s="35">
        <f t="shared" si="0"/>
        <v>1250</v>
      </c>
    </row>
    <row r="7" spans="1:5" ht="88.5" customHeight="1" x14ac:dyDescent="0.25">
      <c r="A7" s="29">
        <v>63</v>
      </c>
      <c r="B7" s="30" t="s">
        <v>103</v>
      </c>
      <c r="C7" s="31">
        <v>6</v>
      </c>
      <c r="D7" s="38">
        <v>350</v>
      </c>
      <c r="E7" s="35">
        <f t="shared" si="0"/>
        <v>2100</v>
      </c>
    </row>
    <row r="8" spans="1:5" ht="48" customHeight="1" x14ac:dyDescent="0.25">
      <c r="A8" s="29">
        <v>64</v>
      </c>
      <c r="B8" s="30" t="s">
        <v>96</v>
      </c>
      <c r="C8" s="31">
        <v>5</v>
      </c>
      <c r="D8" s="38">
        <v>150</v>
      </c>
      <c r="E8" s="35">
        <f t="shared" si="0"/>
        <v>750</v>
      </c>
    </row>
    <row r="9" spans="1:5" ht="48" customHeight="1" x14ac:dyDescent="0.25">
      <c r="A9" s="32">
        <v>65</v>
      </c>
      <c r="B9" s="33" t="s">
        <v>94</v>
      </c>
      <c r="C9" s="34">
        <v>4</v>
      </c>
      <c r="D9" s="39">
        <v>270</v>
      </c>
      <c r="E9" s="35">
        <f t="shared" si="0"/>
        <v>1080</v>
      </c>
    </row>
    <row r="10" spans="1:5" ht="48" customHeight="1" x14ac:dyDescent="0.25">
      <c r="A10" s="32">
        <v>66</v>
      </c>
      <c r="B10" s="33" t="s">
        <v>91</v>
      </c>
      <c r="C10" s="34">
        <v>2</v>
      </c>
      <c r="D10" s="39">
        <v>450</v>
      </c>
      <c r="E10" s="35">
        <f t="shared" si="0"/>
        <v>900</v>
      </c>
    </row>
    <row r="11" spans="1:5" ht="48.75" customHeight="1" x14ac:dyDescent="0.25">
      <c r="A11" s="32">
        <v>67</v>
      </c>
      <c r="B11" s="33" t="s">
        <v>92</v>
      </c>
      <c r="C11" s="34">
        <v>1</v>
      </c>
      <c r="D11" s="39">
        <v>300</v>
      </c>
      <c r="E11" s="35">
        <f t="shared" si="0"/>
        <v>300</v>
      </c>
    </row>
    <row r="12" spans="1:5" ht="90.75" customHeight="1" x14ac:dyDescent="0.25">
      <c r="A12" s="32">
        <v>68</v>
      </c>
      <c r="B12" s="33" t="s">
        <v>103</v>
      </c>
      <c r="C12" s="34">
        <v>1</v>
      </c>
      <c r="D12" s="39">
        <v>550</v>
      </c>
      <c r="E12" s="35">
        <f t="shared" si="0"/>
        <v>550</v>
      </c>
    </row>
    <row r="13" spans="1:5" ht="48" customHeight="1" x14ac:dyDescent="0.25">
      <c r="A13" s="32">
        <v>69</v>
      </c>
      <c r="B13" s="33" t="s">
        <v>93</v>
      </c>
      <c r="C13" s="34">
        <v>1</v>
      </c>
      <c r="D13" s="39">
        <v>266.67</v>
      </c>
      <c r="E13" s="35">
        <f t="shared" si="0"/>
        <v>266.67</v>
      </c>
    </row>
    <row r="14" spans="1:5" ht="48" customHeight="1" x14ac:dyDescent="0.25">
      <c r="A14" s="122">
        <v>70</v>
      </c>
      <c r="B14" s="123" t="s">
        <v>140</v>
      </c>
      <c r="C14" s="124">
        <v>12</v>
      </c>
      <c r="D14" s="125">
        <v>450</v>
      </c>
      <c r="E14" s="35">
        <f t="shared" si="0"/>
        <v>5400</v>
      </c>
    </row>
    <row r="15" spans="1:5" ht="48" customHeight="1" x14ac:dyDescent="0.25">
      <c r="A15" s="122">
        <v>71</v>
      </c>
      <c r="B15" s="123" t="s">
        <v>139</v>
      </c>
      <c r="C15" s="124">
        <v>6</v>
      </c>
      <c r="D15" s="125">
        <v>200</v>
      </c>
      <c r="E15" s="35">
        <f t="shared" si="0"/>
        <v>1200</v>
      </c>
    </row>
    <row r="16" spans="1:5" ht="23.25" customHeight="1" x14ac:dyDescent="0.25">
      <c r="A16" s="63" t="s">
        <v>114</v>
      </c>
      <c r="B16" s="63"/>
      <c r="C16" s="63"/>
      <c r="D16" s="63"/>
      <c r="E16" s="28">
        <f>SUM(E4:E15)</f>
        <v>31936.43</v>
      </c>
    </row>
    <row r="17" spans="2:5" ht="48" customHeight="1" x14ac:dyDescent="0.25"/>
    <row r="18" spans="2:5" ht="48" customHeight="1" x14ac:dyDescent="0.25"/>
    <row r="19" spans="2:5" ht="48" customHeight="1" x14ac:dyDescent="0.25"/>
    <row r="20" spans="2:5" s="24" customFormat="1" ht="48" customHeight="1" x14ac:dyDescent="0.25">
      <c r="B20"/>
      <c r="C20" s="26"/>
      <c r="D20" s="27"/>
      <c r="E20" s="27"/>
    </row>
    <row r="21" spans="2:5" s="24" customFormat="1" ht="48" customHeight="1" x14ac:dyDescent="0.25">
      <c r="B21"/>
      <c r="C21" s="26"/>
      <c r="D21" s="27"/>
      <c r="E21" s="27"/>
    </row>
    <row r="22" spans="2:5" s="24" customFormat="1" ht="48" customHeight="1" x14ac:dyDescent="0.25">
      <c r="B22"/>
      <c r="C22" s="26"/>
      <c r="D22" s="27"/>
      <c r="E22" s="27"/>
    </row>
    <row r="23" spans="2:5" s="24" customFormat="1" ht="48" customHeight="1" x14ac:dyDescent="0.25">
      <c r="B23"/>
      <c r="C23" s="26"/>
      <c r="D23" s="27"/>
      <c r="E23" s="27"/>
    </row>
    <row r="24" spans="2:5" s="24" customFormat="1" ht="48" customHeight="1" x14ac:dyDescent="0.25">
      <c r="B24"/>
      <c r="C24" s="26"/>
      <c r="D24" s="27"/>
      <c r="E24" s="27"/>
    </row>
    <row r="25" spans="2:5" s="24" customFormat="1" ht="48" customHeight="1" x14ac:dyDescent="0.25">
      <c r="B25"/>
      <c r="C25" s="26"/>
      <c r="D25" s="27"/>
      <c r="E25" s="27"/>
    </row>
    <row r="26" spans="2:5" s="24" customFormat="1" ht="48" customHeight="1" x14ac:dyDescent="0.25">
      <c r="B26"/>
      <c r="C26" s="26"/>
      <c r="D26" s="27"/>
      <c r="E26" s="27"/>
    </row>
    <row r="27" spans="2:5" s="24" customFormat="1" ht="48" customHeight="1" x14ac:dyDescent="0.25">
      <c r="B27"/>
      <c r="C27" s="26"/>
      <c r="D27" s="27"/>
      <c r="E27" s="27"/>
    </row>
    <row r="28" spans="2:5" s="24" customFormat="1" ht="48" customHeight="1" x14ac:dyDescent="0.25">
      <c r="B28"/>
      <c r="C28" s="26"/>
      <c r="D28" s="27"/>
      <c r="E28" s="27"/>
    </row>
    <row r="29" spans="2:5" s="24" customFormat="1" ht="48" customHeight="1" x14ac:dyDescent="0.25">
      <c r="B29"/>
      <c r="C29" s="26"/>
      <c r="D29" s="27"/>
      <c r="E29" s="27"/>
    </row>
    <row r="30" spans="2:5" s="24" customFormat="1" ht="48" customHeight="1" x14ac:dyDescent="0.25">
      <c r="B30"/>
      <c r="C30" s="26"/>
      <c r="D30" s="27"/>
      <c r="E30" s="27"/>
    </row>
    <row r="31" spans="2:5" s="24" customFormat="1" ht="48" customHeight="1" x14ac:dyDescent="0.25">
      <c r="B31"/>
      <c r="C31" s="26"/>
      <c r="D31" s="27"/>
      <c r="E31" s="27"/>
    </row>
    <row r="32" spans="2:5" s="24" customFormat="1" ht="48" customHeight="1" x14ac:dyDescent="0.25">
      <c r="B32"/>
      <c r="C32" s="26"/>
      <c r="D32" s="27"/>
      <c r="E32" s="27"/>
    </row>
    <row r="33" spans="2:5" s="24" customFormat="1" ht="48" customHeight="1" x14ac:dyDescent="0.25">
      <c r="B33"/>
      <c r="C33" s="26"/>
      <c r="D33" s="27"/>
      <c r="E33" s="27"/>
    </row>
    <row r="34" spans="2:5" s="24" customFormat="1" ht="48" customHeight="1" x14ac:dyDescent="0.25">
      <c r="B34"/>
      <c r="C34" s="26"/>
      <c r="D34" s="27"/>
      <c r="E34" s="27"/>
    </row>
    <row r="35" spans="2:5" s="24" customFormat="1" ht="48" customHeight="1" x14ac:dyDescent="0.25">
      <c r="B35"/>
      <c r="C35" s="26"/>
      <c r="D35" s="27"/>
      <c r="E35" s="27"/>
    </row>
    <row r="36" spans="2:5" s="24" customFormat="1" ht="48" customHeight="1" x14ac:dyDescent="0.25">
      <c r="B36"/>
      <c r="C36" s="26"/>
      <c r="D36" s="27"/>
      <c r="E36" s="27"/>
    </row>
    <row r="37" spans="2:5" s="24" customFormat="1" ht="48" customHeight="1" x14ac:dyDescent="0.25">
      <c r="B37"/>
      <c r="C37" s="26"/>
      <c r="D37" s="27"/>
      <c r="E37" s="27"/>
    </row>
    <row r="38" spans="2:5" s="24" customFormat="1" ht="48" customHeight="1" x14ac:dyDescent="0.25">
      <c r="B38"/>
      <c r="C38" s="26"/>
      <c r="D38" s="27"/>
      <c r="E38" s="27"/>
    </row>
    <row r="39" spans="2:5" s="24" customFormat="1" ht="48" customHeight="1" x14ac:dyDescent="0.25">
      <c r="B39"/>
      <c r="C39" s="26"/>
      <c r="D39" s="27"/>
      <c r="E39" s="27"/>
    </row>
    <row r="40" spans="2:5" s="24" customFormat="1" ht="48" customHeight="1" x14ac:dyDescent="0.25">
      <c r="B40"/>
      <c r="C40" s="26"/>
      <c r="D40" s="27"/>
      <c r="E40" s="27"/>
    </row>
    <row r="41" spans="2:5" s="24" customFormat="1" ht="48" customHeight="1" x14ac:dyDescent="0.25">
      <c r="B41"/>
      <c r="C41" s="26"/>
      <c r="D41" s="27"/>
      <c r="E41" s="27"/>
    </row>
    <row r="42" spans="2:5" s="24" customFormat="1" ht="48" customHeight="1" x14ac:dyDescent="0.25">
      <c r="B42"/>
      <c r="C42" s="26"/>
      <c r="D42" s="27"/>
      <c r="E42" s="27"/>
    </row>
    <row r="43" spans="2:5" s="24" customFormat="1" ht="48" customHeight="1" x14ac:dyDescent="0.25">
      <c r="B43"/>
      <c r="C43" s="26"/>
      <c r="D43" s="27"/>
      <c r="E43" s="27"/>
    </row>
    <row r="44" spans="2:5" s="24" customFormat="1" ht="48" customHeight="1" x14ac:dyDescent="0.25">
      <c r="B44"/>
      <c r="C44" s="26"/>
      <c r="D44" s="27"/>
      <c r="E44" s="27"/>
    </row>
    <row r="45" spans="2:5" s="24" customFormat="1" ht="48" customHeight="1" x14ac:dyDescent="0.25">
      <c r="B45"/>
      <c r="C45" s="26"/>
      <c r="D45" s="27"/>
      <c r="E45" s="27"/>
    </row>
    <row r="46" spans="2:5" s="24" customFormat="1" ht="48" customHeight="1" x14ac:dyDescent="0.25">
      <c r="B46"/>
      <c r="C46" s="26"/>
      <c r="D46" s="27"/>
      <c r="E46" s="27"/>
    </row>
    <row r="47" spans="2:5" s="24" customFormat="1" ht="48" customHeight="1" x14ac:dyDescent="0.25">
      <c r="B47"/>
      <c r="C47" s="26"/>
      <c r="D47" s="27"/>
      <c r="E47" s="27"/>
    </row>
    <row r="48" spans="2:5" s="24" customFormat="1" ht="48" customHeight="1" x14ac:dyDescent="0.25">
      <c r="B48"/>
      <c r="C48" s="26"/>
      <c r="D48" s="27"/>
      <c r="E48" s="27"/>
    </row>
    <row r="49" spans="2:5" s="24" customFormat="1" ht="48" customHeight="1" x14ac:dyDescent="0.25">
      <c r="B49"/>
      <c r="C49" s="26"/>
      <c r="D49" s="27"/>
      <c r="E49" s="27"/>
    </row>
    <row r="50" spans="2:5" s="24" customFormat="1" ht="48" customHeight="1" x14ac:dyDescent="0.25">
      <c r="B50"/>
      <c r="C50" s="26"/>
      <c r="D50" s="27"/>
      <c r="E50" s="27"/>
    </row>
    <row r="51" spans="2:5" s="24" customFormat="1" ht="48" customHeight="1" x14ac:dyDescent="0.25">
      <c r="B51"/>
      <c r="C51" s="26"/>
      <c r="D51" s="27"/>
      <c r="E51" s="27"/>
    </row>
    <row r="52" spans="2:5" s="24" customFormat="1" ht="48" customHeight="1" x14ac:dyDescent="0.25">
      <c r="B52"/>
      <c r="C52" s="26"/>
      <c r="D52" s="27"/>
      <c r="E52" s="27"/>
    </row>
    <row r="53" spans="2:5" s="24" customFormat="1" ht="48" customHeight="1" x14ac:dyDescent="0.25">
      <c r="B53"/>
      <c r="C53" s="26"/>
      <c r="D53" s="27"/>
      <c r="E53" s="27"/>
    </row>
    <row r="54" spans="2:5" s="24" customFormat="1" ht="48" customHeight="1" x14ac:dyDescent="0.25">
      <c r="B54"/>
      <c r="C54" s="26"/>
      <c r="D54" s="27"/>
      <c r="E54" s="27"/>
    </row>
    <row r="55" spans="2:5" s="24" customFormat="1" ht="48" customHeight="1" x14ac:dyDescent="0.25">
      <c r="B55"/>
      <c r="C55" s="26"/>
      <c r="D55" s="27"/>
      <c r="E55" s="27"/>
    </row>
    <row r="56" spans="2:5" s="24" customFormat="1" ht="48" customHeight="1" x14ac:dyDescent="0.25">
      <c r="B56"/>
      <c r="C56" s="26"/>
      <c r="D56" s="27"/>
      <c r="E56" s="27"/>
    </row>
    <row r="57" spans="2:5" s="24" customFormat="1" ht="48" customHeight="1" x14ac:dyDescent="0.25">
      <c r="B57"/>
      <c r="C57" s="26"/>
      <c r="D57" s="27"/>
      <c r="E57" s="27"/>
    </row>
    <row r="58" spans="2:5" s="24" customFormat="1" ht="48" customHeight="1" x14ac:dyDescent="0.25">
      <c r="B58"/>
      <c r="C58" s="26"/>
      <c r="D58" s="27"/>
      <c r="E58" s="27"/>
    </row>
    <row r="59" spans="2:5" s="24" customFormat="1" ht="48" customHeight="1" x14ac:dyDescent="0.25">
      <c r="B59"/>
      <c r="C59" s="26"/>
      <c r="D59" s="27"/>
      <c r="E59" s="27"/>
    </row>
    <row r="60" spans="2:5" s="24" customFormat="1" ht="48" customHeight="1" x14ac:dyDescent="0.25">
      <c r="B60"/>
      <c r="C60" s="26"/>
      <c r="D60" s="27"/>
      <c r="E60" s="27"/>
    </row>
    <row r="61" spans="2:5" s="24" customFormat="1" ht="48" customHeight="1" x14ac:dyDescent="0.25">
      <c r="B61"/>
      <c r="C61" s="26"/>
      <c r="D61" s="27"/>
      <c r="E61" s="27"/>
    </row>
    <row r="62" spans="2:5" s="24" customFormat="1" ht="48" customHeight="1" x14ac:dyDescent="0.25">
      <c r="B62"/>
      <c r="C62" s="26"/>
      <c r="D62" s="27"/>
      <c r="E62" s="27"/>
    </row>
    <row r="63" spans="2:5" s="24" customFormat="1" ht="48" customHeight="1" x14ac:dyDescent="0.25">
      <c r="B63"/>
      <c r="C63" s="26"/>
      <c r="D63" s="27"/>
      <c r="E63" s="27"/>
    </row>
    <row r="64" spans="2:5" s="24" customFormat="1" ht="48" customHeight="1" x14ac:dyDescent="0.25">
      <c r="B64"/>
      <c r="C64" s="26"/>
      <c r="D64" s="27"/>
      <c r="E64" s="27"/>
    </row>
    <row r="65" spans="2:5" s="24" customFormat="1" ht="48" customHeight="1" x14ac:dyDescent="0.25">
      <c r="B65"/>
      <c r="C65" s="26"/>
      <c r="D65" s="27"/>
      <c r="E65" s="27"/>
    </row>
    <row r="66" spans="2:5" s="24" customFormat="1" ht="48" customHeight="1" x14ac:dyDescent="0.25">
      <c r="B66"/>
      <c r="C66" s="26"/>
      <c r="D66" s="27"/>
      <c r="E66" s="27"/>
    </row>
    <row r="67" spans="2:5" s="24" customFormat="1" ht="48" customHeight="1" x14ac:dyDescent="0.25">
      <c r="B67"/>
      <c r="C67" s="26"/>
      <c r="D67" s="27"/>
      <c r="E67" s="27"/>
    </row>
    <row r="68" spans="2:5" s="24" customFormat="1" ht="48" customHeight="1" x14ac:dyDescent="0.25">
      <c r="B68"/>
      <c r="C68" s="26"/>
      <c r="D68" s="27"/>
      <c r="E68" s="27"/>
    </row>
    <row r="69" spans="2:5" s="24" customFormat="1" ht="48" customHeight="1" x14ac:dyDescent="0.25">
      <c r="B69"/>
      <c r="C69" s="26"/>
      <c r="D69" s="27"/>
      <c r="E69" s="27"/>
    </row>
    <row r="70" spans="2:5" s="24" customFormat="1" ht="48" customHeight="1" x14ac:dyDescent="0.25">
      <c r="B70"/>
      <c r="C70" s="26"/>
      <c r="D70" s="27"/>
      <c r="E70" s="27"/>
    </row>
    <row r="71" spans="2:5" s="24" customFormat="1" ht="48" customHeight="1" x14ac:dyDescent="0.25">
      <c r="B71"/>
      <c r="C71" s="26"/>
      <c r="D71" s="27"/>
      <c r="E71" s="27"/>
    </row>
    <row r="72" spans="2:5" s="24" customFormat="1" ht="48" customHeight="1" x14ac:dyDescent="0.25">
      <c r="B72"/>
      <c r="C72" s="26"/>
      <c r="D72" s="27"/>
      <c r="E72" s="27"/>
    </row>
    <row r="73" spans="2:5" s="24" customFormat="1" ht="48" customHeight="1" x14ac:dyDescent="0.25">
      <c r="B73"/>
      <c r="C73" s="26"/>
      <c r="D73" s="27"/>
      <c r="E73" s="27"/>
    </row>
    <row r="74" spans="2:5" s="24" customFormat="1" ht="48" customHeight="1" x14ac:dyDescent="0.25">
      <c r="B74"/>
      <c r="C74" s="26"/>
      <c r="D74" s="27"/>
      <c r="E74" s="27"/>
    </row>
    <row r="75" spans="2:5" s="24" customFormat="1" ht="48" customHeight="1" x14ac:dyDescent="0.25">
      <c r="B75"/>
      <c r="C75" s="26"/>
      <c r="D75" s="27"/>
      <c r="E75" s="27"/>
    </row>
    <row r="76" spans="2:5" s="24" customFormat="1" ht="48" customHeight="1" x14ac:dyDescent="0.25">
      <c r="B76"/>
      <c r="C76" s="26"/>
      <c r="D76" s="27"/>
      <c r="E76" s="27"/>
    </row>
    <row r="77" spans="2:5" s="24" customFormat="1" ht="48" customHeight="1" x14ac:dyDescent="0.25">
      <c r="B77"/>
      <c r="C77" s="26"/>
      <c r="D77" s="27"/>
      <c r="E77" s="27"/>
    </row>
    <row r="78" spans="2:5" s="24" customFormat="1" ht="48" customHeight="1" x14ac:dyDescent="0.25">
      <c r="B78"/>
      <c r="C78" s="26"/>
      <c r="D78" s="27"/>
      <c r="E78" s="27"/>
    </row>
    <row r="79" spans="2:5" s="24" customFormat="1" ht="48" customHeight="1" x14ac:dyDescent="0.25">
      <c r="B79"/>
      <c r="C79" s="26"/>
      <c r="D79" s="27"/>
      <c r="E79" s="27"/>
    </row>
    <row r="80" spans="2:5" s="24" customFormat="1" ht="48" customHeight="1" x14ac:dyDescent="0.25">
      <c r="B80"/>
      <c r="C80" s="26"/>
      <c r="D80" s="27"/>
      <c r="E80" s="27"/>
    </row>
    <row r="81" spans="2:5" s="24" customFormat="1" ht="48" customHeight="1" x14ac:dyDescent="0.25">
      <c r="B81"/>
      <c r="C81" s="26"/>
      <c r="D81" s="27"/>
      <c r="E81" s="27"/>
    </row>
    <row r="82" spans="2:5" s="24" customFormat="1" ht="48" customHeight="1" x14ac:dyDescent="0.25">
      <c r="B82"/>
      <c r="C82" s="26"/>
      <c r="D82" s="27"/>
      <c r="E82" s="27"/>
    </row>
    <row r="83" spans="2:5" s="24" customFormat="1" ht="48" customHeight="1" x14ac:dyDescent="0.25">
      <c r="B83"/>
      <c r="C83" s="26"/>
      <c r="D83" s="27"/>
      <c r="E83" s="27"/>
    </row>
    <row r="84" spans="2:5" s="24" customFormat="1" ht="48" customHeight="1" x14ac:dyDescent="0.25">
      <c r="B84"/>
      <c r="C84" s="26"/>
      <c r="D84" s="27"/>
      <c r="E84" s="27"/>
    </row>
    <row r="85" spans="2:5" s="24" customFormat="1" ht="48" customHeight="1" x14ac:dyDescent="0.25">
      <c r="B85"/>
      <c r="C85" s="26"/>
      <c r="D85" s="27"/>
      <c r="E85" s="27"/>
    </row>
    <row r="86" spans="2:5" s="24" customFormat="1" ht="48" customHeight="1" x14ac:dyDescent="0.25">
      <c r="B86"/>
      <c r="C86" s="26"/>
      <c r="D86" s="27"/>
      <c r="E86" s="27"/>
    </row>
    <row r="87" spans="2:5" s="24" customFormat="1" ht="48" customHeight="1" x14ac:dyDescent="0.25">
      <c r="B87"/>
      <c r="C87" s="26"/>
      <c r="D87" s="27"/>
      <c r="E87" s="27"/>
    </row>
    <row r="88" spans="2:5" s="24" customFormat="1" ht="48" customHeight="1" x14ac:dyDescent="0.25">
      <c r="B88"/>
      <c r="C88" s="26"/>
      <c r="D88" s="27"/>
      <c r="E88" s="27"/>
    </row>
    <row r="89" spans="2:5" s="24" customFormat="1" ht="48" customHeight="1" x14ac:dyDescent="0.25">
      <c r="B89"/>
      <c r="C89" s="26"/>
      <c r="D89" s="27"/>
      <c r="E89" s="27"/>
    </row>
    <row r="90" spans="2:5" s="24" customFormat="1" ht="48" customHeight="1" x14ac:dyDescent="0.25">
      <c r="B90"/>
      <c r="C90" s="26"/>
      <c r="D90" s="27"/>
      <c r="E90" s="27"/>
    </row>
    <row r="91" spans="2:5" s="24" customFormat="1" ht="48" customHeight="1" x14ac:dyDescent="0.25">
      <c r="B91"/>
      <c r="C91" s="26"/>
      <c r="D91" s="27"/>
      <c r="E91" s="27"/>
    </row>
    <row r="92" spans="2:5" s="24" customFormat="1" ht="48" customHeight="1" x14ac:dyDescent="0.25">
      <c r="B92"/>
      <c r="C92" s="26"/>
      <c r="D92" s="27"/>
      <c r="E92" s="27"/>
    </row>
    <row r="93" spans="2:5" s="24" customFormat="1" ht="48" customHeight="1" x14ac:dyDescent="0.25">
      <c r="B93"/>
      <c r="C93" s="26"/>
      <c r="D93" s="27"/>
      <c r="E93" s="27"/>
    </row>
    <row r="94" spans="2:5" s="24" customFormat="1" ht="48" customHeight="1" x14ac:dyDescent="0.25">
      <c r="B94"/>
      <c r="C94" s="26"/>
      <c r="D94" s="27"/>
      <c r="E94" s="27"/>
    </row>
    <row r="95" spans="2:5" s="24" customFormat="1" ht="48" customHeight="1" x14ac:dyDescent="0.25">
      <c r="B95"/>
      <c r="C95" s="26"/>
      <c r="D95" s="27"/>
      <c r="E95" s="27"/>
    </row>
    <row r="96" spans="2:5" s="24" customFormat="1" ht="48" customHeight="1" x14ac:dyDescent="0.25">
      <c r="B96"/>
      <c r="C96" s="26"/>
      <c r="D96" s="27"/>
      <c r="E96" s="27"/>
    </row>
    <row r="97" spans="2:5" s="24" customFormat="1" ht="48" customHeight="1" x14ac:dyDescent="0.25">
      <c r="B97"/>
      <c r="C97" s="26"/>
      <c r="D97" s="27"/>
      <c r="E97" s="27"/>
    </row>
    <row r="98" spans="2:5" s="24" customFormat="1" ht="48" customHeight="1" x14ac:dyDescent="0.25">
      <c r="B98"/>
      <c r="C98" s="26"/>
      <c r="D98" s="27"/>
      <c r="E98" s="27"/>
    </row>
    <row r="99" spans="2:5" s="24" customFormat="1" ht="48" customHeight="1" x14ac:dyDescent="0.25">
      <c r="B99"/>
      <c r="C99" s="26"/>
      <c r="D99" s="27"/>
      <c r="E99" s="27"/>
    </row>
    <row r="100" spans="2:5" s="24" customFormat="1" ht="48" customHeight="1" x14ac:dyDescent="0.25">
      <c r="B100"/>
      <c r="C100" s="26"/>
      <c r="D100" s="27"/>
      <c r="E100" s="27"/>
    </row>
    <row r="101" spans="2:5" s="24" customFormat="1" ht="48" customHeight="1" x14ac:dyDescent="0.25">
      <c r="B101"/>
      <c r="C101" s="26"/>
      <c r="D101" s="27"/>
      <c r="E101" s="27"/>
    </row>
    <row r="102" spans="2:5" s="24" customFormat="1" ht="48" customHeight="1" x14ac:dyDescent="0.25">
      <c r="B102"/>
      <c r="C102" s="26"/>
      <c r="D102" s="27"/>
      <c r="E102" s="27"/>
    </row>
    <row r="103" spans="2:5" s="24" customFormat="1" ht="48" customHeight="1" x14ac:dyDescent="0.25">
      <c r="B103"/>
      <c r="C103" s="26"/>
      <c r="D103" s="27"/>
      <c r="E103" s="27"/>
    </row>
    <row r="104" spans="2:5" s="24" customFormat="1" ht="48" customHeight="1" x14ac:dyDescent="0.25">
      <c r="B104"/>
      <c r="C104" s="26"/>
      <c r="D104" s="27"/>
      <c r="E104" s="27"/>
    </row>
    <row r="105" spans="2:5" s="24" customFormat="1" ht="48" customHeight="1" x14ac:dyDescent="0.25">
      <c r="B105"/>
      <c r="C105" s="26"/>
      <c r="D105" s="27"/>
      <c r="E105" s="27"/>
    </row>
    <row r="106" spans="2:5" s="24" customFormat="1" ht="48" customHeight="1" x14ac:dyDescent="0.25">
      <c r="B106"/>
      <c r="C106" s="26"/>
      <c r="D106" s="27"/>
      <c r="E106" s="27"/>
    </row>
    <row r="107" spans="2:5" s="24" customFormat="1" ht="48" customHeight="1" x14ac:dyDescent="0.25">
      <c r="B107"/>
      <c r="C107" s="26"/>
      <c r="D107" s="27"/>
      <c r="E107" s="27"/>
    </row>
    <row r="108" spans="2:5" s="24" customFormat="1" ht="48" customHeight="1" x14ac:dyDescent="0.25">
      <c r="B108"/>
      <c r="C108" s="26"/>
      <c r="D108" s="27"/>
      <c r="E108" s="27"/>
    </row>
    <row r="109" spans="2:5" s="24" customFormat="1" ht="48" customHeight="1" x14ac:dyDescent="0.25">
      <c r="B109"/>
      <c r="C109" s="26"/>
      <c r="D109" s="27"/>
      <c r="E109" s="27"/>
    </row>
  </sheetData>
  <mergeCells count="3">
    <mergeCell ref="A1:E1"/>
    <mergeCell ref="A2:E2"/>
    <mergeCell ref="A16:D16"/>
  </mergeCells>
  <pageMargins left="0.511811024" right="0.511811024" top="0.78740157499999996" bottom="0.78740157499999996" header="0.31496062000000002" footer="0.31496062000000002"/>
  <pageSetup paperSize="9" scale="49" fitToHeight="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80704db-f451-4388-9ed4-691491379018">
      <UserInfo>
        <DisplayName>Isabelle Silva Frota</DisplayName>
        <AccountId>13</AccountId>
        <AccountType/>
      </UserInfo>
      <UserInfo>
        <DisplayName>Allyson Emanoel Medina de Almeida</DisplayName>
        <AccountId>17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E7B971EF1E36344939AC03F2A9D6240" ma:contentTypeVersion="11" ma:contentTypeDescription="Crie um novo documento." ma:contentTypeScope="" ma:versionID="839ac1f7f8d9faaa653a93ad895922e7">
  <xsd:schema xmlns:xsd="http://www.w3.org/2001/XMLSchema" xmlns:xs="http://www.w3.org/2001/XMLSchema" xmlns:p="http://schemas.microsoft.com/office/2006/metadata/properties" xmlns:ns2="107d1955-63ba-4e49-b19c-54c40f8b4ef0" xmlns:ns3="c80704db-f451-4388-9ed4-691491379018" targetNamespace="http://schemas.microsoft.com/office/2006/metadata/properties" ma:root="true" ma:fieldsID="5276b4b6dba7a717e8bcd6e84dd6e7e6" ns2:_="" ns3:_="">
    <xsd:import namespace="107d1955-63ba-4e49-b19c-54c40f8b4ef0"/>
    <xsd:import namespace="c80704db-f451-4388-9ed4-691491379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d1955-63ba-4e49-b19c-54c40f8b4e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704db-f451-4388-9ed4-691491379018"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7683D9-96CC-444B-BCAB-42DF3F64D390}">
  <ds:schemaRefs>
    <ds:schemaRef ds:uri="c80704db-f451-4388-9ed4-691491379018"/>
    <ds:schemaRef ds:uri="http://www.w3.org/XML/1998/namespace"/>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107d1955-63ba-4e49-b19c-54c40f8b4ef0"/>
    <ds:schemaRef ds:uri="http://purl.org/dc/terms/"/>
  </ds:schemaRefs>
</ds:datastoreItem>
</file>

<file path=customXml/itemProps2.xml><?xml version="1.0" encoding="utf-8"?>
<ds:datastoreItem xmlns:ds="http://schemas.openxmlformats.org/officeDocument/2006/customXml" ds:itemID="{41B9C26B-67AD-467E-8DB6-2C9BBCAAE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d1955-63ba-4e49-b19c-54c40f8b4ef0"/>
    <ds:schemaRef ds:uri="c80704db-f451-4388-9ed4-691491379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47B94A-9DF2-4218-93A7-9150B0B424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00-identificacao-do-fornecedor</vt:lpstr>
      <vt:lpstr>01-custo-BA</vt:lpstr>
      <vt:lpstr>02-custo-SE</vt:lpstr>
      <vt:lpstr>03-custo-AL</vt:lpstr>
      <vt:lpstr>04-custo-PE</vt:lpstr>
      <vt:lpstr>05-custo-Noronha</vt:lpstr>
      <vt:lpstr>06-custo-PB</vt:lpstr>
      <vt:lpstr>07-custo-RN</vt:lpstr>
      <vt:lpstr>08-custo-CE</vt:lpstr>
      <vt:lpstr>09-custo-PI</vt:lpstr>
      <vt:lpstr>10-custo-MA</vt:lpstr>
      <vt:lpstr>demanda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Allysson Medina</dc:creator>
  <cp:keywords/>
  <dc:description/>
  <cp:lastModifiedBy>Marilia Ferreira Galvao</cp:lastModifiedBy>
  <cp:revision/>
  <cp:lastPrinted>2023-07-12T17:46:48Z</cp:lastPrinted>
  <dcterms:created xsi:type="dcterms:W3CDTF">2022-01-31T15:15:00Z</dcterms:created>
  <dcterms:modified xsi:type="dcterms:W3CDTF">2024-03-20T17:35:25Z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0x0101002E7B971EF1E36344939AC03F2A9D6240</vt:lpwstr>
  </property>
  <property fmtid="{D5CDD505-2E9C-101B-9397-08002B2CF9AE}" pid="3" name="Order">
    <vt:r8>10308900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3738d5ca-cd4e-433d-8f2a-eee77df5cad2_Enabled">
    <vt:lpwstr>true</vt:lpwstr>
  </property>
  <property fmtid="{D5CDD505-2E9C-101B-9397-08002B2CF9AE}" pid="11" name="MSIP_Label_3738d5ca-cd4e-433d-8f2a-eee77df5cad2_SetDate">
    <vt:lpwstr>2023-03-29T14:05:06Z</vt:lpwstr>
  </property>
  <property fmtid="{D5CDD505-2E9C-101B-9397-08002B2CF9AE}" pid="12" name="MSIP_Label_3738d5ca-cd4e-433d-8f2a-eee77df5cad2_Method">
    <vt:lpwstr>Standard</vt:lpwstr>
  </property>
  <property fmtid="{D5CDD505-2E9C-101B-9397-08002B2CF9AE}" pid="13" name="MSIP_Label_3738d5ca-cd4e-433d-8f2a-eee77df5cad2_Name">
    <vt:lpwstr>defa4170-0d19-0005-0004-bc88714345d2</vt:lpwstr>
  </property>
  <property fmtid="{D5CDD505-2E9C-101B-9397-08002B2CF9AE}" pid="14" name="MSIP_Label_3738d5ca-cd4e-433d-8f2a-eee77df5cad2_SiteId">
    <vt:lpwstr>c14e2b56-c5bc-43bd-ad9c-408cf6cc3560</vt:lpwstr>
  </property>
  <property fmtid="{D5CDD505-2E9C-101B-9397-08002B2CF9AE}" pid="15" name="MSIP_Label_3738d5ca-cd4e-433d-8f2a-eee77df5cad2_ActionId">
    <vt:lpwstr>2dd07024-f5df-4db7-9cbd-839405c07a78</vt:lpwstr>
  </property>
  <property fmtid="{D5CDD505-2E9C-101B-9397-08002B2CF9AE}" pid="16" name="MSIP_Label_3738d5ca-cd4e-433d-8f2a-eee77df5cad2_ContentBits">
    <vt:lpwstr>0</vt:lpwstr>
  </property>
</Properties>
</file>