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2.xml" ContentType="application/vnd.openxmlformats-officedocument.spreadsheetml.pivotTable+xml"/>
  <Override PartName="/xl/drawings/drawing4.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3.xml" ContentType="application/vnd.openxmlformats-officedocument.spreadsheetml.pivotTable+xml"/>
  <Override PartName="/xl/drawings/drawing5.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4.xml" ContentType="application/vnd.openxmlformats-officedocument.spreadsheetml.pivotTable+xml"/>
  <Override PartName="/xl/drawings/drawing6.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defaultThemeVersion="124226"/>
  <mc:AlternateContent xmlns:mc="http://schemas.openxmlformats.org/markup-compatibility/2006">
    <mc:Choice Requires="x15">
      <x15ac:absPath xmlns:x15ac="http://schemas.microsoft.com/office/spreadsheetml/2010/11/ac" url="C:\Users\00177618167\Downloads\"/>
    </mc:Choice>
  </mc:AlternateContent>
  <xr:revisionPtr revIDLastSave="0" documentId="13_ncr:1_{E40F6A3D-9F32-4534-BCC7-BFAE485758F4}" xr6:coauthVersionLast="47" xr6:coauthVersionMax="47" xr10:uidLastSave="{00000000-0000-0000-0000-000000000000}"/>
  <bookViews>
    <workbookView xWindow="28800" yWindow="90" windowWidth="28650" windowHeight="15420" tabRatio="720" xr2:uid="{00000000-000D-0000-FFFF-FFFF00000000}"/>
  </bookViews>
  <sheets>
    <sheet name="PlanosdeManejo_2025" sheetId="16" r:id="rId1"/>
    <sheet name="Detalhes1" sheetId="11" state="hidden" r:id="rId2"/>
    <sheet name="Detalhes2" sheetId="12" state="hidden" r:id="rId3"/>
    <sheet name="Grafico_UC ePM" sheetId="18" r:id="rId4"/>
    <sheet name="Grafico_PM_ano" sheetId="20" r:id="rId5"/>
    <sheet name="Din_PM_Ano_Categoria" sheetId="10" r:id="rId6"/>
    <sheet name="Din_RevisaoAno" sheetId="9" r:id="rId7"/>
    <sheet name="Din_TRF" sheetId="15" r:id="rId8"/>
  </sheets>
  <definedNames>
    <definedName name="_xlnm._FilterDatabase" localSheetId="0" hidden="1">PlanosdeManejo_2025!$B$1:$W$342</definedName>
  </definedNames>
  <calcPr calcId="191028"/>
  <pivotCaches>
    <pivotCache cacheId="0" r:id="rId9"/>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 i="18" l="1"/>
  <c r="I36" i="20"/>
  <c r="H36" i="20"/>
  <c r="B4" i="18"/>
  <c r="C4" i="18" s="1"/>
  <c r="E44" i="20"/>
  <c r="C3" i="18"/>
  <c r="C19" i="18" l="1"/>
</calcChain>
</file>

<file path=xl/sharedStrings.xml><?xml version="1.0" encoding="utf-8"?>
<sst xmlns="http://schemas.openxmlformats.org/spreadsheetml/2006/main" count="16581" uniqueCount="1929">
  <si>
    <t>Amazônia</t>
  </si>
  <si>
    <t>Caatinga</t>
  </si>
  <si>
    <t xml:space="preserve">Ana Rafaela D’Amico </t>
  </si>
  <si>
    <t>Cerrado</t>
  </si>
  <si>
    <t>Caio Pamplona</t>
  </si>
  <si>
    <t>Antonio Edilson de Castro Sena</t>
  </si>
  <si>
    <t>Mata Atlântica</t>
  </si>
  <si>
    <t>Augusta Rosa Goncalves</t>
  </si>
  <si>
    <t>Pampas</t>
  </si>
  <si>
    <t>Carina Tostes Abreu</t>
  </si>
  <si>
    <t>Pantanal</t>
  </si>
  <si>
    <t>Suiane</t>
  </si>
  <si>
    <t>Ricardo Brochado</t>
  </si>
  <si>
    <t>Luciana Nars</t>
  </si>
  <si>
    <t>Daniel Miranda Pinto de Castro</t>
  </si>
  <si>
    <t>Desiree Cristiane Barbosa da Silva</t>
  </si>
  <si>
    <t>Edilene Oliveira De Menezes</t>
  </si>
  <si>
    <t>Eduardo Henrique de Menezes Silva Barros</t>
  </si>
  <si>
    <t>Léia</t>
  </si>
  <si>
    <t>Leide Jane Vieira Abrantes</t>
  </si>
  <si>
    <t>Leila de Sena Blos</t>
  </si>
  <si>
    <t>Lilian Mitiko Hangae</t>
  </si>
  <si>
    <t>Luciana Mota</t>
  </si>
  <si>
    <t>Lourdes Maria Ferreira</t>
  </si>
  <si>
    <t>Luiz Felipe Pimenta de Moraes</t>
  </si>
  <si>
    <t>Maria Goretti de Melo Pinto</t>
  </si>
  <si>
    <t xml:space="preserve">Mônia Laura Faria Fernandes </t>
  </si>
  <si>
    <t>Rodrigo Melo</t>
  </si>
  <si>
    <t>Paulo Faria</t>
  </si>
  <si>
    <t>Rafael Suertgaray Rossato</t>
  </si>
  <si>
    <t>Felipe Mendonça</t>
  </si>
  <si>
    <t>Rossana</t>
  </si>
  <si>
    <t>Rosenil Dias</t>
  </si>
  <si>
    <t>Carolina Fritzen</t>
  </si>
  <si>
    <t>NA</t>
  </si>
  <si>
    <t>Nome da UC</t>
  </si>
  <si>
    <t>Categoria da UC: sigla federal</t>
  </si>
  <si>
    <t>Categoria da UC: nomenclatura nacional</t>
  </si>
  <si>
    <t>Grupo de Proteção</t>
  </si>
  <si>
    <t>Ano de criação</t>
  </si>
  <si>
    <t>Instrumento de criação (diploma mais antigo)</t>
  </si>
  <si>
    <t>Gerencia Regional</t>
  </si>
  <si>
    <t>Municípios sobrepostos</t>
  </si>
  <si>
    <t>Unidades da Federação</t>
  </si>
  <si>
    <t>A UC possui plano de manejo (Sim / Não)</t>
  </si>
  <si>
    <t>Ano de publicação do plano de manejo</t>
  </si>
  <si>
    <t>O plano de manejo foi revisado? (Sim / Não / NA)</t>
  </si>
  <si>
    <t>Ano da última revisão do plano de manejo</t>
  </si>
  <si>
    <t>N° da portaria de aprovação do plano de manejo (000 / NA)</t>
  </si>
  <si>
    <t>Data de publicação da portaria de aprovação do plano de manejo (dd/mm/aaaa / NA)</t>
  </si>
  <si>
    <t>N° do processo do plano de manejo (00000.000000/0000-00 / NA)</t>
  </si>
  <si>
    <t>N° da última portaria de revisão do plano de manejo (000 / NA)</t>
  </si>
  <si>
    <t>Data de publicação da última portaria de revisão do PM/PG
(dd/mm/aaaa / NA)</t>
  </si>
  <si>
    <t>cnuc</t>
  </si>
  <si>
    <t>nomeUC</t>
  </si>
  <si>
    <t>catsigla</t>
  </si>
  <si>
    <t>catnome</t>
  </si>
  <si>
    <t>grupo</t>
  </si>
  <si>
    <t>criacao</t>
  </si>
  <si>
    <t>diploma</t>
  </si>
  <si>
    <t>area_geo</t>
  </si>
  <si>
    <t>munic</t>
  </si>
  <si>
    <t>uf</t>
  </si>
  <si>
    <t>biocgfun</t>
  </si>
  <si>
    <t>coman_pm</t>
  </si>
  <si>
    <t>coman_pm-ano</t>
  </si>
  <si>
    <t>coman_pm-elab</t>
  </si>
  <si>
    <t>coman_pm-elab-pri</t>
  </si>
  <si>
    <t>coman_pmr</t>
  </si>
  <si>
    <t>coman_pmr-elab</t>
  </si>
  <si>
    <t>coman_pmr-pontual</t>
  </si>
  <si>
    <t>coman_pmr-elab-pri</t>
  </si>
  <si>
    <t>coman_pmr_ano</t>
  </si>
  <si>
    <t>coman_pontofocal1</t>
  </si>
  <si>
    <t>coman_pontofocal2</t>
  </si>
  <si>
    <t>coman_pm-met-pa</t>
  </si>
  <si>
    <t>coman_pm-met-swot</t>
  </si>
  <si>
    <t>coman_roteiro</t>
  </si>
  <si>
    <t>coman_pm-met-found</t>
  </si>
  <si>
    <t>coman_pm-met-bsc</t>
  </si>
  <si>
    <t>coman_pm-demanda</t>
  </si>
  <si>
    <t>coman_pm-demanda_origem</t>
  </si>
  <si>
    <t>coman_pm-etapa</t>
  </si>
  <si>
    <t>coman_pm-andamento</t>
  </si>
  <si>
    <t>coman_pm-est</t>
  </si>
  <si>
    <t>coman_pm-recextra-origem</t>
  </si>
  <si>
    <t>coman_pm-recextra-disponivel</t>
  </si>
  <si>
    <t>coman_pm-recextra-passagem</t>
  </si>
  <si>
    <t>coman_pm-recextra-diaria</t>
  </si>
  <si>
    <t>coman_pm-recextra-consult</t>
  </si>
  <si>
    <t>coman_pm-recextra-consumo</t>
  </si>
  <si>
    <t>coman_pm-recextra-oficina</t>
  </si>
  <si>
    <t>coman_pm-recextra-serviços</t>
  </si>
  <si>
    <t>coman_pm-recextra-outros</t>
  </si>
  <si>
    <t>coman_pm-recextra-total</t>
  </si>
  <si>
    <t>coman_pm-recorc-origem</t>
  </si>
  <si>
    <t>coman_pm-recorc-disponivel</t>
  </si>
  <si>
    <t>coman_pm-recorc-passagem</t>
  </si>
  <si>
    <t>coman_pm-recorc-diaria</t>
  </si>
  <si>
    <t>coman_pm-recorc-consult</t>
  </si>
  <si>
    <t>coman_pm-recorc-consumo</t>
  </si>
  <si>
    <t>coman_pm-recorc-oficina</t>
  </si>
  <si>
    <t>coman_pm-recorc-serviços</t>
  </si>
  <si>
    <t>coman_pm-recorc-outros</t>
  </si>
  <si>
    <t>coman_pm-recorc-total</t>
  </si>
  <si>
    <t>coman_pm-rec-total</t>
  </si>
  <si>
    <t>coman_pm-nport</t>
  </si>
  <si>
    <t>coman_pm-dataport</t>
  </si>
  <si>
    <t>coman_pm_proc</t>
  </si>
  <si>
    <t>coman_pmr-nport</t>
  </si>
  <si>
    <t>coman_pmr-dataport</t>
  </si>
  <si>
    <t>coman_pmr_proc</t>
  </si>
  <si>
    <t>sitacao_planej</t>
  </si>
  <si>
    <t>0000.00.0001</t>
  </si>
  <si>
    <t>APA Anhatomirim</t>
  </si>
  <si>
    <t>APA</t>
  </si>
  <si>
    <t>Área de Proteção Ambiental</t>
  </si>
  <si>
    <t>uso sustentável</t>
  </si>
  <si>
    <t>Decreto 528 de 20 de maio de 1992</t>
  </si>
  <si>
    <t>GR5 - Sul</t>
  </si>
  <si>
    <t>Governador Celso Ramos</t>
  </si>
  <si>
    <t>SC</t>
  </si>
  <si>
    <t>Marinho-Costeiro</t>
  </si>
  <si>
    <t>Sim</t>
  </si>
  <si>
    <t>Não</t>
  </si>
  <si>
    <t>Sem demanda</t>
  </si>
  <si>
    <t>02127.002182/2018-90</t>
  </si>
  <si>
    <t>TRF4</t>
  </si>
  <si>
    <t>0000.00.0002</t>
  </si>
  <si>
    <t>APA Cavernas do Peruaçu</t>
  </si>
  <si>
    <t>Decreto 98182 de 26 de setembro de 1989</t>
  </si>
  <si>
    <t>GR4 - Sudeste</t>
  </si>
  <si>
    <t>Bonito de Minas, Cônego Marinho, Januária, Itacarambi, Miravânia, São João das Missões</t>
  </si>
  <si>
    <t>MG</t>
  </si>
  <si>
    <t>Sim (decisão institucional)</t>
  </si>
  <si>
    <t>Demanda de elaboração</t>
  </si>
  <si>
    <t>TRF6</t>
  </si>
  <si>
    <t>0000.00.0003</t>
  </si>
  <si>
    <t>APA da Bacia do Rio Descoberto</t>
  </si>
  <si>
    <t>Decreto 88940 de 7 de novembro de 1983</t>
  </si>
  <si>
    <t>GR3 - Centro Oeste</t>
  </si>
  <si>
    <t>Brasília, Águas Lindas de Goiás, Padre Bernardo</t>
  </si>
  <si>
    <t>GO/DF</t>
  </si>
  <si>
    <t>02070.001785/ 2014-43</t>
  </si>
  <si>
    <t>TRF1</t>
  </si>
  <si>
    <t>0000.00.0004</t>
  </si>
  <si>
    <t>APA da Bacia do Rio São Bartolomeu</t>
  </si>
  <si>
    <t>Brasília</t>
  </si>
  <si>
    <t>DF</t>
  </si>
  <si>
    <t>0000.00.0005</t>
  </si>
  <si>
    <t>APA da Bacia do Rio São João - Mico-Leão-Dourado</t>
  </si>
  <si>
    <t>Decreto s/n de 27 de junho 2002</t>
  </si>
  <si>
    <t>Silva Jardim, Cachoeiras de Macacu, Rio Bonito, Araruama, Casimiro de Abreu, Rio das Ostras, Cabo Frio, Macaé, Nova Friburgo</t>
  </si>
  <si>
    <t>RJ</t>
  </si>
  <si>
    <t>02001.003807/2005-32</t>
  </si>
  <si>
    <t>TRF2</t>
  </si>
  <si>
    <t>0000.00.0006</t>
  </si>
  <si>
    <t>APA da Baleia Franca</t>
  </si>
  <si>
    <t>Decreto de 14 de setembro de 2000</t>
  </si>
  <si>
    <t>Florianópolis, Palhoça, Garopaba, Paulo Lopes, Imbituba, Laguna, Jaguaruna, Içara, Tubarão</t>
  </si>
  <si>
    <t>Sim (decisão judicial)</t>
  </si>
  <si>
    <t>Cibele Munhoz</t>
  </si>
  <si>
    <t>GEF-Mar</t>
  </si>
  <si>
    <t xml:space="preserve">Compensação Ambiental </t>
  </si>
  <si>
    <t>02070.003505/2011-99</t>
  </si>
  <si>
    <t>0000.00.0007</t>
  </si>
  <si>
    <t>APA Barra do Rio Mamanguape</t>
  </si>
  <si>
    <t>Decreto 924 de 10 de setembro de 1993</t>
  </si>
  <si>
    <t>GR2 - Nordeste</t>
  </si>
  <si>
    <t>Rio Tinto, Lucena, Marcação, Baía da Traição</t>
  </si>
  <si>
    <t>PB</t>
  </si>
  <si>
    <t>Sobrestado</t>
  </si>
  <si>
    <t>02001.006140/2005-20</t>
  </si>
  <si>
    <t>02070.000927/2016-60; 02124.000478/2018-04</t>
  </si>
  <si>
    <t>0000.00.0008</t>
  </si>
  <si>
    <t>APA Chapada do Araripe</t>
  </si>
  <si>
    <t>Decreto de 04 de agosto de 1997</t>
  </si>
  <si>
    <t>Barbalha, Brejo Santo, Campos Sales, Crato, Jardim, Jati, Missão Velha, Nova Olinda, Penaforte, Abaiara</t>
  </si>
  <si>
    <t>PI/CE/PE</t>
  </si>
  <si>
    <t>não</t>
  </si>
  <si>
    <t>Planejamento</t>
  </si>
  <si>
    <t>Em andamento</t>
  </si>
  <si>
    <t>2/2022</t>
  </si>
  <si>
    <t>Orçamento</t>
  </si>
  <si>
    <t xml:space="preserve">02070.002847/2015-15 </t>
  </si>
  <si>
    <t>PM sendo elaborado pela equipe da UC, está na fase de entrega da versão final pela equipe.</t>
  </si>
  <si>
    <t>TRF5</t>
  </si>
  <si>
    <t>0000.00.0009</t>
  </si>
  <si>
    <t>APA Costa dos Corais</t>
  </si>
  <si>
    <t>Decreto de 23 de outubro de 1997</t>
  </si>
  <si>
    <t>Maceió, Paripueira, Barra de Santo Antônio, Passo de Camaragibe, São Miguel dos Milagres, Porto de Pedras, Barreiros, Japarapatinga, Maragogi, Porto Calvo, Rio Formoso, São José da Coroa Grande, São Luis do Quitinde, Tamandaré</t>
  </si>
  <si>
    <t>PE/AL</t>
  </si>
  <si>
    <t>Institucional</t>
  </si>
  <si>
    <t>Toyota</t>
  </si>
  <si>
    <t>02150.000483/2011-15 02070.002291/2012-14</t>
  </si>
  <si>
    <t>02070.012883/2017-59</t>
  </si>
  <si>
    <t>0000.00.0010</t>
  </si>
  <si>
    <t>APA de Petrópolis</t>
  </si>
  <si>
    <t>Decreto 87561 de 13 de setembro de 1982</t>
  </si>
  <si>
    <t>Petrópolis, Teresópolis, Guapimirim, Magé, Duque de Caxias, Miguel Pereira, Cachoeiras de Macacu</t>
  </si>
  <si>
    <t>Judicial</t>
  </si>
  <si>
    <t>Diagnóstico</t>
  </si>
  <si>
    <t>1/2023</t>
  </si>
  <si>
    <t>02001.000336/2005-19</t>
  </si>
  <si>
    <t>02070.001374/2016-10</t>
  </si>
  <si>
    <t>0000.00.0011</t>
  </si>
  <si>
    <t>APA Serra da Mantiqueira</t>
  </si>
  <si>
    <t>Decreto 91304 de 03 de junho de 1985</t>
  </si>
  <si>
    <t>Aiuruoca, Alagoa, Baependi, Bocaiana de Minas, Delfim Moreira, Itanhandu, ltamonte, Liberdade, Marmelópolis, Passa Quatro, Passa Vinte, Piranguçu, Pouso Alto, Santa Rita do Jacutinga, Virgínia e Wenceslau Brás, Campos do Jordão, Cruzeiro, Lavrinha, Pindamonhangaba, Piquete, Santo Antonio do Pinhal, Queluz, Resende e São Bento do Sapucaí</t>
  </si>
  <si>
    <t>MG/RJ/SP</t>
  </si>
  <si>
    <t>?</t>
  </si>
  <si>
    <t>Acordo de Cooperação (AGEVAP)</t>
  </si>
  <si>
    <t>Acordo de cooperação (AGEVAP)</t>
  </si>
  <si>
    <t>02070.004590/2010-21</t>
  </si>
  <si>
    <t>TRF3</t>
  </si>
  <si>
    <t>0000.00.0012</t>
  </si>
  <si>
    <t>APA Serra da Tabatinga</t>
  </si>
  <si>
    <t>Decreto 99278 de 06 de junho de 1990</t>
  </si>
  <si>
    <t>Mateiros, Alto Parnaíba, Formoso do rio Preto, Barreiras do Piauí</t>
  </si>
  <si>
    <t>MA/PI</t>
  </si>
  <si>
    <t>02070.002590/2020-69</t>
  </si>
  <si>
    <t>Elaborado em conjunto com Parna Nascentes do Rio Parnaíba</t>
  </si>
  <si>
    <t>0000.00.0013</t>
  </si>
  <si>
    <t>APA de Cairuçu</t>
  </si>
  <si>
    <t>Decreto 89242 de 27 de dezembro de 1983</t>
  </si>
  <si>
    <t>Parati, Ubatuba</t>
  </si>
  <si>
    <t>RJ/SP</t>
  </si>
  <si>
    <t>02001.001234/2005-11</t>
  </si>
  <si>
    <t>02070.012796/2016-11</t>
  </si>
  <si>
    <t>0000.00.0014</t>
  </si>
  <si>
    <t>APA de Cananéia-Iguape-Peruíbe</t>
  </si>
  <si>
    <t>Decreto 90347 de 23 de outubro 1984</t>
  </si>
  <si>
    <t>Miracatu, Pedro de Toledo, Peruíbe, Iguape, Ilha Comprida, Jacupiranga, Cananéia, Pariquera-Açú, Itariri</t>
  </si>
  <si>
    <t>SP</t>
  </si>
  <si>
    <t>Sem Portaria</t>
  </si>
  <si>
    <t xml:space="preserve"> 02070.001934/2014-74</t>
  </si>
  <si>
    <t>0000.00.0015</t>
  </si>
  <si>
    <t>APA de Fernando de Noronha -Rocas – São Pedro e São Paulo</t>
  </si>
  <si>
    <t>Decreto 92755 de 05 de junho de 1986</t>
  </si>
  <si>
    <t>Fernando de Noronha</t>
  </si>
  <si>
    <t>PE</t>
  </si>
  <si>
    <t>02019.001989/2005-18 e 02001.002870/2005-51</t>
  </si>
  <si>
    <t>02070.003704/2013-69</t>
  </si>
  <si>
    <t>O zoneamento do polígono do ASPSP está em discussão pelo GT da Secirm desde 2018</t>
  </si>
  <si>
    <t>0000.00.0016</t>
  </si>
  <si>
    <t>APA de Guapi-Mirim</t>
  </si>
  <si>
    <t>Decreto 90225 de 25 de setembro de 1984</t>
  </si>
  <si>
    <t>Magé, Guapimirim, Itaboraí, São Gonçalo</t>
  </si>
  <si>
    <t>02001.003564/2004-51</t>
  </si>
  <si>
    <t>0000.00.0017</t>
  </si>
  <si>
    <t>APA de Guaraqueçaba</t>
  </si>
  <si>
    <t>Decreto 90833 de 31 de janeiro de 1985</t>
  </si>
  <si>
    <t>Guaraqueçaba, Paranaguá, Antonina, Campina Grande do Sul, Barra do Turvo, Cananéia</t>
  </si>
  <si>
    <t>SP/PR</t>
  </si>
  <si>
    <t>Técnica</t>
  </si>
  <si>
    <t>sem previsão</t>
  </si>
  <si>
    <t>02070.001957/2015-60</t>
  </si>
  <si>
    <t>0000.00.0018</t>
  </si>
  <si>
    <t>APA de Piaçabuçu</t>
  </si>
  <si>
    <t>Decreto 88421 de 21 de junho de 1983</t>
  </si>
  <si>
    <t>Piaçabuçu, Feliz Deserto</t>
  </si>
  <si>
    <t>AL</t>
  </si>
  <si>
    <t>02001.004941/2007-12</t>
  </si>
  <si>
    <t>0000.00.0019</t>
  </si>
  <si>
    <t>APA Delta do Parnaíba</t>
  </si>
  <si>
    <t>Decreto s/n, de 28 de agosto de 1996</t>
  </si>
  <si>
    <t>Paulino Neves, Tutóia, Água Doce do Maranhão, Araioses, Ilha Grande, Parnaíba, Luís Correia, Cajueiro da Praia, Barroquinha, Chaval</t>
  </si>
  <si>
    <t>MA/PI/CE</t>
  </si>
  <si>
    <t>Compensação ambiental estadual</t>
  </si>
  <si>
    <t>02070.012884/2017-01</t>
  </si>
  <si>
    <t>0000.00.0020</t>
  </si>
  <si>
    <t>APA Carste da Lagoa Santa</t>
  </si>
  <si>
    <t>Decreto 98881 de 25 de janeiro de 1990</t>
  </si>
  <si>
    <t>Funilândia, Jaboticatubas, Prudente de Morais, Pedro Leopoldo, Confins, Vespasiano, Matozinhos, Baldin, Lagoa Santa, São José da Lapa</t>
  </si>
  <si>
    <t>Compensação Espeleológica - CECAV</t>
  </si>
  <si>
    <t>Apoio do CECAV para estudos prévios e subsídios ao zoneamento</t>
  </si>
  <si>
    <t>0000.00.0021</t>
  </si>
  <si>
    <t>APA Ibirapuitã</t>
  </si>
  <si>
    <t>Decreto 529 de 20 de maio de 1992</t>
  </si>
  <si>
    <t>Alegrete, Rosário do Sul, Santana do Livramento, Quaraí</t>
  </si>
  <si>
    <t>RS</t>
  </si>
  <si>
    <t>Demanda de revisão</t>
  </si>
  <si>
    <t>0000.00.0022</t>
  </si>
  <si>
    <t>APA do Igarapé Gelado</t>
  </si>
  <si>
    <t>Decreto 97718 de 05 de maio de 1989</t>
  </si>
  <si>
    <t>GR1 - Norte</t>
  </si>
  <si>
    <t>Parauapebas, Marabá</t>
  </si>
  <si>
    <t>PA</t>
  </si>
  <si>
    <t xml:space="preserve"> 02070.000700/2013-29</t>
  </si>
  <si>
    <t>0000.00.0023</t>
  </si>
  <si>
    <t>APA do Planalto Central</t>
  </si>
  <si>
    <t>Decreto s/nº de 10 de janeiro de 2002</t>
  </si>
  <si>
    <t>Planaltina, Padre Bernardo, Brasília, Águas Claras de Goiás, Cristalina, Cabeceira Grande, Santo Antônio do Descoberto, Formosa, Cidade Ocidental, Novo Gama</t>
  </si>
  <si>
    <t>Revisão Pontual</t>
  </si>
  <si>
    <t>Concluído</t>
  </si>
  <si>
    <t>02070.002096/2010-22</t>
  </si>
  <si>
    <t>02128.013263/2016-43</t>
  </si>
  <si>
    <t>0000.00.0024</t>
  </si>
  <si>
    <t>APA Meandros do Araguaia</t>
  </si>
  <si>
    <t>Decreto s/nº 02 de outubro de 1998</t>
  </si>
  <si>
    <t>São Miguel do Araguaia, Cocalinho, Nova Crixás, Novo Santo Antônio, Sandolândia, Formoso do Araguaia</t>
  </si>
  <si>
    <t>MT/GO</t>
  </si>
  <si>
    <t>0000.00.0025</t>
  </si>
  <si>
    <t>APA das Ilhas e Várzeas do Rio Paraná</t>
  </si>
  <si>
    <t>Decreto s/nº de 30 de setembro de1997</t>
  </si>
  <si>
    <t>Jateí, Mundo Novo, Eldorado, Taquarussu, Itaquari, Guaíra, Diamante do Norte, Nova Andradina, Batayporã, Rosana, Terra Roxa, Altônia, Marilena, Porto Rico, Querência do Norte, Ivaté, Santa Cruz de Monte Castelo</t>
  </si>
  <si>
    <t>SP/PR/MS</t>
  </si>
  <si>
    <t>02070.002042/2015-71</t>
  </si>
  <si>
    <t xml:space="preserve">Preparação para Oficina de planejamento </t>
  </si>
  <si>
    <t>0000.00.0027</t>
  </si>
  <si>
    <t>APA Morro da Pedreira</t>
  </si>
  <si>
    <t>Decreto 98891 de 26 de janeiro de 1990</t>
  </si>
  <si>
    <t>Morro do Pilar, Santana do Riacho, Jaboticatubas, Itambé do Mato Dentro, Taquaraçu de Minas, Nova União, Conceição do Mato Dentro, Itabira</t>
  </si>
  <si>
    <t>02070.001055/2012-81</t>
  </si>
  <si>
    <t>0000.00.0028</t>
  </si>
  <si>
    <t>APA das Nascentes do Rio Vermelho</t>
  </si>
  <si>
    <t>Decreto s/nº de 27 de setembro de 2001</t>
  </si>
  <si>
    <t>Posse, Mambaí, Damianópolis, Sítio d'Abadia, Jaborandi, Burtinópolis</t>
  </si>
  <si>
    <t>BA/GO</t>
  </si>
  <si>
    <t>0000.00.0029</t>
  </si>
  <si>
    <t>APA Serra da Ibiapaba</t>
  </si>
  <si>
    <t>Decreto s/nº de 26 de novembro de 1996</t>
  </si>
  <si>
    <t>Buriti dos Lopes, Bom Princípio, Cocal, Piracuruca, Piripiri, Brasileira, Pedro II, Lagoa do S. Francisco, Conceição e Domingos Mourão, Chaval, Granja, Moraújo, Tianguá e Viçosa do Ceará</t>
  </si>
  <si>
    <t>PI/CE</t>
  </si>
  <si>
    <t>0000.00.0030</t>
  </si>
  <si>
    <t>ARIE Buriti de Vassununga</t>
  </si>
  <si>
    <t>ARIE</t>
  </si>
  <si>
    <t>Área de Relevante Interesse Ecológico</t>
  </si>
  <si>
    <t>Decreto 99276 de 06 de junho de 1990</t>
  </si>
  <si>
    <t>Santa Rita do Passa Quatro</t>
  </si>
  <si>
    <t>0000.00.0031</t>
  </si>
  <si>
    <t>ARIE Capetinga-Taquara</t>
  </si>
  <si>
    <t>Decreto 91303 de 03 de junho de 1985</t>
  </si>
  <si>
    <t>0000.00.0032</t>
  </si>
  <si>
    <t>ARIE Cerrado Pé-de-Gigante</t>
  </si>
  <si>
    <t>Decreto 99275 de 06 de junho de 1990</t>
  </si>
  <si>
    <t>0000.00.0034</t>
  </si>
  <si>
    <t>MONA das Ilhas Cagarras</t>
  </si>
  <si>
    <t>MONA</t>
  </si>
  <si>
    <t>Monumento Natural</t>
  </si>
  <si>
    <t>proteção integral</t>
  </si>
  <si>
    <t>Lei n° 12229, de 13 de abril de 2010</t>
  </si>
  <si>
    <t>Rio de Janeiro</t>
  </si>
  <si>
    <t>TAC Chevron</t>
  </si>
  <si>
    <t>02070.002548/2013-19</t>
  </si>
  <si>
    <t>0000.00.0035</t>
  </si>
  <si>
    <t>ARIE Floresta da Cicuta</t>
  </si>
  <si>
    <t>Decreto 90792 de 9 de janeiro de 1985</t>
  </si>
  <si>
    <t>Barra Mansa, Volta Redonda</t>
  </si>
  <si>
    <t>02131.000010/ 2011- 46</t>
  </si>
  <si>
    <t>0000.00.0036</t>
  </si>
  <si>
    <t>ARIE Ilha do Ameixal</t>
  </si>
  <si>
    <t>Decreto 91889 de 05 de novembro de 1985</t>
  </si>
  <si>
    <t>Peruíbe</t>
  </si>
  <si>
    <t>0000.00.0037</t>
  </si>
  <si>
    <t>ARIE Ilhas da Queimada Pequena e Queimada Grande</t>
  </si>
  <si>
    <t>Decreto 91887 de 05 de novembro de 1985</t>
  </si>
  <si>
    <t>0000.00.0038</t>
  </si>
  <si>
    <t>ARIE Javari-Buriti</t>
  </si>
  <si>
    <t>Decreto 91886 de 05 de novembro de 1985</t>
  </si>
  <si>
    <t>Santo Antônio do Içá</t>
  </si>
  <si>
    <t>AM</t>
  </si>
  <si>
    <t>0000.00.0039</t>
  </si>
  <si>
    <t>ARIE Manguezais da Foz do Rio Mamanguape</t>
  </si>
  <si>
    <t>Decreto 91890 de 05 de novembro de 1985</t>
  </si>
  <si>
    <t>Rio Tinto, Marcação</t>
  </si>
  <si>
    <t>02070.000927/2016-60</t>
  </si>
  <si>
    <t>0000.00.0040</t>
  </si>
  <si>
    <t>ARIE Mata de Santa Genebra</t>
  </si>
  <si>
    <t>Decreto 91885 de 05 de novembro de 1985</t>
  </si>
  <si>
    <t>Campinas</t>
  </si>
  <si>
    <t>02070.000775/2009-23</t>
  </si>
  <si>
    <t>02126.003825/2018-22</t>
  </si>
  <si>
    <t>0000.00.0041</t>
  </si>
  <si>
    <t>ARIE Matão de Cosmópolis</t>
  </si>
  <si>
    <t>Decreto 90791 de 09 de janeiro de 1985</t>
  </si>
  <si>
    <t>Cosmópolis, Artur Nogueira</t>
  </si>
  <si>
    <t>0000.00.0043</t>
  </si>
  <si>
    <t>ARIE Projeto Dinâmica Biológica de Fragmentos Florestais</t>
  </si>
  <si>
    <t>Decreto n° 91884, de 05 de novembro de 1985</t>
  </si>
  <si>
    <t>Rio Preto da Eva, Manaus</t>
  </si>
  <si>
    <t>02120.010372/2016-89</t>
  </si>
  <si>
    <t>0000.00.0044</t>
  </si>
  <si>
    <t>ARIE Seringal Nova Esperança</t>
  </si>
  <si>
    <t>Decreto s/n de 20 de agosto de 1999</t>
  </si>
  <si>
    <t>Epitaciolândia, Xapuri</t>
  </si>
  <si>
    <t>AC</t>
  </si>
  <si>
    <t>0000.00.0045</t>
  </si>
  <si>
    <t>ARIE Serra da Abelha e Rio da Prata</t>
  </si>
  <si>
    <t>Resolução Conama 005 de 17 de outubro 1990</t>
  </si>
  <si>
    <t>Vitor Meireles, Santa Terezinha</t>
  </si>
  <si>
    <t>02070.001836/2014-37</t>
  </si>
  <si>
    <t>0000.00.0047</t>
  </si>
  <si>
    <t>ESEC da Terra do Meio</t>
  </si>
  <si>
    <t>ESEC</t>
  </si>
  <si>
    <t>Estação Ecológica</t>
  </si>
  <si>
    <t>Decreto de 17 de fevereiro de 2005</t>
  </si>
  <si>
    <t>Altamira, São Félix do Xingu</t>
  </si>
  <si>
    <t xml:space="preserve"> 02070.002647/2009-14</t>
  </si>
  <si>
    <t>0000.00.0048</t>
  </si>
  <si>
    <t>ESEC de Aiuaba</t>
  </si>
  <si>
    <t>Decreto s/n de 06 de fevereiro de 2001</t>
  </si>
  <si>
    <t>Aiuaba</t>
  </si>
  <si>
    <t>CE</t>
  </si>
  <si>
    <t>Organização do planejamento</t>
  </si>
  <si>
    <t>Compensação Ambiental</t>
  </si>
  <si>
    <t>0000.00.0049</t>
  </si>
  <si>
    <t>PARNA de Anavilhanas</t>
  </si>
  <si>
    <t>PARNA</t>
  </si>
  <si>
    <t>Parque Nacional</t>
  </si>
  <si>
    <t>Decreto 86061 de 02 de junho de 1981</t>
  </si>
  <si>
    <t>Novo Airão, Manaus</t>
  </si>
  <si>
    <t>ARPA</t>
  </si>
  <si>
    <t>02001.009747/01- 76</t>
  </si>
  <si>
    <t>02070.001202/2011-31</t>
  </si>
  <si>
    <t>0000.00.0050</t>
  </si>
  <si>
    <t>ESEC de Aracuri-Esmeralda</t>
  </si>
  <si>
    <t>Decreto s/n de 02 de junho de 1981</t>
  </si>
  <si>
    <t>Muitos Capões</t>
  </si>
  <si>
    <t>02001.003581/2005-70</t>
  </si>
  <si>
    <t>0000.00.0052</t>
  </si>
  <si>
    <t>ESEC de Carijós</t>
  </si>
  <si>
    <t>Decreto 94656 de 20 de julho de 1987</t>
  </si>
  <si>
    <t>Florianópolis</t>
  </si>
  <si>
    <t>02001.003160/2003-87</t>
  </si>
  <si>
    <t>0000.00.0053</t>
  </si>
  <si>
    <t>ESEC de Cuniã</t>
  </si>
  <si>
    <t>Decreto s/n de 27 de setembro de 2001</t>
  </si>
  <si>
    <t>Canutama, Porto Velho</t>
  </si>
  <si>
    <t>RO/AM</t>
  </si>
  <si>
    <t xml:space="preserve">PNUD (BR-319) </t>
  </si>
  <si>
    <t>02070.003839/2011-62</t>
  </si>
  <si>
    <t>0000.00.0054</t>
  </si>
  <si>
    <t>ESEC de Guaraqueçaba</t>
  </si>
  <si>
    <t>Decreto 87222 de 31 de maio de 1982</t>
  </si>
  <si>
    <t>Guaraqueçaba</t>
  </si>
  <si>
    <t>PR</t>
  </si>
  <si>
    <t>0000.00.0056</t>
  </si>
  <si>
    <t>ESEC de Jutaí-Solimões</t>
  </si>
  <si>
    <t>Decreto 88541 de 21 de julho de 1983</t>
  </si>
  <si>
    <t>Santo Antônio do Içá, Tonantins e Jutaí, Amaturá</t>
  </si>
  <si>
    <t>02070.000409/2017-84; 02070.005604/2019-62</t>
  </si>
  <si>
    <t xml:space="preserve">TdR PF para apoio à elaboração do PM encaminhado ao Funbio para contratação. </t>
  </si>
  <si>
    <t>0000.00.0057</t>
  </si>
  <si>
    <t>ESEC de Maracá</t>
  </si>
  <si>
    <t>Amajari e Alto Alegre</t>
  </si>
  <si>
    <t>RR</t>
  </si>
  <si>
    <t>02001.002602/2005-30</t>
  </si>
  <si>
    <t>0000.00.0058</t>
  </si>
  <si>
    <t>ESEC de Maracá Jipioca</t>
  </si>
  <si>
    <t>Amapá</t>
  </si>
  <si>
    <t>AP</t>
  </si>
  <si>
    <t>2002/2005</t>
  </si>
  <si>
    <t>Unidade de conservação</t>
  </si>
  <si>
    <t>02001.004949/2005-17</t>
  </si>
  <si>
    <t>0000.00.0059</t>
  </si>
  <si>
    <t>ESEC de Murici</t>
  </si>
  <si>
    <t>Decreto s/n de 28 de maio de 2001</t>
  </si>
  <si>
    <t>Murici, Flexeiras, Messias</t>
  </si>
  <si>
    <t>Roteiro Metodológico, 2011</t>
  </si>
  <si>
    <t>Orçamento (CEPAM)</t>
  </si>
  <si>
    <t>02070.001311/2009-34</t>
  </si>
  <si>
    <t>0000.00.0060</t>
  </si>
  <si>
    <t>ESEC Niquiá</t>
  </si>
  <si>
    <t>Decreto 91306 de 03 de junho de 1985</t>
  </si>
  <si>
    <t>Caracaraí</t>
  </si>
  <si>
    <t>02070.001056/2012-25</t>
  </si>
  <si>
    <t>0000.00.0061</t>
  </si>
  <si>
    <t>ESEC de Pirapitinga</t>
  </si>
  <si>
    <t>Morada Nova de Minas</t>
  </si>
  <si>
    <t>02070.001201/2011-97</t>
  </si>
  <si>
    <t>0000.00.0062</t>
  </si>
  <si>
    <t>ESEC de Taiamã</t>
  </si>
  <si>
    <t>Poconé</t>
  </si>
  <si>
    <t>MT</t>
  </si>
  <si>
    <t>Carlos Henrique Velasquez Fernandes</t>
  </si>
  <si>
    <t>02070.018480 /2016-32</t>
  </si>
  <si>
    <t>0000.00.0063</t>
  </si>
  <si>
    <t>ESEC de Tamoios</t>
  </si>
  <si>
    <t>Decreto 98864 de 23 de janeiro de 1990</t>
  </si>
  <si>
    <t>Angra dos Reis, Parati</t>
  </si>
  <si>
    <t>02001.000338/2006-81</t>
  </si>
  <si>
    <t>02126.001436/2023-20</t>
  </si>
  <si>
    <t>0000.00.0064</t>
  </si>
  <si>
    <t>ESEC Tupinambás</t>
  </si>
  <si>
    <t>São Sebastião</t>
  </si>
  <si>
    <t>02126.012834/2016-42</t>
  </si>
  <si>
    <t>0000.00.0065</t>
  </si>
  <si>
    <t>ESEC de Uruçui-Una</t>
  </si>
  <si>
    <t>Baixa Grande do Ribeiro</t>
  </si>
  <si>
    <t>PI</t>
  </si>
  <si>
    <t>0000.00.0066</t>
  </si>
  <si>
    <t>ESEC do Castanhão</t>
  </si>
  <si>
    <t>Jaguaribara, Alto Santo, Iracema</t>
  </si>
  <si>
    <t>0000.00.0067</t>
  </si>
  <si>
    <t>ESEC do Jari</t>
  </si>
  <si>
    <t>Decreto 87092 de 12 de abril de 1982</t>
  </si>
  <si>
    <t>Laranjal do Jari, Almeirim</t>
  </si>
  <si>
    <t>PA/AP</t>
  </si>
  <si>
    <t>Roteiro 2018</t>
  </si>
  <si>
    <t>02070.007378/2019-54</t>
  </si>
  <si>
    <t>0000.00.0068</t>
  </si>
  <si>
    <t>ESEC Rio Acre</t>
  </si>
  <si>
    <t>Sena Madureira, Assis Brasil</t>
  </si>
  <si>
    <t>02001.000332/2005-22</t>
  </si>
  <si>
    <t>02001.004508/2004-34 - material do PM</t>
  </si>
  <si>
    <t>0000.00.0069</t>
  </si>
  <si>
    <t>ESEC do Seridó</t>
  </si>
  <si>
    <t>Serra Negra do Norte</t>
  </si>
  <si>
    <t>RN</t>
  </si>
  <si>
    <t>02001.007145/2004-99</t>
  </si>
  <si>
    <t>0000.00.0070</t>
  </si>
  <si>
    <t>ESEC do Taim</t>
  </si>
  <si>
    <t>Decreto 92963 de 21 de julho de 1986</t>
  </si>
  <si>
    <t>Rio Grande, Santa Vitória do Palmar</t>
  </si>
  <si>
    <t>02070.003744/2013-19</t>
  </si>
  <si>
    <t>0000.00.0071</t>
  </si>
  <si>
    <t>ESEC dos Tupiniquins</t>
  </si>
  <si>
    <t>Decreto 92964 de 21 de julho de 1986</t>
  </si>
  <si>
    <t>02070.000661/2010-17</t>
  </si>
  <si>
    <t>0000.00.0072</t>
  </si>
  <si>
    <t>ESEC Juami-Japurá</t>
  </si>
  <si>
    <t>Decreto 91307 de 03 de junho de 1985</t>
  </si>
  <si>
    <t>Japurá</t>
  </si>
  <si>
    <t>02001.009746/01-11</t>
  </si>
  <si>
    <t>0000.00.0073</t>
  </si>
  <si>
    <t>ESEC Mico-Leão-Preto</t>
  </si>
  <si>
    <t>Decreto s/n de 16 de julho de 2002</t>
  </si>
  <si>
    <t>Marabá Paulista, Presidente Epitácio, Teodoro Sampaio, Euclides da Cunha Paulista</t>
  </si>
  <si>
    <t>02001.004670/2005-33</t>
  </si>
  <si>
    <t>0000.00.0074</t>
  </si>
  <si>
    <t>ESEC Raso da Catarina</t>
  </si>
  <si>
    <t>Portaria 373 de 11 de outubro de 2001</t>
  </si>
  <si>
    <t>Rodelas, Paulo Afonso, Jeremoabo</t>
  </si>
  <si>
    <t>BA</t>
  </si>
  <si>
    <t>02001.002180/2007-64</t>
  </si>
  <si>
    <t>0000.00.0075</t>
  </si>
  <si>
    <t>ESEC da Serra das Araras</t>
  </si>
  <si>
    <t>Porto Estrela</t>
  </si>
  <si>
    <t>02070.001109/2012-16</t>
  </si>
  <si>
    <t>0000.00.0076</t>
  </si>
  <si>
    <t>ESEC Serra Geral do Tocantins</t>
  </si>
  <si>
    <t>Ponte Alta do Tocantins, Mateiros, Formosa do Rio Preto, Rio da Conceição, Almas</t>
  </si>
  <si>
    <t>BA/TO</t>
  </si>
  <si>
    <t>02070.000652/2011-15</t>
  </si>
  <si>
    <t>0000.00.0077</t>
  </si>
  <si>
    <t>FLONA de Assungui</t>
  </si>
  <si>
    <t>FLONA</t>
  </si>
  <si>
    <t>Floresta Nacional</t>
  </si>
  <si>
    <t>Portaria 559 de 25 de outubro de 1968</t>
  </si>
  <si>
    <t>Campo Largo</t>
  </si>
  <si>
    <t>Cirineu Jorge Lorensi</t>
  </si>
  <si>
    <t>02070.005525/2010-13</t>
  </si>
  <si>
    <t>0000.00.0078</t>
  </si>
  <si>
    <t>FLONA de Caçador</t>
  </si>
  <si>
    <t>Portaria 560 de 25 de outubro de 1968</t>
  </si>
  <si>
    <t>Caçador</t>
  </si>
  <si>
    <t>É prioridade atualmente para as ações de Manejo Florestal, segundo demanda da DIMAN. O processo não foi ainda iniciado, devido a situação da UC que possui somente um servidor.</t>
  </si>
  <si>
    <t>0000.00.0079</t>
  </si>
  <si>
    <t>FLONA de Capão Bonito</t>
  </si>
  <si>
    <t>Portaria 558 de 25 de outubro de 1968</t>
  </si>
  <si>
    <t>Capão Bonito, Buri</t>
  </si>
  <si>
    <t>Ofélia Willmersdorf</t>
  </si>
  <si>
    <t>02629.000372/2009-21</t>
  </si>
  <si>
    <t>0000.00.0080</t>
  </si>
  <si>
    <t>FLONA de Chapecó</t>
  </si>
  <si>
    <t>Guatambú, Chapecó</t>
  </si>
  <si>
    <t xml:space="preserve"> 02070.002307/2008-11</t>
  </si>
  <si>
    <t>0000.00.0081</t>
  </si>
  <si>
    <t>FLONA de Contendas do Sincorá</t>
  </si>
  <si>
    <t>Decreto s/n de 21 de setembro de 1999</t>
  </si>
  <si>
    <t>Contendas do Sincorá, Tanhaçu</t>
  </si>
  <si>
    <t>02006003255/2005-12</t>
  </si>
  <si>
    <t>0000.00.0082</t>
  </si>
  <si>
    <t>FLONA de Açu</t>
  </si>
  <si>
    <t>Portaria 245 de 18 de julho de 2001</t>
  </si>
  <si>
    <t>Açu</t>
  </si>
  <si>
    <t>02070.004299/2018-19</t>
  </si>
  <si>
    <t>0000.00.0083</t>
  </si>
  <si>
    <t>FLONA de Altamira</t>
  </si>
  <si>
    <t>Decreto 2483 de 02 de fevereiro de 1998</t>
  </si>
  <si>
    <t>Altamira, Trairão, Itaituba</t>
  </si>
  <si>
    <t xml:space="preserve"> 02070.001858/2012-35</t>
  </si>
  <si>
    <t>0000.00.0084</t>
  </si>
  <si>
    <t>FLONA de Anauá</t>
  </si>
  <si>
    <t>Decreto s/n de 18 de fevereiro de 2005</t>
  </si>
  <si>
    <t>Rorainópolis</t>
  </si>
  <si>
    <t>02070.008947/2017-17</t>
  </si>
  <si>
    <t>0000.00.0085</t>
  </si>
  <si>
    <t>FLONA de Balata-Tufari</t>
  </si>
  <si>
    <t>Decreto 001, de 17 de fevereiro de 2005</t>
  </si>
  <si>
    <t>Canutama, Tapauá</t>
  </si>
  <si>
    <t>USFS</t>
  </si>
  <si>
    <t>02070.003834/2011-30</t>
  </si>
  <si>
    <t>0000.00.0086</t>
  </si>
  <si>
    <t>FLONA de Brasília</t>
  </si>
  <si>
    <t>Decreto s/n de 10 de junho de 1999</t>
  </si>
  <si>
    <t>02070.002849/2010-08</t>
  </si>
  <si>
    <t>0000.00.0087</t>
  </si>
  <si>
    <t>FLONA de Canela</t>
  </si>
  <si>
    <t>Portaria 561 de 25 de outubro de 1968</t>
  </si>
  <si>
    <t>Canela</t>
  </si>
  <si>
    <t>02070.006358/2017-02</t>
  </si>
  <si>
    <t>0000.00.0088</t>
  </si>
  <si>
    <t>FLONA de Carajás</t>
  </si>
  <si>
    <t>Decreto 2486 de 02 de fevereiro de 1998</t>
  </si>
  <si>
    <t>Canaã dos Carajás, Parauapebas, Água Azul do Norte</t>
  </si>
  <si>
    <t>02070.001121/2013-01</t>
  </si>
  <si>
    <t>0000.00.0089</t>
  </si>
  <si>
    <t>FLONA de Caxiuana</t>
  </si>
  <si>
    <t>Decreto 239 de 28 de novembro de 1961</t>
  </si>
  <si>
    <t>Portel, Melgaço</t>
  </si>
  <si>
    <t>02070.005374/2010-01</t>
  </si>
  <si>
    <t>0000.00.0090</t>
  </si>
  <si>
    <t>FLONA de Cristópolis</t>
  </si>
  <si>
    <t>Decreto s/n de 18 de maio de 2001</t>
  </si>
  <si>
    <t>Baianópolis</t>
  </si>
  <si>
    <t>0000.00.0091</t>
  </si>
  <si>
    <t>FLONA de Goytacazes</t>
  </si>
  <si>
    <t>Decreto s/n de 28 de novembro de 2002</t>
  </si>
  <si>
    <t>Linhares</t>
  </si>
  <si>
    <t>ES</t>
  </si>
  <si>
    <t>02070.003435/2011-79</t>
  </si>
  <si>
    <t>0000.00.0092</t>
  </si>
  <si>
    <t>FLONA de Humaitá</t>
  </si>
  <si>
    <t>Decreto 2485 de 02 de fevereiro de 1998</t>
  </si>
  <si>
    <t>Humaitá</t>
  </si>
  <si>
    <t>02070.003929/ 2011- 53</t>
  </si>
  <si>
    <t>0000.00.0093</t>
  </si>
  <si>
    <t>FLONA de Ibirama</t>
  </si>
  <si>
    <t>Decreto 95818 de 11 de março de 1988</t>
  </si>
  <si>
    <t>Ibirama, Ascurra, Apiúna</t>
  </si>
  <si>
    <t>02001.005292/2007-77</t>
  </si>
  <si>
    <t>0000.00.0094</t>
  </si>
  <si>
    <t>FLONA de Ipanema</t>
  </si>
  <si>
    <t>Decreto 530 de 20 de maio de 1992</t>
  </si>
  <si>
    <t>Araçoiaba da Serra, Iperó, Capela do Alto</t>
  </si>
  <si>
    <t>02001.008874/2002-09</t>
  </si>
  <si>
    <t>02072.000068/2008-36</t>
  </si>
  <si>
    <t>0000.00.0095</t>
  </si>
  <si>
    <t>FLONA de Itaituba I</t>
  </si>
  <si>
    <t>Decreto 2481 de 02 de fevereiro de 1998</t>
  </si>
  <si>
    <t>Itaituba, Trairão</t>
  </si>
  <si>
    <t xml:space="preserve"> 02070.002855/2013-08</t>
  </si>
  <si>
    <t>0000.00.0096</t>
  </si>
  <si>
    <t>FLONA de Itaituba II</t>
  </si>
  <si>
    <t>Decreto 2482 de 02 de fevereiro de 1998</t>
  </si>
  <si>
    <t>0000.00.0097</t>
  </si>
  <si>
    <t>FLONA de Jacundá</t>
  </si>
  <si>
    <t>Decreto s/n de 1º de dezembro de 2004</t>
  </si>
  <si>
    <t>Porto Velho, Candeias do Jamari</t>
  </si>
  <si>
    <t>RO</t>
  </si>
  <si>
    <t>02070.002554/2010-23</t>
  </si>
  <si>
    <t>0000.00.0098</t>
  </si>
  <si>
    <t>FLONA de Lorena</t>
  </si>
  <si>
    <t>Portaria 246 de 18 de julho de 2001</t>
  </si>
  <si>
    <t>Lorena</t>
  </si>
  <si>
    <t>02070.000944/2009-25</t>
  </si>
  <si>
    <t>0000.00.0099</t>
  </si>
  <si>
    <t>FLONA da Mulata</t>
  </si>
  <si>
    <t>Decreto s/n de 1º de agosto de 2001</t>
  </si>
  <si>
    <t>Alenquer, Monte Alegre</t>
  </si>
  <si>
    <t>Antonio de Castro Sena</t>
  </si>
  <si>
    <t>Projeto Gestão Florestal (KFW)</t>
  </si>
  <si>
    <t>02121.000632/2019-41</t>
  </si>
  <si>
    <t>0000.00.0100</t>
  </si>
  <si>
    <t>FLONA de Nísia Floresta</t>
  </si>
  <si>
    <t>Nísia Floresta</t>
  </si>
  <si>
    <t xml:space="preserve"> 02070.004577/2010-72</t>
  </si>
  <si>
    <t>0000.00.0101</t>
  </si>
  <si>
    <t>FLONA de Pacotuba</t>
  </si>
  <si>
    <t>Decreto s/n de 13 de dezembro de 2002</t>
  </si>
  <si>
    <t>Cachoeiro de Itapemirim</t>
  </si>
  <si>
    <t>02070.002306/2008-68</t>
  </si>
  <si>
    <t>0000.00.0102</t>
  </si>
  <si>
    <t>FLONA de Palmares</t>
  </si>
  <si>
    <t>Decreto s/n de 21 de fevereiro de 2005</t>
  </si>
  <si>
    <t>Teresina, Altos</t>
  </si>
  <si>
    <t>02123.001396/2020-01</t>
  </si>
  <si>
    <t>0000.00.0103</t>
  </si>
  <si>
    <t>FLONA de Paraopeba</t>
  </si>
  <si>
    <t>Portaria 248 de 18 de julho de 2001</t>
  </si>
  <si>
    <t>Paraopeba</t>
  </si>
  <si>
    <t>0000.00.0104</t>
  </si>
  <si>
    <t>FLONA de Pau-Rosa</t>
  </si>
  <si>
    <t>Decreto s/n de 07 de agosto de 2001</t>
  </si>
  <si>
    <t>Maués, Nova Olinda do Norte</t>
  </si>
  <si>
    <t>Roteiro FLONA, 2009</t>
  </si>
  <si>
    <t xml:space="preserve">KFW </t>
  </si>
  <si>
    <t>02070.004818/2010/83</t>
  </si>
  <si>
    <t>0000.00.0105</t>
  </si>
  <si>
    <t>FLONA de Ritápolis</t>
  </si>
  <si>
    <t>Ritápolis</t>
  </si>
  <si>
    <t>02001.004531/2005-18</t>
  </si>
  <si>
    <t>0000.00.0106</t>
  </si>
  <si>
    <t>FLONA de Roraima</t>
  </si>
  <si>
    <t>Decreto 97545 de 1º de março de 1989</t>
  </si>
  <si>
    <t>Amajari, Alto Alegre, Mucajaí, Iracema, Caracaraí, Barcelos</t>
  </si>
  <si>
    <t>AM/RR</t>
  </si>
  <si>
    <t>LifeWeb</t>
  </si>
  <si>
    <t>Recurso necessário 400 mil</t>
  </si>
  <si>
    <t>02070.002735/2012-11</t>
  </si>
  <si>
    <t>0000.00.0107</t>
  </si>
  <si>
    <t>FLONA de Santa Rosa do Purus</t>
  </si>
  <si>
    <t>Feijó, Santa Rosa do Purus</t>
  </si>
  <si>
    <t>0000.00.0108</t>
  </si>
  <si>
    <t>FLONA de São Francisco</t>
  </si>
  <si>
    <t>Sena Madureira</t>
  </si>
  <si>
    <t>02070.001774/2009-04</t>
  </si>
  <si>
    <t>0000.00.0109</t>
  </si>
  <si>
    <t>FLONA Saracá-Taquera</t>
  </si>
  <si>
    <t>Decreto 98704 de 27 de dezembro de 1989</t>
  </si>
  <si>
    <t>Faro, Terra Santa, Oriximiná</t>
  </si>
  <si>
    <t>Compensação</t>
  </si>
  <si>
    <t>02001.007986/2002-34</t>
  </si>
  <si>
    <t>02070.005486/2010-54</t>
  </si>
  <si>
    <t>Será refeito o planejamento tão logo seja decidido a questão dos Quilombolas que reinvidicam uma área sobreposta a FLONA. Existe um grupo de trabalho na Presidência da República para tratar desse assunto.</t>
  </si>
  <si>
    <t>0000.00.0110</t>
  </si>
  <si>
    <t>FLONA de Silvânia</t>
  </si>
  <si>
    <t>Portaria 247 de 18 de julho de 2001</t>
  </si>
  <si>
    <t>Silvânia</t>
  </si>
  <si>
    <t>GO</t>
  </si>
  <si>
    <t>02070.004206/2010-91</t>
  </si>
  <si>
    <t>0000.00.0111</t>
  </si>
  <si>
    <t>FLONA de Sobral</t>
  </si>
  <si>
    <t>Portaria 358 de 27 de set de 2001</t>
  </si>
  <si>
    <t>Sobral</t>
  </si>
  <si>
    <t>0000.00.0112</t>
  </si>
  <si>
    <t>FLONA de Tefé</t>
  </si>
  <si>
    <t>Decreto 97629 de 10 de abril de 1989</t>
  </si>
  <si>
    <t>Juruá, Uarini, Alvarães, Tefé, Carauari</t>
  </si>
  <si>
    <t>02070.003434/2011-24</t>
  </si>
  <si>
    <t>0000.00.0113</t>
  </si>
  <si>
    <t>FLONA do Amapá</t>
  </si>
  <si>
    <t>Decreto 97630 de 10 de abril de 1989</t>
  </si>
  <si>
    <t>Ferreira Gomes, Pracuúba, Amapá</t>
  </si>
  <si>
    <t>02070.005485/2010-18</t>
  </si>
  <si>
    <t>0000.00.0114</t>
  </si>
  <si>
    <t>FLONA do Amazonas</t>
  </si>
  <si>
    <t>Decreto 97546 de 1º de março de 1989</t>
  </si>
  <si>
    <t>Barcelos e Santa Isabel do Rio Negro</t>
  </si>
  <si>
    <t>0000.00.0115</t>
  </si>
  <si>
    <t>FLONA do Araripe-Apodi</t>
  </si>
  <si>
    <t>Decreto Lei 9226 de 02 de maio de 1946</t>
  </si>
  <si>
    <t>Santana do Cariri, Crato, Barbalha, Missão Velha</t>
  </si>
  <si>
    <t>02001.001998/2005-06</t>
  </si>
  <si>
    <t>0000.00.0116</t>
  </si>
  <si>
    <t>FLONA do Bom Futuro</t>
  </si>
  <si>
    <t>Decreto 96188 de 21 de junho de 1988</t>
  </si>
  <si>
    <t>Porto Velho</t>
  </si>
  <si>
    <t>02070.006371/2018-34</t>
  </si>
  <si>
    <t>0000.00.0117</t>
  </si>
  <si>
    <t>FLONA do Itacaiunas</t>
  </si>
  <si>
    <t>Decreto 2480 de 02 de fevereiro de 1998</t>
  </si>
  <si>
    <t>Marabá</t>
  </si>
  <si>
    <t>02070.000850/2014-13</t>
  </si>
  <si>
    <t>Plano sendo elaborado pela equipe da unidade juntametne com a COMAN, estando em elaboração do diagnóstico.</t>
  </si>
  <si>
    <t>0000.00.0118</t>
  </si>
  <si>
    <t>FLONA do Jamari</t>
  </si>
  <si>
    <t>Decreto 90224 de 25 de setembro de 1984</t>
  </si>
  <si>
    <t>Candeias do Jamari, Itapuã do Oeste, Cujubim</t>
  </si>
  <si>
    <t>02001.001997/2005-53</t>
  </si>
  <si>
    <t>979, retificada pela 1125</t>
  </si>
  <si>
    <t>22/11/2018, retificada em 20/12/2018</t>
  </si>
  <si>
    <t>02119.000941/2018-89</t>
  </si>
  <si>
    <t>Port. da Revisão Pontual: 979, de 22/11/2018; Portaria que retifica a Port. 979 Nº 1.125, de 20/12/2018</t>
  </si>
  <si>
    <t>0000.00.0119</t>
  </si>
  <si>
    <t>FLONA do Jatuarana</t>
  </si>
  <si>
    <t>Decreto s/n de 19 de setembro de 2002</t>
  </si>
  <si>
    <t>Apuí</t>
  </si>
  <si>
    <t>02070.006387/2018-34</t>
  </si>
  <si>
    <t>0000.00.0120</t>
  </si>
  <si>
    <t>FLONA do Macauã</t>
  </si>
  <si>
    <t>Decreto 96189 de 21 de junho de 1988</t>
  </si>
  <si>
    <t>0000.00.0121</t>
  </si>
  <si>
    <t>FLONA do Purus</t>
  </si>
  <si>
    <t>Decreto 96190 de 21 de junho de 1988</t>
  </si>
  <si>
    <t>Pauini</t>
  </si>
  <si>
    <t>02070.001771/2009-62</t>
  </si>
  <si>
    <t>0000.00.0122</t>
  </si>
  <si>
    <t>FLONA do Rio Preto</t>
  </si>
  <si>
    <t>Decreto 98845 de 17 de janeiro de 1990</t>
  </si>
  <si>
    <t>Conceição da Barra</t>
  </si>
  <si>
    <t>02070.001080/2015-15</t>
  </si>
  <si>
    <t>0000.00.0123</t>
  </si>
  <si>
    <t>FLONA do Tapajós</t>
  </si>
  <si>
    <t>Decreto 73684 de 19 de fevereiro de 1974</t>
  </si>
  <si>
    <t>Aveiro, Belterra, Rurópolis, Placas</t>
  </si>
  <si>
    <t>Acordo de cooperação (COOMFLONA)</t>
  </si>
  <si>
    <t>02001.001118/2005-93</t>
  </si>
  <si>
    <t>02070.015643/2016-25</t>
  </si>
  <si>
    <t>0000.00.0124</t>
  </si>
  <si>
    <t>FLONA do Tapirapé Aquiri</t>
  </si>
  <si>
    <t>Decreto 97720 de 05 de maio de 1989</t>
  </si>
  <si>
    <t>São Félix do Xingu, Marabá</t>
  </si>
  <si>
    <t>02001.006872/2006-09</t>
  </si>
  <si>
    <t>0000.00.0125</t>
  </si>
  <si>
    <t>FLONA de Irati</t>
  </si>
  <si>
    <t>Teixeira Soares, Fernandes Pinheiro</t>
  </si>
  <si>
    <t>02070.002753/2011-12</t>
  </si>
  <si>
    <t>0000.00.0126</t>
  </si>
  <si>
    <t>FLONA Mapiá-Inauini</t>
  </si>
  <si>
    <t>Decreto s/n 98051 de 14 de agosto de 1989</t>
  </si>
  <si>
    <t>Boca do Acre, Pauini</t>
  </si>
  <si>
    <t>02001.001772/2009-15</t>
  </si>
  <si>
    <t>0000.00.0127</t>
  </si>
  <si>
    <t>FLONA Mário Xavier</t>
  </si>
  <si>
    <t>Decreto 93369 de 08 de outubro de 1986</t>
  </si>
  <si>
    <t>Seropédica</t>
  </si>
  <si>
    <t>02070.025612/2021-40</t>
  </si>
  <si>
    <t>0000.00.0128</t>
  </si>
  <si>
    <t>FLONA da Mata Grande</t>
  </si>
  <si>
    <t>Decreto s/n de 13 de outubro de 2003</t>
  </si>
  <si>
    <t>São Domingos</t>
  </si>
  <si>
    <t>0000.00.0129</t>
  </si>
  <si>
    <t>FLONA de Passa Quatro</t>
  </si>
  <si>
    <t>Portaria 562 de 25 de outubro de 1968</t>
  </si>
  <si>
    <t>Passa Quatro</t>
  </si>
  <si>
    <t>02070.002111/2008-18</t>
  </si>
  <si>
    <t>0000.00.0130</t>
  </si>
  <si>
    <t>FLONA de Passo Fundo</t>
  </si>
  <si>
    <t>Mato Castelhano</t>
  </si>
  <si>
    <t>02070.002498/2008-11</t>
  </si>
  <si>
    <t>0000.00.0131</t>
  </si>
  <si>
    <t>FLONA de Piraí do Sul</t>
  </si>
  <si>
    <t>Decreto s/n de 02 de junho de 2004</t>
  </si>
  <si>
    <t>Piraí do Sul</t>
  </si>
  <si>
    <t>02070.002155/2012-24</t>
  </si>
  <si>
    <t>0000.00.0132</t>
  </si>
  <si>
    <t>FLONA da Restinga de Cabedelo</t>
  </si>
  <si>
    <t>Cabedelo, João Pessoa</t>
  </si>
  <si>
    <t>02150.00489/2011-92</t>
  </si>
  <si>
    <t>Plano de manejo encaminhado para PFE/ICMBio</t>
  </si>
  <si>
    <t>0000.00.0133</t>
  </si>
  <si>
    <t>FLONA de São Francisco de Paula</t>
  </si>
  <si>
    <t>São Francisco de Paula</t>
  </si>
  <si>
    <t>02070.007694/2019-26</t>
  </si>
  <si>
    <t>0000.00.0134</t>
  </si>
  <si>
    <t>FLONA de Três Barras</t>
  </si>
  <si>
    <t>Três Barras</t>
  </si>
  <si>
    <t>02070.001385/2016-08</t>
  </si>
  <si>
    <t>0000.00.0135</t>
  </si>
  <si>
    <t>PARNA Cavernas do Peruaçu</t>
  </si>
  <si>
    <t>São João das Missões, Itacarambi, Januária</t>
  </si>
  <si>
    <t>0000.00.0136</t>
  </si>
  <si>
    <t>PARNA da Amazônia</t>
  </si>
  <si>
    <t>Decreto 73683 de 19 de fevereiro de 1974</t>
  </si>
  <si>
    <t>Aveiro, Itaituba, Maués</t>
  </si>
  <si>
    <t>AM/PA</t>
  </si>
  <si>
    <t>Sem Portaria/1979</t>
  </si>
  <si>
    <t>02070.000120/2011-70</t>
  </si>
  <si>
    <t>02070.006660/2019-14</t>
  </si>
  <si>
    <t>0000.00.0137</t>
  </si>
  <si>
    <t>PARNA da Chapada Diamantina</t>
  </si>
  <si>
    <t>Decreto 91655 de 17 de setembro de 1985</t>
  </si>
  <si>
    <t>Palmeiras, Lençóis, Andaraí, Itaeté, Ibicoara, Mucugê</t>
  </si>
  <si>
    <t>02001.000335/2005-66</t>
  </si>
  <si>
    <t>02070.001041/2016-91</t>
  </si>
  <si>
    <t>0000.00.0138</t>
  </si>
  <si>
    <t>PARNA da Chapada dos Guimarães</t>
  </si>
  <si>
    <t>Decreto 97656 de 12 de abril de 1989</t>
  </si>
  <si>
    <t>Chapada dos Guimarães, Cuiabá</t>
  </si>
  <si>
    <t>02001.000333/2005-77</t>
  </si>
  <si>
    <t>02070.005239/2019-96</t>
  </si>
  <si>
    <t>Proc complementar 02070.000513/2008-88; 02070.001202/2009-17</t>
  </si>
  <si>
    <t>0000.00.0139</t>
  </si>
  <si>
    <t>PARNA da Chapada dos Veadeiros</t>
  </si>
  <si>
    <t>Decreto 49875 de 11 de janeiro de 1961</t>
  </si>
  <si>
    <t>Cavalcante, Alto Paraíso de Goiás</t>
  </si>
  <si>
    <t>02001.000334/2005-11</t>
  </si>
  <si>
    <t>02070.001924/2020-87; 02128.000474/2018-88; 02070.007411/2019-46</t>
  </si>
  <si>
    <t>Processo compl: 02070.001310/2009-90; 02070.000905/2013-12</t>
  </si>
  <si>
    <t>0000.00.0140</t>
  </si>
  <si>
    <t>PARNA da Lagoa do Peixe</t>
  </si>
  <si>
    <t>Decreto 93546 de 06 de novembro de 1986</t>
  </si>
  <si>
    <t>Mostardas, Tavares</t>
  </si>
  <si>
    <t>02001.000508/2004-65</t>
  </si>
  <si>
    <t>02127.000566/2017-97</t>
  </si>
  <si>
    <t>0000.00.0141</t>
  </si>
  <si>
    <t>PARNA da Restinga de Jurubatiba</t>
  </si>
  <si>
    <t>Decreto s/n de 29 de abril de 1998</t>
  </si>
  <si>
    <t>Quissamã, Carapebus, Macaé</t>
  </si>
  <si>
    <t>02070.000525/2008-11</t>
  </si>
  <si>
    <t>02126.002008/2017-76</t>
  </si>
  <si>
    <t>0000.00.0142</t>
  </si>
  <si>
    <t>PARNA da Serra da Bocaina</t>
  </si>
  <si>
    <t>Decreto 68172 de 04 de fevereiro de1971</t>
  </si>
  <si>
    <t>São José do Barreiro, Areias, Angra dos Reis, Parati, Cunha, Ubatuba, Bananal</t>
  </si>
  <si>
    <t>02001.000399/98-95</t>
  </si>
  <si>
    <t>02629.000138/2008-12</t>
  </si>
  <si>
    <t>São duas revisões pontuais e os processos já foram para a PFE/ICMBio</t>
  </si>
  <si>
    <t>0000.00.0143</t>
  </si>
  <si>
    <t>PARNA da Serra da Bodoquena</t>
  </si>
  <si>
    <t>Decreto s/n de 21 de setembro de 2000</t>
  </si>
  <si>
    <t>Jardim, Bonito, Porto MurtinhoBodoquena</t>
  </si>
  <si>
    <t>MS</t>
  </si>
  <si>
    <t>0200.000331/2005-88</t>
  </si>
  <si>
    <t>02129.000558/2017-21</t>
  </si>
  <si>
    <t>0000.00.0144</t>
  </si>
  <si>
    <t>PARNA da Serra da Canastra</t>
  </si>
  <si>
    <t>Decreto 70355 de 03 de abril de 1972</t>
  </si>
  <si>
    <t>Sacramento, São Roque de Minas, Vargem Bonita, Capitólio, São João Batista do Glória, São João Batis</t>
  </si>
  <si>
    <t>2/2023</t>
  </si>
  <si>
    <t>Orçamento + Compensação Ambiental</t>
  </si>
  <si>
    <t>Sem Portaria/1981</t>
  </si>
  <si>
    <t>02128.002910/2018-53</t>
  </si>
  <si>
    <t>0000.00.0145</t>
  </si>
  <si>
    <t>PARNA da Serra da Capivara</t>
  </si>
  <si>
    <t>Decreto 83548 de 05 de junho de 1979</t>
  </si>
  <si>
    <t>João Costa, Brejo do Piauí, São Raimundo Nonato, Coronel José Dias</t>
  </si>
  <si>
    <t>02123.000036/2013-55</t>
  </si>
  <si>
    <t>0000.00.0146</t>
  </si>
  <si>
    <t>PARNA da Serra das Confusões</t>
  </si>
  <si>
    <t>Decreto s/n de 02 de outubro de 1998</t>
  </si>
  <si>
    <t>Cristino Castro, Canto do Buriti, Tamboril do Piauí, Jurema, Guaribas</t>
  </si>
  <si>
    <t>02001.001462/2004-00</t>
  </si>
  <si>
    <t>0000.00.0147</t>
  </si>
  <si>
    <t>PARNA Serra de Itabaiana</t>
  </si>
  <si>
    <t>Decreto s/n de 15 de junho de 2005</t>
  </si>
  <si>
    <t>Itabaiana, Areia Branca, Laranjeiras, Itaporanga d'Ajuda, Campo do Brito, Malhador</t>
  </si>
  <si>
    <t>SE</t>
  </si>
  <si>
    <t xml:space="preserve"> 02070.001471/2016-11</t>
  </si>
  <si>
    <t>0000.00.0148</t>
  </si>
  <si>
    <t>PARNA da Serra do Cipó</t>
  </si>
  <si>
    <t>Decreto 90223 de 25 de setembro de 1984</t>
  </si>
  <si>
    <t>Morro do Pilar, Santana do Riacho, Jaboticatubas, Itambé do Mato Dentro</t>
  </si>
  <si>
    <t>02001.001970/2005-61</t>
  </si>
  <si>
    <t>Proc complementar: 02070.001221/2009-43</t>
  </si>
  <si>
    <t>0000.00.0149</t>
  </si>
  <si>
    <t>PARNA da Serra do Divisor</t>
  </si>
  <si>
    <t>Decreto 97839 de 16 de junho de 1989</t>
  </si>
  <si>
    <t>Mâncio Lima, Rodrigues Alves, Cruzeiro do Sul, Porto Walter, Marechal Thaumaturgo</t>
  </si>
  <si>
    <t>02001.009750/01-81</t>
  </si>
  <si>
    <t>0000.00.0150</t>
  </si>
  <si>
    <t>PARNA da Serra do Itajaí</t>
  </si>
  <si>
    <t>Decreto s/n de 04 de junho de 2004</t>
  </si>
  <si>
    <t>Blumenau, Indaial, Gaspar, Guabiruba, Botuverá, Vidal Ramos, Presidente Nereu, Apiúna, Brusque</t>
  </si>
  <si>
    <t>02001.002072/2006-19</t>
  </si>
  <si>
    <t>0000.00.0151</t>
  </si>
  <si>
    <t>PARNA da Serra do Pardo</t>
  </si>
  <si>
    <t>Decreto s/n de 17 de fevereiro de 2005</t>
  </si>
  <si>
    <t>São Félix do Xingu, Altamira</t>
  </si>
  <si>
    <t>02070.002618/2009-52</t>
  </si>
  <si>
    <t>0000.00.0152</t>
  </si>
  <si>
    <t>PARNA da Serra dos Órgãos</t>
  </si>
  <si>
    <t>Decreto 1822 de 30 de novembro de 1939</t>
  </si>
  <si>
    <t>Teresópolis, Petrópolis, Magé, Guapimirim</t>
  </si>
  <si>
    <t>02001.005143/2005-46</t>
  </si>
  <si>
    <t>02126.012887/2016-63</t>
  </si>
  <si>
    <t>Esse PM deve duas revisões pontuais, para ajustamento do zoneamento e uma sobre a norma de consumo de bebidas alcoolidas na UC.</t>
  </si>
  <si>
    <t>0000.00.0153</t>
  </si>
  <si>
    <t>PARNA da Serra Geral</t>
  </si>
  <si>
    <t>Decreto 531 de 20 de maio de 1992</t>
  </si>
  <si>
    <t>Jacinto Machado, Praia Grande, Cambará do Sul</t>
  </si>
  <si>
    <t>SC/RS</t>
  </si>
  <si>
    <t>02001.002270/2002-11</t>
  </si>
  <si>
    <t>02070.008930/2022-27</t>
  </si>
  <si>
    <t>0000.00.0154</t>
  </si>
  <si>
    <t>PARNA da Tijuca</t>
  </si>
  <si>
    <t>Decreto 50923 de 06 de julho de 1961</t>
  </si>
  <si>
    <t>02001.001165/2005-37</t>
  </si>
  <si>
    <t xml:space="preserve"> 02084.000005/2014-99</t>
  </si>
  <si>
    <t>0000.00.0155</t>
  </si>
  <si>
    <t>PARNA das Emas</t>
  </si>
  <si>
    <t>Decreto 49874 de 11 de janeiro de 1961</t>
  </si>
  <si>
    <t>Mineiros, Chapadão do Céu</t>
  </si>
  <si>
    <t>MS/GO</t>
  </si>
  <si>
    <t>Inês de Fátima Dias</t>
  </si>
  <si>
    <t>Aguardando a assinatura do Termo de Compromisso</t>
  </si>
  <si>
    <t>0000.00.0156</t>
  </si>
  <si>
    <t>PARNA das Nascentes do Rio Parnaíba</t>
  </si>
  <si>
    <t>São Félix do Tocantins, Alto Parnaíba, Barreiras do Piauí, Barreiras do Piauí, São Gonçalo do Gurguéia, Corrente, Formosa do Rio Preto, Gibués, Lizarda, Mateiros</t>
  </si>
  <si>
    <t>MA/PI/BA</t>
  </si>
  <si>
    <t>02070.002590/2020-69 </t>
  </si>
  <si>
    <t>0000.00.0157</t>
  </si>
  <si>
    <t>PARNA das Sempre-Vivas</t>
  </si>
  <si>
    <t>Buenópolis, Bocaiúva, Olhos-d'Água, Diamantina</t>
  </si>
  <si>
    <t>02070.003055/2012-15</t>
  </si>
  <si>
    <t>0000.00.0158</t>
  </si>
  <si>
    <t>PARNA de Aparados da Serra</t>
  </si>
  <si>
    <t>Decreto 47446 de 17 de dezembro de 1959</t>
  </si>
  <si>
    <t>Cambará do Sul, Praia Grande</t>
  </si>
  <si>
    <t>0000.00.0159</t>
  </si>
  <si>
    <t>PARNA de Brasília</t>
  </si>
  <si>
    <t>Decreto 241de 29 de novembro de 1961</t>
  </si>
  <si>
    <t>Brasília, Padre Bernardo e Planaltina</t>
  </si>
  <si>
    <t>02070.002858/2015-03 </t>
  </si>
  <si>
    <t>0000.00.0160</t>
  </si>
  <si>
    <t>PARNA de Caparaó</t>
  </si>
  <si>
    <t>Decreto 50646 de 24 de maio de 1961</t>
  </si>
  <si>
    <t>Irupi, Iúna, Alto Jequitibá, Alto Caparaó, Caparaó, Espera Feliz, Ibitirama, Divino de São Lourenço, Dores do Rio Preto</t>
  </si>
  <si>
    <t>ES/MG</t>
  </si>
  <si>
    <t>1/2019</t>
  </si>
  <si>
    <t>02001.001971/2005-13</t>
  </si>
  <si>
    <t>Port 478, de 09/09/2019 Aprovada Revisão Ponttual (02128.001290/2018-35)</t>
  </si>
  <si>
    <t>0000.00.0161</t>
  </si>
  <si>
    <t>PARNA de Ilha Grande</t>
  </si>
  <si>
    <t>Decreto s/n de 30 de setembro de 1997</t>
  </si>
  <si>
    <t>Mundo Novo, Eldorado, Naviraí, Itaquiraí, Altônia, São Jorge do Patrocínio, Alto Paraíso, Guaíra, Icaraíma</t>
  </si>
  <si>
    <t>MS/PR</t>
  </si>
  <si>
    <t>02001.003113/2005-03</t>
  </si>
  <si>
    <t>0000.00.0162</t>
  </si>
  <si>
    <t>PARNA de Jericoacoara</t>
  </si>
  <si>
    <t>Decreto s/n de 04 de fevereiro de 2002</t>
  </si>
  <si>
    <t>Cruz, Jijoca de Jericoacoara</t>
  </si>
  <si>
    <t>02070.000202/2008-19</t>
  </si>
  <si>
    <t>02123.000657/2017-62</t>
  </si>
  <si>
    <t>0000.00.0163</t>
  </si>
  <si>
    <t>PARNA de Pacaás Novos</t>
  </si>
  <si>
    <t>Decreto 84019 de 21 de Setembro de 1979</t>
  </si>
  <si>
    <t>Nova Mamoré, Campo Novo de Rondônia, Governador Jorge Teixeira, Alvorada D'Oeste, São Miguel do Guaporé, Guajará-Mirim, Mirante da Serra</t>
  </si>
  <si>
    <t>Sem Portaria/1984</t>
  </si>
  <si>
    <t>02001.000539/2005-05</t>
  </si>
  <si>
    <t>0000.00.0164</t>
  </si>
  <si>
    <t>PARNA de Saint-Hilaire/Lange</t>
  </si>
  <si>
    <t>Lei 10227 de 23 de maio de 2001</t>
  </si>
  <si>
    <t>Morretes, Paranaguá, Matinhos, Guaratuba</t>
  </si>
  <si>
    <t>02070.000524/2011-63</t>
  </si>
  <si>
    <t>0000.00.0165</t>
  </si>
  <si>
    <t>PARNA de São Joaquim</t>
  </si>
  <si>
    <t>Decreto 50922 de 06 de julho de 1961</t>
  </si>
  <si>
    <t>Urubici, Grão Pará, Orleans, Lauro Muller, Bom Jardim da Serra</t>
  </si>
  <si>
    <t>Acordo de cooperação (USFS)</t>
  </si>
  <si>
    <t>USFS/NPS</t>
  </si>
  <si>
    <t>02127.000110/2011-31</t>
  </si>
  <si>
    <t>0000.00.0166</t>
  </si>
  <si>
    <t>PARNA de Sete Cidades</t>
  </si>
  <si>
    <t>Decreto 50744 de 8 de junho de 1961</t>
  </si>
  <si>
    <t>Piracuruca, Brasileira</t>
  </si>
  <si>
    <t>0000.00.0167</t>
  </si>
  <si>
    <t>PARNA de Ubajara</t>
  </si>
  <si>
    <t>Decreto 45954 de 30 de abril de 1959</t>
  </si>
  <si>
    <t>Ubajara, Frecheirinha, Tianguá</t>
  </si>
  <si>
    <t>CA</t>
  </si>
  <si>
    <t>02001.009748/01- 39</t>
  </si>
  <si>
    <t>02070.002537/2021-49</t>
  </si>
  <si>
    <t>Aguarda liberação de CA</t>
  </si>
  <si>
    <t>0000.00.0168</t>
  </si>
  <si>
    <t>PARNA do Araguaia</t>
  </si>
  <si>
    <t>Decreto 47570 de 31 de dezembro de 1959</t>
  </si>
  <si>
    <t>Pium, Lagoa da Confusão</t>
  </si>
  <si>
    <t>TO</t>
  </si>
  <si>
    <t>0000.00.0169</t>
  </si>
  <si>
    <t>PARNA do Cabo Orange</t>
  </si>
  <si>
    <t>Decreto 84913 de 15 de julho de 1980</t>
  </si>
  <si>
    <t>Oiapoque, Calçoene</t>
  </si>
  <si>
    <t>02001.002103/2005-42</t>
  </si>
  <si>
    <t>0000.00.0170</t>
  </si>
  <si>
    <t>PARNA do Catimbau</t>
  </si>
  <si>
    <t>Ibimirim, Tupanatinga, Buíque</t>
  </si>
  <si>
    <t>Compensação Ambiental ou GEF-Terrestre</t>
  </si>
  <si>
    <t>0000.00.0171</t>
  </si>
  <si>
    <t>PARNA Descobrimento</t>
  </si>
  <si>
    <t>Decreto s/n de 20 de abril de 1999</t>
  </si>
  <si>
    <t>Prado</t>
  </si>
  <si>
    <t xml:space="preserve"> 02070.000940/2014-12</t>
  </si>
  <si>
    <t xml:space="preserve"> 02125.000123/2019-88</t>
  </si>
  <si>
    <t>0000.00.0172</t>
  </si>
  <si>
    <t>PARNA do Iguaçu</t>
  </si>
  <si>
    <t>Decreto Lei 1035 de 10 de jan de 1939</t>
  </si>
  <si>
    <t>Céu Azul, Matelândia, Serranópolis do Iguaçu, São Miguel do Iguaçu, Foz do Iguaçu, Capanema, Capitão Leonidas Marques, Lindoeste, Santa tereza do Oeste, Santa Terezinha do Itaipu</t>
  </si>
  <si>
    <t>02070.002434/2015-31</t>
  </si>
  <si>
    <t>O revisão aprovada em 2002 passou por revisão pontual em 2010. Port. 115, de de 22/11/2010. Processo 02070.003983/2010-18</t>
  </si>
  <si>
    <t>0000.00.0173</t>
  </si>
  <si>
    <t>PARNA do Jaú</t>
  </si>
  <si>
    <t>Decreto 85200 de 24 de setembro de 1980</t>
  </si>
  <si>
    <t>Novo Airão, Barcelos</t>
  </si>
  <si>
    <t>02001.009751/01-43</t>
  </si>
  <si>
    <t>02070.000121/2011-14</t>
  </si>
  <si>
    <t>0000.00.0174</t>
  </si>
  <si>
    <t>PARNA do Monte Roraima</t>
  </si>
  <si>
    <t>Decreto 97887 de 28 de junho de 1989</t>
  </si>
  <si>
    <t>Uiramutã</t>
  </si>
  <si>
    <t>0000.00.0175</t>
  </si>
  <si>
    <t>PARNA do Pantanal Mato-Grossense</t>
  </si>
  <si>
    <t>Decreto 86392 de 24 de setembro de 1981</t>
  </si>
  <si>
    <t>MS/MT</t>
  </si>
  <si>
    <t>2/2019</t>
  </si>
  <si>
    <t>02129.010518/2016-14</t>
  </si>
  <si>
    <t>Revisão pontual Port 633, de 25/10/2019, DOU de 08/11/2019.</t>
  </si>
  <si>
    <t>0000.00.0176</t>
  </si>
  <si>
    <t>PARNA do Pau Brasil</t>
  </si>
  <si>
    <t>Porto Seguro</t>
  </si>
  <si>
    <t>02070.001667/2009-78</t>
  </si>
  <si>
    <t>0000.00.0177</t>
  </si>
  <si>
    <t>PARNA do Pico da Neblina</t>
  </si>
  <si>
    <t>Decreto 83550 de 05 de junho de 1979</t>
  </si>
  <si>
    <t>Santa Isabel do Rio Negro e São Gabriel da Cachoeira</t>
  </si>
  <si>
    <t>Projeto Biodiversidade Amazônica (USFS)</t>
  </si>
  <si>
    <t>Recurso necessário 734 mil</t>
  </si>
  <si>
    <t>02070.019142/2016-18</t>
  </si>
  <si>
    <t>0000.00.0178</t>
  </si>
  <si>
    <t>PARNA do Superagui</t>
  </si>
  <si>
    <t>Decreto 97688 de 25 de abril de 1989</t>
  </si>
  <si>
    <t>02070.000321/2013-39</t>
  </si>
  <si>
    <t>0000.00.0179</t>
  </si>
  <si>
    <t>PARNA do Viruá</t>
  </si>
  <si>
    <t>02070.001449/2011-58</t>
  </si>
  <si>
    <t>Proc. Complem 02001.004640/2007-99</t>
  </si>
  <si>
    <t>0000.00.0180</t>
  </si>
  <si>
    <t>PARNA dos Lençóis Maranhenses</t>
  </si>
  <si>
    <t>Decreto 86060 de 02 de junho de 1981</t>
  </si>
  <si>
    <t>Primeira Cruz, Santo Amaro do Maranhão, Barreirinhashumberto de Campos</t>
  </si>
  <si>
    <t>MA</t>
  </si>
  <si>
    <t>02001.3087/2003 -43</t>
  </si>
  <si>
    <t>02123.000221/2018-54</t>
  </si>
  <si>
    <t>0000.00.0181</t>
  </si>
  <si>
    <t>MONA dos Pontões Capixabas</t>
  </si>
  <si>
    <t>Lei 11686, de 02 de junho de 2008</t>
  </si>
  <si>
    <t>Pancas, Águia Branca</t>
  </si>
  <si>
    <t>0000.00.0182</t>
  </si>
  <si>
    <t>PARNA do Monte Pascoal</t>
  </si>
  <si>
    <t>Decreto 242 de 29 de novembro de 1961</t>
  </si>
  <si>
    <t>0000.00.0183</t>
  </si>
  <si>
    <t>PARNA Grande Sertão Veredas</t>
  </si>
  <si>
    <t>Decreto 97658 de 12 de abril de 1989</t>
  </si>
  <si>
    <t>Cocos, Formoso, Chapada Gaúcha</t>
  </si>
  <si>
    <t>BA/MG</t>
  </si>
  <si>
    <t>02070.000876/2014-61</t>
  </si>
  <si>
    <t>0000.00.0184</t>
  </si>
  <si>
    <t>PARNA de Itatiaia</t>
  </si>
  <si>
    <t>Decreto 1713 de 14 de junho de 1937</t>
  </si>
  <si>
    <t>Itamonte, Resende, Itatiaia, Bocaina de Minas</t>
  </si>
  <si>
    <t>MG/RJ</t>
  </si>
  <si>
    <t>Sem Portaria/1982</t>
  </si>
  <si>
    <t>0000.00.0185</t>
  </si>
  <si>
    <t>PARNA Marinho dos Abrolhos</t>
  </si>
  <si>
    <t>Decreto 88218 de 06 de abril de 1983</t>
  </si>
  <si>
    <t>Caravelas</t>
  </si>
  <si>
    <t>1/2022</t>
  </si>
  <si>
    <t>Não se aplica (RP)</t>
  </si>
  <si>
    <t>Sem Portaria/1991</t>
  </si>
  <si>
    <t>02125.000432/2020-91</t>
  </si>
  <si>
    <t>Monitoria</t>
  </si>
  <si>
    <t>0000.00.0186</t>
  </si>
  <si>
    <t>PARNA Marinho de Fernando de Noronha</t>
  </si>
  <si>
    <t>Decreto 96693 de 14 de setembro de 1988</t>
  </si>
  <si>
    <t>Sem Portaria/1990</t>
  </si>
  <si>
    <t>02124.001753/2023-66</t>
  </si>
  <si>
    <t>0000.00.0187</t>
  </si>
  <si>
    <t>PARNA Montanhas do Tumucumaque</t>
  </si>
  <si>
    <t>Decreto s/n de 22 de agosto de 2002</t>
  </si>
  <si>
    <t>Laranjal do Jari, Pedra Branca do Amaparí, Serra do Navio, Calçoene, Oiapoque, Almerim, Amapá, Ferreira Gomes, Pracuúba</t>
  </si>
  <si>
    <t>02070.001454/2010-80</t>
  </si>
  <si>
    <t>0000.00.0188</t>
  </si>
  <si>
    <t>PARNA da Serra da Cutia</t>
  </si>
  <si>
    <t>Guajará-Mirim</t>
  </si>
  <si>
    <t>02001.001943/2007-50</t>
  </si>
  <si>
    <t>0000.00.0189</t>
  </si>
  <si>
    <t>PARNA Serra da Mocidade</t>
  </si>
  <si>
    <t>Caracaraí, Barcelos</t>
  </si>
  <si>
    <t>0000.00.0190</t>
  </si>
  <si>
    <t>REVIS Ilha dos Lobos</t>
  </si>
  <si>
    <t>RVS</t>
  </si>
  <si>
    <t>Refúgio de Vida Silvestre</t>
  </si>
  <si>
    <t>Decreto s/n de 4 de julho de 2005</t>
  </si>
  <si>
    <t>Torres</t>
  </si>
  <si>
    <t>02070.002738/2020-65</t>
  </si>
  <si>
    <t>0000.00.0191</t>
  </si>
  <si>
    <t>REBIO Augusto Ruschi</t>
  </si>
  <si>
    <t>REBIO</t>
  </si>
  <si>
    <t>Reserva Biológica</t>
  </si>
  <si>
    <t>Decreto 87589 de 20 de setembro de 1982</t>
  </si>
  <si>
    <t>Santa Teresa</t>
  </si>
  <si>
    <t>02001.009745/2001-41</t>
  </si>
  <si>
    <t>02070.006697/2018-61</t>
  </si>
  <si>
    <t>0000.00.0192</t>
  </si>
  <si>
    <t>REBIO da Contagem</t>
  </si>
  <si>
    <t>Compensação Ambiental*</t>
  </si>
  <si>
    <t>0000.00.0193</t>
  </si>
  <si>
    <t>REBIO da Mata Escura</t>
  </si>
  <si>
    <t>Decreto s/n de 05 de junho de 2003</t>
  </si>
  <si>
    <t>Almenara, Jequitinhonha</t>
  </si>
  <si>
    <t>02070.000427/2011-71</t>
  </si>
  <si>
    <t>0000.00.0194</t>
  </si>
  <si>
    <t>REBIO do Abufari</t>
  </si>
  <si>
    <t>Decreto 87585 de 20 de setembro de 1982</t>
  </si>
  <si>
    <t>Tapauá</t>
  </si>
  <si>
    <t>02070.003833/ 2011- 95</t>
  </si>
  <si>
    <t>0000.00.0195</t>
  </si>
  <si>
    <t>REBIO de Comboios</t>
  </si>
  <si>
    <t>Decreto 90222 de 25 de setembro de 1984</t>
  </si>
  <si>
    <t>Aracruz, Linhares</t>
  </si>
  <si>
    <t>02001.009753/01-79</t>
  </si>
  <si>
    <t>02070.002033/2014-08</t>
  </si>
  <si>
    <t>0000.00.0196</t>
  </si>
  <si>
    <t>REBIO Guaribas</t>
  </si>
  <si>
    <t>Decreto 98884 de 25 de janeiro de 1990</t>
  </si>
  <si>
    <t>Rio Tinto, Mamanguape</t>
  </si>
  <si>
    <t>02001.005034/2003-67</t>
  </si>
  <si>
    <t>0000.00.0197</t>
  </si>
  <si>
    <t>REBIO de Pedra Talhada</t>
  </si>
  <si>
    <t>Decreto 98524 de 13 de dezembro de 1989</t>
  </si>
  <si>
    <t>Lagoa do Ouro, Quebrangulo</t>
  </si>
  <si>
    <t>Acordo de cooperação (Nordesta)</t>
  </si>
  <si>
    <t>02070.001565/2014-10</t>
  </si>
  <si>
    <t>02124.002237/2021-97</t>
  </si>
  <si>
    <t>0000.00.0198</t>
  </si>
  <si>
    <t>REBIO de Saltinho</t>
  </si>
  <si>
    <t>Decreto 88744 de 21 de setembro de 1983</t>
  </si>
  <si>
    <t>Tamandaré, Rio Formoso</t>
  </si>
  <si>
    <t>02001.005036/2003-56</t>
  </si>
  <si>
    <t>0000.00.0199</t>
  </si>
  <si>
    <t>REBIO de Santa Isabel</t>
  </si>
  <si>
    <t>Decreto 96999 de 20 de outubro de 1988</t>
  </si>
  <si>
    <t>Pirambu, Pacatuba</t>
  </si>
  <si>
    <t>Sem Processo</t>
  </si>
  <si>
    <t>PM concluído, mas a UC tem problemas no limite. Aguardando ajustes nos limites para poder dar encaminhamento a esse PM.</t>
  </si>
  <si>
    <t>0000.00.0200</t>
  </si>
  <si>
    <t>REBIO de Serra Negra</t>
  </si>
  <si>
    <t>Decreto 87591 de 20 de setembro de 1982</t>
  </si>
  <si>
    <t>Floresta, Tacaratu, Inajá</t>
  </si>
  <si>
    <t>02001.000535/2005-19</t>
  </si>
  <si>
    <t>02070.003663/2009-24</t>
  </si>
  <si>
    <t>0000.00.0201</t>
  </si>
  <si>
    <t>REBIO de Sooretama</t>
  </si>
  <si>
    <t>Decreto 87588 de 20 de setembro de 1982</t>
  </si>
  <si>
    <t>Sooretama, Linhares, Jaguaré</t>
  </si>
  <si>
    <t>02070.006696/2018-17</t>
  </si>
  <si>
    <t>0000.00.0202</t>
  </si>
  <si>
    <t>REBIO de Una</t>
  </si>
  <si>
    <t>Decreto 85463 de 10 de dezembro de 1980</t>
  </si>
  <si>
    <t>Una, Ilhéus</t>
  </si>
  <si>
    <t>02001.009752/2001-14</t>
  </si>
  <si>
    <t>0000.00.0203</t>
  </si>
  <si>
    <t>REBIO do Atol das Rocas</t>
  </si>
  <si>
    <t>Decreto 83549 de 05 de junho de 1979</t>
  </si>
  <si>
    <t>Natal</t>
  </si>
  <si>
    <t>02001.002870/2005-51</t>
  </si>
  <si>
    <t>02070.000562/2009-00</t>
  </si>
  <si>
    <t>0000.00.0204</t>
  </si>
  <si>
    <t>REBIO do Córrego do Veado</t>
  </si>
  <si>
    <t>Decreto 87590 de 20 de setembro de 1982</t>
  </si>
  <si>
    <t>Pinheiros</t>
  </si>
  <si>
    <t>02070.006699/2018-51</t>
  </si>
  <si>
    <t>0000.00.0205</t>
  </si>
  <si>
    <t>REBIO do Córrego Grande</t>
  </si>
  <si>
    <t>Decreto 97657 de 12 de abril de 1989</t>
  </si>
  <si>
    <t>Conceição da Barra, Mucuri</t>
  </si>
  <si>
    <t>02070.006698/2018-14</t>
  </si>
  <si>
    <t>0000.00.0206</t>
  </si>
  <si>
    <t>REBIO do Guaporé</t>
  </si>
  <si>
    <t>Decreto 87587 de 20 de setembro de 1982</t>
  </si>
  <si>
    <t>Alta Floresta d'Oeste, São francisco do Guaporé, São Miguel do Guaporé, Seringueiras</t>
  </si>
  <si>
    <t>02070.002983/2020-62</t>
  </si>
  <si>
    <t>0000.00.0207</t>
  </si>
  <si>
    <t>REBIO do Gurupi</t>
  </si>
  <si>
    <t>Decreto 95614 de 12 de janeiro de 1988</t>
  </si>
  <si>
    <t>Centro Novo do Maranhão, São João do Carú, Bom Jardim, Itinga do Maranhão, Paragominas</t>
  </si>
  <si>
    <t>02001.009754/01-31</t>
  </si>
  <si>
    <t>0000.00.0208</t>
  </si>
  <si>
    <t>REBIO do Jaru</t>
  </si>
  <si>
    <t>Decreto 83716 de 11 de julho de 1979</t>
  </si>
  <si>
    <t>Machadinho d'Oeste, Vale do Anari, Ji-Paraná, Colniza, Rondolândia, Theobroma, Vale do Paraíso</t>
  </si>
  <si>
    <t>02001.004757/2005-19</t>
  </si>
  <si>
    <t>0000.00.0209</t>
  </si>
  <si>
    <t>REBIO do Lago Piratuba</t>
  </si>
  <si>
    <t>Decreto 84914 de 16 de julho de 1980</t>
  </si>
  <si>
    <t>Amapá, Tartarugalzinho, Pracuúba</t>
  </si>
  <si>
    <t xml:space="preserve">ARPA </t>
  </si>
  <si>
    <t>02070.003134/2011-45</t>
  </si>
  <si>
    <t>0000.00.0210</t>
  </si>
  <si>
    <t>REBIO do Rio Trombetas</t>
  </si>
  <si>
    <t>Decreto 84018 de 21 de setembro de 1979</t>
  </si>
  <si>
    <t>Oriximiná</t>
  </si>
  <si>
    <t>0000.00.0211</t>
  </si>
  <si>
    <t>REBIO do Tapirapé</t>
  </si>
  <si>
    <t>Decreto 97719 de 05 de maio de 1989</t>
  </si>
  <si>
    <t>Marabá, São Félix do Xingu</t>
  </si>
  <si>
    <t>02001.005977/2005-51</t>
  </si>
  <si>
    <t>0000.00.0212</t>
  </si>
  <si>
    <t>REBIO do Tinguá</t>
  </si>
  <si>
    <t>Decreto 97780 de 23 de maio de 1989</t>
  </si>
  <si>
    <t>Petrópolis, Nova Iguaçu, Miguel Pereira, Duque de Caxias</t>
  </si>
  <si>
    <t>02001.003516/2006-25</t>
  </si>
  <si>
    <t>0000.00.0213</t>
  </si>
  <si>
    <t>REBIO do Uatumã</t>
  </si>
  <si>
    <t>Decreto 99277 de 06 de junho de 1990</t>
  </si>
  <si>
    <t>Urucará, São Sebastião do Uatumã, Presidente Figueiredo</t>
  </si>
  <si>
    <t>02001.009749/01- 00</t>
  </si>
  <si>
    <t>0000.00.0214</t>
  </si>
  <si>
    <t>REBIO Marinha do Arvoredo</t>
  </si>
  <si>
    <t>Decreto 99142 de 12 de março de 1990</t>
  </si>
  <si>
    <t>Florianópolis, Governador Celso Ramos</t>
  </si>
  <si>
    <t>02001.004567/2004-11</t>
  </si>
  <si>
    <t>02248.000038/2011-76/02001.004567/2004-11</t>
  </si>
  <si>
    <t>Republicada Portaria sem Revisão</t>
  </si>
  <si>
    <t>0000.00.0215</t>
  </si>
  <si>
    <t>REBIO de Poço das Antas</t>
  </si>
  <si>
    <t>Decreto 73791, de 11031974</t>
  </si>
  <si>
    <t>Silva Jardim, Casimiro de Abreu</t>
  </si>
  <si>
    <t>02001.001233/2005-68</t>
  </si>
  <si>
    <t>0000.00.0216</t>
  </si>
  <si>
    <t>REBIO Nascentes da Serra do Cachimbo</t>
  </si>
  <si>
    <t>Decreto s/n de 20 de maio de 2005</t>
  </si>
  <si>
    <t>Altamira, Novo Progresso</t>
  </si>
  <si>
    <t> 02001.002412/2006-01</t>
  </si>
  <si>
    <t>0000.00.0217</t>
  </si>
  <si>
    <t>REBIO União</t>
  </si>
  <si>
    <t>Decreto s/n de 22 de abril de 1998</t>
  </si>
  <si>
    <t>Macaé, Rio das Ostras, Casimiro de Abreu</t>
  </si>
  <si>
    <t>2/2021</t>
  </si>
  <si>
    <t>02001.004141/2007-00</t>
  </si>
  <si>
    <t>02070.011862/2018-05</t>
  </si>
  <si>
    <t>0000.00.0218</t>
  </si>
  <si>
    <t>RDS de Itatupã-Baquiá</t>
  </si>
  <si>
    <t>RDS</t>
  </si>
  <si>
    <t>Reserva de Desenvolvimento Sustentável</t>
  </si>
  <si>
    <t>Decreto s/n de 14 de junho de 2005</t>
  </si>
  <si>
    <t>Gurupá</t>
  </si>
  <si>
    <t>02070.002331/2012-28</t>
  </si>
  <si>
    <t>0000.00.0219</t>
  </si>
  <si>
    <t>RVS Veredas do Oeste Baiano</t>
  </si>
  <si>
    <t>Jaborandi, Cocos</t>
  </si>
  <si>
    <t>0000.00.0220</t>
  </si>
  <si>
    <t>RESEX Auatí-Paraná</t>
  </si>
  <si>
    <t>RESEX</t>
  </si>
  <si>
    <t>Reserva Extrativista</t>
  </si>
  <si>
    <t>Japurá, Fonte Boa e Maraã</t>
  </si>
  <si>
    <t>02070.000036/2009-31</t>
  </si>
  <si>
    <t>0000.00.0221</t>
  </si>
  <si>
    <t>RESEX Barreiro das Antas</t>
  </si>
  <si>
    <t>02070.001555/2008-36</t>
  </si>
  <si>
    <t>0000.00.0222</t>
  </si>
  <si>
    <t>RESEX Chico Mendes</t>
  </si>
  <si>
    <t>Decreto 99144 de 12 de março de 1990</t>
  </si>
  <si>
    <t>Sena Madureira, Rio Branco, Capixaba, Xapuri, Brasiléia, Assis Brasil, Epitaciolândia</t>
  </si>
  <si>
    <t>02001.000106/2007-11</t>
  </si>
  <si>
    <t>0000.00.0223</t>
  </si>
  <si>
    <t>RESEX Chocoaré-Mato Grosso</t>
  </si>
  <si>
    <t>Santarém Novo, São João das Pirabas, Maracanã, Igarapé-Açú</t>
  </si>
  <si>
    <t>02070.001372/2008-11; 02070.009009/2019-04</t>
  </si>
  <si>
    <t>0000.00.0225</t>
  </si>
  <si>
    <t>RESEX Marinha do Delta do Parnaíba</t>
  </si>
  <si>
    <t>Decreto s/n de 16 de novembro de 2000</t>
  </si>
  <si>
    <t>Araioses, Ilha Grande, Água Doce do Maranhão</t>
  </si>
  <si>
    <t>02070.001397/2008-14</t>
  </si>
  <si>
    <t>0000.00.0226</t>
  </si>
  <si>
    <t>RESEX da Mata Grande</t>
  </si>
  <si>
    <t>Decreto 532 de 20 de maio de 1992</t>
  </si>
  <si>
    <t>Davinópolis, Senador La Rocque, João Lisboa, Imperatriz</t>
  </si>
  <si>
    <t>0000.00.0227</t>
  </si>
  <si>
    <t>RESEX Maracanã</t>
  </si>
  <si>
    <t>Maracanã, Igarapé-Açú, Magalhães Barata, Salinópolis, Santarém Novo, São João de Pirabas</t>
  </si>
  <si>
    <t>02070.005275/2022-55</t>
  </si>
  <si>
    <t>0000.00.0228</t>
  </si>
  <si>
    <t>RESEX de São João da Ponta</t>
  </si>
  <si>
    <t>São João da Ponta, São Caetano de Odivelas, Curuçá</t>
  </si>
  <si>
    <t>PNUD/MMA</t>
  </si>
  <si>
    <t>0000.00.0230</t>
  </si>
  <si>
    <t>RESEX do Baixo Juruá</t>
  </si>
  <si>
    <t>Decreto s/n de 1º de Agosto de 2001</t>
  </si>
  <si>
    <t>Juruá, Uarini</t>
  </si>
  <si>
    <t>02070.001373/2008-65</t>
  </si>
  <si>
    <t>0000.00.0231</t>
  </si>
  <si>
    <t>RESEX do Batoque</t>
  </si>
  <si>
    <t>Aquiraz, Cascavel</t>
  </si>
  <si>
    <t>02124.000311/2019-16</t>
  </si>
  <si>
    <t>0000.00.0232</t>
  </si>
  <si>
    <t>RESEX do Cazumbá-Iracema</t>
  </si>
  <si>
    <t>Manoel Urbano, Sena Madureira</t>
  </si>
  <si>
    <t>02070.000187/2008-17</t>
  </si>
  <si>
    <t>0000.00.0233</t>
  </si>
  <si>
    <t>RESEX do Lago do Cuniã</t>
  </si>
  <si>
    <t>Decreto 3238 de 10 de novembro de 1999</t>
  </si>
  <si>
    <t>02070.003832/2011-41</t>
  </si>
  <si>
    <t>0000.00.0234</t>
  </si>
  <si>
    <t>RESEX do Mandira</t>
  </si>
  <si>
    <t>Cananéia</t>
  </si>
  <si>
    <t>02070.001381/2008-10</t>
  </si>
  <si>
    <t>0000.00.0235</t>
  </si>
  <si>
    <t>RESEX do Médio Juruá</t>
  </si>
  <si>
    <t>Decreto s/n de 04 de março de 1997</t>
  </si>
  <si>
    <t>Carauari</t>
  </si>
  <si>
    <t>02070.001584/2008-06</t>
  </si>
  <si>
    <t>0000.00.0238</t>
  </si>
  <si>
    <t>RESEX do Rio do Cautário</t>
  </si>
  <si>
    <t>Guajará-Mirim, Costa Marques</t>
  </si>
  <si>
    <t>02070.000275/2015-30</t>
  </si>
  <si>
    <t>0000.00.0239</t>
  </si>
  <si>
    <t>RESEX do Rio Jutaí</t>
  </si>
  <si>
    <t>Jutaí</t>
  </si>
  <si>
    <t>02070.000037/2009-86</t>
  </si>
  <si>
    <t>0000.00.0240</t>
  </si>
  <si>
    <t>RESEX do Extremo Norte do Tocantins</t>
  </si>
  <si>
    <t>Decreto 535 de 20 de maio de 1992</t>
  </si>
  <si>
    <t>Carrasco Bonito, Sampaio, Buriti do Tocantins</t>
  </si>
  <si>
    <t>0000.00.0241</t>
  </si>
  <si>
    <t>RESEX Ipaú-Anilzinho</t>
  </si>
  <si>
    <t>Baião</t>
  </si>
  <si>
    <t>02070.000045/2009-22; 02070.009762/2019-91</t>
  </si>
  <si>
    <t>0000.00.0242</t>
  </si>
  <si>
    <t>RESEX do Lago do Capanã Grande</t>
  </si>
  <si>
    <t>Decreto s/n de 03 de junho de 2004</t>
  </si>
  <si>
    <t>Manicoré, Tapauá, Beruri</t>
  </si>
  <si>
    <t>02070.000043/2009-33</t>
  </si>
  <si>
    <t>0000.00.0243</t>
  </si>
  <si>
    <t>RESEX Mãe Grande de Curuça</t>
  </si>
  <si>
    <t>Curuçá, Marapanim, São caetano de Odivelas, São João da Ponta</t>
  </si>
  <si>
    <t>02122.000492/2020-34</t>
  </si>
  <si>
    <t>0000.00.0244</t>
  </si>
  <si>
    <t>RESEX Mapuá</t>
  </si>
  <si>
    <t>Breves, Anajás</t>
  </si>
  <si>
    <t>0000.00.0245</t>
  </si>
  <si>
    <t>RESEX Marinha da Baia de Iguape</t>
  </si>
  <si>
    <t>Decreto s/n de 11 de agosto de 2000</t>
  </si>
  <si>
    <t>Maragogipe, Cachoeira, São Félix, Saubara</t>
  </si>
  <si>
    <t>0000.00.0246</t>
  </si>
  <si>
    <t>RESEX Marinha da Lagoa do Jequiá</t>
  </si>
  <si>
    <t>Jequiá da Praia, Coruripe</t>
  </si>
  <si>
    <t>GEFMar</t>
  </si>
  <si>
    <t>02070.007458/2019-18</t>
  </si>
  <si>
    <t>0000.00.0247</t>
  </si>
  <si>
    <t>RESEX Marinha AraÍ-Peroba</t>
  </si>
  <si>
    <t>Augusto Corrêa</t>
  </si>
  <si>
    <t>0000.00.0248</t>
  </si>
  <si>
    <t>RESEX Marinha Caeté-Taperaçu</t>
  </si>
  <si>
    <t>Bragança, Tracateua</t>
  </si>
  <si>
    <t>02070.001369/2008-05</t>
  </si>
  <si>
    <t>0000.00.0249</t>
  </si>
  <si>
    <t>RESEX Marinha de Gurupi-Piriá</t>
  </si>
  <si>
    <t>Viseu, Augusto Correia</t>
  </si>
  <si>
    <t>0000.00.0250</t>
  </si>
  <si>
    <t>RESEX Marinha Tracuateua</t>
  </si>
  <si>
    <t>Tracuateua, Bragança, Quatipuru</t>
  </si>
  <si>
    <t>0000.00.0251</t>
  </si>
  <si>
    <t>RESEX Marinha do Arraial do Cabo</t>
  </si>
  <si>
    <t>Decreto s/n de 03 de janeiro de 1997</t>
  </si>
  <si>
    <t>Arraial do Cabo, Araruama, Cabo Frio</t>
  </si>
  <si>
    <t>PNUD / MMA</t>
  </si>
  <si>
    <t>02070.000042/2009-99</t>
  </si>
  <si>
    <t>0000.00.0252</t>
  </si>
  <si>
    <t>RESEX Marinha do Corumbau</t>
  </si>
  <si>
    <t>Porto Seguro, Prado</t>
  </si>
  <si>
    <t>02070.001385/2008-90</t>
  </si>
  <si>
    <t>0000.00.0253</t>
  </si>
  <si>
    <t>RESEX de Canavieiras</t>
  </si>
  <si>
    <t>Decreto s/n de 05 de junho de 2006</t>
  </si>
  <si>
    <t>Una, Canavieiras, Belmonte</t>
  </si>
  <si>
    <t>/2023</t>
  </si>
  <si>
    <t>02070.001377/2008-43</t>
  </si>
  <si>
    <t>PM sendo elaborado pela equipe da UC. Está sendo feito o Diagnótico.</t>
  </si>
  <si>
    <t>0000.00.0254</t>
  </si>
  <si>
    <t>RESEX Marinha de Soure</t>
  </si>
  <si>
    <t>Decreto s/n de 22 de novembro de 2001</t>
  </si>
  <si>
    <t>Soure</t>
  </si>
  <si>
    <t>Acordo de Cooperação (USFS)</t>
  </si>
  <si>
    <t>02070.012546/2017-61</t>
  </si>
  <si>
    <t>0000.00.0255</t>
  </si>
  <si>
    <t>RESEX Marinha Pirajubaé</t>
  </si>
  <si>
    <t>Decreto 533 de 20 de maio de 1992</t>
  </si>
  <si>
    <t>IN 1/2007</t>
  </si>
  <si>
    <t>02070.002075/2008-92</t>
  </si>
  <si>
    <t>0000.00.0256</t>
  </si>
  <si>
    <t>RESEX do Rio Ouro Preto</t>
  </si>
  <si>
    <t>Decreto s/n 99166 de 13 de março de 1990</t>
  </si>
  <si>
    <t>Guajará-Mirim, Nova Mamoré</t>
  </si>
  <si>
    <t xml:space="preserve"> 02070.000655/2008-45</t>
  </si>
  <si>
    <t>0000.00.0257</t>
  </si>
  <si>
    <t>RESEX Riozinho da Liberdade</t>
  </si>
  <si>
    <t>Cruzeiro do Sul, Tarauacá , Marechal Thaumaturgo, Porto Walter</t>
  </si>
  <si>
    <t>AC/AM</t>
  </si>
  <si>
    <t>02070.001557/2008-25</t>
  </si>
  <si>
    <t>0000.00.0258</t>
  </si>
  <si>
    <t>RESEX Riozinho do Anfrísio</t>
  </si>
  <si>
    <t>Decreto s/n de 08 de novembro de 2004</t>
  </si>
  <si>
    <t>Altamira, Itaituba, Rurópolis, Trairão</t>
  </si>
  <si>
    <t>02070.001379/2008-32</t>
  </si>
  <si>
    <t>0000.00.0259</t>
  </si>
  <si>
    <t>RESEX Tapajós-Arapiuns</t>
  </si>
  <si>
    <t>Decreto s/n de 06 de novembro de 1998</t>
  </si>
  <si>
    <t>Santarém, Aveiro</t>
  </si>
  <si>
    <t>02070.001389/2008-78</t>
  </si>
  <si>
    <t>0000.00.0260</t>
  </si>
  <si>
    <t>RESEX Verde Para Sempre</t>
  </si>
  <si>
    <t>Porto de Moz, Gurupá, Brasil Novo, Prainha</t>
  </si>
  <si>
    <t>02070.001396/2008-70</t>
  </si>
  <si>
    <t>0000.00.0261</t>
  </si>
  <si>
    <t>ESEC da Mata Preta</t>
  </si>
  <si>
    <t>Decreto s/n de 19 de outubro de 2005</t>
  </si>
  <si>
    <t>Abelardo Luz, Clevelândia, Palmas</t>
  </si>
  <si>
    <t>PR/SC</t>
  </si>
  <si>
    <t>0000.00.0262</t>
  </si>
  <si>
    <t>PARNA das Araucárias</t>
  </si>
  <si>
    <t>Passos Maia, Ponte Serrada</t>
  </si>
  <si>
    <t>02070.001485/2010-31</t>
  </si>
  <si>
    <t>0000.00.0263</t>
  </si>
  <si>
    <t>ESEC da Guanabara</t>
  </si>
  <si>
    <t>Decreto s/n de 15 de fevereiro de 2006</t>
  </si>
  <si>
    <t>Guapimirim, Itaboraí, São Gonçalo</t>
  </si>
  <si>
    <t>02001.004940/2007-78</t>
  </si>
  <si>
    <t>0000.00.0264</t>
  </si>
  <si>
    <t>PARNA do Rio Novo</t>
  </si>
  <si>
    <t>Decreto s/n de 13 de fevereiro de 2006</t>
  </si>
  <si>
    <t>Novo Progresso, Itaituba, Jacarecanga</t>
  </si>
  <si>
    <t>2/2020</t>
  </si>
  <si>
    <t>02070.002433/2015-96</t>
  </si>
  <si>
    <t>0000.00.0265</t>
  </si>
  <si>
    <t>FLONA do Trairão</t>
  </si>
  <si>
    <t>Rurópolis, Trairão, Itaituba</t>
  </si>
  <si>
    <t>02001.005800/2007-17</t>
  </si>
  <si>
    <t>0000.00.0266</t>
  </si>
  <si>
    <t>FLONA do Jamanxim</t>
  </si>
  <si>
    <t>Novo Progresso</t>
  </si>
  <si>
    <t>02070.003709/2010-49</t>
  </si>
  <si>
    <t>0000.00.0267</t>
  </si>
  <si>
    <t>PARNA do Jamanxim</t>
  </si>
  <si>
    <t>Trairão, Itaituba</t>
  </si>
  <si>
    <t>02070.001207/2013-26</t>
  </si>
  <si>
    <t>0000.00.0268</t>
  </si>
  <si>
    <t>APA do Tapajós</t>
  </si>
  <si>
    <t>Decreto s/nº de 13 de fevereiro de 2006</t>
  </si>
  <si>
    <t>Itaituba, Jacareacanga, Trairão, Novo Progresso</t>
  </si>
  <si>
    <t>Projeto Paisagens Sustentáveis</t>
  </si>
  <si>
    <t>0000.00.0269</t>
  </si>
  <si>
    <t>FLONA do Ibura</t>
  </si>
  <si>
    <t>Decreto s/n de 19 de setembro de 2005</t>
  </si>
  <si>
    <t>Nossa Senhora do Socorro, Laranjeiras</t>
  </si>
  <si>
    <t>02070.000479/2013-17</t>
  </si>
  <si>
    <t>0000.00.0270</t>
  </si>
  <si>
    <t>FLONA do Crepori</t>
  </si>
  <si>
    <t>Jacareacanga</t>
  </si>
  <si>
    <t>sobrestado</t>
  </si>
  <si>
    <t>02070.002088/2009-42</t>
  </si>
  <si>
    <t>0000.00.0271</t>
  </si>
  <si>
    <t>FLONA do Amana</t>
  </si>
  <si>
    <t>Jacareacanga, Itaituba e Maués</t>
  </si>
  <si>
    <t>02070.002089/2009-97</t>
  </si>
  <si>
    <t>0000.00.0272</t>
  </si>
  <si>
    <t>PARNA da Chapada das Mesas</t>
  </si>
  <si>
    <t>Decreto s/n de 12 de dezembro de 2005</t>
  </si>
  <si>
    <t>Estreito, Carolina, Riachão</t>
  </si>
  <si>
    <t>02070.009880/2017-38</t>
  </si>
  <si>
    <t>0000.00.0273</t>
  </si>
  <si>
    <t>RESEX Arióca Pruanã</t>
  </si>
  <si>
    <t>Decreto s/n 16 de novembro de 2005</t>
  </si>
  <si>
    <t>Oeiras do Pará, Bagre</t>
  </si>
  <si>
    <t>02070.000039/2009-75</t>
  </si>
  <si>
    <t>0000.00.0274</t>
  </si>
  <si>
    <t>RESEX Alto Tarauacá</t>
  </si>
  <si>
    <t>Decreto s/n de 08 de dezembro de 2000</t>
  </si>
  <si>
    <t>Tarauacá, Jordão, Marechal Thaumaturgo</t>
  </si>
  <si>
    <t>02070.001554/2008-91</t>
  </si>
  <si>
    <t>0000.00.0275</t>
  </si>
  <si>
    <t>REBIO das Perobas</t>
  </si>
  <si>
    <t>Decreto s/n de 20 de março de 2006</t>
  </si>
  <si>
    <t>Cianorte, Tuneiras do Oeste</t>
  </si>
  <si>
    <t>02070.002794/2009-94</t>
  </si>
  <si>
    <t>02127.001351/2020-99</t>
  </si>
  <si>
    <t>0000.00.0276</t>
  </si>
  <si>
    <t>REBIO das Araucárias</t>
  </si>
  <si>
    <t>Decreto s/n de 23 de março de 2006</t>
  </si>
  <si>
    <t>Ipiranga, Teixeira Soares, Imbituva</t>
  </si>
  <si>
    <t>0000.00.0277</t>
  </si>
  <si>
    <t>PARNA dos Campos Gerais</t>
  </si>
  <si>
    <t>Castro, Carambeí, Ponta Grossa</t>
  </si>
  <si>
    <t>0000.00.0278</t>
  </si>
  <si>
    <t>REVIS dos Campos de Palmas</t>
  </si>
  <si>
    <t>Decreto s/n de 03 de abril de 2006</t>
  </si>
  <si>
    <t>General Carneiro, Palmas, Água Doce</t>
  </si>
  <si>
    <t>02070.003017/2009-67</t>
  </si>
  <si>
    <t>0000.00.0279</t>
  </si>
  <si>
    <t>RESEX de Cururupu</t>
  </si>
  <si>
    <t>Apicum-Açu, Bacuri, Serrano do Maranhão, Cururupu, Porto Rico do Maranhão</t>
  </si>
  <si>
    <t>02070.001398/2008-69</t>
  </si>
  <si>
    <t>0000.00.0280</t>
  </si>
  <si>
    <t>RESEX Rio Iriri</t>
  </si>
  <si>
    <t>Altamira</t>
  </si>
  <si>
    <t>02070.001378/2008-98</t>
  </si>
  <si>
    <t>0000.00.0281</t>
  </si>
  <si>
    <t>PARNA do Juruena</t>
  </si>
  <si>
    <t>Apuí, Maués, Apiacás, Nova Bandeirantes, Cotriguaçu</t>
  </si>
  <si>
    <t>AM/MT</t>
  </si>
  <si>
    <t>02001.004641/2007-33</t>
  </si>
  <si>
    <t>0000.00.0282</t>
  </si>
  <si>
    <t>RESEX Terra Grande-Pracuuba</t>
  </si>
  <si>
    <t>São Sebastião da Boa Vista, Curralinho, Anajás, Breves, Muaná</t>
  </si>
  <si>
    <t>1/2020</t>
  </si>
  <si>
    <t>02070.000044/2009-88</t>
  </si>
  <si>
    <t>0000.00.0283</t>
  </si>
  <si>
    <t>RESEX Rio Unini</t>
  </si>
  <si>
    <t>Decreto s/n de 21 de junho de 2006</t>
  </si>
  <si>
    <t>Barcelos, Maraã</t>
  </si>
  <si>
    <t>02070.000100/2012-80</t>
  </si>
  <si>
    <t>0000.00.0284</t>
  </si>
  <si>
    <t>PARNA dos Campos Amazônicos</t>
  </si>
  <si>
    <t>Manicoré, Novo Aripuanã, Machadinho d'Oeste, Colniza</t>
  </si>
  <si>
    <t>RO/MT/AM</t>
  </si>
  <si>
    <t>02070.000178/2008-18</t>
  </si>
  <si>
    <t>02202.000001/2014-17</t>
  </si>
  <si>
    <t>0000.00.0285</t>
  </si>
  <si>
    <t>RESEX Arapixi</t>
  </si>
  <si>
    <t>Boca do Acre</t>
  </si>
  <si>
    <t>02070.001500/2008-26</t>
  </si>
  <si>
    <t>0000.00.0286</t>
  </si>
  <si>
    <t>RESEX de Recanto das Araras de Terra Ronca</t>
  </si>
  <si>
    <t>Decreto s/n de 11 de setembro de 2006</t>
  </si>
  <si>
    <t>São Domingos, Guarani de Goiás, Correntina</t>
  </si>
  <si>
    <t>0000.00.0287</t>
  </si>
  <si>
    <t>RESEX Lago do Cedro</t>
  </si>
  <si>
    <t>Aruanã, Cocalinho</t>
  </si>
  <si>
    <t>0000.00.0288</t>
  </si>
  <si>
    <t>RESEX Gurupá-Melgaço</t>
  </si>
  <si>
    <t>Decreto s/n de 30 de novembro de 2006</t>
  </si>
  <si>
    <t>Melgaço, Gurupá, Breves</t>
  </si>
  <si>
    <t>0000.00.1517</t>
  </si>
  <si>
    <t>RESEX do Alto Juruá</t>
  </si>
  <si>
    <t>Decreto s/n 98863 de 23 de janeiro de 1990</t>
  </si>
  <si>
    <t>Marechal Thaumaturgo, Jordão, Porto Walter, Tarauacá</t>
  </si>
  <si>
    <t>02070.001553/2008-47</t>
  </si>
  <si>
    <t>0000.00.1518</t>
  </si>
  <si>
    <t>RESEX do Rio Cajari</t>
  </si>
  <si>
    <t>Decreto 99145 de 12 de março de 1990</t>
  </si>
  <si>
    <t>Mazagão, Laranjal do Jari, Vitória do Jari</t>
  </si>
  <si>
    <t xml:space="preserve"> 02070.000654/2008-09</t>
  </si>
  <si>
    <t>0000.00.1519</t>
  </si>
  <si>
    <t>RESEX do Ciriaco</t>
  </si>
  <si>
    <t>Decreto n° 534, de 20 de maio de 1992</t>
  </si>
  <si>
    <t>Cidelândia, Imperatriz</t>
  </si>
  <si>
    <t>0000.00.1520</t>
  </si>
  <si>
    <t>RESEX do Quilombo Flexal</t>
  </si>
  <si>
    <t>Decreto s/n 536 de 20 de maio de 1992</t>
  </si>
  <si>
    <t>Mirinzal</t>
  </si>
  <si>
    <t>0000.00.1521</t>
  </si>
  <si>
    <t>APA Bacia Hidrográfica do Rio Paraíba do Sul</t>
  </si>
  <si>
    <t>Silveiras, Taubaté, Ubatuba, Parati, Areias, Arujá, Bananal, Cachoeira Paulista, Cunha, Guarulhos, Igaratá, Jacareí, Jambeiro, Lorena, Monteiro Lobato, Natividade da Serra, Nazaré Paulista, Paraibuna, Pindamonhangaba, Redenção da Serra, Salesópolis, San</t>
  </si>
  <si>
    <t>02126.000917/2019-31</t>
  </si>
  <si>
    <t>UC realizando diagnóstico contratado com recursos de PM para definição dos limites da UC, dadoessencial para dar andamento no PM</t>
  </si>
  <si>
    <t>0000.00.1563</t>
  </si>
  <si>
    <t>RESEX Acaú-Goiana</t>
  </si>
  <si>
    <t>Decreto s/n de 26 de setembro de 2007</t>
  </si>
  <si>
    <t>Goiana, Caaporã, Pitimbu</t>
  </si>
  <si>
    <t>PB/PE</t>
  </si>
  <si>
    <t>Projetos especiais e CA</t>
  </si>
  <si>
    <t>GefMar</t>
  </si>
  <si>
    <t>02070.004726/2020-75</t>
  </si>
  <si>
    <t>0000.00.1564</t>
  </si>
  <si>
    <t>RESEX Chapada Limpa</t>
  </si>
  <si>
    <t>Chapadinha</t>
  </si>
  <si>
    <t>0000.00.1605</t>
  </si>
  <si>
    <t>FLONA de Negreiros</t>
  </si>
  <si>
    <t>Decreto s/n de 11 de outubro de 2007</t>
  </si>
  <si>
    <t>Parnamirim, Serrita</t>
  </si>
  <si>
    <t>Judicial (Recomposição florestal)</t>
  </si>
  <si>
    <t>Conversão de Multa</t>
  </si>
  <si>
    <t>02070.009827/2022-02</t>
  </si>
  <si>
    <t>0000.00.1606</t>
  </si>
  <si>
    <t>RESEX do Médio Purus</t>
  </si>
  <si>
    <t>Decreto s/n de 08 de maio de 2008</t>
  </si>
  <si>
    <t>Pauini, Lábrea, Tapauá</t>
  </si>
  <si>
    <t>02070.000041/2009-44</t>
  </si>
  <si>
    <t>0000.00.1612</t>
  </si>
  <si>
    <t>FLONA do Iquiri</t>
  </si>
  <si>
    <t>Lábrea</t>
  </si>
  <si>
    <t>KfW</t>
  </si>
  <si>
    <t>02070.003835/2011-84</t>
  </si>
  <si>
    <t>0000.00.1626</t>
  </si>
  <si>
    <t>PARNA Nascentes do Lago Jari</t>
  </si>
  <si>
    <t>Tapauá, Beruri</t>
  </si>
  <si>
    <t>02070.003836/2011-29</t>
  </si>
  <si>
    <t>0000.00.1628</t>
  </si>
  <si>
    <t>RESEX Ituxí</t>
  </si>
  <si>
    <t>Decreto s/n de 05 de junho de 2008</t>
  </si>
  <si>
    <t>02070.000038/2009-21</t>
  </si>
  <si>
    <t>0000.00.1633</t>
  </si>
  <si>
    <t>PARNA Mapinguari</t>
  </si>
  <si>
    <t>Lábrea, Canutama e Porto Velho</t>
  </si>
  <si>
    <t>AM/RO</t>
  </si>
  <si>
    <t>0000.00.1635</t>
  </si>
  <si>
    <t>RESEX Rio Xingu</t>
  </si>
  <si>
    <t>Altamira, São Félix do Xingú</t>
  </si>
  <si>
    <t>02070.000046/2009-77</t>
  </si>
  <si>
    <t>0000.00.1683</t>
  </si>
  <si>
    <t>APA Serra da Meruoca</t>
  </si>
  <si>
    <t>Lei 11891 de 24 de dezembro de 2008</t>
  </si>
  <si>
    <t>Meruoca, Massapê, Alcântara e Sobral</t>
  </si>
  <si>
    <t>0000.00.1808</t>
  </si>
  <si>
    <t>RESEX de Cassurubá</t>
  </si>
  <si>
    <t>Decreto s/n de 05 de junho de 2009</t>
  </si>
  <si>
    <t>Caravelas, Alcobaça e Nova Viçosa</t>
  </si>
  <si>
    <t>02282.000002/2015-08</t>
  </si>
  <si>
    <t>0000.00.1809</t>
  </si>
  <si>
    <t>RESEX Prainha do Canto Verde</t>
  </si>
  <si>
    <t>Beberibe</t>
  </si>
  <si>
    <t>1/2024</t>
  </si>
  <si>
    <t>02070.004675/2021-62</t>
  </si>
  <si>
    <t>0000.00.1810</t>
  </si>
  <si>
    <t>RESEX Renascer</t>
  </si>
  <si>
    <t>Prainha</t>
  </si>
  <si>
    <t>02264.000002/2014-37</t>
  </si>
  <si>
    <t>0000.00.1812</t>
  </si>
  <si>
    <t>MONA do Rio São Francisco</t>
  </si>
  <si>
    <t>Decreto s/nº de 05 de junho de 2009</t>
  </si>
  <si>
    <t>Piranhas, olho dágua do Cassado, Delmiro Gouveira, Paulo Afonso, Canindé do São Francisco</t>
  </si>
  <si>
    <t>BA/SE/AL</t>
  </si>
  <si>
    <t xml:space="preserve">MONA </t>
  </si>
  <si>
    <t>Apesar da demanda do MPF, equipe não tem condições de iniciar o plano de manejo</t>
  </si>
  <si>
    <t>0000.00.1813</t>
  </si>
  <si>
    <t>REVIS do Rio dos Frades</t>
  </si>
  <si>
    <t>Decreto s/n de 21 de dezembro de 2007</t>
  </si>
  <si>
    <t>Compensação (?)</t>
  </si>
  <si>
    <t>02070.003294/2011-94; 02125.000181/2019-10</t>
  </si>
  <si>
    <t>processo não foi efetivamente iniciado devido a possível alteração no limite da UC</t>
  </si>
  <si>
    <t>0000.00.1880</t>
  </si>
  <si>
    <t>REVIS de Una</t>
  </si>
  <si>
    <t>Ilhéus</t>
  </si>
  <si>
    <t>Erica</t>
  </si>
  <si>
    <t>0000.00.1907</t>
  </si>
  <si>
    <t>REVIS de Boa Nova</t>
  </si>
  <si>
    <t>Decreto s/n de 11 de junho de 2010</t>
  </si>
  <si>
    <t>Boa Nova, Manoel Vitorino e Dário Meira</t>
  </si>
  <si>
    <t>Compensação + Orçamento</t>
  </si>
  <si>
    <t>02070.010529/2016-17</t>
  </si>
  <si>
    <t>0000.00.1908</t>
  </si>
  <si>
    <t>PARNA de Boa Nova</t>
  </si>
  <si>
    <t>Compensação Ambiental + Orçamento</t>
  </si>
  <si>
    <t>0000.00.1909</t>
  </si>
  <si>
    <t>PARNA da Serra das Lontras</t>
  </si>
  <si>
    <t>Arataca e Una</t>
  </si>
  <si>
    <t>0000.00.1910</t>
  </si>
  <si>
    <t>PARNA do Alto Cariri</t>
  </si>
  <si>
    <t>Guaratinga</t>
  </si>
  <si>
    <t>02070.003896/202113</t>
  </si>
  <si>
    <t>0000.00.1911</t>
  </si>
  <si>
    <t>REVIS de Santa Cruz</t>
  </si>
  <si>
    <t>Decreto s/n de 17 de junho de 2010</t>
  </si>
  <si>
    <t>Aracruz, fundão e Serra</t>
  </si>
  <si>
    <t>Compensação Ambiental (RENOVA)</t>
  </si>
  <si>
    <t>02125.001122/2017-99 / 16332362</t>
  </si>
  <si>
    <t>Aguardando assinatura do TC da Samarco</t>
  </si>
  <si>
    <t>0000.00.1912</t>
  </si>
  <si>
    <t>APA Costa das Algas</t>
  </si>
  <si>
    <t>Aracruz, Fundão e Serra</t>
  </si>
  <si>
    <t>02125.001122/2017-99 / 02070.001665/2021-75</t>
  </si>
  <si>
    <t>0000.00.2633</t>
  </si>
  <si>
    <t>PARNA da Furna Feia</t>
  </si>
  <si>
    <t>Decreto s/n de 05 de junho de 2012</t>
  </si>
  <si>
    <t>Baraúna, Mossoró</t>
  </si>
  <si>
    <t>Orçamento ou Compensação Ambiental ou GEF Terrestre</t>
  </si>
  <si>
    <t>02070.001489/2019-57</t>
  </si>
  <si>
    <t>0000.00.2634</t>
  </si>
  <si>
    <t>REBIO Bom Jesus</t>
  </si>
  <si>
    <t>Antonina, Guaraqueçaba e Paranaguá</t>
  </si>
  <si>
    <t>0000.00.2874</t>
  </si>
  <si>
    <t>PARNA Marinho das Ilhas dos Currais</t>
  </si>
  <si>
    <t>Lei n° 12829 de 20 de junho de 2013</t>
  </si>
  <si>
    <t>Pontal do Paraná</t>
  </si>
  <si>
    <t xml:space="preserve">Compensação Ambiental* </t>
  </si>
  <si>
    <t>0000.00.3131</t>
  </si>
  <si>
    <t>ESEC Alto Maués</t>
  </si>
  <si>
    <t>Decreto s/n de 16 de outubro de 2014</t>
  </si>
  <si>
    <t>Maués</t>
  </si>
  <si>
    <t>0000.00.3132</t>
  </si>
  <si>
    <t>RESEX Marinha Mocapajuba</t>
  </si>
  <si>
    <t>Decreto s/n de 10 de outubro de 2014</t>
  </si>
  <si>
    <t>São Caetano de Odivelas</t>
  </si>
  <si>
    <t>0000.00.3133</t>
  </si>
  <si>
    <t>RESEX Marinha Mestre Lucindo</t>
  </si>
  <si>
    <t>Marapanim</t>
  </si>
  <si>
    <t>02070.003504/2021-16</t>
  </si>
  <si>
    <t>0000.00.3134</t>
  </si>
  <si>
    <t>RESEX Marinha Cuinarana</t>
  </si>
  <si>
    <t>Magalhães Barata</t>
  </si>
  <si>
    <t>0000.00.3135</t>
  </si>
  <si>
    <t>RDS Nascentes Geraizeiras</t>
  </si>
  <si>
    <t>Decreto s/n de 13 de outubro de 2014</t>
  </si>
  <si>
    <t>Montezuma, Rio Pardo de Minas, Vargem Grande do Rio Pardo</t>
  </si>
  <si>
    <t>ACT EMBRAPA</t>
  </si>
  <si>
    <t>02070.000828/2020-11</t>
  </si>
  <si>
    <t>0000.00.3136</t>
  </si>
  <si>
    <t>PARNA da Serra do Gandarela</t>
  </si>
  <si>
    <t>Nova Lima, Raposos, Caeté, Santa Bárbara, Mariana, Ouro Preto, Itabirito, Rio Acima</t>
  </si>
  <si>
    <t>Compensação Ambiental + `Parcerias</t>
  </si>
  <si>
    <t>02128.002035/2018-18</t>
  </si>
  <si>
    <t>Levantamento de dados, caracterização e guia do participante em elaboração por teletrabalho.</t>
  </si>
  <si>
    <t>0000.00.3137</t>
  </si>
  <si>
    <t>PARNA Guaricana</t>
  </si>
  <si>
    <t>Guaratuba, Morretes, São José dos Pinhais</t>
  </si>
  <si>
    <t>02127.001287/2021-27</t>
  </si>
  <si>
    <t>0000.00.3407</t>
  </si>
  <si>
    <t>APA dos Campos de Manicoré</t>
  </si>
  <si>
    <t>Decreto s/n de 11 de maio de 2016</t>
  </si>
  <si>
    <t>Manicoré</t>
  </si>
  <si>
    <t>0000.00.3408</t>
  </si>
  <si>
    <t>FLONA de Urupadi</t>
  </si>
  <si>
    <t>0000.00.3409</t>
  </si>
  <si>
    <t>FLONA do Aripuanã</t>
  </si>
  <si>
    <t>Apuí, Manicoré e Novo Aripuanã</t>
  </si>
  <si>
    <t>0000.00.3410</t>
  </si>
  <si>
    <t>PARNA do Acari</t>
  </si>
  <si>
    <t>Apuí, Borma e Novo Aripuanã</t>
  </si>
  <si>
    <t>0000.00.3411</t>
  </si>
  <si>
    <t>REBIO do Manicoré</t>
  </si>
  <si>
    <t>Manicoré e Novo Aripuanã</t>
  </si>
  <si>
    <t>0000.00.3432</t>
  </si>
  <si>
    <t>REVIS do Arquipélago de Alcatrazes</t>
  </si>
  <si>
    <t>Decreto s/n de 02 de agosto de 2016</t>
  </si>
  <si>
    <t>0000.00.3519</t>
  </si>
  <si>
    <t>PARNA dos Campos Ferruginosos</t>
  </si>
  <si>
    <t>Decreto s/n de 05 de junho de 2017</t>
  </si>
  <si>
    <t>Canaã de Carajás/PA, Parauapebas/PA</t>
  </si>
  <si>
    <t>02070.011265/2022-59</t>
  </si>
  <si>
    <t>0000.00.3633</t>
  </si>
  <si>
    <t>APA do Arquipelago de Trindade e Martim Vaz</t>
  </si>
  <si>
    <t>Decreto 9313 de 19 de março de 2018</t>
  </si>
  <si>
    <t>Mar Territorial</t>
  </si>
  <si>
    <t>0000.00.3642</t>
  </si>
  <si>
    <t>MONA do Arquipelago de Trindade e Martim Vaz e Monte Columbia</t>
  </si>
  <si>
    <t>0000.00.3643</t>
  </si>
  <si>
    <t>APA do Arquipelago Sao Pedro e Sao Paulo</t>
  </si>
  <si>
    <t>0000.00.3644</t>
  </si>
  <si>
    <t>MONA do Arquipelago Sao Pedro e Sao Paulo</t>
  </si>
  <si>
    <t>0000.00.3651</t>
  </si>
  <si>
    <t>RESEX Itapetininga</t>
  </si>
  <si>
    <t>Decreto 9337 de 05 de abril 2018</t>
  </si>
  <si>
    <t>Bequimão/MA</t>
  </si>
  <si>
    <t>0000.00.3652</t>
  </si>
  <si>
    <t>PARNA do Boqueirao da Onça</t>
  </si>
  <si>
    <t>Sento Sé/BA, Juazeiro/BA, Sobradinho/BA, Campo Formoso/BA</t>
  </si>
  <si>
    <t>GEF-Terrestre ou Compensação Ambiental*</t>
  </si>
  <si>
    <t>0000.00.3653</t>
  </si>
  <si>
    <t>RESEX da Baia do Tubarao</t>
  </si>
  <si>
    <t>Icatú/MA, Humberto de Campos/MA</t>
  </si>
  <si>
    <t>0000.00.3654</t>
  </si>
  <si>
    <t>RESEX Arapiranga-Tromai</t>
  </si>
  <si>
    <t>Carutapera/MA, Luís Domingues/MA</t>
  </si>
  <si>
    <t>0000.00.3655</t>
  </si>
  <si>
    <t>APA do Boqueirao da onça</t>
  </si>
  <si>
    <t>Sento Sé/BA, Juazeiro/BA, Sobradinho/BA, Campo Formoso/BA, Umburanas/BA, Morro do Chapéu/BA</t>
  </si>
  <si>
    <t>GEF-Terrestre</t>
  </si>
  <si>
    <t>0000.00.3693</t>
  </si>
  <si>
    <t>RESEX Baixo Rio Branco-Jauaperi</t>
  </si>
  <si>
    <t>Decreto 9401 de 5 de junho de 2018</t>
  </si>
  <si>
    <t>Rorainópolis/RO, Novo Airão/AM</t>
  </si>
  <si>
    <t>0000.00.3694</t>
  </si>
  <si>
    <t>RVS da Ararinha Azul</t>
  </si>
  <si>
    <t>Decreto 9402 de 5 de junho de 2018</t>
  </si>
  <si>
    <t>Juazeiro/BA, Curaçá/BA</t>
  </si>
  <si>
    <t>0000.00.3696</t>
  </si>
  <si>
    <t>APA da Ararinha Azul</t>
  </si>
  <si>
    <t>0000.00.4581</t>
  </si>
  <si>
    <t>PARNA da Serra do Teixeira</t>
  </si>
  <si>
    <t>Decreto nº 11.552, de 5 de junho de 2023</t>
  </si>
  <si>
    <t>Água Branca, Cacimba de Areia, Catingueira, Imaculada, Juru, Mãe d'Água, Matureia, Olho d'Água, Santa Terezinha, Santana dos Garrotes, São José do Bonfim e Teixeira</t>
  </si>
  <si>
    <t>0000.00.4617</t>
  </si>
  <si>
    <t>FLONA do Parima</t>
  </si>
  <si>
    <t>Decreto nº 11.685, de 5 de setembro de 2023</t>
  </si>
  <si>
    <t>Amajari</t>
  </si>
  <si>
    <t>Amazonia</t>
  </si>
  <si>
    <t>0000.00.4777</t>
  </si>
  <si>
    <t>RESEX Filhos do Mangue</t>
  </si>
  <si>
    <t>Decreto nº 11.959 de 21 de março de 2024</t>
  </si>
  <si>
    <t>Primavera, Quatipuru, São João de Pirabas, Tracuateua</t>
  </si>
  <si>
    <t>Amazônia/Marinho Costeiro</t>
  </si>
  <si>
    <t>0000.00.4780</t>
  </si>
  <si>
    <t>RESEX Viriandeua</t>
  </si>
  <si>
    <t>Decreto nº 11.958 de 21 de março de /2024</t>
  </si>
  <si>
    <t>Quatipuru, Salinópolis, São João de Pirabas</t>
  </si>
  <si>
    <t>0000.00.4854</t>
  </si>
  <si>
    <t>RVS do Sauim-de-Coleira</t>
  </si>
  <si>
    <t>Decreto nº 12.047, de 5 de junho de 2024</t>
  </si>
  <si>
    <t>Itacoatiara</t>
  </si>
  <si>
    <t>0000.00.4855</t>
  </si>
  <si>
    <t>MONA Carvernas de São Desidério</t>
  </si>
  <si>
    <t>Decreto nº 12.042, de 5 de junho de 2024</t>
  </si>
  <si>
    <t>São Desidério</t>
  </si>
  <si>
    <t>Detalhes do Contagem de uc - coman_pm: Sim</t>
  </si>
  <si>
    <t>uc</t>
  </si>
  <si>
    <t>Sobrestado por que depende da aprovação do PM de Superagui</t>
  </si>
  <si>
    <t>FLONA de Mulata</t>
  </si>
  <si>
    <t>O dinheiro está na CEF, aguardando o repasse para o orçamento do ICMBio.</t>
  </si>
  <si>
    <t>02645.000039/2015-
61</t>
  </si>
  <si>
    <t>10 (RG) e 214(RP)</t>
  </si>
  <si>
    <t>03/03/2005 (RG) e 07/05/2021 (RP)</t>
  </si>
  <si>
    <t>02001.007271/2004-43/02128.013377/2016-93/02128.001974/2018-37; 02128.002910/2018-53</t>
  </si>
  <si>
    <t>02127.000822/2019-16</t>
  </si>
  <si>
    <t>02001.001165/2005-37 / 02084.000005/2014-99</t>
  </si>
  <si>
    <t>02001.007626/2002-32</t>
  </si>
  <si>
    <t>25/102019</t>
  </si>
  <si>
    <t>02124.001955/2018-41</t>
  </si>
  <si>
    <t>Detalhes do Contagem de uc - coman_pm: Não</t>
  </si>
  <si>
    <t>Existe a determinação judicial para fazer o PM, mas não tem recurso disponível.</t>
  </si>
  <si>
    <t>02070.000667/2015-07</t>
  </si>
  <si>
    <t>DECRETO Nº 11.552, DE 5 DE JUNHO DE 2023</t>
  </si>
  <si>
    <t>Sobrestado por falta de recursos financeiros</t>
  </si>
  <si>
    <t>RESEX Apapiranga-Tromai</t>
  </si>
  <si>
    <t>02070.000654/2008-09</t>
  </si>
  <si>
    <t>02070.001385/2008-90                                e 02126.001510/2017-60</t>
  </si>
  <si>
    <t>02070.004675/202162</t>
  </si>
  <si>
    <t>Rótulos de Linha</t>
  </si>
  <si>
    <t>Contagem de coman_pm</t>
  </si>
  <si>
    <t>Total Geral</t>
  </si>
  <si>
    <t>Contagem de nomeUC</t>
  </si>
  <si>
    <t>Contagem de cnuc</t>
  </si>
  <si>
    <t>(Tudo)</t>
  </si>
  <si>
    <t>TRF1TRF5</t>
  </si>
  <si>
    <t>TRF1TRF6</t>
  </si>
  <si>
    <t>TRF2TRF3</t>
  </si>
  <si>
    <t>TRF2TRF6</t>
  </si>
  <si>
    <t>TRF3TRF1</t>
  </si>
  <si>
    <t>TRF3TRF4</t>
  </si>
  <si>
    <t>TRF5TRF2TRF3</t>
  </si>
  <si>
    <t>TRF6TRF2</t>
  </si>
  <si>
    <t>TRF6TRF2TRF3</t>
  </si>
  <si>
    <t>Ano</t>
  </si>
  <si>
    <t>Revisão de PMs</t>
  </si>
  <si>
    <t>Total de PMs</t>
  </si>
  <si>
    <t>PMs revisados</t>
  </si>
  <si>
    <t>PMs não revisados</t>
  </si>
  <si>
    <t>Bioma referencial (CGTER)</t>
  </si>
  <si>
    <t>PM em Andamento</t>
  </si>
  <si>
    <t>Elaboração</t>
  </si>
  <si>
    <t>Revisão</t>
  </si>
  <si>
    <t>Priorizada Elaboração</t>
  </si>
  <si>
    <t>Priorizada Revisão</t>
  </si>
  <si>
    <t>N° do processo de revisão do plano de manejo (00000.000000/ NA)</t>
  </si>
  <si>
    <t>DATA de atualização da planilha: 02/06/2025</t>
  </si>
  <si>
    <t>CNUC</t>
  </si>
  <si>
    <t>PM_publicados</t>
  </si>
  <si>
    <t>Uc com planos de manejo</t>
  </si>
  <si>
    <t>UC sem planos de manejo</t>
  </si>
  <si>
    <t>Total de UC Federais</t>
  </si>
  <si>
    <t>%</t>
  </si>
  <si>
    <t>UC e planos de manejo</t>
  </si>
  <si>
    <t>Contagem UC com planos de manejo</t>
  </si>
  <si>
    <t>Total</t>
  </si>
  <si>
    <t>Roteiro Metodológico 2018</t>
  </si>
  <si>
    <t>Anterior</t>
  </si>
  <si>
    <t>Elaboração 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</si>
</sst>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R$&quot;\ * #,##0.00_-;\-&quot;R$&quot;\ * #,##0.00_-;_-&quot;R$&quot;\ * &quot;-&quot;??_-;_-@_-"/>
    <numFmt numFmtId="164" formatCode="000"/>
    <numFmt numFmtId="165" formatCode="_(* #,##0.00_);_(* \(#,##0.00\);_(* \-??_);_(@_)"/>
  </numFmts>
  <fonts count="15" x14ac:knownFonts="1">
    <font>
      <sz val="12"/>
      <color theme="1"/>
      <name val="Calibri Light"/>
      <family val="2"/>
    </font>
    <font>
      <sz val="10"/>
      <name val="Arial Narrow"/>
      <family val="2"/>
    </font>
    <font>
      <b/>
      <sz val="10"/>
      <name val="Arial Narrow"/>
      <family val="2"/>
    </font>
    <font>
      <sz val="10"/>
      <name val="Arial Narrow"/>
      <family val="2"/>
      <charset val="1"/>
    </font>
    <font>
      <sz val="10"/>
      <name val="Arial"/>
      <family val="2"/>
    </font>
    <font>
      <sz val="10"/>
      <name val="MS Sans Serif"/>
      <family val="2"/>
    </font>
    <font>
      <sz val="12"/>
      <color theme="1"/>
      <name val="Calibri Light"/>
      <family val="2"/>
    </font>
    <font>
      <sz val="11"/>
      <color theme="1"/>
      <name val="Calibri"/>
      <family val="2"/>
      <scheme val="minor"/>
    </font>
    <font>
      <sz val="11"/>
      <color rgb="FF000000"/>
      <name val="Calibri"/>
      <family val="2"/>
      <charset val="1"/>
    </font>
    <font>
      <sz val="10"/>
      <color theme="1"/>
      <name val="Arial Narrow"/>
      <family val="2"/>
    </font>
    <font>
      <sz val="10"/>
      <color rgb="FFFF0000"/>
      <name val="Arial Narrow"/>
      <family val="2"/>
    </font>
    <font>
      <b/>
      <sz val="12"/>
      <color theme="1"/>
      <name val="Calibri Light"/>
      <family val="2"/>
    </font>
    <font>
      <sz val="8"/>
      <name val="Calibri Light"/>
      <family val="2"/>
    </font>
    <font>
      <sz val="12"/>
      <color rgb="FFFF0000"/>
      <name val="Calibri Light"/>
      <family val="2"/>
    </font>
    <font>
      <b/>
      <sz val="12"/>
      <name val="Arial Narrow"/>
      <family val="2"/>
    </font>
  </fonts>
  <fills count="9">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34998626667073579"/>
        <bgColor rgb="FF7F7F7F"/>
      </patternFill>
    </fill>
    <fill>
      <patternFill patternType="solid">
        <fgColor rgb="FFFFFFFF"/>
        <bgColor indexed="64"/>
      </patternFill>
    </fill>
    <fill>
      <patternFill patternType="solid">
        <fgColor theme="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style="thick">
        <color rgb="FFC00000"/>
      </left>
      <right style="thin">
        <color theme="0" tint="-0.499984740745262"/>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indexed="64"/>
      </bottom>
      <diagonal/>
    </border>
  </borders>
  <cellStyleXfs count="8">
    <xf numFmtId="0" fontId="0" fillId="0" borderId="0"/>
    <xf numFmtId="0" fontId="6" fillId="0" borderId="0"/>
    <xf numFmtId="0" fontId="6" fillId="0" borderId="0"/>
    <xf numFmtId="0" fontId="4" fillId="0" borderId="0"/>
    <xf numFmtId="0" fontId="7" fillId="0" borderId="0"/>
    <xf numFmtId="0" fontId="5" fillId="0" borderId="0"/>
    <xf numFmtId="0" fontId="7" fillId="0" borderId="0"/>
    <xf numFmtId="165" fontId="8" fillId="0" borderId="0"/>
  </cellStyleXfs>
  <cellXfs count="81">
    <xf numFmtId="0" fontId="0" fillId="0" borderId="0" xfId="0"/>
    <xf numFmtId="0" fontId="3" fillId="2" borderId="3" xfId="7" applyNumberFormat="1" applyFont="1" applyFill="1" applyBorder="1" applyAlignment="1">
      <alignment horizontal="center" vertical="center" wrapText="1"/>
    </xf>
    <xf numFmtId="0" fontId="3" fillId="2" borderId="3" xfId="7" applyNumberFormat="1" applyFont="1" applyFill="1" applyBorder="1" applyAlignment="1">
      <alignment horizontal="left" vertical="center" indent="1"/>
    </xf>
    <xf numFmtId="0" fontId="3" fillId="2" borderId="4" xfId="7" applyNumberFormat="1" applyFont="1" applyFill="1" applyBorder="1" applyAlignment="1">
      <alignment horizontal="center" vertical="center" wrapText="1"/>
    </xf>
    <xf numFmtId="0" fontId="0" fillId="0" borderId="0" xfId="0" pivotButton="1"/>
    <xf numFmtId="0" fontId="0" fillId="0" borderId="0" xfId="0" applyAlignment="1">
      <alignment horizontal="left"/>
    </xf>
    <xf numFmtId="0" fontId="0" fillId="0" borderId="0" xfId="0" applyAlignment="1">
      <alignment horizontal="left" indent="1"/>
    </xf>
    <xf numFmtId="0" fontId="1" fillId="0" borderId="10" xfId="0" applyFont="1" applyBorder="1" applyAlignment="1">
      <alignment horizontal="left" vertical="center" indent="1"/>
    </xf>
    <xf numFmtId="0" fontId="1" fillId="0" borderId="10" xfId="0" applyFont="1" applyBorder="1" applyAlignment="1">
      <alignment horizontal="center" vertical="center"/>
    </xf>
    <xf numFmtId="49" fontId="1" fillId="0" borderId="10" xfId="0" applyNumberFormat="1" applyFont="1" applyBorder="1" applyAlignment="1">
      <alignment horizontal="center" vertical="center"/>
    </xf>
    <xf numFmtId="0" fontId="1" fillId="4" borderId="10" xfId="0" applyFont="1" applyFill="1" applyBorder="1" applyAlignment="1">
      <alignment horizontal="left" vertical="center" indent="1"/>
    </xf>
    <xf numFmtId="0" fontId="1" fillId="4" borderId="10" xfId="0" applyFont="1" applyFill="1" applyBorder="1" applyAlignment="1">
      <alignment horizontal="center" vertical="center"/>
    </xf>
    <xf numFmtId="49" fontId="1" fillId="4" borderId="10" xfId="0" applyNumberFormat="1" applyFont="1" applyFill="1" applyBorder="1" applyAlignment="1">
      <alignment horizontal="center" vertical="center"/>
    </xf>
    <xf numFmtId="0" fontId="9" fillId="0" borderId="10" xfId="0" applyFont="1" applyBorder="1" applyAlignment="1">
      <alignment horizontal="left" vertical="center" indent="1"/>
    </xf>
    <xf numFmtId="0" fontId="9" fillId="0" borderId="10" xfId="0" applyFont="1" applyBorder="1" applyAlignment="1">
      <alignment horizontal="center" vertical="center"/>
    </xf>
    <xf numFmtId="44" fontId="9" fillId="7" borderId="10" xfId="0" applyNumberFormat="1" applyFont="1" applyFill="1" applyBorder="1" applyAlignment="1">
      <alignment horizontal="left" vertical="center" indent="1"/>
    </xf>
    <xf numFmtId="44" fontId="9" fillId="7" borderId="10" xfId="0" applyNumberFormat="1" applyFont="1" applyFill="1" applyBorder="1" applyAlignment="1">
      <alignment horizontal="center" vertical="center"/>
    </xf>
    <xf numFmtId="0" fontId="1" fillId="0" borderId="10" xfId="0" applyFont="1" applyBorder="1" applyAlignment="1">
      <alignment horizontal="left" vertical="center" wrapText="1" indent="1"/>
    </xf>
    <xf numFmtId="17" fontId="1" fillId="0" borderId="10" xfId="0" applyNumberFormat="1" applyFont="1" applyBorder="1" applyAlignment="1">
      <alignment horizontal="center" vertical="center"/>
    </xf>
    <xf numFmtId="49" fontId="1" fillId="7" borderId="10" xfId="0" applyNumberFormat="1" applyFont="1" applyFill="1" applyBorder="1" applyAlignment="1">
      <alignment horizontal="center" vertical="center"/>
    </xf>
    <xf numFmtId="14" fontId="1" fillId="0" borderId="10" xfId="0" applyNumberFormat="1" applyFont="1" applyBorder="1" applyAlignment="1">
      <alignment horizontal="left" vertical="center" indent="1"/>
    </xf>
    <xf numFmtId="0" fontId="9" fillId="7" borderId="10" xfId="0" applyFont="1" applyFill="1" applyBorder="1" applyAlignment="1">
      <alignment horizontal="center" vertical="center"/>
    </xf>
    <xf numFmtId="0" fontId="9" fillId="7" borderId="10" xfId="0" applyFont="1" applyFill="1" applyBorder="1" applyAlignment="1">
      <alignment horizontal="left" vertical="center" indent="1"/>
    </xf>
    <xf numFmtId="14" fontId="0" fillId="0" borderId="0" xfId="0" applyNumberFormat="1"/>
    <xf numFmtId="0" fontId="0" fillId="0" borderId="0" xfId="0" applyAlignment="1">
      <alignment wrapText="1"/>
    </xf>
    <xf numFmtId="0" fontId="11" fillId="0" borderId="0" xfId="0" applyFont="1"/>
    <xf numFmtId="0" fontId="0" fillId="0" borderId="0" xfId="0" applyAlignment="1">
      <alignment horizontal="center"/>
    </xf>
    <xf numFmtId="0" fontId="1" fillId="7" borderId="10" xfId="0" applyFont="1" applyFill="1" applyBorder="1" applyAlignment="1">
      <alignment horizontal="left" vertical="center" indent="1"/>
    </xf>
    <xf numFmtId="0" fontId="1" fillId="0" borderId="11" xfId="0" applyFont="1" applyBorder="1" applyAlignment="1">
      <alignment horizontal="left" vertical="center" indent="1"/>
    </xf>
    <xf numFmtId="0" fontId="1" fillId="0" borderId="11" xfId="0" applyFont="1" applyBorder="1" applyAlignment="1">
      <alignment horizontal="center" vertical="center"/>
    </xf>
    <xf numFmtId="0" fontId="1" fillId="0" borderId="1" xfId="0" applyFont="1" applyBorder="1" applyAlignment="1">
      <alignment horizontal="left" vertical="center" indent="1"/>
    </xf>
    <xf numFmtId="0" fontId="1" fillId="0" borderId="1" xfId="0" applyFont="1" applyBorder="1" applyAlignment="1">
      <alignment horizontal="center" vertical="center"/>
    </xf>
    <xf numFmtId="0" fontId="9" fillId="4" borderId="10" xfId="0" applyFont="1" applyFill="1" applyBorder="1" applyAlignment="1">
      <alignment horizontal="center" vertical="center"/>
    </xf>
    <xf numFmtId="0" fontId="1" fillId="0" borderId="2" xfId="0" applyFont="1" applyBorder="1" applyAlignment="1">
      <alignment horizontal="left" vertical="center" indent="1"/>
    </xf>
    <xf numFmtId="0" fontId="9" fillId="0" borderId="11" xfId="0" applyFont="1" applyBorder="1" applyAlignment="1">
      <alignment horizontal="center" vertical="center"/>
    </xf>
    <xf numFmtId="0" fontId="9" fillId="0" borderId="12" xfId="0" applyFont="1" applyBorder="1" applyAlignment="1">
      <alignment horizontal="center" vertical="center"/>
    </xf>
    <xf numFmtId="3" fontId="1" fillId="0" borderId="1" xfId="0" applyNumberFormat="1" applyFont="1" applyBorder="1" applyAlignment="1">
      <alignment horizontal="left" vertical="center" indent="1"/>
    </xf>
    <xf numFmtId="0" fontId="1" fillId="4" borderId="1" xfId="0" applyFont="1" applyFill="1" applyBorder="1" applyAlignment="1">
      <alignment horizontal="center" vertical="center"/>
    </xf>
    <xf numFmtId="0" fontId="0" fillId="4" borderId="0" xfId="0" applyFill="1"/>
    <xf numFmtId="49" fontId="1" fillId="3" borderId="10" xfId="0" applyNumberFormat="1" applyFont="1" applyFill="1" applyBorder="1" applyAlignment="1">
      <alignment horizontal="center" vertical="center"/>
    </xf>
    <xf numFmtId="0" fontId="13" fillId="0" borderId="0" xfId="0" applyFont="1"/>
    <xf numFmtId="14" fontId="11" fillId="8" borderId="1" xfId="0" applyNumberFormat="1" applyFont="1" applyFill="1" applyBorder="1"/>
    <xf numFmtId="0" fontId="14" fillId="8" borderId="1" xfId="0" applyFont="1" applyFill="1" applyBorder="1" applyAlignment="1">
      <alignment horizontal="left" vertical="center" indent="1"/>
    </xf>
    <xf numFmtId="0" fontId="2" fillId="2" borderId="3" xfId="7" applyNumberFormat="1" applyFont="1" applyFill="1" applyBorder="1" applyAlignment="1">
      <alignment horizontal="center" vertical="center" wrapText="1"/>
    </xf>
    <xf numFmtId="0" fontId="2" fillId="2" borderId="3" xfId="7" applyNumberFormat="1" applyFont="1" applyFill="1" applyBorder="1" applyAlignment="1">
      <alignment horizontal="left" vertical="center" wrapText="1"/>
    </xf>
    <xf numFmtId="0" fontId="1" fillId="5" borderId="5" xfId="0" applyFont="1" applyFill="1" applyBorder="1" applyAlignment="1">
      <alignment horizontal="center"/>
    </xf>
    <xf numFmtId="0" fontId="1" fillId="5" borderId="7" xfId="0" applyFont="1" applyFill="1" applyBorder="1" applyAlignment="1">
      <alignment horizontal="center" vertical="center"/>
    </xf>
    <xf numFmtId="0" fontId="1" fillId="5" borderId="7" xfId="0" applyFont="1" applyFill="1" applyBorder="1" applyAlignment="1">
      <alignment horizontal="left" vertical="center" indent="1"/>
    </xf>
    <xf numFmtId="0" fontId="1" fillId="6" borderId="7" xfId="7" applyNumberFormat="1" applyFont="1" applyFill="1" applyBorder="1" applyAlignment="1">
      <alignment horizontal="center" vertical="center" wrapText="1"/>
    </xf>
    <xf numFmtId="3" fontId="1" fillId="6" borderId="8" xfId="7" applyNumberFormat="1" applyFont="1" applyFill="1" applyBorder="1" applyAlignment="1">
      <alignment horizontal="center" vertical="center" wrapText="1"/>
    </xf>
    <xf numFmtId="0" fontId="1" fillId="4" borderId="9" xfId="0" applyFont="1" applyFill="1" applyBorder="1" applyAlignment="1">
      <alignment horizontal="center"/>
    </xf>
    <xf numFmtId="0" fontId="1" fillId="4" borderId="6" xfId="0" applyFont="1" applyFill="1" applyBorder="1" applyAlignment="1">
      <alignment horizontal="center"/>
    </xf>
    <xf numFmtId="164" fontId="1" fillId="4" borderId="6" xfId="0" applyNumberFormat="1" applyFont="1" applyFill="1" applyBorder="1" applyAlignment="1">
      <alignment horizontal="center"/>
    </xf>
    <xf numFmtId="0" fontId="1" fillId="4" borderId="6" xfId="0" applyFont="1" applyFill="1" applyBorder="1" applyAlignment="1">
      <alignment horizontal="left" indent="1"/>
    </xf>
    <xf numFmtId="1" fontId="1" fillId="4" borderId="10" xfId="0" applyNumberFormat="1" applyFont="1" applyFill="1" applyBorder="1" applyAlignment="1">
      <alignment horizontal="center" vertical="center"/>
    </xf>
    <xf numFmtId="164" fontId="1" fillId="4" borderId="10" xfId="0" applyNumberFormat="1" applyFont="1" applyFill="1" applyBorder="1" applyAlignment="1">
      <alignment horizontal="center" vertical="center"/>
    </xf>
    <xf numFmtId="14" fontId="1" fillId="4" borderId="10" xfId="0" applyNumberFormat="1" applyFont="1" applyFill="1" applyBorder="1" applyAlignment="1">
      <alignment horizontal="center" vertical="center"/>
    </xf>
    <xf numFmtId="0" fontId="1" fillId="4" borderId="10" xfId="0" applyFont="1" applyFill="1" applyBorder="1" applyAlignment="1">
      <alignment horizontal="left" vertical="center" wrapText="1" indent="1"/>
    </xf>
    <xf numFmtId="3" fontId="1" fillId="4" borderId="10" xfId="0" applyNumberFormat="1" applyFont="1" applyFill="1" applyBorder="1" applyAlignment="1">
      <alignment horizontal="left" vertical="center" indent="1"/>
    </xf>
    <xf numFmtId="164" fontId="1" fillId="4" borderId="10" xfId="0" applyNumberFormat="1" applyFont="1" applyFill="1" applyBorder="1" applyAlignment="1">
      <alignment horizontal="left" vertical="center" indent="1"/>
    </xf>
    <xf numFmtId="0" fontId="1" fillId="4" borderId="10" xfId="0" applyFont="1" applyFill="1" applyBorder="1" applyAlignment="1">
      <alignment horizontal="left" vertical="center"/>
    </xf>
    <xf numFmtId="14" fontId="1" fillId="4" borderId="0" xfId="0" applyNumberFormat="1" applyFont="1" applyFill="1" applyAlignment="1">
      <alignment horizontal="center" vertical="center"/>
    </xf>
    <xf numFmtId="1" fontId="10" fillId="4" borderId="10" xfId="0" applyNumberFormat="1" applyFont="1" applyFill="1" applyBorder="1" applyAlignment="1">
      <alignment horizontal="center" vertical="center"/>
    </xf>
    <xf numFmtId="0" fontId="1" fillId="4" borderId="10" xfId="0" applyFont="1" applyFill="1" applyBorder="1" applyAlignment="1">
      <alignment horizontal="center" vertical="center" wrapText="1"/>
    </xf>
    <xf numFmtId="0" fontId="1" fillId="4" borderId="11" xfId="0" applyFont="1" applyFill="1" applyBorder="1" applyAlignment="1">
      <alignment horizontal="center" vertical="center"/>
    </xf>
    <xf numFmtId="1" fontId="1" fillId="4" borderId="11" xfId="0" applyNumberFormat="1" applyFont="1" applyFill="1" applyBorder="1" applyAlignment="1">
      <alignment horizontal="center" vertical="center"/>
    </xf>
    <xf numFmtId="164" fontId="1" fillId="4" borderId="11" xfId="0" applyNumberFormat="1" applyFont="1" applyFill="1" applyBorder="1" applyAlignment="1">
      <alignment horizontal="center" vertical="center"/>
    </xf>
    <xf numFmtId="14" fontId="1" fillId="4" borderId="11" xfId="0" applyNumberFormat="1" applyFont="1" applyFill="1" applyBorder="1" applyAlignment="1">
      <alignment horizontal="center" vertical="center"/>
    </xf>
    <xf numFmtId="0" fontId="1" fillId="4" borderId="11" xfId="0" applyFont="1" applyFill="1" applyBorder="1" applyAlignment="1">
      <alignment horizontal="left" vertical="center" indent="1"/>
    </xf>
    <xf numFmtId="1" fontId="1" fillId="4" borderId="1" xfId="0" applyNumberFormat="1" applyFont="1" applyFill="1" applyBorder="1" applyAlignment="1">
      <alignment horizontal="center" vertical="center"/>
    </xf>
    <xf numFmtId="164" fontId="1" fillId="4" borderId="1" xfId="0" applyNumberFormat="1" applyFont="1" applyFill="1" applyBorder="1" applyAlignment="1">
      <alignment horizontal="center" vertical="center"/>
    </xf>
    <xf numFmtId="14" fontId="1" fillId="4" borderId="1" xfId="0" applyNumberFormat="1" applyFont="1" applyFill="1" applyBorder="1" applyAlignment="1">
      <alignment horizontal="center" vertical="center"/>
    </xf>
    <xf numFmtId="0" fontId="1" fillId="4" borderId="1" xfId="0" applyFont="1" applyFill="1" applyBorder="1" applyAlignment="1">
      <alignment horizontal="left" vertical="center" indent="1"/>
    </xf>
    <xf numFmtId="0" fontId="1" fillId="4" borderId="2" xfId="0" applyFont="1" applyFill="1" applyBorder="1" applyAlignment="1">
      <alignment horizontal="center" vertical="center"/>
    </xf>
    <xf numFmtId="14" fontId="1" fillId="4" borderId="2" xfId="0" applyNumberFormat="1" applyFont="1" applyFill="1" applyBorder="1" applyAlignment="1">
      <alignment horizontal="center" vertical="center"/>
    </xf>
    <xf numFmtId="164" fontId="1" fillId="4" borderId="2" xfId="0" applyNumberFormat="1" applyFont="1" applyFill="1" applyBorder="1" applyAlignment="1">
      <alignment horizontal="center" vertical="center"/>
    </xf>
    <xf numFmtId="0" fontId="1" fillId="4" borderId="2" xfId="0" applyFont="1" applyFill="1" applyBorder="1" applyAlignment="1">
      <alignment horizontal="left" vertical="center" indent="1"/>
    </xf>
    <xf numFmtId="0" fontId="2" fillId="4" borderId="1" xfId="0" applyFont="1" applyFill="1" applyBorder="1" applyAlignment="1">
      <alignment horizontal="center" vertical="center" wrapText="1"/>
    </xf>
    <xf numFmtId="164" fontId="1" fillId="4" borderId="1" xfId="0" applyNumberFormat="1" applyFont="1" applyFill="1" applyBorder="1" applyAlignment="1">
      <alignment horizontal="center" vertical="center" wrapText="1"/>
    </xf>
    <xf numFmtId="14" fontId="1" fillId="4" borderId="1" xfId="0" applyNumberFormat="1" applyFont="1" applyFill="1" applyBorder="1" applyAlignment="1">
      <alignment horizontal="center" vertical="center" wrapText="1"/>
    </xf>
    <xf numFmtId="0" fontId="1" fillId="4" borderId="1" xfId="0" applyFont="1" applyFill="1" applyBorder="1" applyAlignment="1">
      <alignment horizontal="left" vertical="center" wrapText="1" indent="1"/>
    </xf>
  </cellXfs>
  <cellStyles count="8">
    <cellStyle name="Normal" xfId="0" builtinId="0"/>
    <cellStyle name="Normal 2 2" xfId="1" xr:uid="{00000000-0005-0000-0000-000002000000}"/>
    <cellStyle name="Normal 2 3" xfId="2" xr:uid="{00000000-0005-0000-0000-000003000000}"/>
    <cellStyle name="Normal 2 4" xfId="3" xr:uid="{00000000-0005-0000-0000-000004000000}"/>
    <cellStyle name="Normal 3 2" xfId="4" xr:uid="{00000000-0005-0000-0000-000005000000}"/>
    <cellStyle name="Normal 4" xfId="5" xr:uid="{00000000-0005-0000-0000-000006000000}"/>
    <cellStyle name="Normal 5" xfId="6" xr:uid="{00000000-0005-0000-0000-000007000000}"/>
    <cellStyle name="TableStyleLight1 2" xfId="7" xr:uid="{00000000-0005-0000-0000-000008000000}"/>
  </cellStyles>
  <dxfs count="1">
    <dxf>
      <numFmt numFmtId="19" formatCode="dd/mm/yyyy"/>
    </dxf>
  </dxfs>
  <tableStyles count="0" defaultTableStyle="TableStyleMedium2" defaultPivotStyle="PivotStyleLight16"/>
  <colors>
    <mruColors>
      <color rgb="FFC9EDB1"/>
      <color rgb="FFA4E1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pt-BR"/>
        </a:p>
      </c:txPr>
    </c:title>
    <c:autoTitleDeleted val="0"/>
    <c:plotArea>
      <c:layout/>
      <c:pieChart>
        <c:varyColors val="1"/>
        <c:ser>
          <c:idx val="2"/>
          <c:order val="0"/>
          <c:tx>
            <c:strRef>
              <c:f>'Grafico_UC ePM'!$B$2</c:f>
              <c:strCache>
                <c:ptCount val="1"/>
                <c:pt idx="0">
                  <c:v>UC e planos de manejo</c:v>
                </c:pt>
              </c:strCache>
            </c:strRef>
          </c:tx>
          <c:spPr>
            <a:solidFill>
              <a:schemeClr val="accent1"/>
            </a:solidFill>
          </c:spPr>
          <c:dPt>
            <c:idx val="0"/>
            <c:bubble3D val="0"/>
            <c:spPr>
              <a:solidFill>
                <a:srgbClr val="92D05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6F61-47B8-B481-3C6515EAE535}"/>
              </c:ext>
            </c:extLst>
          </c:dPt>
          <c:dPt>
            <c:idx val="1"/>
            <c:bubble3D val="0"/>
            <c:spPr>
              <a:solidFill>
                <a:schemeClr val="bg1">
                  <a:lumMod val="95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2-6F61-47B8-B481-3C6515EAE535}"/>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pt-BR"/>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'Grafico_UC ePM'!$A$3:$A$5</c15:sqref>
                  </c15:fullRef>
                </c:ext>
              </c:extLst>
              <c:f>'Grafico_UC ePM'!$A$3:$A$4</c:f>
              <c:strCache>
                <c:ptCount val="2"/>
                <c:pt idx="0">
                  <c:v>Uc com planos de manejo</c:v>
                </c:pt>
                <c:pt idx="1">
                  <c:v>UC sem planos de manejo</c:v>
                </c:pt>
              </c:strCache>
            </c:strRef>
          </c:cat>
          <c:val>
            <c:numRef>
              <c:extLst>
                <c:ext xmlns:c15="http://schemas.microsoft.com/office/drawing/2012/chart" uri="{02D57815-91ED-43cb-92C2-25804820EDAC}">
                  <c15:fullRef>
                    <c15:sqref>'Grafico_UC ePM'!$B$3:$B$5</c15:sqref>
                  </c15:fullRef>
                </c:ext>
              </c:extLst>
              <c:f>'Grafico_UC ePM'!$B$3:$B$4</c:f>
              <c:numCache>
                <c:formatCode>General</c:formatCode>
                <c:ptCount val="2"/>
                <c:pt idx="0">
                  <c:v>249</c:v>
                </c:pt>
                <c:pt idx="1">
                  <c:v>91</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10-6F61-47B8-B481-3C6515EAE535}"/>
            </c:ext>
          </c:extLst>
        </c:ser>
        <c:ser>
          <c:idx val="3"/>
          <c:order val="1"/>
          <c:tx>
            <c:strRef>
              <c:f>'Grafico_UC ePM'!$C$2</c:f>
              <c:strCache>
                <c:ptCount val="1"/>
                <c:pt idx="0">
                  <c:v>%</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3992-4F78-82BE-2C3A3F42458F}"/>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3992-4F78-82BE-2C3A3F42458F}"/>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pt-BR"/>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'Grafico_UC ePM'!$A$3:$A$5</c15:sqref>
                  </c15:fullRef>
                </c:ext>
              </c:extLst>
              <c:f>'Grafico_UC ePM'!$A$3:$A$4</c:f>
              <c:strCache>
                <c:ptCount val="2"/>
                <c:pt idx="0">
                  <c:v>Uc com planos de manejo</c:v>
                </c:pt>
                <c:pt idx="1">
                  <c:v>UC sem planos de manejo</c:v>
                </c:pt>
              </c:strCache>
            </c:strRef>
          </c:cat>
          <c:val>
            <c:numRef>
              <c:extLst>
                <c:ext xmlns:c15="http://schemas.microsoft.com/office/drawing/2012/chart" uri="{02D57815-91ED-43cb-92C2-25804820EDAC}">
                  <c15:fullRef>
                    <c15:sqref>'Grafico_UC ePM'!$C$3:$C$5</c15:sqref>
                  </c15:fullRef>
                </c:ext>
              </c:extLst>
              <c:f>'Grafico_UC ePM'!$C$3:$C$4</c:f>
              <c:numCache>
                <c:formatCode>General</c:formatCode>
                <c:ptCount val="2"/>
                <c:pt idx="0">
                  <c:v>73.020527859237532</c:v>
                </c:pt>
                <c:pt idx="1">
                  <c:v>26.686217008797652</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13-6F61-47B8-B481-3C6515EAE535}"/>
            </c:ext>
          </c:extLst>
        </c:ser>
        <c:ser>
          <c:idx val="0"/>
          <c:order val="2"/>
          <c:tx>
            <c:strRef>
              <c:f>'Grafico_UC ePM'!$B$2</c:f>
              <c:strCache>
                <c:ptCount val="1"/>
                <c:pt idx="0">
                  <c:v>UC e planos de manejo</c:v>
                </c:pt>
              </c:strCache>
            </c:strRef>
          </c:tx>
          <c:spPr>
            <a:solidFill>
              <a:schemeClr val="accent1"/>
            </a:solidFill>
          </c:spPr>
          <c:dPt>
            <c:idx val="0"/>
            <c:bubble3D val="0"/>
            <c:spPr>
              <a:solidFill>
                <a:srgbClr val="92D05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6-6F61-47B8-B481-3C6515EAE535}"/>
              </c:ext>
            </c:extLst>
          </c:dPt>
          <c:dPt>
            <c:idx val="1"/>
            <c:bubble3D val="0"/>
            <c:spPr>
              <a:solidFill>
                <a:schemeClr val="bg1">
                  <a:lumMod val="95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8-6F61-47B8-B481-3C6515EAE535}"/>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pt-BR"/>
              </a:p>
            </c:txPr>
            <c:dLblPos val="ctr"/>
            <c:showLegendKey val="0"/>
            <c:showVal val="1"/>
            <c:showCatName val="0"/>
            <c:showSerName val="0"/>
            <c:showPercent val="0"/>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'Grafico_UC ePM'!$A$3:$A$4</c15:sqref>
                  </c15:fullRef>
                </c:ext>
              </c:extLst>
              <c:f>'Grafico_UC ePM'!$A$3:$A$4</c:f>
              <c:strCache>
                <c:ptCount val="2"/>
                <c:pt idx="0">
                  <c:v>Uc com planos de manejo</c:v>
                </c:pt>
                <c:pt idx="1">
                  <c:v>UC sem planos de manejo</c:v>
                </c:pt>
              </c:strCache>
            </c:strRef>
          </c:cat>
          <c:val>
            <c:numRef>
              <c:extLst>
                <c:ext xmlns:c15="http://schemas.microsoft.com/office/drawing/2012/chart" uri="{02D57815-91ED-43cb-92C2-25804820EDAC}">
                  <c15:fullRef>
                    <c15:sqref>'Grafico_UC ePM'!$B$3:$B$4</c15:sqref>
                  </c15:fullRef>
                </c:ext>
              </c:extLst>
              <c:f>'Grafico_UC ePM'!$B$3:$B$4</c:f>
              <c:numCache>
                <c:formatCode>General</c:formatCode>
                <c:ptCount val="2"/>
                <c:pt idx="0">
                  <c:v>249</c:v>
                </c:pt>
                <c:pt idx="1">
                  <c:v>91</c:v>
                </c:pt>
              </c:numCache>
            </c:numRef>
          </c:val>
          <c:extLst>
            <c:ext xmlns:c16="http://schemas.microsoft.com/office/drawing/2014/chart" uri="{C3380CC4-5D6E-409C-BE32-E72D297353CC}">
              <c16:uniqueId val="{00000009-6F61-47B8-B481-3C6515EAE535}"/>
            </c:ext>
          </c:extLst>
        </c:ser>
        <c:ser>
          <c:idx val="1"/>
          <c:order val="3"/>
          <c:tx>
            <c:strRef>
              <c:f>'Grafico_UC ePM'!$C$2</c:f>
              <c:strCache>
                <c:ptCount val="1"/>
                <c:pt idx="0">
                  <c:v>%</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C-6F61-47B8-B481-3C6515EAE535}"/>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E-6F61-47B8-B481-3C6515EAE535}"/>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pt-BR"/>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'Grafico_UC ePM'!$A$3:$A$4</c15:sqref>
                  </c15:fullRef>
                </c:ext>
              </c:extLst>
              <c:f>'Grafico_UC ePM'!$A$3:$A$4</c:f>
              <c:strCache>
                <c:ptCount val="2"/>
                <c:pt idx="0">
                  <c:v>Uc com planos de manejo</c:v>
                </c:pt>
                <c:pt idx="1">
                  <c:v>UC sem planos de manejo</c:v>
                </c:pt>
              </c:strCache>
            </c:strRef>
          </c:cat>
          <c:val>
            <c:numRef>
              <c:extLst>
                <c:ext xmlns:c15="http://schemas.microsoft.com/office/drawing/2012/chart" uri="{02D57815-91ED-43cb-92C2-25804820EDAC}">
                  <c15:fullRef>
                    <c15:sqref>'Grafico_UC ePM'!$C$3:$C$4</c15:sqref>
                  </c15:fullRef>
                </c:ext>
              </c:extLst>
              <c:f>'Grafico_UC ePM'!$C$3:$C$4</c:f>
              <c:numCache>
                <c:formatCode>General</c:formatCode>
                <c:ptCount val="2"/>
                <c:pt idx="0">
                  <c:v>73.020527859237532</c:v>
                </c:pt>
                <c:pt idx="1">
                  <c:v>26.686217008797652</c:v>
                </c:pt>
              </c:numCache>
            </c:numRef>
          </c:val>
          <c:extLst>
            <c:ext xmlns:c16="http://schemas.microsoft.com/office/drawing/2014/chart" uri="{C3380CC4-5D6E-409C-BE32-E72D297353CC}">
              <c16:uniqueId val="{0000000F-6F61-47B8-B481-3C6515EAE535}"/>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pt-BR"/>
        </a:p>
      </c:txPr>
    </c:legend>
    <c:plotVisOnly val="1"/>
    <c:dispBlanksAs val="gap"/>
    <c:showDLblsOverMax val="0"/>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pt-BR"/>
              <a:t>UC com planos de manejo revisados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pt-BR"/>
        </a:p>
      </c:txPr>
    </c:title>
    <c:autoTitleDeleted val="0"/>
    <c:plotArea>
      <c:layout/>
      <c:pieChart>
        <c:varyColors val="1"/>
        <c:ser>
          <c:idx val="0"/>
          <c:order val="0"/>
          <c:spPr>
            <a:solidFill>
              <a:srgbClr val="92D050"/>
            </a:solidFill>
          </c:spPr>
          <c:dPt>
            <c:idx val="0"/>
            <c:bubble3D val="0"/>
            <c:spPr>
              <a:solidFill>
                <a:srgbClr val="00B05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8D22-414E-BAE2-48A187D2AB09}"/>
              </c:ext>
            </c:extLst>
          </c:dPt>
          <c:dPt>
            <c:idx val="1"/>
            <c:bubble3D val="0"/>
            <c:spPr>
              <a:solidFill>
                <a:srgbClr val="C9EDB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8D22-414E-BAE2-48A187D2AB09}"/>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pt-BR"/>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multiLvlStrRef>
              <c:extLst>
                <c:ext xmlns:c15="http://schemas.microsoft.com/office/drawing/2012/chart" uri="{02D57815-91ED-43cb-92C2-25804820EDAC}">
                  <c15:fullRef>
                    <c15:sqref>'Grafico_UC ePM'!$A$19:$B$20</c15:sqref>
                  </c15:fullRef>
                </c:ext>
              </c:extLst>
              <c:f>'Grafico_UC ePM'!$A$19:$B$20</c:f>
              <c:multiLvlStrCache>
                <c:ptCount val="2"/>
                <c:lvl>
                  <c:pt idx="0">
                    <c:v>69</c:v>
                  </c:pt>
                  <c:pt idx="1">
                    <c:v>180</c:v>
                  </c:pt>
                </c:lvl>
                <c:lvl>
                  <c:pt idx="0">
                    <c:v>PMs revisados</c:v>
                  </c:pt>
                  <c:pt idx="1">
                    <c:v>PMs não revisados</c:v>
                  </c:pt>
                </c:lvl>
              </c:multiLvlStrCache>
            </c:multiLvlStrRef>
          </c:cat>
          <c:val>
            <c:numRef>
              <c:extLst>
                <c:ext xmlns:c15="http://schemas.microsoft.com/office/drawing/2012/chart" uri="{02D57815-91ED-43cb-92C2-25804820EDAC}">
                  <c15:fullRef>
                    <c15:sqref>'Grafico_UC ePM'!$B$19:$B$20</c15:sqref>
                  </c15:fullRef>
                </c:ext>
              </c:extLst>
              <c:f>'Grafico_UC ePM'!$B$19:$B$20</c:f>
              <c:numCache>
                <c:formatCode>General</c:formatCode>
                <c:ptCount val="2"/>
                <c:pt idx="0">
                  <c:v>69</c:v>
                </c:pt>
                <c:pt idx="1">
                  <c:v>180</c:v>
                </c:pt>
              </c:numCache>
            </c:numRef>
          </c:val>
          <c:extLst>
            <c:ext xmlns:c16="http://schemas.microsoft.com/office/drawing/2014/chart" uri="{C3380CC4-5D6E-409C-BE32-E72D297353CC}">
              <c16:uniqueId val="{00000000-8D22-414E-BAE2-48A187D2AB09}"/>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7A5A-4389-8A01-4F08CC97A661}"/>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7A5A-4389-8A01-4F08CC97A661}"/>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pt-BR"/>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multiLvlStrRef>
              <c:extLst>
                <c:ext xmlns:c15="http://schemas.microsoft.com/office/drawing/2012/chart" uri="{02D57815-91ED-43cb-92C2-25804820EDAC}">
                  <c15:fullRef>
                    <c15:sqref>'Grafico_UC ePM'!$A$19:$B$20</c15:sqref>
                  </c15:fullRef>
                </c:ext>
              </c:extLst>
              <c:f>'Grafico_UC ePM'!$A$19:$B$20</c:f>
              <c:multiLvlStrCache>
                <c:ptCount val="2"/>
                <c:lvl>
                  <c:pt idx="0">
                    <c:v>69</c:v>
                  </c:pt>
                  <c:pt idx="1">
                    <c:v>180</c:v>
                  </c:pt>
                </c:lvl>
                <c:lvl>
                  <c:pt idx="0">
                    <c:v>PMs revisados</c:v>
                  </c:pt>
                  <c:pt idx="1">
                    <c:v>PMs não revisados</c:v>
                  </c:pt>
                </c:lvl>
              </c:multiLvlStrCache>
            </c:multiLvlStrRef>
          </c:cat>
          <c:val>
            <c:numRef>
              <c:extLst>
                <c:ext xmlns:c15="http://schemas.microsoft.com/office/drawing/2012/chart" uri="{02D57815-91ED-43cb-92C2-25804820EDAC}">
                  <c15:fullRef>
                    <c15:sqref>'Grafico_UC ePM'!$B$17:$B$20</c15:sqref>
                  </c15:fullRef>
                </c:ext>
              </c:extLst>
              <c:f>'Grafico_UC ePM'!$B$17:$B$18</c:f>
              <c:numCache>
                <c:formatCode>General</c:formatCode>
                <c:ptCount val="2"/>
                <c:pt idx="1">
                  <c:v>249</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1-8D22-414E-BAE2-48A187D2AB09}"/>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Publicação</a:t>
            </a:r>
            <a:r>
              <a:rPr lang="en-US" baseline="0"/>
              <a:t> de novos Plano de Manejo por Ano</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3">
              <a:lumMod val="75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v>Total</c:v>
          </c:tx>
          <c:spPr>
            <a:solidFill>
              <a:schemeClr val="accent1"/>
            </a:solidFill>
            <a:ln>
              <a:noFill/>
            </a:ln>
            <a:effectLst/>
          </c:spPr>
          <c:invertIfNegative val="0"/>
          <c:cat>
            <c:strLit>
              <c:ptCount val="39"/>
              <c:pt idx="0">
                <c:v>1978</c:v>
              </c:pt>
              <c:pt idx="1">
                <c:v>1979</c:v>
              </c:pt>
              <c:pt idx="2">
                <c:v>1980</c:v>
              </c:pt>
              <c:pt idx="3">
                <c:v>1981</c:v>
              </c:pt>
              <c:pt idx="4">
                <c:v>1982</c:v>
              </c:pt>
              <c:pt idx="5">
                <c:v>1984</c:v>
              </c:pt>
              <c:pt idx="6">
                <c:v>1989</c:v>
              </c:pt>
              <c:pt idx="7">
                <c:v>1990</c:v>
              </c:pt>
              <c:pt idx="8">
                <c:v>1991</c:v>
              </c:pt>
              <c:pt idx="9">
                <c:v>1994</c:v>
              </c:pt>
              <c:pt idx="10">
                <c:v>1995</c:v>
              </c:pt>
              <c:pt idx="11">
                <c:v>1996</c:v>
              </c:pt>
              <c:pt idx="12">
                <c:v>1997</c:v>
              </c:pt>
              <c:pt idx="13">
                <c:v>1998</c:v>
              </c:pt>
              <c:pt idx="14">
                <c:v>1999</c:v>
              </c:pt>
              <c:pt idx="15">
                <c:v>2000</c:v>
              </c:pt>
              <c:pt idx="16">
                <c:v>2002</c:v>
              </c:pt>
              <c:pt idx="17">
                <c:v>2003</c:v>
              </c:pt>
              <c:pt idx="18">
                <c:v>2004</c:v>
              </c:pt>
              <c:pt idx="19">
                <c:v>2005</c:v>
              </c:pt>
              <c:pt idx="20">
                <c:v>2006</c:v>
              </c:pt>
              <c:pt idx="21">
                <c:v>2007</c:v>
              </c:pt>
              <c:pt idx="22">
                <c:v>2008</c:v>
              </c:pt>
              <c:pt idx="23">
                <c:v>2009</c:v>
              </c:pt>
              <c:pt idx="24">
                <c:v>2010</c:v>
              </c:pt>
              <c:pt idx="25">
                <c:v>2011</c:v>
              </c:pt>
              <c:pt idx="26">
                <c:v>2012</c:v>
              </c:pt>
              <c:pt idx="27">
                <c:v>2013</c:v>
              </c:pt>
              <c:pt idx="28">
                <c:v>2014</c:v>
              </c:pt>
              <c:pt idx="29">
                <c:v>2015</c:v>
              </c:pt>
              <c:pt idx="30">
                <c:v>2016</c:v>
              </c:pt>
              <c:pt idx="31">
                <c:v>2017</c:v>
              </c:pt>
              <c:pt idx="32">
                <c:v>2018</c:v>
              </c:pt>
              <c:pt idx="33">
                <c:v>2019</c:v>
              </c:pt>
              <c:pt idx="34">
                <c:v>2020</c:v>
              </c:pt>
              <c:pt idx="35">
                <c:v>2021</c:v>
              </c:pt>
              <c:pt idx="36">
                <c:v>2022</c:v>
              </c:pt>
              <c:pt idx="37">
                <c:v>2023</c:v>
              </c:pt>
              <c:pt idx="38">
                <c:v>2024</c:v>
              </c:pt>
            </c:strLit>
          </c:cat>
          <c:val>
            <c:numLit>
              <c:formatCode>General</c:formatCode>
              <c:ptCount val="39"/>
              <c:pt idx="0">
                <c:v>1</c:v>
              </c:pt>
              <c:pt idx="1">
                <c:v>3</c:v>
              </c:pt>
              <c:pt idx="2">
                <c:v>1</c:v>
              </c:pt>
              <c:pt idx="3">
                <c:v>9</c:v>
              </c:pt>
              <c:pt idx="4">
                <c:v>3</c:v>
              </c:pt>
              <c:pt idx="5">
                <c:v>3</c:v>
              </c:pt>
              <c:pt idx="6">
                <c:v>2</c:v>
              </c:pt>
              <c:pt idx="7">
                <c:v>1</c:v>
              </c:pt>
              <c:pt idx="8">
                <c:v>2</c:v>
              </c:pt>
              <c:pt idx="9">
                <c:v>5</c:v>
              </c:pt>
              <c:pt idx="10">
                <c:v>1</c:v>
              </c:pt>
              <c:pt idx="11">
                <c:v>1</c:v>
              </c:pt>
              <c:pt idx="12">
                <c:v>3</c:v>
              </c:pt>
              <c:pt idx="13">
                <c:v>5</c:v>
              </c:pt>
              <c:pt idx="14">
                <c:v>1</c:v>
              </c:pt>
              <c:pt idx="15">
                <c:v>3</c:v>
              </c:pt>
              <c:pt idx="16">
                <c:v>8</c:v>
              </c:pt>
              <c:pt idx="17">
                <c:v>7</c:v>
              </c:pt>
              <c:pt idx="18">
                <c:v>7</c:v>
              </c:pt>
              <c:pt idx="19">
                <c:v>8</c:v>
              </c:pt>
              <c:pt idx="20">
                <c:v>4</c:v>
              </c:pt>
              <c:pt idx="21">
                <c:v>1</c:v>
              </c:pt>
              <c:pt idx="22">
                <c:v>11</c:v>
              </c:pt>
              <c:pt idx="23">
                <c:v>10</c:v>
              </c:pt>
              <c:pt idx="24">
                <c:v>9</c:v>
              </c:pt>
              <c:pt idx="25">
                <c:v>12</c:v>
              </c:pt>
              <c:pt idx="26">
                <c:v>8</c:v>
              </c:pt>
              <c:pt idx="27">
                <c:v>8</c:v>
              </c:pt>
              <c:pt idx="28">
                <c:v>14</c:v>
              </c:pt>
              <c:pt idx="29">
                <c:v>6</c:v>
              </c:pt>
              <c:pt idx="30">
                <c:v>16</c:v>
              </c:pt>
              <c:pt idx="31">
                <c:v>9</c:v>
              </c:pt>
              <c:pt idx="32">
                <c:v>13</c:v>
              </c:pt>
              <c:pt idx="33">
                <c:v>3</c:v>
              </c:pt>
              <c:pt idx="34">
                <c:v>14</c:v>
              </c:pt>
              <c:pt idx="35">
                <c:v>7</c:v>
              </c:pt>
              <c:pt idx="36">
                <c:v>6</c:v>
              </c:pt>
              <c:pt idx="37">
                <c:v>11</c:v>
              </c:pt>
              <c:pt idx="38">
                <c:v>10</c:v>
              </c:pt>
            </c:numLit>
          </c:val>
          <c:extLst>
            <c:ext xmlns:c16="http://schemas.microsoft.com/office/drawing/2014/chart" uri="{C3380CC4-5D6E-409C-BE32-E72D297353CC}">
              <c16:uniqueId val="{00000000-2D17-4D70-836F-1B30F6063640}"/>
            </c:ext>
          </c:extLst>
        </c:ser>
        <c:dLbls>
          <c:showLegendKey val="0"/>
          <c:showVal val="0"/>
          <c:showCatName val="0"/>
          <c:showSerName val="0"/>
          <c:showPercent val="0"/>
          <c:showBubbleSize val="0"/>
        </c:dLbls>
        <c:gapWidth val="219"/>
        <c:overlap val="-27"/>
        <c:axId val="1563396384"/>
        <c:axId val="1563395136"/>
      </c:barChart>
      <c:catAx>
        <c:axId val="1563396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563395136"/>
        <c:crosses val="autoZero"/>
        <c:auto val="1"/>
        <c:lblAlgn val="ctr"/>
        <c:lblOffset val="100"/>
        <c:noMultiLvlLbl val="0"/>
      </c:catAx>
      <c:valAx>
        <c:axId val="15633951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5633963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userShapes r:id="rId3"/>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Grafico_PM_ano!$E$2</c:f>
              <c:strCache>
                <c:ptCount val="1"/>
                <c:pt idx="0">
                  <c:v>Contagem UC com planos de manejo</c:v>
                </c:pt>
              </c:strCache>
            </c:strRef>
          </c:tx>
          <c:spPr>
            <a:solidFill>
              <a:schemeClr val="accent1"/>
            </a:solidFill>
            <a:ln>
              <a:noFill/>
            </a:ln>
            <a:effectLst/>
          </c:spPr>
          <c:invertIfNegative val="0"/>
          <c:cat>
            <c:numRef>
              <c:f>Grafico_PM_ano!$D$3:$D$42</c:f>
              <c:numCache>
                <c:formatCode>General</c:formatCode>
                <c:ptCount val="40"/>
                <c:pt idx="0">
                  <c:v>1978</c:v>
                </c:pt>
                <c:pt idx="1">
                  <c:v>1979</c:v>
                </c:pt>
                <c:pt idx="2">
                  <c:v>1980</c:v>
                </c:pt>
                <c:pt idx="3">
                  <c:v>1981</c:v>
                </c:pt>
                <c:pt idx="4">
                  <c:v>1982</c:v>
                </c:pt>
                <c:pt idx="5">
                  <c:v>1984</c:v>
                </c:pt>
                <c:pt idx="6">
                  <c:v>1989</c:v>
                </c:pt>
                <c:pt idx="7">
                  <c:v>1990</c:v>
                </c:pt>
                <c:pt idx="8">
                  <c:v>1991</c:v>
                </c:pt>
                <c:pt idx="9">
                  <c:v>1994</c:v>
                </c:pt>
                <c:pt idx="10">
                  <c:v>1995</c:v>
                </c:pt>
                <c:pt idx="11">
                  <c:v>1996</c:v>
                </c:pt>
                <c:pt idx="12">
                  <c:v>1997</c:v>
                </c:pt>
                <c:pt idx="13">
                  <c:v>1998</c:v>
                </c:pt>
                <c:pt idx="14">
                  <c:v>1999</c:v>
                </c:pt>
                <c:pt idx="15">
                  <c:v>2000</c:v>
                </c:pt>
                <c:pt idx="16">
                  <c:v>2002</c:v>
                </c:pt>
                <c:pt idx="17">
                  <c:v>2003</c:v>
                </c:pt>
                <c:pt idx="18">
                  <c:v>2004</c:v>
                </c:pt>
                <c:pt idx="19">
                  <c:v>2005</c:v>
                </c:pt>
                <c:pt idx="20">
                  <c:v>2006</c:v>
                </c:pt>
                <c:pt idx="21">
                  <c:v>2007</c:v>
                </c:pt>
                <c:pt idx="22">
                  <c:v>2008</c:v>
                </c:pt>
                <c:pt idx="23">
                  <c:v>2009</c:v>
                </c:pt>
                <c:pt idx="24">
                  <c:v>2010</c:v>
                </c:pt>
                <c:pt idx="25">
                  <c:v>2011</c:v>
                </c:pt>
                <c:pt idx="26">
                  <c:v>2012</c:v>
                </c:pt>
                <c:pt idx="27">
                  <c:v>2013</c:v>
                </c:pt>
                <c:pt idx="28">
                  <c:v>2014</c:v>
                </c:pt>
                <c:pt idx="29">
                  <c:v>2015</c:v>
                </c:pt>
                <c:pt idx="30">
                  <c:v>2016</c:v>
                </c:pt>
                <c:pt idx="31">
                  <c:v>2017</c:v>
                </c:pt>
                <c:pt idx="32">
                  <c:v>2018</c:v>
                </c:pt>
                <c:pt idx="33">
                  <c:v>2019</c:v>
                </c:pt>
                <c:pt idx="34">
                  <c:v>2020</c:v>
                </c:pt>
                <c:pt idx="35">
                  <c:v>2021</c:v>
                </c:pt>
                <c:pt idx="36">
                  <c:v>2022</c:v>
                </c:pt>
                <c:pt idx="37">
                  <c:v>2023</c:v>
                </c:pt>
                <c:pt idx="38">
                  <c:v>2024</c:v>
                </c:pt>
                <c:pt idx="39">
                  <c:v>2025</c:v>
                </c:pt>
              </c:numCache>
            </c:numRef>
          </c:cat>
          <c:val>
            <c:numRef>
              <c:f>Grafico_PM_ano!$E$3:$E$42</c:f>
              <c:numCache>
                <c:formatCode>General</c:formatCode>
                <c:ptCount val="40"/>
                <c:pt idx="0">
                  <c:v>1</c:v>
                </c:pt>
                <c:pt idx="1">
                  <c:v>3</c:v>
                </c:pt>
                <c:pt idx="2">
                  <c:v>1</c:v>
                </c:pt>
                <c:pt idx="3">
                  <c:v>9</c:v>
                </c:pt>
                <c:pt idx="4">
                  <c:v>3</c:v>
                </c:pt>
                <c:pt idx="5">
                  <c:v>3</c:v>
                </c:pt>
                <c:pt idx="6">
                  <c:v>2</c:v>
                </c:pt>
                <c:pt idx="7">
                  <c:v>1</c:v>
                </c:pt>
                <c:pt idx="8">
                  <c:v>2</c:v>
                </c:pt>
                <c:pt idx="9">
                  <c:v>5</c:v>
                </c:pt>
                <c:pt idx="10">
                  <c:v>1</c:v>
                </c:pt>
                <c:pt idx="11">
                  <c:v>1</c:v>
                </c:pt>
                <c:pt idx="12">
                  <c:v>3</c:v>
                </c:pt>
                <c:pt idx="13">
                  <c:v>5</c:v>
                </c:pt>
                <c:pt idx="14">
                  <c:v>1</c:v>
                </c:pt>
                <c:pt idx="15">
                  <c:v>3</c:v>
                </c:pt>
                <c:pt idx="16">
                  <c:v>8</c:v>
                </c:pt>
                <c:pt idx="17">
                  <c:v>7</c:v>
                </c:pt>
                <c:pt idx="18">
                  <c:v>7</c:v>
                </c:pt>
                <c:pt idx="19">
                  <c:v>8</c:v>
                </c:pt>
                <c:pt idx="20">
                  <c:v>4</c:v>
                </c:pt>
                <c:pt idx="21">
                  <c:v>1</c:v>
                </c:pt>
                <c:pt idx="22">
                  <c:v>11</c:v>
                </c:pt>
                <c:pt idx="23">
                  <c:v>10</c:v>
                </c:pt>
                <c:pt idx="24">
                  <c:v>9</c:v>
                </c:pt>
                <c:pt idx="25">
                  <c:v>12</c:v>
                </c:pt>
                <c:pt idx="26">
                  <c:v>8</c:v>
                </c:pt>
                <c:pt idx="27">
                  <c:v>8</c:v>
                </c:pt>
                <c:pt idx="28">
                  <c:v>14</c:v>
                </c:pt>
                <c:pt idx="29">
                  <c:v>6</c:v>
                </c:pt>
                <c:pt idx="30">
                  <c:v>16</c:v>
                </c:pt>
                <c:pt idx="31">
                  <c:v>9</c:v>
                </c:pt>
                <c:pt idx="32">
                  <c:v>13</c:v>
                </c:pt>
                <c:pt idx="33">
                  <c:v>3</c:v>
                </c:pt>
                <c:pt idx="34">
                  <c:v>14</c:v>
                </c:pt>
                <c:pt idx="35">
                  <c:v>7</c:v>
                </c:pt>
                <c:pt idx="36">
                  <c:v>6</c:v>
                </c:pt>
                <c:pt idx="37">
                  <c:v>11</c:v>
                </c:pt>
                <c:pt idx="38">
                  <c:v>10</c:v>
                </c:pt>
                <c:pt idx="39">
                  <c:v>3</c:v>
                </c:pt>
              </c:numCache>
            </c:numRef>
          </c:val>
          <c:extLst>
            <c:ext xmlns:c16="http://schemas.microsoft.com/office/drawing/2014/chart" uri="{C3380CC4-5D6E-409C-BE32-E72D297353CC}">
              <c16:uniqueId val="{00000000-965D-4A59-868F-DEDB17B1D1D8}"/>
            </c:ext>
          </c:extLst>
        </c:ser>
        <c:dLbls>
          <c:showLegendKey val="0"/>
          <c:showVal val="0"/>
          <c:showCatName val="0"/>
          <c:showSerName val="0"/>
          <c:showPercent val="0"/>
          <c:showBubbleSize val="0"/>
        </c:dLbls>
        <c:gapWidth val="219"/>
        <c:overlap val="-27"/>
        <c:axId val="126248064"/>
        <c:axId val="126185184"/>
      </c:barChart>
      <c:catAx>
        <c:axId val="126248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26185184"/>
        <c:crosses val="autoZero"/>
        <c:auto val="1"/>
        <c:lblAlgn val="ctr"/>
        <c:lblOffset val="100"/>
        <c:noMultiLvlLbl val="0"/>
      </c:catAx>
      <c:valAx>
        <c:axId val="1261851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262480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pt-BR"/>
              <a:t>Roteiro Metodológico aplicado aos Planos de Manejo</a:t>
            </a:r>
          </a:p>
        </c:rich>
      </c:tx>
      <c:layout>
        <c:manualLayout>
          <c:xMode val="edge"/>
          <c:yMode val="edge"/>
          <c:x val="0.13092344706911635"/>
          <c:y val="0"/>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pt-BR"/>
        </a:p>
      </c:txPr>
    </c:title>
    <c:autoTitleDeleted val="0"/>
    <c:plotArea>
      <c:layout/>
      <c:pieChart>
        <c:varyColors val="1"/>
        <c:ser>
          <c:idx val="0"/>
          <c:order val="0"/>
          <c:spPr>
            <a:solidFill>
              <a:srgbClr val="A4E17B"/>
            </a:solidFill>
          </c:spPr>
          <c:dPt>
            <c:idx val="0"/>
            <c:bubble3D val="0"/>
            <c:spPr>
              <a:solidFill>
                <a:srgbClr val="00B05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F2FF-4F83-A525-3B1C066C03ED}"/>
              </c:ext>
            </c:extLst>
          </c:dPt>
          <c:dPt>
            <c:idx val="1"/>
            <c:bubble3D val="0"/>
            <c:spPr>
              <a:solidFill>
                <a:srgbClr val="A4E17B"/>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F407-45CA-B4E3-1EAB7DF82BCB}"/>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pt-BR"/>
              </a:p>
            </c:txPr>
            <c:dLblPos val="ctr"/>
            <c:showLegendKey val="0"/>
            <c:showVal val="1"/>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Grafico_PM_ano!$H$35:$I$35</c:f>
              <c:strCache>
                <c:ptCount val="2"/>
                <c:pt idx="0">
                  <c:v>Roteiro Metodológico 2018</c:v>
                </c:pt>
                <c:pt idx="1">
                  <c:v>Anterior</c:v>
                </c:pt>
              </c:strCache>
            </c:strRef>
          </c:cat>
          <c:val>
            <c:numRef>
              <c:f>Grafico_PM_ano!$H$36:$I$36</c:f>
              <c:numCache>
                <c:formatCode>General</c:formatCode>
                <c:ptCount val="2"/>
                <c:pt idx="0">
                  <c:v>67</c:v>
                </c:pt>
                <c:pt idx="1">
                  <c:v>182</c:v>
                </c:pt>
              </c:numCache>
            </c:numRef>
          </c:val>
          <c:extLst>
            <c:ext xmlns:c16="http://schemas.microsoft.com/office/drawing/2014/chart" uri="{C3380CC4-5D6E-409C-BE32-E72D297353CC}">
              <c16:uniqueId val="{00000000-F2FF-4F83-A525-3B1C066C03ED}"/>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pivotSource>
    <c:name>[COMAN_planosdemanejo_Dadosabertos.xlsx]Din_PM_Ano_Categoria!Tabela dinâmica1</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Publicação de Plano</a:t>
            </a:r>
            <a:r>
              <a:rPr lang="en-US" baseline="0"/>
              <a:t> de Manejo por Ano e por Categoria</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rgbClr val="00B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Din_PM_Ano_Categoria!$B$3</c:f>
              <c:strCache>
                <c:ptCount val="1"/>
                <c:pt idx="0">
                  <c:v>Total</c:v>
                </c:pt>
              </c:strCache>
            </c:strRef>
          </c:tx>
          <c:spPr>
            <a:solidFill>
              <a:schemeClr val="accent1"/>
            </a:solidFill>
            <a:ln>
              <a:noFill/>
            </a:ln>
            <a:effectLst/>
          </c:spPr>
          <c:invertIfNegative val="0"/>
          <c:cat>
            <c:multiLvlStrRef>
              <c:f>Din_PM_Ano_Categoria!$A$4:$A$14</c:f>
              <c:multiLvlStrCache>
                <c:ptCount val="5"/>
                <c:lvl>
                  <c:pt idx="0">
                    <c:v>2024</c:v>
                  </c:pt>
                  <c:pt idx="1">
                    <c:v>2024</c:v>
                  </c:pt>
                  <c:pt idx="2">
                    <c:v>2024</c:v>
                  </c:pt>
                  <c:pt idx="3">
                    <c:v>2024</c:v>
                  </c:pt>
                  <c:pt idx="4">
                    <c:v>2024</c:v>
                  </c:pt>
                </c:lvl>
                <c:lvl>
                  <c:pt idx="0">
                    <c:v>FLONA</c:v>
                  </c:pt>
                  <c:pt idx="1">
                    <c:v>PARNA</c:v>
                  </c:pt>
                  <c:pt idx="2">
                    <c:v>RDS</c:v>
                  </c:pt>
                  <c:pt idx="3">
                    <c:v>RESEX</c:v>
                  </c:pt>
                  <c:pt idx="4">
                    <c:v>RVS</c:v>
                  </c:pt>
                </c:lvl>
              </c:multiLvlStrCache>
            </c:multiLvlStrRef>
          </c:cat>
          <c:val>
            <c:numRef>
              <c:f>Din_PM_Ano_Categoria!$B$4:$B$14</c:f>
              <c:numCache>
                <c:formatCode>General</c:formatCode>
                <c:ptCount val="5"/>
                <c:pt idx="0">
                  <c:v>1</c:v>
                </c:pt>
                <c:pt idx="1">
                  <c:v>6</c:v>
                </c:pt>
                <c:pt idx="2">
                  <c:v>1</c:v>
                </c:pt>
                <c:pt idx="3">
                  <c:v>1</c:v>
                </c:pt>
                <c:pt idx="4">
                  <c:v>1</c:v>
                </c:pt>
              </c:numCache>
            </c:numRef>
          </c:val>
          <c:extLst>
            <c:ext xmlns:c16="http://schemas.microsoft.com/office/drawing/2014/chart" uri="{C3380CC4-5D6E-409C-BE32-E72D297353CC}">
              <c16:uniqueId val="{00000000-4390-4D3E-A62E-32F90E3C0B6D}"/>
            </c:ext>
          </c:extLst>
        </c:ser>
        <c:dLbls>
          <c:showLegendKey val="0"/>
          <c:showVal val="0"/>
          <c:showCatName val="0"/>
          <c:showSerName val="0"/>
          <c:showPercent val="0"/>
          <c:showBubbleSize val="0"/>
        </c:dLbls>
        <c:gapWidth val="219"/>
        <c:overlap val="-27"/>
        <c:axId val="1796529008"/>
        <c:axId val="1796530256"/>
      </c:barChart>
      <c:catAx>
        <c:axId val="1796529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796530256"/>
        <c:crosses val="autoZero"/>
        <c:auto val="1"/>
        <c:lblAlgn val="ctr"/>
        <c:lblOffset val="100"/>
        <c:noMultiLvlLbl val="0"/>
      </c:catAx>
      <c:valAx>
        <c:axId val="17965302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7965290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7"/>
    </mc:Choice>
    <mc:Fallback>
      <c:style val="7"/>
    </mc:Fallback>
  </mc:AlternateContent>
  <c:pivotSource>
    <c:name>[COMAN_planosdemanejo_Dadosabertos.xlsx]Din_RevisaoAno!Tabela dinâmica5</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Revisão</a:t>
            </a:r>
            <a:r>
              <a:rPr lang="en-US" baseline="0"/>
              <a:t> de Planos de Manejo por Ano</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Din_RevisaoAno!$B$3</c:f>
              <c:strCache>
                <c:ptCount val="1"/>
                <c:pt idx="0">
                  <c:v>Total</c:v>
                </c:pt>
              </c:strCache>
            </c:strRef>
          </c:tx>
          <c:spPr>
            <a:solidFill>
              <a:schemeClr val="accent5"/>
            </a:solidFill>
            <a:ln>
              <a:noFill/>
            </a:ln>
            <a:effectLst/>
          </c:spPr>
          <c:invertIfNegative val="0"/>
          <c:cat>
            <c:strRef>
              <c:f>Din_RevisaoAno!$A$4:$A$23</c:f>
              <c:strCache>
                <c:ptCount val="19"/>
                <c:pt idx="0">
                  <c:v>2004</c:v>
                </c:pt>
                <c:pt idx="1">
                  <c:v>2005</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pt idx="16">
                  <c:v>2023</c:v>
                </c:pt>
                <c:pt idx="17">
                  <c:v>2024</c:v>
                </c:pt>
                <c:pt idx="18">
                  <c:v>2025</c:v>
                </c:pt>
              </c:strCache>
            </c:strRef>
          </c:cat>
          <c:val>
            <c:numRef>
              <c:f>Din_RevisaoAno!$B$4:$B$23</c:f>
              <c:numCache>
                <c:formatCode>General</c:formatCode>
                <c:ptCount val="19"/>
                <c:pt idx="0">
                  <c:v>2</c:v>
                </c:pt>
                <c:pt idx="1">
                  <c:v>2</c:v>
                </c:pt>
                <c:pt idx="2">
                  <c:v>1</c:v>
                </c:pt>
                <c:pt idx="3">
                  <c:v>2</c:v>
                </c:pt>
                <c:pt idx="4">
                  <c:v>1</c:v>
                </c:pt>
                <c:pt idx="5">
                  <c:v>1</c:v>
                </c:pt>
                <c:pt idx="6">
                  <c:v>1</c:v>
                </c:pt>
                <c:pt idx="7">
                  <c:v>2</c:v>
                </c:pt>
                <c:pt idx="8">
                  <c:v>1</c:v>
                </c:pt>
                <c:pt idx="9">
                  <c:v>4</c:v>
                </c:pt>
                <c:pt idx="10">
                  <c:v>6</c:v>
                </c:pt>
                <c:pt idx="11">
                  <c:v>7</c:v>
                </c:pt>
                <c:pt idx="12">
                  <c:v>6</c:v>
                </c:pt>
                <c:pt idx="13">
                  <c:v>8</c:v>
                </c:pt>
                <c:pt idx="14">
                  <c:v>4</c:v>
                </c:pt>
                <c:pt idx="15">
                  <c:v>1</c:v>
                </c:pt>
                <c:pt idx="16">
                  <c:v>9</c:v>
                </c:pt>
                <c:pt idx="17">
                  <c:v>4</c:v>
                </c:pt>
                <c:pt idx="18">
                  <c:v>4</c:v>
                </c:pt>
              </c:numCache>
            </c:numRef>
          </c:val>
          <c:extLst>
            <c:ext xmlns:c16="http://schemas.microsoft.com/office/drawing/2014/chart" uri="{C3380CC4-5D6E-409C-BE32-E72D297353CC}">
              <c16:uniqueId val="{00000000-412C-485B-B591-12C71C1EDF99}"/>
            </c:ext>
          </c:extLst>
        </c:ser>
        <c:dLbls>
          <c:showLegendKey val="0"/>
          <c:showVal val="0"/>
          <c:showCatName val="0"/>
          <c:showSerName val="0"/>
          <c:showPercent val="0"/>
          <c:showBubbleSize val="0"/>
        </c:dLbls>
        <c:gapWidth val="219"/>
        <c:overlap val="-27"/>
        <c:axId val="1013509551"/>
        <c:axId val="1013509967"/>
      </c:barChart>
      <c:catAx>
        <c:axId val="10135095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013509967"/>
        <c:crosses val="autoZero"/>
        <c:auto val="1"/>
        <c:lblAlgn val="ctr"/>
        <c:lblOffset val="100"/>
        <c:noMultiLvlLbl val="0"/>
      </c:catAx>
      <c:valAx>
        <c:axId val="101350996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01350955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pivotSource>
    <c:name>[COMAN_planosdemanejo_Dadosabertos.xlsx]Din_TRF!Tabela dinâmica1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Unidades</a:t>
            </a:r>
            <a:r>
              <a:rPr lang="en-US" baseline="0"/>
              <a:t> de Conservação </a:t>
            </a:r>
            <a:r>
              <a:rPr lang="en-US" b="1" baseline="0"/>
              <a:t>COM</a:t>
            </a:r>
            <a:r>
              <a:rPr lang="en-US" baseline="0"/>
              <a:t> plano de manejo por Tribunal Regional Federal</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6"/>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6"/>
          </a:solidFill>
          <a:ln w="19050">
            <a:solidFill>
              <a:schemeClr val="lt1"/>
            </a:solidFill>
          </a:ln>
          <a:effectLst/>
        </c:spPr>
      </c:pivotFmt>
      <c:pivotFmt>
        <c:idx val="2"/>
        <c:spPr>
          <a:solidFill>
            <a:schemeClr val="accent6"/>
          </a:solidFill>
          <a:ln w="19050">
            <a:solidFill>
              <a:schemeClr val="lt1"/>
            </a:solidFill>
          </a:ln>
          <a:effectLst/>
        </c:spPr>
      </c:pivotFmt>
      <c:pivotFmt>
        <c:idx val="3"/>
        <c:spPr>
          <a:solidFill>
            <a:schemeClr val="accent6"/>
          </a:solidFill>
          <a:ln w="19050">
            <a:solidFill>
              <a:schemeClr val="lt1"/>
            </a:solidFill>
          </a:ln>
          <a:effectLst/>
        </c:spPr>
      </c:pivotFmt>
      <c:pivotFmt>
        <c:idx val="4"/>
        <c:spPr>
          <a:solidFill>
            <a:schemeClr val="accent6"/>
          </a:solidFill>
          <a:ln w="19050">
            <a:solidFill>
              <a:schemeClr val="lt1"/>
            </a:solidFill>
          </a:ln>
          <a:effectLst/>
        </c:spPr>
      </c:pivotFmt>
      <c:pivotFmt>
        <c:idx val="5"/>
        <c:spPr>
          <a:solidFill>
            <a:schemeClr val="accent6"/>
          </a:solidFill>
          <a:ln w="19050">
            <a:solidFill>
              <a:schemeClr val="lt1"/>
            </a:solidFill>
          </a:ln>
          <a:effectLst/>
        </c:spPr>
      </c:pivotFmt>
      <c:pivotFmt>
        <c:idx val="6"/>
        <c:spPr>
          <a:solidFill>
            <a:schemeClr val="accent6"/>
          </a:solidFill>
          <a:ln w="19050">
            <a:solidFill>
              <a:schemeClr val="lt1"/>
            </a:solidFill>
          </a:ln>
          <a:effectLst/>
        </c:spPr>
      </c:pivotFmt>
      <c:pivotFmt>
        <c:idx val="7"/>
        <c:spPr>
          <a:solidFill>
            <a:schemeClr val="accent6"/>
          </a:solidFill>
          <a:ln w="19050">
            <a:solidFill>
              <a:schemeClr val="lt1"/>
            </a:solidFill>
          </a:ln>
          <a:effectLst/>
        </c:spPr>
      </c:pivotFmt>
      <c:pivotFmt>
        <c:idx val="8"/>
        <c:spPr>
          <a:solidFill>
            <a:schemeClr val="accent6"/>
          </a:solidFill>
          <a:ln w="19050">
            <a:solidFill>
              <a:schemeClr val="lt1"/>
            </a:solidFill>
          </a:ln>
          <a:effectLst/>
        </c:spPr>
      </c:pivotFmt>
      <c:pivotFmt>
        <c:idx val="9"/>
        <c:spPr>
          <a:solidFill>
            <a:schemeClr val="accent6"/>
          </a:solidFill>
          <a:ln w="19050">
            <a:solidFill>
              <a:schemeClr val="lt1"/>
            </a:solidFill>
          </a:ln>
          <a:effectLst/>
        </c:spPr>
      </c:pivotFmt>
      <c:pivotFmt>
        <c:idx val="10"/>
        <c:spPr>
          <a:solidFill>
            <a:schemeClr val="accent6"/>
          </a:solidFill>
          <a:ln w="19050">
            <a:solidFill>
              <a:schemeClr val="lt1"/>
            </a:solidFill>
          </a:ln>
          <a:effectLst/>
        </c:spPr>
      </c:pivotFmt>
      <c:pivotFmt>
        <c:idx val="11"/>
        <c:spPr>
          <a:solidFill>
            <a:schemeClr val="accent6"/>
          </a:solidFill>
          <a:ln w="19050">
            <a:solidFill>
              <a:schemeClr val="lt1"/>
            </a:solidFill>
          </a:ln>
          <a:effectLst/>
        </c:spPr>
      </c:pivotFmt>
      <c:pivotFmt>
        <c:idx val="12"/>
        <c:spPr>
          <a:solidFill>
            <a:schemeClr val="accent6"/>
          </a:solidFill>
          <a:ln w="19050">
            <a:solidFill>
              <a:schemeClr val="lt1"/>
            </a:solidFill>
          </a:ln>
          <a:effectLst/>
        </c:spPr>
      </c:pivotFmt>
      <c:pivotFmt>
        <c:idx val="13"/>
        <c:spPr>
          <a:solidFill>
            <a:schemeClr val="accent6"/>
          </a:solidFill>
          <a:ln w="19050">
            <a:solidFill>
              <a:schemeClr val="lt1"/>
            </a:solidFill>
          </a:ln>
          <a:effectLst/>
        </c:spPr>
      </c:pivotFmt>
      <c:pivotFmt>
        <c:idx val="14"/>
        <c:spPr>
          <a:solidFill>
            <a:schemeClr val="accent6"/>
          </a:solidFill>
          <a:ln w="19050">
            <a:solidFill>
              <a:schemeClr val="lt1"/>
            </a:solidFill>
          </a:ln>
          <a:effectLst/>
        </c:spPr>
      </c:pivotFmt>
      <c:pivotFmt>
        <c:idx val="15"/>
        <c:spPr>
          <a:solidFill>
            <a:schemeClr val="accent6"/>
          </a:solidFill>
          <a:ln w="19050">
            <a:solidFill>
              <a:schemeClr val="lt1"/>
            </a:solidFill>
          </a:ln>
          <a:effectLst/>
        </c:spPr>
      </c:pivotFmt>
    </c:pivotFmts>
    <c:plotArea>
      <c:layout/>
      <c:pieChart>
        <c:varyColors val="1"/>
        <c:ser>
          <c:idx val="0"/>
          <c:order val="0"/>
          <c:tx>
            <c:strRef>
              <c:f>Din_TRF!$B$3</c:f>
              <c:strCache>
                <c:ptCount val="1"/>
                <c:pt idx="0">
                  <c:v>Total</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2-737E-4F8D-A595-EB41BC0D26B1}"/>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C3CD-4FAF-B9FA-3FDBB825A26C}"/>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C3CD-4FAF-B9FA-3FDBB825A26C}"/>
              </c:ext>
            </c:extLst>
          </c:dPt>
          <c:dPt>
            <c:idx val="3"/>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7-C3CD-4FAF-B9FA-3FDBB825A26C}"/>
              </c:ext>
            </c:extLst>
          </c:dPt>
          <c:dPt>
            <c:idx val="4"/>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09-C3CD-4FAF-B9FA-3FDBB825A26C}"/>
              </c:ext>
            </c:extLst>
          </c:dPt>
          <c:dPt>
            <c:idx val="5"/>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B-C3CD-4FAF-B9FA-3FDBB825A26C}"/>
              </c:ext>
            </c:extLst>
          </c:dPt>
          <c:dPt>
            <c:idx val="6"/>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0D-C3CD-4FAF-B9FA-3FDBB825A26C}"/>
              </c:ext>
            </c:extLst>
          </c:dPt>
          <c:dPt>
            <c:idx val="7"/>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0F-C3CD-4FAF-B9FA-3FDBB825A26C}"/>
              </c:ext>
            </c:extLst>
          </c:dPt>
          <c:dPt>
            <c:idx val="8"/>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1-C3CD-4FAF-B9FA-3FDBB825A26C}"/>
              </c:ext>
            </c:extLst>
          </c:dPt>
          <c:dPt>
            <c:idx val="9"/>
            <c:bubble3D val="0"/>
            <c:spPr>
              <a:solidFill>
                <a:schemeClr val="accent6">
                  <a:lumMod val="80000"/>
                </a:schemeClr>
              </a:solidFill>
              <a:ln w="19050">
                <a:solidFill>
                  <a:schemeClr val="lt1"/>
                </a:solidFill>
              </a:ln>
              <a:effectLst/>
            </c:spPr>
            <c:extLst>
              <c:ext xmlns:c16="http://schemas.microsoft.com/office/drawing/2014/chart" uri="{C3380CC4-5D6E-409C-BE32-E72D297353CC}">
                <c16:uniqueId val="{00000013-C3CD-4FAF-B9FA-3FDBB825A26C}"/>
              </c:ext>
            </c:extLst>
          </c:dPt>
          <c:dPt>
            <c:idx val="10"/>
            <c:bubble3D val="0"/>
            <c:spPr>
              <a:solidFill>
                <a:schemeClr val="accent5">
                  <a:lumMod val="80000"/>
                </a:schemeClr>
              </a:solidFill>
              <a:ln w="19050">
                <a:solidFill>
                  <a:schemeClr val="lt1"/>
                </a:solidFill>
              </a:ln>
              <a:effectLst/>
            </c:spPr>
            <c:extLst>
              <c:ext xmlns:c16="http://schemas.microsoft.com/office/drawing/2014/chart" uri="{C3380CC4-5D6E-409C-BE32-E72D297353CC}">
                <c16:uniqueId val="{00000015-C3CD-4FAF-B9FA-3FDBB825A26C}"/>
              </c:ext>
            </c:extLst>
          </c:dPt>
          <c:dPt>
            <c:idx val="11"/>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17-C3CD-4FAF-B9FA-3FDBB825A26C}"/>
              </c:ext>
            </c:extLst>
          </c:dPt>
          <c:dPt>
            <c:idx val="12"/>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19-C3CD-4FAF-B9FA-3FDBB825A26C}"/>
              </c:ext>
            </c:extLst>
          </c:dPt>
          <c:dPt>
            <c:idx val="13"/>
            <c:bubble3D val="0"/>
            <c:spPr>
              <a:solidFill>
                <a:schemeClr val="accent5">
                  <a:lumMod val="60000"/>
                  <a:lumOff val="40000"/>
                </a:schemeClr>
              </a:solidFill>
              <a:ln w="19050">
                <a:solidFill>
                  <a:schemeClr val="lt1"/>
                </a:solidFill>
              </a:ln>
              <a:effectLst/>
            </c:spPr>
            <c:extLst>
              <c:ext xmlns:c16="http://schemas.microsoft.com/office/drawing/2014/chart" uri="{C3380CC4-5D6E-409C-BE32-E72D297353CC}">
                <c16:uniqueId val="{0000001B-C3CD-4FAF-B9FA-3FDBB825A26C}"/>
              </c:ext>
            </c:extLst>
          </c:dPt>
          <c:dPt>
            <c:idx val="14"/>
            <c:bubble3D val="0"/>
            <c:spPr>
              <a:solidFill>
                <a:schemeClr val="accent4">
                  <a:lumMod val="60000"/>
                  <a:lumOff val="40000"/>
                </a:schemeClr>
              </a:solidFill>
              <a:ln w="19050">
                <a:solidFill>
                  <a:schemeClr val="lt1"/>
                </a:solidFill>
              </a:ln>
              <a:effectLst/>
            </c:spPr>
            <c:extLst>
              <c:ext xmlns:c16="http://schemas.microsoft.com/office/drawing/2014/chart" uri="{C3380CC4-5D6E-409C-BE32-E72D297353CC}">
                <c16:uniqueId val="{0000001D-E804-456F-8836-42FFC162912C}"/>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pt-BR"/>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Din_TRF!$A$4:$A$19</c:f>
              <c:strCache>
                <c:ptCount val="15"/>
                <c:pt idx="0">
                  <c:v>TRF1</c:v>
                </c:pt>
                <c:pt idx="1">
                  <c:v>TRF1TRF5</c:v>
                </c:pt>
                <c:pt idx="2">
                  <c:v>TRF1TRF6</c:v>
                </c:pt>
                <c:pt idx="3">
                  <c:v>TRF2</c:v>
                </c:pt>
                <c:pt idx="4">
                  <c:v>TRF2TRF3</c:v>
                </c:pt>
                <c:pt idx="5">
                  <c:v>TRF2TRF6</c:v>
                </c:pt>
                <c:pt idx="6">
                  <c:v>TRF3</c:v>
                </c:pt>
                <c:pt idx="7">
                  <c:v>TRF3TRF1</c:v>
                </c:pt>
                <c:pt idx="8">
                  <c:v>TRF3TRF4</c:v>
                </c:pt>
                <c:pt idx="9">
                  <c:v>TRF4</c:v>
                </c:pt>
                <c:pt idx="10">
                  <c:v>TRF5</c:v>
                </c:pt>
                <c:pt idx="11">
                  <c:v>TRF5TRF2TRF3</c:v>
                </c:pt>
                <c:pt idx="12">
                  <c:v>TRF6</c:v>
                </c:pt>
                <c:pt idx="13">
                  <c:v>TRF6TRF2</c:v>
                </c:pt>
                <c:pt idx="14">
                  <c:v>TRF6TRF2TRF3</c:v>
                </c:pt>
              </c:strCache>
            </c:strRef>
          </c:cat>
          <c:val>
            <c:numRef>
              <c:f>Din_TRF!$B$4:$B$19</c:f>
              <c:numCache>
                <c:formatCode>General</c:formatCode>
                <c:ptCount val="15"/>
                <c:pt idx="0">
                  <c:v>196</c:v>
                </c:pt>
                <c:pt idx="1">
                  <c:v>5</c:v>
                </c:pt>
                <c:pt idx="2">
                  <c:v>1</c:v>
                </c:pt>
                <c:pt idx="3">
                  <c:v>28</c:v>
                </c:pt>
                <c:pt idx="4">
                  <c:v>2</c:v>
                </c:pt>
                <c:pt idx="5">
                  <c:v>1</c:v>
                </c:pt>
                <c:pt idx="6">
                  <c:v>16</c:v>
                </c:pt>
                <c:pt idx="7">
                  <c:v>2</c:v>
                </c:pt>
                <c:pt idx="8">
                  <c:v>4</c:v>
                </c:pt>
                <c:pt idx="9">
                  <c:v>37</c:v>
                </c:pt>
                <c:pt idx="10">
                  <c:v>31</c:v>
                </c:pt>
                <c:pt idx="11">
                  <c:v>1</c:v>
                </c:pt>
                <c:pt idx="12">
                  <c:v>14</c:v>
                </c:pt>
                <c:pt idx="13">
                  <c:v>1</c:v>
                </c:pt>
                <c:pt idx="14">
                  <c:v>1</c:v>
                </c:pt>
              </c:numCache>
            </c:numRef>
          </c:val>
          <c:extLst>
            <c:ext xmlns:c16="http://schemas.microsoft.com/office/drawing/2014/chart" uri="{C3380CC4-5D6E-409C-BE32-E72D297353CC}">
              <c16:uniqueId val="{00000000-737E-4F8D-A595-EB41BC0D26B1}"/>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 id="18">
  <a:schemeClr val="accent5"/>
</cs:colorStyle>
</file>

<file path=xl/charts/colors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3</xdr:col>
      <xdr:colOff>347662</xdr:colOff>
      <xdr:row>1</xdr:row>
      <xdr:rowOff>4762</xdr:rowOff>
    </xdr:from>
    <xdr:to>
      <xdr:col>10</xdr:col>
      <xdr:colOff>119062</xdr:colOff>
      <xdr:row>14</xdr:row>
      <xdr:rowOff>147637</xdr:rowOff>
    </xdr:to>
    <xdr:graphicFrame macro="">
      <xdr:nvGraphicFramePr>
        <xdr:cNvPr id="2" name="Gráfico 1">
          <a:extLst>
            <a:ext uri="{FF2B5EF4-FFF2-40B4-BE49-F238E27FC236}">
              <a16:creationId xmlns:a16="http://schemas.microsoft.com/office/drawing/2014/main" id="{E46EF9F0-3AF8-AB9E-F29D-EE5976EE28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347662</xdr:colOff>
      <xdr:row>15</xdr:row>
      <xdr:rowOff>71437</xdr:rowOff>
    </xdr:from>
    <xdr:to>
      <xdr:col>10</xdr:col>
      <xdr:colOff>119062</xdr:colOff>
      <xdr:row>29</xdr:row>
      <xdr:rowOff>14287</xdr:rowOff>
    </xdr:to>
    <xdr:graphicFrame macro="">
      <xdr:nvGraphicFramePr>
        <xdr:cNvPr id="3" name="Gráfico 2">
          <a:extLst>
            <a:ext uri="{FF2B5EF4-FFF2-40B4-BE49-F238E27FC236}">
              <a16:creationId xmlns:a16="http://schemas.microsoft.com/office/drawing/2014/main" id="{B8395F71-46B2-CB52-B0F6-2CC7EEAA52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142875</xdr:colOff>
      <xdr:row>27</xdr:row>
      <xdr:rowOff>57150</xdr:rowOff>
    </xdr:from>
    <xdr:to>
      <xdr:col>22</xdr:col>
      <xdr:colOff>233363</xdr:colOff>
      <xdr:row>51</xdr:row>
      <xdr:rowOff>138114</xdr:rowOff>
    </xdr:to>
    <xdr:graphicFrame macro="">
      <xdr:nvGraphicFramePr>
        <xdr:cNvPr id="3" name="Gráfico 2">
          <a:extLst>
            <a:ext uri="{FF2B5EF4-FFF2-40B4-BE49-F238E27FC236}">
              <a16:creationId xmlns:a16="http://schemas.microsoft.com/office/drawing/2014/main" id="{3D048C6D-B94F-415F-9867-3FBE29855F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528636</xdr:colOff>
      <xdr:row>1</xdr:row>
      <xdr:rowOff>90486</xdr:rowOff>
    </xdr:from>
    <xdr:to>
      <xdr:col>15</xdr:col>
      <xdr:colOff>523875</xdr:colOff>
      <xdr:row>18</xdr:row>
      <xdr:rowOff>171450</xdr:rowOff>
    </xdr:to>
    <xdr:graphicFrame macro="">
      <xdr:nvGraphicFramePr>
        <xdr:cNvPr id="5" name="Gráfico 4">
          <a:extLst>
            <a:ext uri="{FF2B5EF4-FFF2-40B4-BE49-F238E27FC236}">
              <a16:creationId xmlns:a16="http://schemas.microsoft.com/office/drawing/2014/main" id="{88180994-3786-4A0A-0616-F4CD77B3131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547687</xdr:colOff>
      <xdr:row>19</xdr:row>
      <xdr:rowOff>61912</xdr:rowOff>
    </xdr:from>
    <xdr:to>
      <xdr:col>10</xdr:col>
      <xdr:colOff>538162</xdr:colOff>
      <xdr:row>33</xdr:row>
      <xdr:rowOff>4762</xdr:rowOff>
    </xdr:to>
    <xdr:graphicFrame macro="">
      <xdr:nvGraphicFramePr>
        <xdr:cNvPr id="6" name="Gráfico 5">
          <a:extLst>
            <a:ext uri="{FF2B5EF4-FFF2-40B4-BE49-F238E27FC236}">
              <a16:creationId xmlns:a16="http://schemas.microsoft.com/office/drawing/2014/main" id="{30F4749D-BCFE-DD68-46BD-0E5B53C24F9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0.13271</cdr:x>
      <cdr:y>0.16293</cdr:y>
    </cdr:from>
    <cdr:to>
      <cdr:x>0.42928</cdr:x>
      <cdr:y>0.22732</cdr:y>
    </cdr:to>
    <cdr:sp macro="" textlink="">
      <cdr:nvSpPr>
        <cdr:cNvPr id="4" name="CaixaDeTexto 3">
          <a:extLst xmlns:a="http://schemas.openxmlformats.org/drawingml/2006/main">
            <a:ext uri="{FF2B5EF4-FFF2-40B4-BE49-F238E27FC236}">
              <a16:creationId xmlns:a16="http://schemas.microsoft.com/office/drawing/2014/main" id="{F40F6CE3-C07D-B611-1F52-178B50886FD1}"/>
            </a:ext>
          </a:extLst>
        </cdr:cNvPr>
        <cdr:cNvSpPr txBox="1"/>
      </cdr:nvSpPr>
      <cdr:spPr>
        <a:xfrm xmlns:a="http://schemas.openxmlformats.org/drawingml/2006/main">
          <a:off x="1014414" y="795339"/>
          <a:ext cx="2266950" cy="31432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pt-BR" sz="1100">
              <a:solidFill>
                <a:srgbClr val="0070C0"/>
              </a:solidFill>
            </a:rPr>
            <a:t>Antes da</a:t>
          </a:r>
          <a:r>
            <a:rPr lang="pt-BR" sz="1100" baseline="0">
              <a:solidFill>
                <a:srgbClr val="0070C0"/>
              </a:solidFill>
            </a:rPr>
            <a:t> criação do ICMBio (78 PM)</a:t>
          </a:r>
          <a:endParaRPr lang="pt-BR" sz="1100">
            <a:solidFill>
              <a:srgbClr val="0070C0"/>
            </a:solidFill>
          </a:endParaRPr>
        </a:p>
      </cdr:txBody>
    </cdr:sp>
  </cdr:relSizeAnchor>
  <cdr:relSizeAnchor xmlns:cdr="http://schemas.openxmlformats.org/drawingml/2006/chartDrawing">
    <cdr:from>
      <cdr:x>0.63593</cdr:x>
      <cdr:y>0.1587</cdr:y>
    </cdr:from>
    <cdr:to>
      <cdr:x>0.93146</cdr:x>
      <cdr:y>0.22341</cdr:y>
    </cdr:to>
    <cdr:sp macro="" textlink="">
      <cdr:nvSpPr>
        <cdr:cNvPr id="5" name="CaixaDeTexto 1">
          <a:extLst xmlns:a="http://schemas.openxmlformats.org/drawingml/2006/main">
            <a:ext uri="{FF2B5EF4-FFF2-40B4-BE49-F238E27FC236}">
              <a16:creationId xmlns:a16="http://schemas.microsoft.com/office/drawing/2014/main" id="{84BCA20B-CD91-0288-6DC6-848067C3CEFB}"/>
            </a:ext>
          </a:extLst>
        </cdr:cNvPr>
        <cdr:cNvSpPr txBox="1"/>
      </cdr:nvSpPr>
      <cdr:spPr>
        <a:xfrm xmlns:a="http://schemas.openxmlformats.org/drawingml/2006/main">
          <a:off x="4860925" y="774700"/>
          <a:ext cx="2259014" cy="31591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t-BR" sz="1100">
              <a:solidFill>
                <a:srgbClr val="0070C0"/>
              </a:solidFill>
            </a:rPr>
            <a:t>Após da</a:t>
          </a:r>
          <a:r>
            <a:rPr lang="pt-BR" sz="1100" baseline="0">
              <a:solidFill>
                <a:srgbClr val="0070C0"/>
              </a:solidFill>
            </a:rPr>
            <a:t> criação do ICMBio (157 PM)</a:t>
          </a:r>
          <a:endParaRPr lang="pt-BR" sz="1100">
            <a:solidFill>
              <a:srgbClr val="0070C0"/>
            </a:solidFill>
          </a:endParaRPr>
        </a:p>
      </cdr:txBody>
    </cdr:sp>
  </cdr:relSizeAnchor>
  <cdr:relSizeAnchor xmlns:cdr="http://schemas.openxmlformats.org/drawingml/2006/chartDrawing">
    <cdr:from>
      <cdr:x>0.57286</cdr:x>
      <cdr:y>0.16098</cdr:y>
    </cdr:from>
    <cdr:to>
      <cdr:x>0.57286</cdr:x>
      <cdr:y>0.90244</cdr:y>
    </cdr:to>
    <cdr:cxnSp macro="">
      <cdr:nvCxnSpPr>
        <cdr:cNvPr id="7" name="Conector reto 6">
          <a:extLst xmlns:a="http://schemas.openxmlformats.org/drawingml/2006/main">
            <a:ext uri="{FF2B5EF4-FFF2-40B4-BE49-F238E27FC236}">
              <a16:creationId xmlns:a16="http://schemas.microsoft.com/office/drawing/2014/main" id="{8F0656C4-E663-5CD7-5AD6-252F92750660}"/>
            </a:ext>
          </a:extLst>
        </cdr:cNvPr>
        <cdr:cNvCxnSpPr/>
      </cdr:nvCxnSpPr>
      <cdr:spPr>
        <a:xfrm xmlns:a="http://schemas.openxmlformats.org/drawingml/2006/main" flipV="1">
          <a:off x="4374189" y="777342"/>
          <a:ext cx="0" cy="3580370"/>
        </a:xfrm>
        <a:prstGeom xmlns:a="http://schemas.openxmlformats.org/drawingml/2006/main" prst="line">
          <a:avLst/>
        </a:prstGeom>
        <a:ln xmlns:a="http://schemas.openxmlformats.org/drawingml/2006/main" w="9525" cap="flat" cmpd="sng" algn="ctr">
          <a:solidFill>
            <a:schemeClr val="accent1"/>
          </a:solidFill>
          <a:prstDash val="dash"/>
          <a:round/>
          <a:headEnd type="none" w="med" len="med"/>
          <a:tailEnd type="none" w="med" len="med"/>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cxnSp>
  </cdr:relSizeAnchor>
</c:userShapes>
</file>

<file path=xl/drawings/drawing4.xml><?xml version="1.0" encoding="utf-8"?>
<xdr:wsDr xmlns:xdr="http://schemas.openxmlformats.org/drawingml/2006/spreadsheetDrawing" xmlns:a="http://schemas.openxmlformats.org/drawingml/2006/main">
  <xdr:twoCellAnchor>
    <xdr:from>
      <xdr:col>2</xdr:col>
      <xdr:colOff>238124</xdr:colOff>
      <xdr:row>6</xdr:row>
      <xdr:rowOff>147636</xdr:rowOff>
    </xdr:from>
    <xdr:to>
      <xdr:col>17</xdr:col>
      <xdr:colOff>228600</xdr:colOff>
      <xdr:row>25</xdr:row>
      <xdr:rowOff>28574</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590549</xdr:colOff>
      <xdr:row>2</xdr:row>
      <xdr:rowOff>85725</xdr:rowOff>
    </xdr:from>
    <xdr:to>
      <xdr:col>13</xdr:col>
      <xdr:colOff>66674</xdr:colOff>
      <xdr:row>21</xdr:row>
      <xdr:rowOff>95250</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200025</xdr:colOff>
      <xdr:row>4</xdr:row>
      <xdr:rowOff>42862</xdr:rowOff>
    </xdr:from>
    <xdr:to>
      <xdr:col>13</xdr:col>
      <xdr:colOff>657225</xdr:colOff>
      <xdr:row>25</xdr:row>
      <xdr:rowOff>104775</xdr:rowOff>
    </xdr:to>
    <xdr:graphicFrame macro="">
      <xdr:nvGraphicFramePr>
        <xdr:cNvPr id="2" name="Gráfico 1">
          <a:extLst>
            <a:ext uri="{FF2B5EF4-FFF2-40B4-BE49-F238E27FC236}">
              <a16:creationId xmlns:a16="http://schemas.microsoft.com/office/drawing/2014/main" id="{9F8B16F9-4288-A9FF-42CD-A0CC92E5BA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COMAN_planosdemanejo_A.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COMAN_planosdemanejo_A.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728.629567708333" createdVersion="8" refreshedVersion="8" minRefreshableVersion="3" recordCount="340" xr:uid="{00000000-000A-0000-FFFF-FFFF00000000}">
  <cacheSource type="worksheet">
    <worksheetSource ref="A33:BN373" sheet="COMAN" r:id="rId2"/>
  </cacheSource>
  <cacheFields count="65">
    <cacheField name="cnuc" numFmtId="0">
      <sharedItems/>
    </cacheField>
    <cacheField name="nomeUC" numFmtId="0">
      <sharedItems count="340">
        <s v="APA Anhatomirim"/>
        <s v="APA Cavernas do Peruaçu"/>
        <s v="APA da Bacia do Rio Descoberto"/>
        <s v="APA da Bacia do Rio São Bartolomeu"/>
        <s v="APA da Bacia do Rio São João - Mico-Leão-Dourado"/>
        <s v="APA da Baleia Franca"/>
        <s v="APA Barra do Rio Mamanguape"/>
        <s v="APA Chapada do Araripe"/>
        <s v="APA Costa dos Corais"/>
        <s v="APA de Petrópolis"/>
        <s v="APA Serra da Mantiqueira"/>
        <s v="APA Serra da Tabatinga"/>
        <s v="APA de Cairuçu"/>
        <s v="APA de Cananéia-Iguape-Peruíbe"/>
        <s v="APA de Fernando de Noronha -Rocas – São Pedro e São Paulo"/>
        <s v="APA de Guapi-Mirim"/>
        <s v="APA de Guaraqueçaba"/>
        <s v="APA de Piaçabuçu"/>
        <s v="APA Delta do Parnaíba"/>
        <s v="APA Carste da Lagoa Santa"/>
        <s v="APA Ibirapuitã"/>
        <s v="APA do Igarapé Gelado"/>
        <s v="APA do Planalto Central"/>
        <s v="APA Meandros do Araguaia"/>
        <s v="APA das Ilhas e Várzeas do Rio Paraná"/>
        <s v="APA Morro da Pedreira"/>
        <s v="APA das Nascentes do Rio Vermelho"/>
        <s v="APA Serra da Ibiapaba"/>
        <s v="ARIE Buriti de Vassununga"/>
        <s v="ARIE Capetinga-Taquara"/>
        <s v="ARIE Cerrado Pé-de-Gigante"/>
        <s v="MONA das Ilhas Cagarras"/>
        <s v="ARIE Floresta da Cicuta"/>
        <s v="ARIE Ilha do Ameixal"/>
        <s v="ARIE Ilhas da Queimada Pequena e Queimada Grande"/>
        <s v="ARIE Javari-Buriti"/>
        <s v="ARIE Manguezais da Foz do Rio Mamanguape"/>
        <s v="ARIE Mata de Santa Genebra"/>
        <s v="ARIE Matão de Cosmópolis"/>
        <s v="ARIE Projeto Dinâmica Biológica de Fragmentos Florestais"/>
        <s v="ARIE Seringal Nova Esperança"/>
        <s v="ARIE Serra da Abelha e Rio da Prata"/>
        <s v="ESEC da Terra do Meio"/>
        <s v="ESEC de Aiuaba"/>
        <s v="PARNA de Anavilhanas"/>
        <s v="ESEC de Aracuri-Esmeralda"/>
        <s v="ESEC de Carijós"/>
        <s v="ESEC de Cuniã"/>
        <s v="ESEC de Guaraqueçaba"/>
        <s v="ESEC de Jutaí-Solimões"/>
        <s v="ESEC de Maracá"/>
        <s v="ESEC de Maracá Jipioca"/>
        <s v="ESEC de Murici"/>
        <s v="ESEC Niquiá"/>
        <s v="ESEC de Pirapitinga"/>
        <s v="ESEC de Taiamã"/>
        <s v="ESEC de Tamoios"/>
        <s v="ESEC Tupinambás"/>
        <s v="ESEC de Uruçui-Una"/>
        <s v="ESEC do Castanhão"/>
        <s v="ESEC do Jari"/>
        <s v="ESEC Rio Acre"/>
        <s v="ESEC do Seridó"/>
        <s v="ESEC do Taim"/>
        <s v="ESEC dos Tupiniquins"/>
        <s v="ESEC Juami-Japurá"/>
        <s v="ESEC Mico-Leão-Preto"/>
        <s v="ESEC Raso da Catarina"/>
        <s v="ESEC da Serra das Araras"/>
        <s v="ESEC Serra Geral do Tocantins"/>
        <s v="FLONA de Assungui"/>
        <s v="FLONA de Caçador"/>
        <s v="FLONA de Capão Bonito"/>
        <s v="FLONA de Chapecó"/>
        <s v="FLONA de Contendas do Sincorá"/>
        <s v="FLONA de Açu"/>
        <s v="FLONA de Altamira"/>
        <s v="FLONA de Anauá"/>
        <s v="FLONA de Balata-Tufari"/>
        <s v="FLONA de Brasília"/>
        <s v="FLONA de Canela"/>
        <s v="FLONA de Carajás"/>
        <s v="FLONA de Caxiuana"/>
        <s v="FLONA de Cristópolis"/>
        <s v="FLONA de Goytacazes"/>
        <s v="FLONA de Humaitá"/>
        <s v="FLONA de Ibirama"/>
        <s v="FLONA de Ipanema"/>
        <s v="FLONA de Itaituba I"/>
        <s v="FLONA de Itaituba II"/>
        <s v="FLONA de Jacundá"/>
        <s v="FLONA de Lorena"/>
        <s v="FLONA da Mulata"/>
        <s v="FLONA de Nísia Floresta"/>
        <s v="FLONA de Pacotuba"/>
        <s v="FLONA de Palmares"/>
        <s v="FLONA de Paraopeba"/>
        <s v="FLONA de Pau-Rosa"/>
        <s v="FLONA de Ritápolis"/>
        <s v="FLONA de Roraima"/>
        <s v="FLONA de Santa Rosa do Purus"/>
        <s v="FLONA de São Francisco"/>
        <s v="FLONA Saracá-Taquera"/>
        <s v="FLONA de Silvânia"/>
        <s v="FLONA de Sobral"/>
        <s v="FLONA de Tefé"/>
        <s v="FLONA do Amapá"/>
        <s v="FLONA do Amazonas"/>
        <s v="FLONA do Araripe-Apodi"/>
        <s v="FLONA do Bom Futuro"/>
        <s v="FLONA do Itacaiunas"/>
        <s v="FLONA do Jamari"/>
        <s v="FLONA do Jatuarana"/>
        <s v="FLONA do Macauã"/>
        <s v="FLONA do Purus"/>
        <s v="FLONA do Rio Preto"/>
        <s v="FLONA do Tapajós"/>
        <s v="FLONA do Tapirapé Aquiri"/>
        <s v="FLONA de Irati"/>
        <s v="FLONA Mapiá-Inauini"/>
        <s v="FLONA Mário Xavier"/>
        <s v="FLONA da Mata Grande"/>
        <s v="FLONA de Passa Quatro"/>
        <s v="FLONA de Passo Fundo"/>
        <s v="FLONA de Piraí do Sul"/>
        <s v="FLONA da Restinga de Cabedelo"/>
        <s v="FLONA de São Francisco de Paula"/>
        <s v="FLONA de Três Barras"/>
        <s v="PARNA Cavernas do Peruaçu"/>
        <s v="PARNA da Amazônia"/>
        <s v="PARNA da Chapada Diamantina"/>
        <s v="PARNA da Chapada dos Guimarães"/>
        <s v="PARNA da Chapada dos Veadeiros"/>
        <s v="PARNA da Lagoa do Peixe"/>
        <s v="PARNA da Restinga de Jurubatiba"/>
        <s v="PARNA da Serra da Bocaina"/>
        <s v="PARNA da Serra da Bodoquena"/>
        <s v="PARNA da Serra da Canastra"/>
        <s v="PARNA da Serra da Capivara"/>
        <s v="PARNA da Serra das Confusões"/>
        <s v="PARNA Serra de Itabaiana"/>
        <s v="PARNA da Serra do Cipó"/>
        <s v="PARNA da Serra do Divisor"/>
        <s v="PARNA da Serra do Itajaí"/>
        <s v="PARNA da Serra do Pardo"/>
        <s v="PARNA da Serra dos Órgãos"/>
        <s v="PARNA da Serra Geral"/>
        <s v="PARNA da Tijuca"/>
        <s v="PARNA das Emas"/>
        <s v="PARNA das Nascentes do Rio Parnaíba"/>
        <s v="PARNA das Sempre-Vivas"/>
        <s v="PARNA de Aparados da Serra"/>
        <s v="PARNA de Brasília"/>
        <s v="PARNA de Caparaó"/>
        <s v="PARNA de Ilha Grande"/>
        <s v="PARNA de Jericoacoara"/>
        <s v="PARNA de Pacaás Novos"/>
        <s v="PARNA de Saint-Hilaire/Lange"/>
        <s v="PARNA de São Joaquim"/>
        <s v="PARNA de Sete Cidades"/>
        <s v="PARNA de Ubajara"/>
        <s v="PARNA do Araguaia"/>
        <s v="PARNA do Cabo Orange"/>
        <s v="PARNA do Catimbau"/>
        <s v="PARNA Descobrimento"/>
        <s v="PARNA do Iguaçu"/>
        <s v="PARNA do Jaú"/>
        <s v="PARNA do Monte Roraima"/>
        <s v="PARNA do Pantanal Mato-Grossense"/>
        <s v="PARNA do Pau Brasil"/>
        <s v="PARNA do Pico da Neblina"/>
        <s v="PARNA do Superagui"/>
        <s v="PARNA do Viruá"/>
        <s v="PARNA dos Lençóis Maranhenses"/>
        <s v="MONA dos Pontões Capixabas"/>
        <s v="PARNA do Monte Pascoal"/>
        <s v="PARNA Grande Sertão Veredas"/>
        <s v="PARNA de Itatiaia"/>
        <s v="PARNA Marinho dos Abrolhos"/>
        <s v="PARNA Marinho de Fernando de Noronha"/>
        <s v="PARNA Montanhas do Tumucumaque"/>
        <s v="PARNA da Serra da Cutia"/>
        <s v="PARNA Serra da Mocidade"/>
        <s v="REVIS Ilha dos Lobos"/>
        <s v="REBIO Augusto Ruschi"/>
        <s v="REBIO da Contagem"/>
        <s v="REBIO da Mata Escura"/>
        <s v="REBIO do Abufari"/>
        <s v="REBIO de Comboios"/>
        <s v="REBIO Guaribas"/>
        <s v="REBIO de Pedra Talhada"/>
        <s v="REBIO de Saltinho"/>
        <s v="REBIO de Santa Isabel"/>
        <s v="REBIO de Serra Negra"/>
        <s v="REBIO de Sooretama"/>
        <s v="REBIO de Una"/>
        <s v="REBIO do Atol das Rocas"/>
        <s v="REBIO do Córrego do Veado"/>
        <s v="REBIO do Córrego Grande"/>
        <s v="REBIO do Guaporé"/>
        <s v="REBIO do Gurupi"/>
        <s v="REBIO do Jaru"/>
        <s v="REBIO do Lago Piratuba"/>
        <s v="REBIO do Rio Trombetas"/>
        <s v="REBIO do Tapirapé"/>
        <s v="REBIO do Tinguá"/>
        <s v="REBIO do Uatumã"/>
        <s v="REBIO Marinha do Arvoredo"/>
        <s v="REBIO de Poço das Antas"/>
        <s v="REBIO Nascentes da Serra do Cachimbo"/>
        <s v="REBIO União"/>
        <s v="RDS de Itatupã-Baquiá"/>
        <s v="RVS Veredas do Oeste Baiano"/>
        <s v="RESEX Auatí-Paraná"/>
        <s v="RESEX Barreiro das Antas"/>
        <s v="RESEX Chico Mendes"/>
        <s v="RESEX Chocoaré-Mato Grosso"/>
        <s v="RESEX Marinha do Delta do Parnaíba"/>
        <s v="RESEX da Mata Grande"/>
        <s v="RESEX Maracanã"/>
        <s v="RESEX de São João da Ponta"/>
        <s v="RESEX do Baixo Juruá"/>
        <s v="RESEX do Batoque"/>
        <s v="RESEX do Cazumbá-Iracema"/>
        <s v="RESEX do Lago do Cuniã"/>
        <s v="RESEX do Mandira"/>
        <s v="RESEX do Médio Juruá"/>
        <s v="RESEX do Rio do Cautário"/>
        <s v="RESEX do Rio Jutaí"/>
        <s v="RESEX do Extremo Norte do Tocantins"/>
        <s v="RESEX Ipaú-Anilzinho"/>
        <s v="RESEX do Lago do Capanã Grande"/>
        <s v="RESEX Mãe Grande de Curuça"/>
        <s v="RESEX Mapuá"/>
        <s v="RESEX Marinha da Baia de Iguape"/>
        <s v="RESEX Marinha da Lagoa do Jequiá"/>
        <s v="RESEX Marinha AraÍ-Peroba"/>
        <s v="RESEX Marinha Caeté-Taperaçu"/>
        <s v="RESEX Marinha de Gurupi-Piriá"/>
        <s v="RESEX Marinha Tracuateua"/>
        <s v="RESEX Marinha do Arraial do Cabo"/>
        <s v="RESEX Marinha do Corumbau"/>
        <s v="RESEX de Canavieiras"/>
        <s v="RESEX Marinha de Soure"/>
        <s v="RESEX Marinha Pirajubaé"/>
        <s v="RESEX do Rio Ouro Preto"/>
        <s v="RESEX Riozinho da Liberdade"/>
        <s v="RESEX Riozinho do Anfrísio"/>
        <s v="RESEX Tapajós-Arapiuns"/>
        <s v="RESEX Verde Para Sempre"/>
        <s v="ESEC da Mata Preta"/>
        <s v="PARNA das Araucárias"/>
        <s v="ESEC da Guanabara"/>
        <s v="PARNA do Rio Novo"/>
        <s v="FLONA do Trairão"/>
        <s v="FLONA do Jamanxim"/>
        <s v="PARNA do Jamanxim"/>
        <s v="APA do Tapajós"/>
        <s v="FLONA do Ibura"/>
        <s v="FLONA do Crepori"/>
        <s v="FLONA do Amana"/>
        <s v="PARNA da Chapada das Mesas"/>
        <s v="RESEX Arióca Pruanã"/>
        <s v="RESEX Alto Tarauacá"/>
        <s v="REBIO das Perobas"/>
        <s v="REBIO das Araucárias"/>
        <s v="PARNA dos Campos Gerais"/>
        <s v="REVIS dos Campos de Palmas"/>
        <s v="RESEX de Cururupu"/>
        <s v="RESEX Rio Iriri"/>
        <s v="PARNA do Juruena"/>
        <s v="RESEX Terra Grande-Pracuuba"/>
        <s v="RESEX Rio Unini"/>
        <s v="PARNA dos Campos Amazônicos"/>
        <s v="RESEX Arapixi"/>
        <s v="RESEX de Recanto das Araras de Terra Ronca"/>
        <s v="RESEX Lago do Cedro"/>
        <s v="RESEX Gurupá-Melgaço"/>
        <s v="RESEX do Alto Juruá"/>
        <s v="RESEX do Rio Cajari"/>
        <s v="RESEX do Ciriaco"/>
        <s v="RESEX do Quilombo Flexal"/>
        <s v="APA Bacia Hidrográfica do Rio Paraíba do Sul"/>
        <s v="RESEX Acaú-Goiana"/>
        <s v="RESEX Chapada Limpa"/>
        <s v="FLONA de Negreiros"/>
        <s v="RESEX do Médio Purus"/>
        <s v="FLONA do Iquiri"/>
        <s v="PARNA Nascentes do Lago Jari"/>
        <s v="RESEX Ituxí"/>
        <s v="PARNA Mapinguari"/>
        <s v="RESEX Rio Xingu"/>
        <s v="APA Serra da Meruoca"/>
        <s v="RESEX de Cassurubá"/>
        <s v="RESEX Prainha do Canto Verde"/>
        <s v="RESEX Renascer"/>
        <s v="MONA do Rio São Francisco"/>
        <s v="REVIS do Rio dos Frades"/>
        <s v="REVIS de Una"/>
        <s v="REVIS de Boa Nova"/>
        <s v="PARNA de Boa Nova"/>
        <s v="PARNA da Serra das Lontras"/>
        <s v="PARNA do Alto Cariri"/>
        <s v="REVIS de Santa Cruz"/>
        <s v="APA Costa das Algas"/>
        <s v="PARNA da Furna Feia"/>
        <s v="REBIO Bom Jesus"/>
        <s v="PARNA Marinho das Ilhas dos Currais"/>
        <s v="ESEC Alto Maués"/>
        <s v="RESEX Marinha Mocapajuba"/>
        <s v="RESEX Marinha Mestre Lucindo"/>
        <s v="RESEX Marinha Cuinarana"/>
        <s v="RDS Nascentes Geraizeiras"/>
        <s v="PARNA da Serra do Gandarela"/>
        <s v="PARNA Guaricana"/>
        <s v="APA dos Campos de Manicoré"/>
        <s v="FLONA de Urupadi"/>
        <s v="FLONA do Aripuanã"/>
        <s v="PARNA do Acari"/>
        <s v="REBIO do Manicoré"/>
        <s v="REVIS do Arquipélago de Alcatrazes"/>
        <s v="PARNA dos Campos Ferruginosos"/>
        <s v="APA do Arquipelago de Trindade e Martim Vaz"/>
        <s v="MONA do Arquipelago de Trindade e Martim Vaz e Monte Columbia"/>
        <s v="APA do Arquipelago Sao Pedro e Sao Paulo"/>
        <s v="MONA do Arquipelago Sao Pedro e Sao Paulo"/>
        <s v="RESEX Itapetininga"/>
        <s v="PARNA do Boqueirao da Onça"/>
        <s v="RESEX da Baia do Tubarao"/>
        <s v="RESEX Arapiranga-Tromai"/>
        <s v="APA do Boqueirao da onça"/>
        <s v="RESEX Baixo Rio Branco-Jauaperi"/>
        <s v="RVS da Ararinha Azul"/>
        <s v="APA da Ararinha Azul"/>
        <s v="PARNA da Serra do Teixeira"/>
        <s v="FLONA do Parima"/>
        <s v="RESEX Filhos do Mangue"/>
        <s v="RESEX Viriandeua"/>
        <s v="RVS do Sauim-de-Coleira"/>
        <s v="MONA Carvernas de São Desidério"/>
      </sharedItems>
    </cacheField>
    <cacheField name="catsigla" numFmtId="0">
      <sharedItems/>
    </cacheField>
    <cacheField name="catnome" numFmtId="0">
      <sharedItems/>
    </cacheField>
    <cacheField name="grupo" numFmtId="0">
      <sharedItems/>
    </cacheField>
    <cacheField name="criacao" numFmtId="0">
      <sharedItems containsSemiMixedTypes="0" containsString="0" containsNumber="1" containsInteger="1" minValue="1937" maxValue="2024"/>
    </cacheField>
    <cacheField name="diploma" numFmtId="0">
      <sharedItems/>
    </cacheField>
    <cacheField name="Gerencia Regional" numFmtId="0">
      <sharedItems/>
    </cacheField>
    <cacheField name="area_geo" numFmtId="0">
      <sharedItems containsSemiMixedTypes="0" containsString="0" containsNumber="1" minValue="89.190093854300002" maxValue="40705236"/>
    </cacheField>
    <cacheField name="munic" numFmtId="0">
      <sharedItems longText="1"/>
    </cacheField>
    <cacheField name="uf" numFmtId="0">
      <sharedItems/>
    </cacheField>
    <cacheField name="biocgfun" numFmtId="0">
      <sharedItems/>
    </cacheField>
    <cacheField name="coman_pm" numFmtId="0">
      <sharedItems count="2">
        <s v="Sim"/>
        <s v="Não"/>
      </sharedItems>
    </cacheField>
    <cacheField name="coman_pm-ano" numFmtId="0">
      <sharedItems containsMixedTypes="1" containsNumber="1" containsInteger="1" minValue="1978" maxValue="2024"/>
    </cacheField>
    <cacheField name="coman_pm-elab" numFmtId="0">
      <sharedItems/>
    </cacheField>
    <cacheField name="coman_pm-elab-pri" numFmtId="0">
      <sharedItems/>
    </cacheField>
    <cacheField name="coman_pmr" numFmtId="0">
      <sharedItems/>
    </cacheField>
    <cacheField name="coman_pmr-elab" numFmtId="0">
      <sharedItems/>
    </cacheField>
    <cacheField name="coman_pmr-pontual" numFmtId="0">
      <sharedItems containsBlank="1"/>
    </cacheField>
    <cacheField name="coman_pmr-elab-pri" numFmtId="0">
      <sharedItems/>
    </cacheField>
    <cacheField name="coman_pmr_ano" numFmtId="0">
      <sharedItems containsMixedTypes="1" containsNumber="1" containsInteger="1" minValue="2004" maxValue="2024"/>
    </cacheField>
    <cacheField name="coman_pontofocal1" numFmtId="0">
      <sharedItems containsBlank="1"/>
    </cacheField>
    <cacheField name="coman_pontofocal2" numFmtId="0">
      <sharedItems containsBlank="1"/>
    </cacheField>
    <cacheField name="coman_pm-met-pa" numFmtId="0">
      <sharedItems containsBlank="1"/>
    </cacheField>
    <cacheField name="coman_pm-met-swot" numFmtId="0">
      <sharedItems containsBlank="1"/>
    </cacheField>
    <cacheField name="coman_roteiro" numFmtId="0">
      <sharedItems containsBlank="1" containsMixedTypes="1" containsNumber="1" containsInteger="1" minValue="2002" maxValue="2018"/>
    </cacheField>
    <cacheField name="coman_pm-met-found" numFmtId="0">
      <sharedItems containsBlank="1"/>
    </cacheField>
    <cacheField name="coman_pm-met-bsc" numFmtId="0">
      <sharedItems containsBlank="1"/>
    </cacheField>
    <cacheField name="coman_pm-demanda" numFmtId="0">
      <sharedItems containsBlank="1"/>
    </cacheField>
    <cacheField name="coman_pm-demanda_origem" numFmtId="0">
      <sharedItems containsBlank="1"/>
    </cacheField>
    <cacheField name="coman_pm-etapa" numFmtId="0">
      <sharedItems containsBlank="1"/>
    </cacheField>
    <cacheField name="coman_pm-andamento" numFmtId="0">
      <sharedItems containsBlank="1"/>
    </cacheField>
    <cacheField name="coman_pm-est" numFmtId="0">
      <sharedItems containsDate="1" containsBlank="1" containsMixedTypes="1" minDate="2023-02-01T00:00:00" maxDate="2023-02-02T00:00:00"/>
    </cacheField>
    <cacheField name="coman_pm-recextra-origem" numFmtId="0">
      <sharedItems containsBlank="1"/>
    </cacheField>
    <cacheField name="coman_pm-recextra-disponivel" numFmtId="0">
      <sharedItems containsBlank="1" containsMixedTypes="1" containsNumber="1" minValue="14356" maxValue="2181410"/>
    </cacheField>
    <cacheField name="coman_pm-recextra-passagem" numFmtId="0">
      <sharedItems containsBlank="1" containsMixedTypes="1" containsNumber="1" minValue="1239" maxValue="500000"/>
    </cacheField>
    <cacheField name="coman_pm-recextra-diaria" numFmtId="0">
      <sharedItems containsBlank="1" containsMixedTypes="1" containsNumber="1" minValue="1103.9000000000001" maxValue="16000"/>
    </cacheField>
    <cacheField name="coman_pm-recextra-consult" numFmtId="0">
      <sharedItems containsBlank="1" containsMixedTypes="1" containsNumber="1" containsInteger="1" minValue="28000" maxValue="30000"/>
    </cacheField>
    <cacheField name="coman_pm-recextra-consumo" numFmtId="0">
      <sharedItems containsBlank="1" containsMixedTypes="1" containsNumber="1" containsInteger="1" minValue="4800" maxValue="10000"/>
    </cacheField>
    <cacheField name="coman_pm-recextra-oficina" numFmtId="0">
      <sharedItems containsBlank="1" containsMixedTypes="1" containsNumber="1" minValue="4200" maxValue="597004.98"/>
    </cacheField>
    <cacheField name="coman_pm-recextra-serviços" numFmtId="0">
      <sharedItems containsBlank="1" containsMixedTypes="1" containsNumber="1" containsInteger="1" minValue="1120" maxValue="30500"/>
    </cacheField>
    <cacheField name="coman_pm-recextra-outros" numFmtId="0">
      <sharedItems containsBlank="1" containsMixedTypes="1" containsNumber="1" containsInteger="1" minValue="37000" maxValue="37000"/>
    </cacheField>
    <cacheField name="coman_pm-recextra-total" numFmtId="0">
      <sharedItems containsString="0" containsBlank="1" containsNumber="1" minValue="0" maxValue="597004.98"/>
    </cacheField>
    <cacheField name="coman_pm-recorc-origem" numFmtId="0">
      <sharedItems containsBlank="1"/>
    </cacheField>
    <cacheField name="coman_pm-recorc-disponivel" numFmtId="0">
      <sharedItems containsBlank="1"/>
    </cacheField>
    <cacheField name="coman_pm-recorc-passagem" numFmtId="0">
      <sharedItems containsBlank="1" containsMixedTypes="1" containsNumber="1" containsInteger="1" minValue="2000" maxValue="63250"/>
    </cacheField>
    <cacheField name="coman_pm-recorc-diaria" numFmtId="0">
      <sharedItems containsBlank="1" containsMixedTypes="1" containsNumber="1" containsInteger="1" minValue="1500" maxValue="48850"/>
    </cacheField>
    <cacheField name="coman_pm-recorc-consult" numFmtId="0">
      <sharedItems containsBlank="1" containsMixedTypes="1" containsNumber="1" containsInteger="1" minValue="15000" maxValue="575000"/>
    </cacheField>
    <cacheField name="coman_pm-recorc-consumo" numFmtId="0">
      <sharedItems containsBlank="1" containsMixedTypes="1" containsNumber="1" containsInteger="1" minValue="3000" maxValue="5458"/>
    </cacheField>
    <cacheField name="coman_pm-recorc-oficina" numFmtId="0">
      <sharedItems containsBlank="1"/>
    </cacheField>
    <cacheField name="coman_pm-recorc-serviços" numFmtId="0">
      <sharedItems containsBlank="1"/>
    </cacheField>
    <cacheField name="coman_pm-recorc-outros" numFmtId="0">
      <sharedItems containsBlank="1" containsMixedTypes="1" containsNumber="1" containsInteger="1" minValue="7000" maxValue="41400"/>
    </cacheField>
    <cacheField name="coman_pm-recorc-total" numFmtId="0">
      <sharedItems containsString="0" containsBlank="1" containsNumber="1" containsInteger="1" minValue="0" maxValue="733958"/>
    </cacheField>
    <cacheField name="coman_pm-rec-total" numFmtId="0">
      <sharedItems containsString="0" containsBlank="1" containsNumber="1" minValue="0" maxValue="733958"/>
    </cacheField>
    <cacheField name="coman_pm-nport" numFmtId="164">
      <sharedItems containsBlank="1" containsMixedTypes="1" containsNumber="1" containsInteger="1" minValue="1" maxValue="4371"/>
    </cacheField>
    <cacheField name="coman_pm-dataport" numFmtId="0">
      <sharedItems containsDate="1" containsBlank="1" containsMixedTypes="1" minDate="2002-08-21T00:00:00" maxDate="2024-12-31T00:00:00"/>
    </cacheField>
    <cacheField name="coman_pm_proc" numFmtId="0">
      <sharedItems containsBlank="1"/>
    </cacheField>
    <cacheField name="coman_pmr-nport" numFmtId="164">
      <sharedItems containsMixedTypes="1" containsNumber="1" containsInteger="1" minValue="3" maxValue="11777"/>
    </cacheField>
    <cacheField name="coman_pmr-dataport" numFmtId="0">
      <sharedItems containsDate="1" containsMixedTypes="1" minDate="2004-01-14T00:00:00" maxDate="2024-10-02T00:00:00"/>
    </cacheField>
    <cacheField name="coman_pmr_proc" numFmtId="0">
      <sharedItems/>
    </cacheField>
    <cacheField name="sitacao_planej" numFmtId="0">
      <sharedItems containsBlank="1"/>
    </cacheField>
    <cacheField name="trf_A" numFmtId="0">
      <sharedItems/>
    </cacheField>
    <cacheField name="trf_B" numFmtId="0">
      <sharedItems containsBlank="1"/>
    </cacheField>
    <cacheField name="trf_C" numFmtId="0">
      <sharedItems containsBlank="1"/>
    </cacheField>
    <cacheField name="trf" numFmtId="0">
      <sharedItems count="16">
        <s v="TRF4"/>
        <s v="TRF6"/>
        <s v="TRF1"/>
        <s v="TRF2"/>
        <s v="TRF1TRF5"/>
        <s v="TRF5"/>
        <s v="TRF5TRF2TRF3"/>
        <s v="TRF2TRF3"/>
        <s v="TRF3"/>
        <s v="TRF3TRF4"/>
        <s v="TRF3TRF1"/>
        <s v="TRF2TRF6"/>
        <s v="TRF1TRF6"/>
        <s v="TRF6TRF2"/>
        <s v="TRF6TRF2TRF3"/>
        <s v="TR4"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Administrador" refreshedDate="45808.881116087963" createdVersion="8" refreshedVersion="8" minRefreshableVersion="3" recordCount="340" xr:uid="{00000000-000A-0000-FFFF-FFFF09000000}">
  <cacheSource type="worksheet">
    <worksheetSource ref="A33:BJ373" sheet="COMAN" r:id="rId2"/>
  </cacheSource>
  <cacheFields count="61">
    <cacheField name="cnuc" numFmtId="0">
      <sharedItems/>
    </cacheField>
    <cacheField name="nomeUC" numFmtId="0">
      <sharedItems count="340">
        <s v="APA Anhatomirim"/>
        <s v="APA Cavernas do Peruaçu"/>
        <s v="APA da Bacia do Rio Descoberto"/>
        <s v="APA da Bacia do Rio São Bartolomeu"/>
        <s v="APA da Bacia do Rio São João - Mico-Leão-Dourado"/>
        <s v="APA da Baleia Franca"/>
        <s v="APA Barra do Rio Mamanguape"/>
        <s v="APA Chapada do Araripe"/>
        <s v="APA Costa dos Corais"/>
        <s v="APA de Petrópolis"/>
        <s v="APA Serra da Mantiqueira"/>
        <s v="APA Serra da Tabatinga"/>
        <s v="APA de Cairuçu"/>
        <s v="APA de Cananéia-Iguape-Peruíbe"/>
        <s v="APA de Fernando de Noronha -Rocas – São Pedro e São Paulo"/>
        <s v="APA de Guapi-Mirim"/>
        <s v="APA de Guaraqueçaba"/>
        <s v="APA de Piaçabuçu"/>
        <s v="APA Delta do Parnaíba"/>
        <s v="APA Carste da Lagoa Santa"/>
        <s v="APA Ibirapuitã"/>
        <s v="APA do Igarapé Gelado"/>
        <s v="APA do Planalto Central"/>
        <s v="APA Meandros do Araguaia"/>
        <s v="APA das Ilhas e Várzeas do Rio Paraná"/>
        <s v="APA Morro da Pedreira"/>
        <s v="APA das Nascentes do Rio Vermelho"/>
        <s v="APA Serra da Ibiapaba"/>
        <s v="ARIE Buriti de Vassununga"/>
        <s v="ARIE Capetinga-Taquara"/>
        <s v="ARIE Cerrado Pé-de-Gigante"/>
        <s v="MONA das Ilhas Cagarras"/>
        <s v="ARIE Floresta da Cicuta"/>
        <s v="ARIE Ilha do Ameixal"/>
        <s v="ARIE Ilhas da Queimada Pequena e Queimada Grande"/>
        <s v="ARIE Javari-Buriti"/>
        <s v="ARIE Manguezais da Foz do Rio Mamanguape"/>
        <s v="ARIE Mata de Santa Genebra"/>
        <s v="ARIE Matão de Cosmópolis"/>
        <s v="ARIE Projeto Dinâmica Biológica de Fragmentos Florestais"/>
        <s v="ARIE Seringal Nova Esperança"/>
        <s v="ARIE Serra da Abelha e Rio da Prata"/>
        <s v="ESEC da Terra do Meio"/>
        <s v="ESEC de Aiuaba"/>
        <s v="PARNA de Anavilhanas"/>
        <s v="ESEC de Aracuri-Esmeralda"/>
        <s v="ESEC de Carijós"/>
        <s v="ESEC de Cuniã"/>
        <s v="ESEC de Guaraqueçaba"/>
        <s v="ESEC de Jutaí-Solimões"/>
        <s v="ESEC de Maracá"/>
        <s v="ESEC de Maracá Jipioca"/>
        <s v="ESEC de Murici"/>
        <s v="ESEC Niquiá"/>
        <s v="ESEC de Pirapitinga"/>
        <s v="ESEC de Taiamã"/>
        <s v="ESEC de Tamoios"/>
        <s v="ESEC Tupinambás"/>
        <s v="ESEC de Uruçui-Una"/>
        <s v="ESEC do Castanhão"/>
        <s v="ESEC do Jari"/>
        <s v="ESEC Rio Acre"/>
        <s v="ESEC do Seridó"/>
        <s v="ESEC do Taim"/>
        <s v="ESEC dos Tupiniquins"/>
        <s v="ESEC Juami-Japurá"/>
        <s v="ESEC Mico-Leão-Preto"/>
        <s v="ESEC Raso da Catarina"/>
        <s v="ESEC da Serra das Araras"/>
        <s v="ESEC Serra Geral do Tocantins"/>
        <s v="FLONA de Assungui"/>
        <s v="FLONA de Caçador"/>
        <s v="FLONA de Capão Bonito"/>
        <s v="FLONA de Chapecó"/>
        <s v="FLONA de Contendas do Sincorá"/>
        <s v="FLONA de Açu"/>
        <s v="FLONA de Altamira"/>
        <s v="FLONA de Anauá"/>
        <s v="FLONA de Balata-Tufari"/>
        <s v="FLONA de Brasília"/>
        <s v="FLONA de Canela"/>
        <s v="FLONA de Carajás"/>
        <s v="FLONA de Caxiuana"/>
        <s v="FLONA de Cristópolis"/>
        <s v="FLONA de Goytacazes"/>
        <s v="FLONA de Humaitá"/>
        <s v="FLONA de Ibirama"/>
        <s v="FLONA de Ipanema"/>
        <s v="FLONA de Itaituba I"/>
        <s v="FLONA de Itaituba II"/>
        <s v="FLONA de Jacundá"/>
        <s v="FLONA de Lorena"/>
        <s v="FLONA da Mulata"/>
        <s v="FLONA de Nísia Floresta"/>
        <s v="FLONA de Pacotuba"/>
        <s v="FLONA de Palmares"/>
        <s v="FLONA de Paraopeba"/>
        <s v="FLONA de Pau-Rosa"/>
        <s v="FLONA de Ritápolis"/>
        <s v="FLONA de Roraima"/>
        <s v="FLONA de Santa Rosa do Purus"/>
        <s v="FLONA de São Francisco"/>
        <s v="FLONA Saracá-Taquera"/>
        <s v="FLONA de Silvânia"/>
        <s v="FLONA de Sobral"/>
        <s v="FLONA de Tefé"/>
        <s v="FLONA do Amapá"/>
        <s v="FLONA do Amazonas"/>
        <s v="FLONA do Araripe-Apodi"/>
        <s v="FLONA do Bom Futuro"/>
        <s v="FLONA do Itacaiunas"/>
        <s v="FLONA do Jamari"/>
        <s v="FLONA do Jatuarana"/>
        <s v="FLONA do Macauã"/>
        <s v="FLONA do Purus"/>
        <s v="FLONA do Rio Preto"/>
        <s v="FLONA do Tapajós"/>
        <s v="FLONA do Tapirapé Aquiri"/>
        <s v="FLONA de Irati"/>
        <s v="FLONA Mapiá-Inauini"/>
        <s v="FLONA Mário Xavier"/>
        <s v="FLONA da Mata Grande"/>
        <s v="FLONA de Passa Quatro"/>
        <s v="FLONA de Passo Fundo"/>
        <s v="FLONA de Piraí do Sul"/>
        <s v="FLONA da Restinga de Cabedelo"/>
        <s v="FLONA de São Francisco de Paula"/>
        <s v="FLONA de Três Barras"/>
        <s v="PARNA Cavernas do Peruaçu"/>
        <s v="PARNA da Amazônia"/>
        <s v="PARNA da Chapada Diamantina"/>
        <s v="PARNA da Chapada dos Guimarães"/>
        <s v="PARNA da Chapada dos Veadeiros"/>
        <s v="PARNA da Lagoa do Peixe"/>
        <s v="PARNA da Restinga de Jurubatiba"/>
        <s v="PARNA da Serra da Bocaina"/>
        <s v="PARNA da Serra da Bodoquena"/>
        <s v="PARNA da Serra da Canastra"/>
        <s v="PARNA da Serra da Capivara"/>
        <s v="PARNA da Serra das Confusões"/>
        <s v="PARNA Serra de Itabaiana"/>
        <s v="PARNA da Serra do Cipó"/>
        <s v="PARNA da Serra do Divisor"/>
        <s v="PARNA da Serra do Itajaí"/>
        <s v="PARNA da Serra do Pardo"/>
        <s v="PARNA da Serra dos Órgãos"/>
        <s v="PARNA da Serra Geral"/>
        <s v="PARNA da Tijuca"/>
        <s v="PARNA das Emas"/>
        <s v="PARNA das Nascentes do Rio Parnaíba"/>
        <s v="PARNA das Sempre-Vivas"/>
        <s v="PARNA de Aparados da Serra"/>
        <s v="PARNA de Brasília"/>
        <s v="PARNA de Caparaó"/>
        <s v="PARNA de Ilha Grande"/>
        <s v="PARNA de Jericoacoara"/>
        <s v="PARNA de Pacaás Novos"/>
        <s v="PARNA de Saint-Hilaire/Lange"/>
        <s v="PARNA de São Joaquim"/>
        <s v="PARNA de Sete Cidades"/>
        <s v="PARNA de Ubajara"/>
        <s v="PARNA do Araguaia"/>
        <s v="PARNA do Cabo Orange"/>
        <s v="PARNA do Catimbau"/>
        <s v="PARNA Descobrimento"/>
        <s v="PARNA do Iguaçu"/>
        <s v="PARNA do Jaú"/>
        <s v="PARNA do Monte Roraima"/>
        <s v="PARNA do Pantanal Mato-Grossense"/>
        <s v="PARNA do Pau Brasil"/>
        <s v="PARNA do Pico da Neblina"/>
        <s v="PARNA do Superagui"/>
        <s v="PARNA do Viruá"/>
        <s v="PARNA dos Lençóis Maranhenses"/>
        <s v="MONA dos Pontões Capixabas"/>
        <s v="PARNA do Monte Pascoal"/>
        <s v="PARNA Grande Sertão Veredas"/>
        <s v="PARNA de Itatiaia"/>
        <s v="PARNA Marinho dos Abrolhos"/>
        <s v="PARNA Marinho de Fernando de Noronha"/>
        <s v="PARNA Montanhas do Tumucumaque"/>
        <s v="PARNA da Serra da Cutia"/>
        <s v="PARNA Serra da Mocidade"/>
        <s v="REVIS Ilha dos Lobos"/>
        <s v="REBIO Augusto Ruschi"/>
        <s v="REBIO da Contagem"/>
        <s v="REBIO da Mata Escura"/>
        <s v="REBIO do Abufari"/>
        <s v="REBIO de Comboios"/>
        <s v="REBIO Guaribas"/>
        <s v="REBIO de Pedra Talhada"/>
        <s v="REBIO de Saltinho"/>
        <s v="REBIO de Santa Isabel"/>
        <s v="REBIO de Serra Negra"/>
        <s v="REBIO de Sooretama"/>
        <s v="REBIO de Una"/>
        <s v="REBIO do Atol das Rocas"/>
        <s v="REBIO do Córrego do Veado"/>
        <s v="REBIO do Córrego Grande"/>
        <s v="REBIO do Guaporé"/>
        <s v="REBIO do Gurupi"/>
        <s v="REBIO do Jaru"/>
        <s v="REBIO do Lago Piratuba"/>
        <s v="REBIO do Rio Trombetas"/>
        <s v="REBIO do Tapirapé"/>
        <s v="REBIO do Tinguá"/>
        <s v="REBIO do Uatumã"/>
        <s v="REBIO Marinha do Arvoredo"/>
        <s v="REBIO de Poço das Antas"/>
        <s v="REBIO Nascentes da Serra do Cachimbo"/>
        <s v="REBIO União"/>
        <s v="RDS de Itatupã-Baquiá"/>
        <s v="RVS Veredas do Oeste Baiano"/>
        <s v="RESEX Auatí-Paraná"/>
        <s v="RESEX Barreiro das Antas"/>
        <s v="RESEX Chico Mendes"/>
        <s v="RESEX Chocoaré-Mato Grosso"/>
        <s v="RESEX Marinha do Delta do Parnaíba"/>
        <s v="RESEX da Mata Grande"/>
        <s v="RESEX Maracanã"/>
        <s v="RESEX de São João da Ponta"/>
        <s v="RESEX do Baixo Juruá"/>
        <s v="RESEX do Batoque"/>
        <s v="RESEX do Cazumbá-Iracema"/>
        <s v="RESEX do Lago do Cuniã"/>
        <s v="RESEX do Mandira"/>
        <s v="RESEX do Médio Juruá"/>
        <s v="RESEX do Rio do Cautário"/>
        <s v="RESEX do Rio Jutaí"/>
        <s v="RESEX do Extremo Norte do Tocantins"/>
        <s v="RESEX Ipaú-Anilzinho"/>
        <s v="RESEX do Lago do Capanã Grande"/>
        <s v="RESEX Mãe Grande de Curuça"/>
        <s v="RESEX Mapuá"/>
        <s v="RESEX Marinha da Baia de Iguape"/>
        <s v="RESEX Marinha da Lagoa do Jequiá"/>
        <s v="RESEX Marinha AraÍ-Peroba"/>
        <s v="RESEX Marinha Caeté-Taperaçu"/>
        <s v="RESEX Marinha de Gurupi-Piriá"/>
        <s v="RESEX Marinha Tracuateua"/>
        <s v="RESEX Marinha do Arraial do Cabo"/>
        <s v="RESEX Marinha do Corumbau"/>
        <s v="RESEX de Canavieiras"/>
        <s v="RESEX Marinha de Soure"/>
        <s v="RESEX Marinha Pirajubaé"/>
        <s v="RESEX do Rio Ouro Preto"/>
        <s v="RESEX Riozinho da Liberdade"/>
        <s v="RESEX Riozinho do Anfrísio"/>
        <s v="RESEX Tapajós-Arapiuns"/>
        <s v="RESEX Verde Para Sempre"/>
        <s v="ESEC da Mata Preta"/>
        <s v="PARNA das Araucárias"/>
        <s v="ESEC da Guanabara"/>
        <s v="PARNA do Rio Novo"/>
        <s v="FLONA do Trairão"/>
        <s v="FLONA do Jamanxim"/>
        <s v="PARNA do Jamanxim"/>
        <s v="APA do Tapajós"/>
        <s v="FLONA do Ibura"/>
        <s v="FLONA do Crepori"/>
        <s v="FLONA do Amana"/>
        <s v="PARNA da Chapada das Mesas"/>
        <s v="RESEX Arióca Pruanã"/>
        <s v="RESEX Alto Tarauacá"/>
        <s v="REBIO das Perobas"/>
        <s v="REBIO das Araucárias"/>
        <s v="PARNA dos Campos Gerais"/>
        <s v="REVIS dos Campos de Palmas"/>
        <s v="RESEX de Cururupu"/>
        <s v="RESEX Rio Iriri"/>
        <s v="PARNA do Juruena"/>
        <s v="RESEX Terra Grande-Pracuuba"/>
        <s v="RESEX Rio Unini"/>
        <s v="PARNA dos Campos Amazônicos"/>
        <s v="RESEX Arapixi"/>
        <s v="RESEX de Recanto das Araras de Terra Ronca"/>
        <s v="RESEX Lago do Cedro"/>
        <s v="RESEX Gurupá-Melgaço"/>
        <s v="RESEX do Alto Juruá"/>
        <s v="RESEX do Rio Cajari"/>
        <s v="RESEX do Ciriaco"/>
        <s v="RESEX do Quilombo Flexal"/>
        <s v="APA Bacia Hidrográfica do Rio Paraíba do Sul"/>
        <s v="RESEX Acaú-Goiana"/>
        <s v="RESEX Chapada Limpa"/>
        <s v="FLONA de Negreiros"/>
        <s v="RESEX do Médio Purus"/>
        <s v="FLONA do Iquiri"/>
        <s v="PARNA Nascentes do Lago Jari"/>
        <s v="RESEX Ituxí"/>
        <s v="PARNA Mapinguari"/>
        <s v="RESEX Rio Xingu"/>
        <s v="APA Serra da Meruoca"/>
        <s v="RESEX de Cassurubá"/>
        <s v="RESEX Prainha do Canto Verde"/>
        <s v="RESEX Renascer"/>
        <s v="MONA do Rio São Francisco"/>
        <s v="REVIS do Rio dos Frades"/>
        <s v="REVIS de Una"/>
        <s v="REVIS de Boa Nova"/>
        <s v="PARNA de Boa Nova"/>
        <s v="PARNA da Serra das Lontras"/>
        <s v="PARNA do Alto Cariri"/>
        <s v="REVIS de Santa Cruz"/>
        <s v="APA Costa das Algas"/>
        <s v="PARNA da Furna Feia"/>
        <s v="REBIO Bom Jesus"/>
        <s v="PARNA Marinho das Ilhas dos Currais"/>
        <s v="ESEC Alto Maués"/>
        <s v="RESEX Marinha Mocapajuba"/>
        <s v="RESEX Marinha Mestre Lucindo"/>
        <s v="RESEX Marinha Cuinarana"/>
        <s v="RDS Nascentes Geraizeiras"/>
        <s v="PARNA da Serra do Gandarela"/>
        <s v="PARNA Guaricana"/>
        <s v="APA dos Campos de Manicoré"/>
        <s v="FLONA de Urupadi"/>
        <s v="FLONA do Aripuanã"/>
        <s v="PARNA do Acari"/>
        <s v="REBIO do Manicoré"/>
        <s v="REVIS do Arquipélago de Alcatrazes"/>
        <s v="PARNA dos Campos Ferruginosos"/>
        <s v="APA do Arquipelago de Trindade e Martim Vaz"/>
        <s v="MONA do Arquipelago de Trindade e Martim Vaz e Monte Columbia"/>
        <s v="APA do Arquipelago Sao Pedro e Sao Paulo"/>
        <s v="MONA do Arquipelago Sao Pedro e Sao Paulo"/>
        <s v="RESEX Itapetininga"/>
        <s v="PARNA do Boqueirao da Onça"/>
        <s v="RESEX da Baia do Tubarao"/>
        <s v="RESEX Arapiranga-Tromai"/>
        <s v="APA do Boqueirao da onça"/>
        <s v="RESEX Baixo Rio Branco-Jauaperi"/>
        <s v="RVS da Ararinha Azul"/>
        <s v="APA da Ararinha Azul"/>
        <s v="PARNA da Serra do Teixeira"/>
        <s v="FLONA do Parima"/>
        <s v="RESEX Filhos do Mangue"/>
        <s v="RESEX Viriandeua"/>
        <s v="RVS do Sauim-de-Coleira"/>
        <s v="MONA Carvernas de São Desidério"/>
      </sharedItems>
    </cacheField>
    <cacheField name="catsigla" numFmtId="0">
      <sharedItems count="10">
        <s v="APA"/>
        <s v="ARIE"/>
        <s v="MONA"/>
        <s v="ESEC"/>
        <s v="PARNA"/>
        <s v="FLONA"/>
        <s v="RVS"/>
        <s v="REBIO"/>
        <s v="RDS"/>
        <s v="RESEX"/>
      </sharedItems>
    </cacheField>
    <cacheField name="catnome" numFmtId="0">
      <sharedItems/>
    </cacheField>
    <cacheField name="grupo" numFmtId="0">
      <sharedItems/>
    </cacheField>
    <cacheField name="criacao" numFmtId="0">
      <sharedItems containsSemiMixedTypes="0" containsString="0" containsNumber="1" containsInteger="1" minValue="1937" maxValue="2024"/>
    </cacheField>
    <cacheField name="diploma" numFmtId="0">
      <sharedItems/>
    </cacheField>
    <cacheField name="Gerencia Regional" numFmtId="0">
      <sharedItems/>
    </cacheField>
    <cacheField name="area_geo" numFmtId="0">
      <sharedItems containsSemiMixedTypes="0" containsString="0" containsNumber="1" minValue="89.190093854300002" maxValue="40705236"/>
    </cacheField>
    <cacheField name="munic" numFmtId="0">
      <sharedItems longText="1"/>
    </cacheField>
    <cacheField name="uf" numFmtId="0">
      <sharedItems/>
    </cacheField>
    <cacheField name="biocgfun" numFmtId="0">
      <sharedItems/>
    </cacheField>
    <cacheField name="coman_pm" numFmtId="0">
      <sharedItems count="2">
        <s v="Sim"/>
        <s v="Não"/>
      </sharedItems>
    </cacheField>
    <cacheField name="coman_pm-ano" numFmtId="0">
      <sharedItems containsMixedTypes="1" containsNumber="1" containsInteger="1" minValue="1978" maxValue="2025" count="41">
        <n v="2013"/>
        <s v="NA"/>
        <n v="2014"/>
        <n v="2008"/>
        <n v="2018"/>
        <n v="2007"/>
        <n v="2021"/>
        <n v="2005"/>
        <n v="1996"/>
        <n v="2004"/>
        <n v="1995"/>
        <n v="2010"/>
        <n v="1998"/>
        <n v="2016"/>
        <n v="2015"/>
        <n v="2020"/>
        <n v="2023"/>
        <n v="2002"/>
        <n v="2003"/>
        <n v="2017"/>
        <n v="2006"/>
        <n v="1994"/>
        <n v="1989"/>
        <n v="2019"/>
        <n v="2012"/>
        <n v="2022"/>
        <n v="2011"/>
        <n v="2009"/>
        <n v="1999"/>
        <n v="1982"/>
        <n v="1978"/>
        <n v="1981"/>
        <n v="1980"/>
        <n v="1979"/>
        <n v="1984"/>
        <n v="2024"/>
        <n v="1997"/>
        <n v="2000"/>
        <n v="1991"/>
        <n v="1990"/>
        <n v="2025"/>
      </sharedItems>
    </cacheField>
    <cacheField name="coman_pm-elab" numFmtId="0">
      <sharedItems/>
    </cacheField>
    <cacheField name="coman_pm-elab-pri" numFmtId="0">
      <sharedItems/>
    </cacheField>
    <cacheField name="coman_pmr" numFmtId="0">
      <sharedItems count="3">
        <s v="Sim"/>
        <s v="NA"/>
        <s v="Não"/>
      </sharedItems>
    </cacheField>
    <cacheField name="coman_pmr-elab" numFmtId="0">
      <sharedItems/>
    </cacheField>
    <cacheField name="coman_pmr-pontual" numFmtId="0">
      <sharedItems containsBlank="1"/>
    </cacheField>
    <cacheField name="coman_pmr-elab-pri" numFmtId="0">
      <sharedItems/>
    </cacheField>
    <cacheField name="coman_pmr_ano" numFmtId="0">
      <sharedItems containsMixedTypes="1" containsNumber="1" containsInteger="1" minValue="2004" maxValue="2025" count="20">
        <n v="2021"/>
        <s v="NA"/>
        <n v="2017"/>
        <n v="2020"/>
        <n v="2018"/>
        <n v="2016"/>
        <n v="2023"/>
        <n v="2011"/>
        <n v="2025"/>
        <n v="2019"/>
        <n v="2013"/>
        <n v="2012"/>
        <n v="2024"/>
        <n v="2014"/>
        <n v="2005"/>
        <n v="2015"/>
        <n v="2009"/>
        <n v="2004"/>
        <n v="2022"/>
        <n v="2010"/>
      </sharedItems>
    </cacheField>
    <cacheField name="coman_pontofocal1" numFmtId="0">
      <sharedItems containsBlank="1"/>
    </cacheField>
    <cacheField name="coman_pontofocal2" numFmtId="0">
      <sharedItems containsBlank="1"/>
    </cacheField>
    <cacheField name="coman_pm-met-pa" numFmtId="0">
      <sharedItems containsBlank="1"/>
    </cacheField>
    <cacheField name="coman_pm-met-swot" numFmtId="0">
      <sharedItems containsBlank="1"/>
    </cacheField>
    <cacheField name="coman_roteiro" numFmtId="0">
      <sharedItems containsBlank="1" containsMixedTypes="1" containsNumber="1" containsInteger="1" minValue="2002" maxValue="2018"/>
    </cacheField>
    <cacheField name="coman_pm-met-found" numFmtId="0">
      <sharedItems containsBlank="1"/>
    </cacheField>
    <cacheField name="coman_pm-met-bsc" numFmtId="0">
      <sharedItems containsBlank="1"/>
    </cacheField>
    <cacheField name="coman_pm-demanda" numFmtId="0">
      <sharedItems containsBlank="1"/>
    </cacheField>
    <cacheField name="coman_pm-demanda_origem" numFmtId="0">
      <sharedItems containsBlank="1"/>
    </cacheField>
    <cacheField name="coman_pm-etapa" numFmtId="0">
      <sharedItems containsBlank="1"/>
    </cacheField>
    <cacheField name="coman_pm-andamento" numFmtId="0">
      <sharedItems containsBlank="1"/>
    </cacheField>
    <cacheField name="coman_pm-est" numFmtId="0">
      <sharedItems containsDate="1" containsBlank="1" containsMixedTypes="1" minDate="2023-02-01T00:00:00" maxDate="2023-02-02T00:00:00"/>
    </cacheField>
    <cacheField name="coman_pm-recextra-origem" numFmtId="0">
      <sharedItems containsBlank="1"/>
    </cacheField>
    <cacheField name="coman_pm-recextra-disponivel" numFmtId="0">
      <sharedItems containsBlank="1" containsMixedTypes="1" containsNumber="1" minValue="14356" maxValue="2181410"/>
    </cacheField>
    <cacheField name="coman_pm-recextra-passagem" numFmtId="0">
      <sharedItems containsBlank="1" containsMixedTypes="1" containsNumber="1" minValue="1239" maxValue="500000"/>
    </cacheField>
    <cacheField name="coman_pm-recextra-diaria" numFmtId="0">
      <sharedItems containsBlank="1" containsMixedTypes="1" containsNumber="1" minValue="1103.9000000000001" maxValue="16000"/>
    </cacheField>
    <cacheField name="coman_pm-recextra-consult" numFmtId="0">
      <sharedItems containsBlank="1" containsMixedTypes="1" containsNumber="1" containsInteger="1" minValue="28000" maxValue="30000"/>
    </cacheField>
    <cacheField name="coman_pm-recextra-consumo" numFmtId="0">
      <sharedItems containsBlank="1" containsMixedTypes="1" containsNumber="1" containsInteger="1" minValue="4800" maxValue="10000"/>
    </cacheField>
    <cacheField name="coman_pm-recextra-oficina" numFmtId="0">
      <sharedItems containsBlank="1" containsMixedTypes="1" containsNumber="1" minValue="4200" maxValue="597004.98"/>
    </cacheField>
    <cacheField name="coman_pm-recextra-serviços" numFmtId="0">
      <sharedItems containsBlank="1" containsMixedTypes="1" containsNumber="1" containsInteger="1" minValue="1120" maxValue="30500"/>
    </cacheField>
    <cacheField name="coman_pm-recextra-outros" numFmtId="0">
      <sharedItems containsBlank="1" containsMixedTypes="1" containsNumber="1" containsInteger="1" minValue="37000" maxValue="37000"/>
    </cacheField>
    <cacheField name="coman_pm-recextra-total" numFmtId="0">
      <sharedItems containsString="0" containsBlank="1" containsNumber="1" minValue="0" maxValue="597004.98"/>
    </cacheField>
    <cacheField name="coman_pm-recorc-origem" numFmtId="0">
      <sharedItems containsBlank="1"/>
    </cacheField>
    <cacheField name="coman_pm-recorc-disponivel" numFmtId="0">
      <sharedItems containsBlank="1"/>
    </cacheField>
    <cacheField name="coman_pm-recorc-passagem" numFmtId="0">
      <sharedItems containsBlank="1" containsMixedTypes="1" containsNumber="1" containsInteger="1" minValue="2000" maxValue="63250"/>
    </cacheField>
    <cacheField name="coman_pm-recorc-diaria" numFmtId="0">
      <sharedItems containsBlank="1" containsMixedTypes="1" containsNumber="1" containsInteger="1" minValue="1500" maxValue="48850"/>
    </cacheField>
    <cacheField name="coman_pm-recorc-consult" numFmtId="0">
      <sharedItems containsBlank="1" containsMixedTypes="1" containsNumber="1" containsInteger="1" minValue="15000" maxValue="575000"/>
    </cacheField>
    <cacheField name="coman_pm-recorc-consumo" numFmtId="0">
      <sharedItems containsBlank="1" containsMixedTypes="1" containsNumber="1" containsInteger="1" minValue="3000" maxValue="5458"/>
    </cacheField>
    <cacheField name="coman_pm-recorc-oficina" numFmtId="0">
      <sharedItems containsBlank="1"/>
    </cacheField>
    <cacheField name="coman_pm-recorc-serviços" numFmtId="0">
      <sharedItems containsBlank="1"/>
    </cacheField>
    <cacheField name="coman_pm-recorc-outros" numFmtId="0">
      <sharedItems containsBlank="1" containsMixedTypes="1" containsNumber="1" containsInteger="1" minValue="7000" maxValue="41400"/>
    </cacheField>
    <cacheField name="coman_pm-recorc-total" numFmtId="0">
      <sharedItems containsString="0" containsBlank="1" containsNumber="1" containsInteger="1" minValue="0" maxValue="733958"/>
    </cacheField>
    <cacheField name="coman_pm-rec-total" numFmtId="0">
      <sharedItems containsString="0" containsBlank="1" containsNumber="1" minValue="0" maxValue="733958"/>
    </cacheField>
    <cacheField name="coman_pm-nport" numFmtId="164">
      <sharedItems containsBlank="1" containsMixedTypes="1" containsNumber="1" containsInteger="1" minValue="1" maxValue="4371"/>
    </cacheField>
    <cacheField name="coman_pm-dataport" numFmtId="0">
      <sharedItems containsDate="1" containsBlank="1" containsMixedTypes="1" minDate="2002-08-21T00:00:00" maxDate="2025-05-28T00:00:00"/>
    </cacheField>
    <cacheField name="coman_pm_proc" numFmtId="0">
      <sharedItems containsBlank="1"/>
    </cacheField>
    <cacheField name="coman_pmr-nport" numFmtId="164">
      <sharedItems containsMixedTypes="1" containsNumber="1" containsInteger="1" minValue="3" maxValue="11777"/>
    </cacheField>
    <cacheField name="coman_pmr-dataport" numFmtId="0">
      <sharedItems containsDate="1" containsMixedTypes="1" minDate="2004-01-14T00:00:00" maxDate="2025-05-28T00:00:00"/>
    </cacheField>
    <cacheField name="coman_pmr_proc" numFmtId="0">
      <sharedItems/>
    </cacheField>
    <cacheField name="sitacao_planej"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0">
  <r>
    <s v="0000.00.0001"/>
    <x v="0"/>
    <s v="APA"/>
    <s v="Área de Proteção Ambiental"/>
    <s v="uso sustentável"/>
    <n v="1992"/>
    <s v="Decreto 528 de 20 de maio de 1992"/>
    <s v="GR5 - Sul"/>
    <n v="4436.5902274600003"/>
    <s v="Governador Celso Ramos"/>
    <s v="SC"/>
    <s v="Marinho-Costeiro"/>
    <x v="0"/>
    <n v="2013"/>
    <s v="NA"/>
    <s v="NA"/>
    <s v="Sim"/>
    <s v="Não"/>
    <s v="Sim"/>
    <s v="NA"/>
    <n v="2021"/>
    <s v="Ricardo Brochado"/>
    <s v="NA"/>
    <m/>
    <m/>
    <n v="2018"/>
    <m/>
    <m/>
    <s v="Sem demanda"/>
    <m/>
    <s v="NA"/>
    <s v="NA"/>
    <s v="NA"/>
    <m/>
    <m/>
    <m/>
    <m/>
    <m/>
    <m/>
    <m/>
    <m/>
    <m/>
    <n v="0"/>
    <m/>
    <m/>
    <m/>
    <m/>
    <m/>
    <m/>
    <m/>
    <m/>
    <m/>
    <n v="0"/>
    <n v="0"/>
    <n v="245"/>
    <d v="2013-12-30T00:00:00"/>
    <s v="02127.002182/2018-90"/>
    <n v="994"/>
    <d v="2021-12-17T00:00:00"/>
    <s v="02127.002182/2018-90"/>
    <m/>
    <s v="TRF4"/>
    <m/>
    <m/>
    <x v="0"/>
  </r>
  <r>
    <s v="0000.00.0002"/>
    <x v="1"/>
    <s v="APA"/>
    <s v="Área de Proteção Ambiental"/>
    <s v="uso sustentável"/>
    <n v="1989"/>
    <s v="Decreto 98182 de 26 de setembro de 1989"/>
    <s v="GR4 - Sudeste"/>
    <n v="143355.58571799999"/>
    <s v="Bonito de Minas, Cônego Marinho, Januária, Itacarambi, Miravânia, São João das Missões"/>
    <s v="MG"/>
    <s v="Cerrado"/>
    <x v="1"/>
    <s v="NA"/>
    <s v="Sim"/>
    <s v="Sim (decisão institucional)"/>
    <s v="NA"/>
    <s v="NA"/>
    <m/>
    <s v="NA"/>
    <s v="NA"/>
    <s v="NA"/>
    <s v="NA"/>
    <m/>
    <m/>
    <m/>
    <m/>
    <m/>
    <s v="Demanda de elaboração"/>
    <m/>
    <s v="NA"/>
    <s v="NA"/>
    <s v="NA"/>
    <m/>
    <m/>
    <m/>
    <m/>
    <m/>
    <m/>
    <m/>
    <m/>
    <m/>
    <n v="0"/>
    <m/>
    <m/>
    <m/>
    <m/>
    <m/>
    <m/>
    <m/>
    <m/>
    <m/>
    <n v="0"/>
    <n v="0"/>
    <s v="NA"/>
    <s v="NA"/>
    <s v="NA"/>
    <s v="NA"/>
    <s v="NA"/>
    <s v="NA"/>
    <m/>
    <s v="TRF6"/>
    <m/>
    <m/>
    <x v="1"/>
  </r>
  <r>
    <s v="0000.00.0003"/>
    <x v="2"/>
    <s v="APA"/>
    <s v="Área de Proteção Ambiental"/>
    <s v="uso sustentável"/>
    <n v="1983"/>
    <s v="Decreto 88940 de 7 de novembro de 1983"/>
    <s v="GR3 - Centro Oeste"/>
    <n v="41783.613908799998"/>
    <s v="Brasília, Águas Lindas de Goiás, Padre Bernardo"/>
    <s v="GO/DF"/>
    <s v="Cerrado"/>
    <x v="0"/>
    <n v="2014"/>
    <s v="NA"/>
    <s v="Sim (decisão institucional)"/>
    <s v="Não"/>
    <s v="Sim"/>
    <s v="Sim"/>
    <s v="NA"/>
    <s v="NA"/>
    <s v="Ana Rafaela D’Amico "/>
    <s v="Luciana Mota"/>
    <m/>
    <m/>
    <m/>
    <m/>
    <m/>
    <s v="Sem demanda"/>
    <m/>
    <s v="NA"/>
    <s v="NA"/>
    <s v="NA"/>
    <m/>
    <m/>
    <m/>
    <m/>
    <m/>
    <m/>
    <m/>
    <m/>
    <m/>
    <n v="0"/>
    <m/>
    <m/>
    <m/>
    <m/>
    <m/>
    <m/>
    <m/>
    <m/>
    <m/>
    <n v="0"/>
    <n v="0"/>
    <n v="133"/>
    <d v="2014-12-11T00:00:00"/>
    <s v="02070.001785/ 2014-43"/>
    <s v="NA"/>
    <s v="NA"/>
    <s v="NA"/>
    <m/>
    <s v="TRF1"/>
    <m/>
    <m/>
    <x v="2"/>
  </r>
  <r>
    <s v="0000.00.0004"/>
    <x v="3"/>
    <s v="APA"/>
    <s v="Área de Proteção Ambiental"/>
    <s v="uso sustentável"/>
    <n v="1983"/>
    <s v="Decreto 88940 de 7 de novembro de 1983"/>
    <s v="GR3 - Centro Oeste"/>
    <n v="82680.803613399999"/>
    <s v="Brasília"/>
    <s v="DF"/>
    <s v="Cerrado"/>
    <x v="1"/>
    <s v="NA"/>
    <s v="Não"/>
    <s v="Não"/>
    <s v="NA"/>
    <s v="NA"/>
    <m/>
    <s v="NA"/>
    <s v="NA"/>
    <s v="NA"/>
    <s v="NA"/>
    <m/>
    <m/>
    <m/>
    <m/>
    <m/>
    <s v="Sem demanda"/>
    <m/>
    <s v="NA"/>
    <s v="NA"/>
    <s v="NA"/>
    <m/>
    <m/>
    <m/>
    <m/>
    <m/>
    <m/>
    <m/>
    <m/>
    <m/>
    <n v="0"/>
    <m/>
    <m/>
    <m/>
    <m/>
    <m/>
    <m/>
    <m/>
    <m/>
    <m/>
    <n v="0"/>
    <n v="0"/>
    <s v="NA"/>
    <s v="NA"/>
    <s v="NA"/>
    <s v="NA"/>
    <s v="NA"/>
    <s v="NA"/>
    <m/>
    <s v="TRF1"/>
    <m/>
    <m/>
    <x v="2"/>
  </r>
  <r>
    <s v="0000.00.0005"/>
    <x v="4"/>
    <s v="APA"/>
    <s v="Área de Proteção Ambiental"/>
    <s v="uso sustentável"/>
    <n v="2002"/>
    <s v="Decreto s/n de 27 de junho 2002"/>
    <s v="GR4 - Sudeste"/>
    <n v="150374.606768"/>
    <s v="Silva Jardim, Cachoeiras de Macacu, Rio Bonito, Araruama, Casimiro de Abreu, Rio das Ostras, Cabo Frio, Macaé, Nova Friburgo"/>
    <s v="RJ"/>
    <s v="Mata Atlântica"/>
    <x v="0"/>
    <n v="2008"/>
    <s v="NA"/>
    <s v="NA"/>
    <s v="Não"/>
    <s v="Não"/>
    <m/>
    <s v="NA"/>
    <s v="NA"/>
    <s v="NA"/>
    <s v="NA"/>
    <m/>
    <m/>
    <m/>
    <m/>
    <m/>
    <s v="Sem demanda"/>
    <m/>
    <s v="NA"/>
    <s v="NA"/>
    <s v="NA"/>
    <m/>
    <m/>
    <m/>
    <m/>
    <m/>
    <m/>
    <m/>
    <m/>
    <m/>
    <n v="0"/>
    <m/>
    <m/>
    <m/>
    <m/>
    <m/>
    <m/>
    <m/>
    <m/>
    <m/>
    <n v="0"/>
    <n v="0"/>
    <n v="66"/>
    <d v="2008-09-09T00:00:00"/>
    <s v="02001.003807/2005-32"/>
    <s v="NA"/>
    <s v="NA"/>
    <s v="NA"/>
    <m/>
    <s v="TRF2"/>
    <m/>
    <m/>
    <x v="3"/>
  </r>
  <r>
    <s v="0000.00.0006"/>
    <x v="5"/>
    <s v="APA"/>
    <s v="Área de Proteção Ambiental"/>
    <s v="uso sustentável"/>
    <n v="2000"/>
    <s v="Decreto de 14 de setembro de 2000"/>
    <s v="GR5 - Sul"/>
    <n v="154867.40348800001"/>
    <s v="Florianópolis, Palhoça, Garopaba, Paulo Lopes, Imbituba, Laguna, Jaguaruna, Içara, Tubarão"/>
    <s v="SC"/>
    <s v="Marinho-Costeiro"/>
    <x v="0"/>
    <n v="2018"/>
    <s v="NA"/>
    <s v="Sim (decisão judicial)"/>
    <s v="Não"/>
    <s v="Não"/>
    <s v="NA"/>
    <s v="NA"/>
    <s v="NA"/>
    <s v="Carina Tostes Abreu"/>
    <s v="Cibele Munhoz"/>
    <m/>
    <s v="Sim"/>
    <m/>
    <m/>
    <s v="Sim"/>
    <s v="NA"/>
    <m/>
    <s v="NA"/>
    <s v="NA"/>
    <s v="NA"/>
    <s v="GEF-Mar"/>
    <m/>
    <m/>
    <m/>
    <m/>
    <m/>
    <m/>
    <m/>
    <m/>
    <n v="0"/>
    <s v="Compensação Ambiental "/>
    <m/>
    <m/>
    <m/>
    <m/>
    <m/>
    <m/>
    <m/>
    <m/>
    <n v="0"/>
    <n v="0"/>
    <n v="1123"/>
    <d v="2018-12-20T00:00:00"/>
    <s v="02070.003505/2011-99"/>
    <s v="NA"/>
    <s v="NA"/>
    <s v="NA"/>
    <m/>
    <s v="TRF4"/>
    <m/>
    <m/>
    <x v="0"/>
  </r>
  <r>
    <s v="0000.00.0007"/>
    <x v="6"/>
    <s v="APA"/>
    <s v="Área de Proteção Ambiental"/>
    <s v="uso sustentável"/>
    <n v="1993"/>
    <s v="Decreto 924 de 10 de setembro de 1993"/>
    <s v="GR2 - Nordeste"/>
    <n v="14917.791283099999"/>
    <s v="Rio Tinto, Lucena, Marcação, Baía da Traição"/>
    <s v="PB"/>
    <s v="Marinho-Costeiro"/>
    <x v="0"/>
    <n v="2014"/>
    <s v="NA"/>
    <s v="Sim (decisão institucional)"/>
    <s v="Sim"/>
    <s v="Sim"/>
    <s v="Sim"/>
    <s v="NA"/>
    <n v="2017"/>
    <s v="Edilene Oliveira De Menezes"/>
    <s v="NA"/>
    <m/>
    <m/>
    <m/>
    <m/>
    <m/>
    <s v="Sem demanda"/>
    <m/>
    <s v="NA"/>
    <s v="Sobrestado"/>
    <s v="NA"/>
    <m/>
    <m/>
    <m/>
    <m/>
    <m/>
    <m/>
    <m/>
    <m/>
    <m/>
    <n v="0"/>
    <m/>
    <m/>
    <m/>
    <m/>
    <m/>
    <m/>
    <m/>
    <m/>
    <m/>
    <n v="0"/>
    <n v="0"/>
    <n v="57"/>
    <d v="2014-05-22T00:00:00"/>
    <s v="02001.006140/2005-20"/>
    <n v="73"/>
    <d v="2017-02-15T00:00:00"/>
    <s v="02070.000927/2016-60; 02124.000478/2018-04"/>
    <m/>
    <s v="TRF1"/>
    <m/>
    <m/>
    <x v="2"/>
  </r>
  <r>
    <s v="0000.00.0008"/>
    <x v="7"/>
    <s v="APA"/>
    <s v="Área de Proteção Ambiental"/>
    <s v="uso sustentável"/>
    <n v="1997"/>
    <s v="Decreto de 04 de agosto de 1997"/>
    <s v="GR2 - Nordeste"/>
    <n v="972605.18197399995"/>
    <s v="Barbalha, Brejo Santo, Campos Sales, Crato, Jardim, Jati, Missão Velha, Nova Olinda, Penaforte, Abaiara"/>
    <s v="PI/CE/PE"/>
    <s v="Caatinga"/>
    <x v="1"/>
    <s v="NA"/>
    <s v="Sim"/>
    <s v="Sim (decisão institucional)"/>
    <s v="NA"/>
    <s v="NA"/>
    <s v="NA"/>
    <s v="NA"/>
    <s v="NA"/>
    <s v="Felipe Mendonça"/>
    <m/>
    <s v="não"/>
    <s v="Não"/>
    <n v="2002"/>
    <s v="Não"/>
    <s v="não"/>
    <s v="NA"/>
    <m/>
    <s v="Planejamento"/>
    <s v="Em andamento"/>
    <s v="2/2022"/>
    <s v="Compensação Ambiental "/>
    <n v="757902.42"/>
    <m/>
    <m/>
    <m/>
    <m/>
    <m/>
    <m/>
    <m/>
    <n v="0"/>
    <s v="Orçamento"/>
    <m/>
    <n v="2000"/>
    <n v="3000"/>
    <m/>
    <m/>
    <m/>
    <m/>
    <m/>
    <n v="5000"/>
    <n v="5000"/>
    <s v="NA"/>
    <s v="NA"/>
    <s v="02070.002847/2015-15 "/>
    <s v="NA"/>
    <s v="NA"/>
    <s v="NA"/>
    <s v="PM sendo elaborado pela equipe da UC, está na fase de entrega da versão final pela equipe."/>
    <s v="TRF1"/>
    <s v="TRF5"/>
    <m/>
    <x v="4"/>
  </r>
  <r>
    <s v="0000.00.0009"/>
    <x v="8"/>
    <s v="APA"/>
    <s v="Área de Proteção Ambiental"/>
    <s v="uso sustentável"/>
    <n v="1997"/>
    <s v="Decreto de 23 de outubro de 1997"/>
    <s v="GR2 - Nordeste"/>
    <n v="404286.27451299998"/>
    <s v="Maceió, Paripueira, Barra de Santo Antônio, Passo de Camaragibe, São Miguel dos Milagres, Porto de Pedras, Barreiros, Japarapatinga, Maragogi, Porto Calvo, Rio Formoso, São José da Coroa Grande, São Luis do Quitinde, Tamandaré"/>
    <s v="PE/AL"/>
    <s v="Marinho-Costeiro"/>
    <x v="0"/>
    <n v="2013"/>
    <s v="NA"/>
    <s v="NA"/>
    <s v="Sim"/>
    <s v="Não"/>
    <s v="Não"/>
    <s v="Sim (decisão institucional)"/>
    <n v="2020"/>
    <s v="Carina Tostes Abreu"/>
    <s v="Edilene Oliveira De Menezes"/>
    <s v="não"/>
    <s v="Não"/>
    <n v="2018"/>
    <s v="Sim"/>
    <s v="não"/>
    <s v="NA"/>
    <s v="Institucional"/>
    <s v="NA"/>
    <s v="NA"/>
    <s v="NA"/>
    <s v="GEF-Mar"/>
    <m/>
    <m/>
    <m/>
    <m/>
    <m/>
    <m/>
    <m/>
    <m/>
    <n v="0"/>
    <s v="Toyota"/>
    <m/>
    <m/>
    <m/>
    <m/>
    <m/>
    <m/>
    <m/>
    <m/>
    <n v="0"/>
    <n v="0"/>
    <n v="144"/>
    <d v="2013-02-01T00:00:00"/>
    <s v="02150.000483/2011-15 02070.002291/2012-14"/>
    <n v="308"/>
    <d v="2021-07-21T00:00:00"/>
    <s v="02070.012883/2017-59"/>
    <m/>
    <s v="TRF5"/>
    <m/>
    <m/>
    <x v="5"/>
  </r>
  <r>
    <s v="0000.00.0010"/>
    <x v="9"/>
    <s v="APA"/>
    <s v="Área de Proteção Ambiental"/>
    <s v="uso sustentável"/>
    <n v="1982"/>
    <s v="Decreto 87561 de 13 de setembro de 1982"/>
    <s v="GR4 - Sudeste"/>
    <n v="68224.294792400004"/>
    <s v="Petrópolis, Teresópolis, Guapimirim, Magé, Duque de Caxias, Miguel Pereira, Cachoeiras de Macacu"/>
    <s v="RJ"/>
    <s v="Mata Atlântica"/>
    <x v="0"/>
    <n v="2007"/>
    <s v="NA"/>
    <s v="Sim (decisão institucional)"/>
    <s v="Não"/>
    <s v="Sim"/>
    <s v="Não"/>
    <s v="Não"/>
    <s v="NA"/>
    <m/>
    <s v="Edilene Oliveira De Menezes"/>
    <s v="não"/>
    <s v="Não"/>
    <n v="2018"/>
    <s v="Sim"/>
    <s v="não"/>
    <s v="NA"/>
    <s v="Judicial"/>
    <s v="Diagnóstico"/>
    <s v="Em andamento"/>
    <s v="1/2023"/>
    <s v="Orçamento"/>
    <m/>
    <n v="1593"/>
    <n v="4800"/>
    <m/>
    <m/>
    <m/>
    <m/>
    <m/>
    <n v="6393"/>
    <m/>
    <m/>
    <m/>
    <m/>
    <m/>
    <m/>
    <m/>
    <m/>
    <m/>
    <n v="0"/>
    <n v="6393"/>
    <n v="27"/>
    <d v="2007-04-12T00:00:00"/>
    <s v="02001.000336/2005-19"/>
    <s v="NA"/>
    <s v="NA"/>
    <s v="02070.001374/2016-10"/>
    <m/>
    <s v="TRF2"/>
    <m/>
    <m/>
    <x v="3"/>
  </r>
  <r>
    <s v="0000.00.0011"/>
    <x v="10"/>
    <s v="APA"/>
    <s v="Área de Proteção Ambiental"/>
    <s v="uso sustentável"/>
    <n v="1985"/>
    <s v="Decreto 91304 de 03 de junho de 1985"/>
    <s v="GR4 - Sudeste"/>
    <n v="421808.67329300003"/>
    <s v="Aiuruoca, Alagoa, Baependi, Bocaiana de Minas, Delfim Moreira, Itanhandu, ltamonte, Liberdade, Marmelópolis, Passa Quatro, Passa Vinte, Piranguçu, Pouso Alto, Santa Rita do Jacutinga, Virgínia e Wenceslau Brás, Campos do Jordão, Cruzeiro, Lavrinha, Pindamonhangaba, Piquete, Santo Antonio do Pinhal, Queluz, Resende e São Bento do Sapucaí"/>
    <s v="MG/RJ/SP"/>
    <s v="Mata Atlântica"/>
    <x v="0"/>
    <n v="2018"/>
    <s v="NA"/>
    <s v="NA"/>
    <s v="Não"/>
    <s v="Não"/>
    <s v="NA"/>
    <s v="NA"/>
    <s v="NA"/>
    <m/>
    <s v="?"/>
    <s v="Sim"/>
    <s v="Não"/>
    <m/>
    <s v="Não"/>
    <s v="não"/>
    <s v="NA"/>
    <m/>
    <s v="NA"/>
    <s v="NA"/>
    <s v="NA"/>
    <s v="Acordo de Cooperação (AGEVAP)"/>
    <m/>
    <m/>
    <n v="6637.5"/>
    <m/>
    <m/>
    <n v="4200"/>
    <m/>
    <m/>
    <n v="10837.5"/>
    <s v="Acordo de cooperação (AGEVAP)"/>
    <m/>
    <m/>
    <m/>
    <m/>
    <m/>
    <m/>
    <m/>
    <m/>
    <n v="0"/>
    <n v="10837.5"/>
    <n v="1046"/>
    <d v="2018-12-05T00:00:00"/>
    <s v="02070.004590/2010-21"/>
    <s v="NA"/>
    <s v="NA"/>
    <s v="NA"/>
    <m/>
    <s v="TRF5"/>
    <s v="TRF2"/>
    <s v="TRF3"/>
    <x v="6"/>
  </r>
  <r>
    <s v="0000.00.0012"/>
    <x v="11"/>
    <s v="APA"/>
    <s v="Área de Proteção Ambiental"/>
    <s v="uso sustentável"/>
    <n v="1990"/>
    <s v="Decreto 99278 de 06 de junho de 1990"/>
    <s v="GR2 - Nordeste"/>
    <n v="35185.554525200001"/>
    <s v="Mateiros, Alto Parnaíba, Formoso do rio Preto, Barreiras do Piauí"/>
    <s v="MA/PI"/>
    <s v="Cerrado"/>
    <x v="0"/>
    <n v="2021"/>
    <s v="NA"/>
    <s v="Sim (decisão institucional)"/>
    <s v="Não"/>
    <s v="NA"/>
    <s v="NA"/>
    <s v="NA"/>
    <s v="NA"/>
    <s v="Rodrigo Melo"/>
    <s v="Carolina Fritzen"/>
    <s v="não"/>
    <s v="Não"/>
    <n v="2018"/>
    <s v="Sim"/>
    <m/>
    <s v="Sem demanda"/>
    <m/>
    <s v="NA"/>
    <s v="NA"/>
    <s v="NA"/>
    <s v="Orçamento"/>
    <m/>
    <m/>
    <m/>
    <m/>
    <m/>
    <m/>
    <m/>
    <m/>
    <n v="0"/>
    <m/>
    <m/>
    <m/>
    <m/>
    <m/>
    <m/>
    <m/>
    <m/>
    <m/>
    <n v="0"/>
    <n v="0"/>
    <n v="520"/>
    <d v="2021-09-01T00:00:00"/>
    <s v="02070.002590/2020-69"/>
    <s v="NA"/>
    <s v="NA"/>
    <s v="NA"/>
    <s v="Elaborado em conjunto com Parna Nascentes do Rio Parnaíba"/>
    <s v="TRF1"/>
    <m/>
    <m/>
    <x v="2"/>
  </r>
  <r>
    <s v="0000.00.0013"/>
    <x v="12"/>
    <s v="APA"/>
    <s v="Área de Proteção Ambiental"/>
    <s v="uso sustentável"/>
    <n v="1983"/>
    <s v="Decreto 89242 de 27 de dezembro de 1983"/>
    <s v="GR4 - Sudeste"/>
    <n v="32610.777907899999"/>
    <s v="Parati, Ubatuba"/>
    <s v="RJ/SP"/>
    <s v="Marinho-Costeiro"/>
    <x v="0"/>
    <n v="2005"/>
    <s v="NA"/>
    <s v="NA"/>
    <s v="Sim"/>
    <s v="Não"/>
    <s v="Não"/>
    <s v="Não"/>
    <n v="2018"/>
    <m/>
    <s v="?"/>
    <s v="não"/>
    <s v="Não"/>
    <m/>
    <s v="Sim"/>
    <s v="não"/>
    <s v="NA"/>
    <m/>
    <s v="NA"/>
    <s v="NA"/>
    <s v="NA"/>
    <s v="Orçamento"/>
    <m/>
    <m/>
    <m/>
    <m/>
    <m/>
    <m/>
    <m/>
    <m/>
    <n v="0"/>
    <m/>
    <m/>
    <m/>
    <m/>
    <m/>
    <m/>
    <m/>
    <m/>
    <m/>
    <n v="0"/>
    <n v="0"/>
    <n v="28"/>
    <d v="2005-04-29T00:00:00"/>
    <s v="02001.001234/2005-11"/>
    <n v="533"/>
    <d v="2018-05-29T00:00:00"/>
    <s v="02070.012796/2016-11"/>
    <m/>
    <s v="TRF2"/>
    <s v="TRF3"/>
    <m/>
    <x v="7"/>
  </r>
  <r>
    <s v="0000.00.0014"/>
    <x v="13"/>
    <s v="APA"/>
    <s v="Área de Proteção Ambiental"/>
    <s v="uso sustentável"/>
    <n v="1984"/>
    <s v="Decreto 90347 de 23 de outubro 1984"/>
    <s v="GR4 - Sudeste"/>
    <n v="202309.58073799999"/>
    <s v="Miracatu, Pedro de Toledo, Peruíbe, Iguape, Ilha Comprida, Jacupiranga, Cananéia, Pariquera-Açú, Itariri"/>
    <s v="SP"/>
    <s v="Marinho-Costeiro"/>
    <x v="0"/>
    <n v="1996"/>
    <s v="NA"/>
    <s v="NA"/>
    <s v="Sim"/>
    <s v="Não"/>
    <m/>
    <s v="NA"/>
    <n v="2016"/>
    <s v="NA"/>
    <s v="NA"/>
    <m/>
    <m/>
    <m/>
    <m/>
    <m/>
    <s v="Sem demanda"/>
    <m/>
    <s v="NA"/>
    <s v="NA"/>
    <s v="NA"/>
    <m/>
    <m/>
    <m/>
    <m/>
    <m/>
    <m/>
    <m/>
    <m/>
    <m/>
    <n v="0"/>
    <m/>
    <m/>
    <m/>
    <m/>
    <m/>
    <m/>
    <m/>
    <m/>
    <m/>
    <n v="0"/>
    <n v="0"/>
    <s v="Sem Portaria"/>
    <s v="Sem Portaria"/>
    <s v="Sem Portaria"/>
    <n v="14"/>
    <d v="2016-02-22T00:00:00"/>
    <s v=" 02070.001934/2014-74"/>
    <m/>
    <s v="TRF3"/>
    <m/>
    <m/>
    <x v="8"/>
  </r>
  <r>
    <s v="0000.00.0015"/>
    <x v="14"/>
    <s v="APA"/>
    <s v="Área de Proteção Ambiental"/>
    <s v="uso sustentável"/>
    <n v="1986"/>
    <s v="Decreto 92755 de 05 de junho de 1986"/>
    <s v="GR2 - Nordeste"/>
    <n v="884.173510523"/>
    <s v="Fernando de Noronha"/>
    <s v="PE"/>
    <s v="Marinho-Costeiro"/>
    <x v="0"/>
    <n v="2005"/>
    <s v="NA"/>
    <s v="NA"/>
    <s v="Sim"/>
    <s v="Sim"/>
    <s v="Sim"/>
    <s v="NA"/>
    <n v="2023"/>
    <m/>
    <s v="Edilene Oliveira De Menezes"/>
    <s v="não"/>
    <s v="Sim"/>
    <n v="2002"/>
    <s v="Não"/>
    <s v="não"/>
    <s v="NA"/>
    <s v="NA"/>
    <s v="NA"/>
    <s v="NA"/>
    <s v="NA"/>
    <s v="Orçamento"/>
    <m/>
    <m/>
    <m/>
    <m/>
    <m/>
    <m/>
    <m/>
    <m/>
    <n v="0"/>
    <m/>
    <m/>
    <m/>
    <m/>
    <m/>
    <m/>
    <m/>
    <m/>
    <m/>
    <n v="0"/>
    <n v="0"/>
    <n v="36"/>
    <d v="2005-06-06T00:00:00"/>
    <s v="02019.001989/2005-18 e 02001.002870/2005-51"/>
    <n v="1275"/>
    <d v="2023-01-03T00:00:00"/>
    <s v="02070.003704/2013-69"/>
    <s v="O zoneamento do polígono do ASPSP está em discussão pelo GT da Secirm desde 2018"/>
    <s v="TRF5"/>
    <m/>
    <m/>
    <x v="5"/>
  </r>
  <r>
    <s v="0000.00.0016"/>
    <x v="15"/>
    <s v="APA"/>
    <s v="Área de Proteção Ambiental"/>
    <s v="uso sustentável"/>
    <n v="1984"/>
    <s v="Decreto 90225 de 25 de setembro de 1984"/>
    <s v="GR4 - Sudeste"/>
    <n v="13926.7635403"/>
    <s v="Magé, Guapimirim, Itaboraí, São Gonçalo"/>
    <s v="RJ"/>
    <s v="Marinho-Costeiro"/>
    <x v="0"/>
    <n v="2004"/>
    <s v="NA"/>
    <s v="NA"/>
    <s v="Não"/>
    <s v="Não"/>
    <m/>
    <s v="NA"/>
    <s v="NA"/>
    <s v="NA"/>
    <s v="NA"/>
    <m/>
    <m/>
    <m/>
    <m/>
    <m/>
    <s v="Sem demanda"/>
    <m/>
    <s v="NA"/>
    <s v="NA"/>
    <s v="NA"/>
    <m/>
    <m/>
    <m/>
    <m/>
    <m/>
    <m/>
    <m/>
    <m/>
    <m/>
    <n v="0"/>
    <m/>
    <m/>
    <m/>
    <m/>
    <m/>
    <m/>
    <m/>
    <m/>
    <m/>
    <n v="0"/>
    <n v="0"/>
    <n v="63"/>
    <d v="2004-06-30T00:00:00"/>
    <s v="02001.003564/2004-51"/>
    <s v="NA"/>
    <s v="NA"/>
    <s v="NA"/>
    <m/>
    <s v="TRF2"/>
    <m/>
    <m/>
    <x v="3"/>
  </r>
  <r>
    <s v="0000.00.0017"/>
    <x v="16"/>
    <s v="APA"/>
    <s v="Área de Proteção Ambiental"/>
    <s v="uso sustentável"/>
    <n v="1985"/>
    <s v="Decreto 90833 de 31 de janeiro de 1985"/>
    <s v="GR5 - Sul"/>
    <n v="282446.364741"/>
    <s v="Guaraqueçaba, Paranaguá, Antonina, Campina Grande do Sul, Barra do Turvo, Cananéia"/>
    <s v="SP/PR"/>
    <s v="Mata Atlântica"/>
    <x v="0"/>
    <n v="1995"/>
    <s v="NA"/>
    <s v="NA"/>
    <s v="Não"/>
    <s v="Não"/>
    <s v="Não"/>
    <s v="Não"/>
    <s v="NA"/>
    <m/>
    <s v="NA"/>
    <s v="não"/>
    <s v="Não"/>
    <m/>
    <s v="Não"/>
    <s v="não"/>
    <s v="Sem demanda"/>
    <s v="Técnica"/>
    <s v="NA"/>
    <s v="Sobrestado"/>
    <s v="sem previsão"/>
    <m/>
    <m/>
    <m/>
    <m/>
    <m/>
    <m/>
    <m/>
    <m/>
    <m/>
    <n v="0"/>
    <m/>
    <m/>
    <m/>
    <m/>
    <m/>
    <m/>
    <m/>
    <m/>
    <m/>
    <n v="0"/>
    <n v="0"/>
    <s v="Sem Portaria"/>
    <s v="Sem Portaria"/>
    <s v="Sem Portaria"/>
    <s v="NA"/>
    <s v="NA"/>
    <s v="02070.001957/2015-60"/>
    <s v="Era uma demanda muito especifica para atender a uma norma ref ao PM de Superagui. O processo foi sobrestado por entender que não era necessário a continuidade, naquele momento."/>
    <s v="TRF3"/>
    <s v="TRF4"/>
    <m/>
    <x v="9"/>
  </r>
  <r>
    <s v="0000.00.0018"/>
    <x v="17"/>
    <s v="APA"/>
    <s v="Área de Proteção Ambiental"/>
    <s v="uso sustentável"/>
    <n v="1983"/>
    <s v="Decreto 88421 de 21 de junho de 1983"/>
    <s v="GR2 - Nordeste"/>
    <n v="9107.0097122099996"/>
    <s v="Piaçabuçu, Feliz Deserto"/>
    <s v="AL"/>
    <s v="Marinho-Costeiro"/>
    <x v="0"/>
    <n v="2010"/>
    <s v="NA"/>
    <s v="NA"/>
    <s v="Não"/>
    <s v="Não"/>
    <m/>
    <s v="NA"/>
    <s v="NA"/>
    <s v="Maria Goretti de Melo Pinto"/>
    <s v="NA"/>
    <m/>
    <m/>
    <m/>
    <m/>
    <m/>
    <s v="Sem demanda"/>
    <m/>
    <s v="NA"/>
    <s v="NA"/>
    <s v="NA"/>
    <m/>
    <m/>
    <m/>
    <m/>
    <m/>
    <m/>
    <m/>
    <m/>
    <m/>
    <n v="0"/>
    <m/>
    <m/>
    <m/>
    <m/>
    <m/>
    <m/>
    <m/>
    <m/>
    <m/>
    <n v="0"/>
    <n v="0"/>
    <n v="68"/>
    <d v="2010-08-27T00:00:00"/>
    <s v="02001.004941/2007-12"/>
    <s v="NA"/>
    <s v="NA"/>
    <s v="NA"/>
    <m/>
    <s v="TRF5"/>
    <m/>
    <m/>
    <x v="5"/>
  </r>
  <r>
    <s v="0000.00.0019"/>
    <x v="18"/>
    <s v="APA"/>
    <s v="Área de Proteção Ambiental"/>
    <s v="uso sustentável"/>
    <n v="1996"/>
    <s v="Decreto s/n, de 28 de agosto de 1996"/>
    <s v="GR2 - Nordeste"/>
    <n v="307595.36242199998"/>
    <s v="Paulino Neves, Tutóia, Água Doce do Maranhão, Araioses, Ilha Grande, Parnaíba, Luís Correia, Cajueiro da Praia, Barroquinha, Chaval"/>
    <s v="MA/PI/CE"/>
    <s v="Marinho-Costeiro"/>
    <x v="0"/>
    <n v="1998"/>
    <s v="NA"/>
    <s v="NA"/>
    <s v="Sim"/>
    <s v="Não"/>
    <s v="Não"/>
    <s v="Sim (decisão institucional)"/>
    <n v="2020"/>
    <s v="Edilene Oliveira De Menezes"/>
    <s v="Carina Tostes Abreu"/>
    <s v="não"/>
    <s v="Não"/>
    <m/>
    <s v="Sim"/>
    <s v="não"/>
    <s v="NA"/>
    <m/>
    <s v="NA"/>
    <s v="NA"/>
    <s v="NA"/>
    <s v="Compensação ambiental estadual"/>
    <n v="549000"/>
    <m/>
    <m/>
    <m/>
    <m/>
    <m/>
    <m/>
    <m/>
    <n v="0"/>
    <m/>
    <m/>
    <n v="2000"/>
    <n v="1500"/>
    <m/>
    <m/>
    <m/>
    <m/>
    <m/>
    <n v="3500"/>
    <n v="3500"/>
    <s v="Sem Portaria"/>
    <s v="Sem Portaria"/>
    <s v="Sem Portaria"/>
    <n v="827"/>
    <d v="2020-08-10T00:00:00"/>
    <s v="02070.012884/2017-01"/>
    <m/>
    <s v="TRF1"/>
    <s v="TRF5"/>
    <m/>
    <x v="4"/>
  </r>
  <r>
    <s v="0000.00.0020"/>
    <x v="19"/>
    <s v="APA"/>
    <s v="Área de Proteção Ambiental"/>
    <s v="uso sustentável"/>
    <n v="1990"/>
    <s v="Decreto 98881 de 25 de janeiro de 1990"/>
    <s v="GR4 - Sudeste"/>
    <n v="39957.148494300003"/>
    <s v="Funilândia, Jaboticatubas, Prudente de Morais, Pedro Leopoldo, Confins, Vespasiano, Matozinhos, Baldin, Lagoa Santa, São José da Lapa"/>
    <s v="MG"/>
    <s v="Cerrado"/>
    <x v="0"/>
    <n v="1998"/>
    <s v="NA"/>
    <s v="Sim (decisão institucional)"/>
    <s v="Não"/>
    <s v="Sim"/>
    <s v="Não"/>
    <s v="Sim (decisão institucional)"/>
    <s v="NA"/>
    <s v="NA"/>
    <s v="?"/>
    <s v="?"/>
    <s v="?"/>
    <s v="não"/>
    <s v="?"/>
    <s v="?"/>
    <s v="NA"/>
    <m/>
    <s v="NA"/>
    <s v="NA"/>
    <s v="NA"/>
    <s v="Compensação Espeleológica - CECAV"/>
    <m/>
    <m/>
    <m/>
    <m/>
    <m/>
    <m/>
    <m/>
    <m/>
    <n v="0"/>
    <m/>
    <m/>
    <m/>
    <m/>
    <m/>
    <m/>
    <m/>
    <m/>
    <m/>
    <n v="0"/>
    <n v="0"/>
    <s v="Sem Portaria"/>
    <s v="Sem Portaria"/>
    <s v="Sem Portaria"/>
    <s v="NA"/>
    <s v="NA"/>
    <s v="NA"/>
    <s v="Apoio do CECAV para estudos prévios e subsídios ao zoneamento"/>
    <s v="TRF6"/>
    <m/>
    <m/>
    <x v="1"/>
  </r>
  <r>
    <s v="0000.00.0021"/>
    <x v="20"/>
    <s v="APA"/>
    <s v="Área de Proteção Ambiental"/>
    <s v="uso sustentável"/>
    <n v="1992"/>
    <s v="Decreto 529 de 20 de maio de 1992"/>
    <s v="GR5 - Sul"/>
    <n v="316792.01545399998"/>
    <s v="Alegrete, Rosário do Sul, Santana do Livramento, Quaraí"/>
    <s v="RS"/>
    <s v="Pampas"/>
    <x v="0"/>
    <n v="1998"/>
    <s v="NA"/>
    <s v="NA"/>
    <s v="Não"/>
    <s v="Não"/>
    <m/>
    <s v="NA"/>
    <s v="NA"/>
    <s v="NA"/>
    <s v="NA"/>
    <m/>
    <m/>
    <m/>
    <m/>
    <m/>
    <s v="Demanda de revisão"/>
    <m/>
    <s v="NA"/>
    <s v="NA"/>
    <s v="NA"/>
    <m/>
    <m/>
    <m/>
    <m/>
    <m/>
    <m/>
    <m/>
    <m/>
    <m/>
    <n v="0"/>
    <m/>
    <m/>
    <m/>
    <m/>
    <m/>
    <m/>
    <m/>
    <m/>
    <m/>
    <n v="0"/>
    <n v="0"/>
    <s v="Sem Portaria"/>
    <s v="Sem Portaria"/>
    <s v="Sem Portaria"/>
    <s v="NA"/>
    <s v="NA"/>
    <s v="NA"/>
    <m/>
    <s v="TRF4"/>
    <m/>
    <m/>
    <x v="0"/>
  </r>
  <r>
    <s v="0000.00.0022"/>
    <x v="21"/>
    <s v="APA"/>
    <s v="Área de Proteção Ambiental"/>
    <s v="uso sustentável"/>
    <n v="1989"/>
    <s v="Decreto 97718 de 05 de maio de 1989"/>
    <s v="GR1 - Norte"/>
    <n v="23285.086629699999"/>
    <s v="Parauapebas, Marabá"/>
    <s v="PA"/>
    <s v="Amazônia"/>
    <x v="0"/>
    <n v="2016"/>
    <s v="NA"/>
    <s v="NA"/>
    <s v="Não"/>
    <s v="Não"/>
    <m/>
    <s v="NA"/>
    <s v="NA"/>
    <s v="NA"/>
    <s v="NA"/>
    <m/>
    <s v="Sim"/>
    <m/>
    <m/>
    <m/>
    <s v="Sem demanda"/>
    <m/>
    <s v="NA"/>
    <s v="NA"/>
    <s v="NA"/>
    <m/>
    <m/>
    <m/>
    <m/>
    <m/>
    <m/>
    <m/>
    <m/>
    <m/>
    <n v="0"/>
    <m/>
    <m/>
    <m/>
    <m/>
    <m/>
    <m/>
    <m/>
    <m/>
    <m/>
    <n v="0"/>
    <n v="0"/>
    <n v="58"/>
    <d v="2016-05-30T00:00:00"/>
    <s v=" 02070.000700/2013-29"/>
    <s v="NA"/>
    <s v="NA"/>
    <s v="NA"/>
    <m/>
    <s v="TRF1"/>
    <m/>
    <m/>
    <x v="2"/>
  </r>
  <r>
    <s v="0000.00.0023"/>
    <x v="22"/>
    <s v="APA"/>
    <s v="Área de Proteção Ambiental"/>
    <s v="uso sustentável"/>
    <n v="2002"/>
    <s v="Decreto s/nº de 10 de janeiro de 2002"/>
    <s v="GR3 - Centro Oeste"/>
    <n v="503423.35761000001"/>
    <s v="Planaltina, Padre Bernardo, Brasília, Águas Claras de Goiás, Cristalina, Cabeceira Grande, Santo Antônio do Descoberto, Formosa, Cidade Ocidental, Novo Gama"/>
    <s v="GO/DF"/>
    <s v="Cerrado"/>
    <x v="0"/>
    <n v="2015"/>
    <s v="NA"/>
    <s v="NA"/>
    <s v="Sim"/>
    <s v="Não"/>
    <s v="Sim"/>
    <s v="NA"/>
    <n v="2018"/>
    <s v="NA"/>
    <s v="NA"/>
    <s v="não"/>
    <s v="Não"/>
    <s v="Revisão Pontual"/>
    <s v="Não"/>
    <s v="não"/>
    <s v="Sem demanda"/>
    <m/>
    <s v="Concluído"/>
    <s v="NA"/>
    <s v="NA"/>
    <m/>
    <m/>
    <m/>
    <m/>
    <m/>
    <m/>
    <m/>
    <m/>
    <m/>
    <n v="0"/>
    <m/>
    <m/>
    <m/>
    <m/>
    <m/>
    <m/>
    <m/>
    <m/>
    <m/>
    <n v="0"/>
    <n v="0"/>
    <n v="28"/>
    <d v="2015-04-17T00:00:00"/>
    <s v="02070.002096/2010-22"/>
    <n v="295"/>
    <d v="2018-04-26T00:00:00"/>
    <s v="02128.013263/2016-43"/>
    <m/>
    <s v="TRF1"/>
    <m/>
    <m/>
    <x v="2"/>
  </r>
  <r>
    <s v="0000.00.0024"/>
    <x v="23"/>
    <s v="APA"/>
    <s v="Área de Proteção Ambiental"/>
    <s v="uso sustentável"/>
    <n v="1998"/>
    <s v="Decreto s/nº 02 de outubro de 1998"/>
    <s v="GR3 - Centro Oeste"/>
    <n v="359194.09219300002"/>
    <s v="São Miguel do Araguaia, Cocalinho, Nova Crixás, Novo Santo Antônio, Sandolândia, Formoso do Araguaia"/>
    <s v="MT/GO"/>
    <s v="Cerrado"/>
    <x v="1"/>
    <s v="NA"/>
    <s v="Não"/>
    <s v="NA"/>
    <s v="NA"/>
    <s v="NA"/>
    <m/>
    <s v="NA"/>
    <s v="NA"/>
    <s v="NA"/>
    <s v="NA"/>
    <m/>
    <m/>
    <m/>
    <m/>
    <m/>
    <s v="Sem demanda"/>
    <m/>
    <s v="NA"/>
    <s v="NA"/>
    <s v="NA"/>
    <m/>
    <m/>
    <m/>
    <m/>
    <m/>
    <m/>
    <m/>
    <m/>
    <m/>
    <n v="0"/>
    <m/>
    <m/>
    <m/>
    <m/>
    <m/>
    <m/>
    <m/>
    <m/>
    <m/>
    <n v="0"/>
    <n v="0"/>
    <s v="NA"/>
    <s v="NA"/>
    <s v="NA"/>
    <s v="NA"/>
    <s v="NA"/>
    <s v="NA"/>
    <m/>
    <s v="TRF1"/>
    <m/>
    <m/>
    <x v="2"/>
  </r>
  <r>
    <s v="0000.00.0025"/>
    <x v="24"/>
    <s v="APA"/>
    <s v="Área de Proteção Ambiental"/>
    <s v="uso sustentável"/>
    <n v="1997"/>
    <s v="Decreto s/nº de 30 de setembro de1997"/>
    <s v="GR5 - Sul"/>
    <n v="1005188.3852"/>
    <s v="Jateí, Mundo Novo, Eldorado, Taquarussu, Itaquari, Guaíra, Diamante do Norte, Nova Andradina, Batayporã, Rosana, Terra Roxa, Altônia, Marilena, Porto Rico, Querência do Norte, Ivaté, Santa Cruz de Monte Castelo"/>
    <s v="SP/PR/MS"/>
    <s v="Mata Atlântica"/>
    <x v="1"/>
    <s v="NA"/>
    <s v="Sim"/>
    <s v="Sim (decisão institucional)"/>
    <s v="NA"/>
    <s v="NA"/>
    <s v="NA"/>
    <s v="NA"/>
    <s v="NA"/>
    <m/>
    <s v="Lilian Mitiko Hangae"/>
    <s v="não"/>
    <s v="Não"/>
    <m/>
    <s v="Sim"/>
    <s v="não"/>
    <s v="NA"/>
    <m/>
    <s v="Diagnóstico"/>
    <s v="Em andamento"/>
    <s v="2/2022"/>
    <s v="Compensação Ambiental "/>
    <n v="692145.8"/>
    <n v="3894"/>
    <n v="7600"/>
    <m/>
    <m/>
    <m/>
    <m/>
    <m/>
    <n v="11494"/>
    <s v="Orçamento"/>
    <m/>
    <m/>
    <m/>
    <m/>
    <m/>
    <m/>
    <m/>
    <m/>
    <n v="0"/>
    <n v="11494"/>
    <s v="NA"/>
    <s v="NA"/>
    <s v="02070.002042/2015-71"/>
    <s v="NA"/>
    <s v="NA"/>
    <s v="NA"/>
    <s v="Preparação para Oficina de planejamento "/>
    <s v="TRF3"/>
    <s v="TRF4"/>
    <m/>
    <x v="9"/>
  </r>
  <r>
    <s v="0000.00.0027"/>
    <x v="25"/>
    <s v="APA"/>
    <s v="Área de Proteção Ambiental"/>
    <s v="uso sustentável"/>
    <n v="1990"/>
    <s v="Decreto 98891 de 26 de janeiro de 1990"/>
    <s v="GR4 - Sudeste"/>
    <n v="131770.83921400001"/>
    <s v="Morro do Pilar, Santana do Riacho, Jaboticatubas, Itambé do Mato Dentro, Taquaraçu de Minas, Nova União, Conceição do Mato Dentro, Itabira"/>
    <s v="MG"/>
    <s v="Cerrado"/>
    <x v="0"/>
    <n v="2014"/>
    <s v="NA"/>
    <s v="NA"/>
    <s v="Não"/>
    <s v="Não"/>
    <m/>
    <s v="NA"/>
    <s v="NA"/>
    <s v="NA"/>
    <s v="NA"/>
    <m/>
    <m/>
    <m/>
    <m/>
    <m/>
    <s v="Sem demanda"/>
    <m/>
    <s v="NA"/>
    <s v="NA"/>
    <s v="NA"/>
    <m/>
    <m/>
    <m/>
    <m/>
    <m/>
    <m/>
    <m/>
    <m/>
    <m/>
    <n v="0"/>
    <m/>
    <m/>
    <m/>
    <m/>
    <m/>
    <m/>
    <m/>
    <m/>
    <m/>
    <n v="0"/>
    <n v="0"/>
    <n v="68"/>
    <d v="2014-06-24T00:00:00"/>
    <s v="02070.001055/2012-81"/>
    <s v="NA"/>
    <s v="NA"/>
    <s v="NA"/>
    <m/>
    <s v="TRF6"/>
    <m/>
    <m/>
    <x v="1"/>
  </r>
  <r>
    <s v="0000.00.0028"/>
    <x v="26"/>
    <s v="APA"/>
    <s v="Área de Proteção Ambiental"/>
    <s v="uso sustentável"/>
    <n v="2001"/>
    <s v="Decreto s/nº de 27 de setembro de 2001"/>
    <s v="GR2 - Nordeste"/>
    <n v="176324.32627699999"/>
    <s v="Posse, Mambaí, Damianópolis, Sítio d'Abadia, Jaborandi, Burtinópolis"/>
    <s v="BA/GO"/>
    <s v="Cerrado"/>
    <x v="1"/>
    <s v="NA"/>
    <s v="Sim"/>
    <s v="Sim (decisão judicial)"/>
    <s v="NA"/>
    <s v="NA"/>
    <m/>
    <s v="NA"/>
    <s v="NA"/>
    <s v="NA"/>
    <s v="NA"/>
    <m/>
    <m/>
    <m/>
    <m/>
    <m/>
    <s v="Sem demanda"/>
    <m/>
    <s v="NA"/>
    <s v="NA"/>
    <s v="NA"/>
    <s v="Compensação Espeleológica - CECAV"/>
    <m/>
    <m/>
    <m/>
    <m/>
    <m/>
    <m/>
    <m/>
    <m/>
    <n v="0"/>
    <m/>
    <m/>
    <m/>
    <m/>
    <m/>
    <m/>
    <m/>
    <m/>
    <m/>
    <n v="0"/>
    <n v="0"/>
    <s v="NA"/>
    <s v="NA"/>
    <s v="NA"/>
    <s v="NA"/>
    <s v="NA"/>
    <s v="NA"/>
    <m/>
    <s v="TRF1"/>
    <m/>
    <m/>
    <x v="2"/>
  </r>
  <r>
    <s v="0000.00.0029"/>
    <x v="27"/>
    <s v="APA"/>
    <s v="Área de Proteção Ambiental"/>
    <s v="uso sustentável"/>
    <n v="1996"/>
    <s v="Decreto s/nº de 26 de novembro de 1996"/>
    <s v="GR2 - Nordeste"/>
    <n v="1628450.0811099999"/>
    <s v="Buriti dos Lopes, Bom Princípio, Cocal, Piracuruca, Piripiri, Brasileira, Pedro II, Lagoa do S. Francisco, Conceição e Domingos Mourão, Chaval, Granja, Moraújo, Tianguá e Viçosa do Ceará"/>
    <s v="PI/CE"/>
    <s v="Caatinga"/>
    <x v="0"/>
    <n v="1998"/>
    <s v="NA"/>
    <s v="Sim (decisão institucional)"/>
    <s v="Não"/>
    <s v="Sim"/>
    <s v="Não"/>
    <s v="NA"/>
    <s v="NA"/>
    <s v="Leide Jane Vieira Abrantes"/>
    <s v="Edilene Oliveira De Menezes"/>
    <m/>
    <m/>
    <m/>
    <m/>
    <m/>
    <s v="Sem demanda"/>
    <m/>
    <s v="NA"/>
    <s v="NA"/>
    <s v="NA"/>
    <m/>
    <m/>
    <m/>
    <m/>
    <m/>
    <m/>
    <m/>
    <m/>
    <m/>
    <n v="0"/>
    <m/>
    <m/>
    <m/>
    <m/>
    <m/>
    <m/>
    <m/>
    <m/>
    <m/>
    <n v="0"/>
    <n v="0"/>
    <s v="Sem Portaria"/>
    <s v="Sem Portaria"/>
    <s v="Sem Portaria"/>
    <s v="NA"/>
    <s v="NA"/>
    <s v="NA"/>
    <m/>
    <s v="TRF1"/>
    <s v="TRF5"/>
    <m/>
    <x v="4"/>
  </r>
  <r>
    <s v="0000.00.0030"/>
    <x v="28"/>
    <s v="ARIE"/>
    <s v="Área de Relevante Interesse Ecológico"/>
    <s v="uso sustentável"/>
    <n v="1990"/>
    <s v="Decreto 99276 de 06 de junho de 1990"/>
    <s v="GR4 - Sudeste"/>
    <n v="150.975466633"/>
    <s v="Santa Rita do Passa Quatro"/>
    <s v="SP"/>
    <s v="Mata Atlântica"/>
    <x v="1"/>
    <s v="NA"/>
    <s v="Não"/>
    <s v="NA"/>
    <s v="NA"/>
    <s v="NA"/>
    <m/>
    <s v="NA"/>
    <s v="NA"/>
    <s v="NA"/>
    <s v="NA"/>
    <m/>
    <m/>
    <m/>
    <m/>
    <m/>
    <s v="Sem demanda"/>
    <m/>
    <s v="NA"/>
    <s v="NA"/>
    <s v="NA"/>
    <m/>
    <m/>
    <m/>
    <m/>
    <m/>
    <m/>
    <m/>
    <m/>
    <m/>
    <n v="0"/>
    <m/>
    <m/>
    <m/>
    <m/>
    <m/>
    <m/>
    <m/>
    <m/>
    <m/>
    <n v="0"/>
    <n v="0"/>
    <s v="NA"/>
    <s v="NA"/>
    <s v="NA"/>
    <s v="NA"/>
    <s v="NA"/>
    <s v="NA"/>
    <m/>
    <s v="TRF3"/>
    <m/>
    <m/>
    <x v="8"/>
  </r>
  <r>
    <s v="0000.00.0031"/>
    <x v="29"/>
    <s v="ARIE"/>
    <s v="Área de Relevante Interesse Ecológico"/>
    <s v="uso sustentável"/>
    <n v="1985"/>
    <s v="Decreto 91303 de 03 de junho de 1985"/>
    <s v="GR3 - Centro Oeste"/>
    <n v="2057.2260188499999"/>
    <s v="Brasília"/>
    <s v="DF"/>
    <s v="Cerrado"/>
    <x v="1"/>
    <s v="NA"/>
    <s v="Sim"/>
    <s v="Sim (decisão institucional)"/>
    <s v="NA"/>
    <s v="NA"/>
    <m/>
    <s v="NA"/>
    <s v="NA"/>
    <s v="NA"/>
    <s v="Edilene Oliveira De Menezes"/>
    <m/>
    <m/>
    <m/>
    <m/>
    <m/>
    <s v="Sem demanda"/>
    <m/>
    <s v="NA"/>
    <s v="NA"/>
    <s v="NA"/>
    <m/>
    <m/>
    <m/>
    <m/>
    <m/>
    <m/>
    <m/>
    <m/>
    <m/>
    <n v="0"/>
    <m/>
    <m/>
    <m/>
    <m/>
    <m/>
    <m/>
    <m/>
    <m/>
    <m/>
    <n v="0"/>
    <n v="0"/>
    <s v="NA"/>
    <s v="NA"/>
    <s v="NA"/>
    <s v="NA"/>
    <s v="NA"/>
    <s v="NA"/>
    <m/>
    <s v="TRF1"/>
    <m/>
    <m/>
    <x v="2"/>
  </r>
  <r>
    <s v="0000.00.0032"/>
    <x v="30"/>
    <s v="ARIE"/>
    <s v="Área de Relevante Interesse Ecológico"/>
    <s v="uso sustentável"/>
    <n v="1990"/>
    <s v="Decreto 99275 de 06 de junho de 1990"/>
    <s v="GR4 - Sudeste"/>
    <n v="1199.0534877299999"/>
    <s v="Santa Rita do Passa Quatro"/>
    <s v="SP"/>
    <s v="Mata Atlântica"/>
    <x v="1"/>
    <s v="NA"/>
    <s v="Não"/>
    <s v="NA"/>
    <s v="NA"/>
    <s v="NA"/>
    <m/>
    <s v="NA"/>
    <s v="NA"/>
    <s v="NA"/>
    <s v="NA"/>
    <m/>
    <m/>
    <m/>
    <m/>
    <m/>
    <s v="Sem demanda"/>
    <m/>
    <s v="NA"/>
    <s v="NA"/>
    <s v="NA"/>
    <m/>
    <m/>
    <m/>
    <m/>
    <m/>
    <m/>
    <m/>
    <m/>
    <m/>
    <n v="0"/>
    <m/>
    <m/>
    <m/>
    <m/>
    <m/>
    <m/>
    <m/>
    <m/>
    <m/>
    <n v="0"/>
    <n v="0"/>
    <s v="NA"/>
    <s v="NA"/>
    <s v="NA"/>
    <s v="NA"/>
    <s v="NA"/>
    <s v="NA"/>
    <m/>
    <s v="TRF3"/>
    <m/>
    <m/>
    <x v="8"/>
  </r>
  <r>
    <s v="0000.00.0034"/>
    <x v="31"/>
    <s v="MONA"/>
    <s v="Monumento Natural"/>
    <s v="proteção integral"/>
    <n v="2010"/>
    <s v="Lei n° 12229, de 13 de abril de 2010"/>
    <s v="GR4 - Sudeste"/>
    <n v="105.93270900900001"/>
    <s v="Rio de Janeiro"/>
    <s v="RJ"/>
    <s v="Marinho-Costeiro"/>
    <x v="0"/>
    <n v="2020"/>
    <s v="NA"/>
    <s v="NA"/>
    <s v="Não"/>
    <s v="Não"/>
    <s v="NA"/>
    <s v="NA"/>
    <s v="NA"/>
    <s v="Carina Tostes Abreu"/>
    <s v="Rodrigo Melo"/>
    <s v="não"/>
    <s v="Sim"/>
    <n v="2018"/>
    <m/>
    <s v="não"/>
    <s v="NA"/>
    <m/>
    <s v="NA"/>
    <s v="NA"/>
    <s v="NA"/>
    <s v="TAC Chevron"/>
    <m/>
    <n v="1593"/>
    <n v="3000"/>
    <m/>
    <m/>
    <n v="35001"/>
    <m/>
    <m/>
    <n v="39594"/>
    <m/>
    <m/>
    <m/>
    <m/>
    <m/>
    <m/>
    <m/>
    <m/>
    <m/>
    <n v="0"/>
    <n v="39594"/>
    <n v="886"/>
    <d v="2020-08-21T00:00:00"/>
    <s v="02070.002548/2013-19"/>
    <s v="NA"/>
    <s v="NA"/>
    <s v="02070.002548/2013-19"/>
    <m/>
    <s v="TRF2"/>
    <m/>
    <m/>
    <x v="3"/>
  </r>
  <r>
    <s v="0000.00.0035"/>
    <x v="32"/>
    <s v="ARIE"/>
    <s v="Área de Relevante Interesse Ecológico"/>
    <s v="uso sustentável"/>
    <n v="1985"/>
    <s v="Decreto 90792 de 9 de janeiro de 1985"/>
    <s v="GR4 - Sudeste"/>
    <n v="125.141052841"/>
    <s v="Barra Mansa, Volta Redonda"/>
    <s v="RJ"/>
    <s v="Mata Atlântica"/>
    <x v="0"/>
    <n v="2016"/>
    <s v="NA"/>
    <s v="NA"/>
    <s v="Não"/>
    <s v="Não"/>
    <m/>
    <s v="NA"/>
    <s v="NA"/>
    <s v="NA"/>
    <s v="NA"/>
    <m/>
    <m/>
    <m/>
    <m/>
    <m/>
    <s v="Sem demanda"/>
    <m/>
    <s v="NA"/>
    <s v="NA"/>
    <s v="NA"/>
    <m/>
    <m/>
    <m/>
    <m/>
    <m/>
    <m/>
    <m/>
    <m/>
    <m/>
    <n v="0"/>
    <m/>
    <m/>
    <m/>
    <m/>
    <m/>
    <m/>
    <m/>
    <m/>
    <m/>
    <n v="0"/>
    <n v="0"/>
    <n v="7"/>
    <d v="2016-01-27T00:00:00"/>
    <s v="02131.000010/ 2011- 46"/>
    <s v="NA"/>
    <s v="NA"/>
    <s v="NA"/>
    <m/>
    <s v="TRF2"/>
    <m/>
    <m/>
    <x v="3"/>
  </r>
  <r>
    <s v="0000.00.0036"/>
    <x v="33"/>
    <s v="ARIE"/>
    <s v="Área de Relevante Interesse Ecológico"/>
    <s v="uso sustentável"/>
    <n v="1985"/>
    <s v="Decreto 91889 de 05 de novembro de 1985"/>
    <s v="GR4 - Sudeste"/>
    <n v="358.88804318199999"/>
    <s v="Peruíbe"/>
    <s v="SP"/>
    <s v="Marinho-Costeiro"/>
    <x v="1"/>
    <s v="NA"/>
    <s v="Não"/>
    <s v="NA"/>
    <s v="NA"/>
    <s v="NA"/>
    <m/>
    <s v="NA"/>
    <s v="NA"/>
    <s v="NA"/>
    <s v="NA"/>
    <m/>
    <m/>
    <m/>
    <m/>
    <m/>
    <s v="Sem demanda"/>
    <m/>
    <s v="NA"/>
    <s v="NA"/>
    <s v="NA"/>
    <m/>
    <m/>
    <m/>
    <m/>
    <m/>
    <m/>
    <m/>
    <m/>
    <m/>
    <n v="0"/>
    <m/>
    <m/>
    <m/>
    <m/>
    <m/>
    <m/>
    <m/>
    <m/>
    <m/>
    <n v="0"/>
    <n v="0"/>
    <s v="NA"/>
    <s v="NA"/>
    <s v="NA"/>
    <s v="NA"/>
    <s v="NA"/>
    <s v="NA"/>
    <m/>
    <s v="TRF3"/>
    <m/>
    <m/>
    <x v="8"/>
  </r>
  <r>
    <s v="0000.00.0037"/>
    <x v="34"/>
    <s v="ARIE"/>
    <s v="Área de Relevante Interesse Ecológico"/>
    <s v="uso sustentável"/>
    <n v="1985"/>
    <s v="Decreto 91887 de 05 de novembro de 1985"/>
    <s v="GR4 - Sudeste"/>
    <n v="137.72659288"/>
    <s v="Peruíbe"/>
    <s v="SP"/>
    <s v="Marinho-Costeiro"/>
    <x v="1"/>
    <s v="NA"/>
    <s v="Não"/>
    <s v="NA"/>
    <s v="NA"/>
    <s v="NA"/>
    <m/>
    <s v="NA"/>
    <s v="NA"/>
    <s v="NA"/>
    <s v="NA"/>
    <m/>
    <m/>
    <m/>
    <m/>
    <m/>
    <s v="Sem demanda"/>
    <m/>
    <s v="NA"/>
    <s v="NA"/>
    <s v="NA"/>
    <m/>
    <m/>
    <m/>
    <m/>
    <m/>
    <m/>
    <m/>
    <m/>
    <m/>
    <n v="0"/>
    <m/>
    <m/>
    <m/>
    <m/>
    <m/>
    <m/>
    <m/>
    <m/>
    <m/>
    <n v="0"/>
    <n v="0"/>
    <s v="NA"/>
    <s v="NA"/>
    <s v="NA"/>
    <s v="NA"/>
    <s v="NA"/>
    <s v="NA"/>
    <m/>
    <s v="TRF3"/>
    <m/>
    <m/>
    <x v="8"/>
  </r>
  <r>
    <s v="0000.00.0038"/>
    <x v="35"/>
    <s v="ARIE"/>
    <s v="Área de Relevante Interesse Ecológico"/>
    <s v="uso sustentável"/>
    <n v="1985"/>
    <s v="Decreto 91886 de 05 de novembro de 1985"/>
    <s v="GR1 - Norte"/>
    <n v="13177.119345499999"/>
    <s v="Santo Antônio do Içá"/>
    <s v="AM"/>
    <s v="Amazônia"/>
    <x v="1"/>
    <s v="NA"/>
    <s v="Não"/>
    <s v="NA"/>
    <s v="NA"/>
    <s v="NA"/>
    <m/>
    <s v="NA"/>
    <s v="NA"/>
    <s v="NA"/>
    <s v="NA"/>
    <m/>
    <m/>
    <m/>
    <m/>
    <m/>
    <s v="Sem demanda"/>
    <m/>
    <s v="NA"/>
    <s v="NA"/>
    <s v="NA"/>
    <m/>
    <m/>
    <m/>
    <m/>
    <m/>
    <m/>
    <m/>
    <m/>
    <m/>
    <n v="0"/>
    <m/>
    <m/>
    <m/>
    <m/>
    <m/>
    <m/>
    <m/>
    <m/>
    <m/>
    <n v="0"/>
    <n v="0"/>
    <s v="NA"/>
    <s v="NA"/>
    <s v="NA"/>
    <s v="NA"/>
    <s v="NA"/>
    <s v="NA"/>
    <m/>
    <s v="TRF1"/>
    <m/>
    <m/>
    <x v="2"/>
  </r>
  <r>
    <s v="0000.00.0039"/>
    <x v="36"/>
    <s v="ARIE"/>
    <s v="Área de Relevante Interesse Ecológico"/>
    <s v="uso sustentável"/>
    <n v="1985"/>
    <s v="Decreto 91890 de 05 de novembro de 1985"/>
    <s v="GR2 - Nordeste"/>
    <n v="5769.5403158899999"/>
    <s v="Rio Tinto, Marcação"/>
    <s v="PB"/>
    <s v="Marinho-Costeiro"/>
    <x v="0"/>
    <n v="2014"/>
    <s v="NA"/>
    <s v="NA"/>
    <s v="Sim"/>
    <s v="Não"/>
    <s v="Sim"/>
    <s v="NA"/>
    <n v="2017"/>
    <s v="NA"/>
    <s v="NA"/>
    <m/>
    <m/>
    <m/>
    <m/>
    <m/>
    <s v="Sem demanda"/>
    <m/>
    <s v="NA"/>
    <s v="NA"/>
    <s v="NA"/>
    <m/>
    <m/>
    <m/>
    <m/>
    <m/>
    <m/>
    <m/>
    <m/>
    <m/>
    <n v="0"/>
    <m/>
    <m/>
    <m/>
    <m/>
    <m/>
    <m/>
    <m/>
    <m/>
    <m/>
    <n v="0"/>
    <n v="0"/>
    <n v="57"/>
    <d v="2014-05-22T00:00:00"/>
    <s v="02001.006140/2005-20"/>
    <n v="73"/>
    <d v="2017-02-15T00:00:00"/>
    <s v="02070.000927/2016-60"/>
    <m/>
    <s v="TRF1"/>
    <m/>
    <m/>
    <x v="2"/>
  </r>
  <r>
    <s v="0000.00.0040"/>
    <x v="37"/>
    <s v="ARIE"/>
    <s v="Área de Relevante Interesse Ecológico"/>
    <s v="uso sustentável"/>
    <n v="1985"/>
    <s v="Decreto 91885 de 05 de novembro de 1985"/>
    <s v="GR4 - Sudeste"/>
    <n v="241.55363831400001"/>
    <s v="Campinas"/>
    <s v="SP"/>
    <s v="Mata Atlântica"/>
    <x v="0"/>
    <n v="2010"/>
    <s v="NA"/>
    <s v="NA"/>
    <s v="Sim"/>
    <s v="Não"/>
    <s v="Sim"/>
    <s v="NA"/>
    <n v="2021"/>
    <s v="Edilene Oliveira De Menezes"/>
    <s v="NA"/>
    <m/>
    <m/>
    <m/>
    <m/>
    <m/>
    <s v="Sem demanda"/>
    <m/>
    <s v="NA"/>
    <s v="NA"/>
    <s v="NA"/>
    <m/>
    <m/>
    <m/>
    <m/>
    <m/>
    <m/>
    <m/>
    <m/>
    <m/>
    <n v="0"/>
    <m/>
    <m/>
    <m/>
    <m/>
    <m/>
    <m/>
    <m/>
    <m/>
    <m/>
    <n v="0"/>
    <n v="0"/>
    <n v="64"/>
    <d v="2010-08-31T00:00:00"/>
    <s v="02070.000775/2009-23"/>
    <n v="301"/>
    <d v="2021-05-14T00:00:00"/>
    <s v="02126.003825/2018-22"/>
    <m/>
    <s v="TRF3"/>
    <m/>
    <m/>
    <x v="8"/>
  </r>
  <r>
    <s v="0000.00.0041"/>
    <x v="38"/>
    <s v="ARIE"/>
    <s v="Área de Relevante Interesse Ecológico"/>
    <s v="uso sustentável"/>
    <n v="1985"/>
    <s v="Decreto 90791 de 09 de janeiro de 1985"/>
    <s v="GR4 - Sudeste"/>
    <n v="229.445837251"/>
    <s v="Cosmópolis, Artur Nogueira"/>
    <s v="SP"/>
    <s v="Cerrado"/>
    <x v="1"/>
    <s v="NA"/>
    <s v="Não"/>
    <s v="NA"/>
    <s v="NA"/>
    <s v="NA"/>
    <m/>
    <s v="NA"/>
    <s v="NA"/>
    <s v="NA"/>
    <s v="NA"/>
    <m/>
    <m/>
    <m/>
    <m/>
    <m/>
    <s v="Demanda de elaboração"/>
    <m/>
    <s v="NA"/>
    <s v="NA"/>
    <s v="NA"/>
    <m/>
    <m/>
    <m/>
    <m/>
    <m/>
    <m/>
    <m/>
    <m/>
    <m/>
    <n v="0"/>
    <m/>
    <m/>
    <m/>
    <m/>
    <m/>
    <m/>
    <m/>
    <m/>
    <m/>
    <n v="0"/>
    <n v="0"/>
    <s v="NA"/>
    <s v="NA"/>
    <s v="NA"/>
    <s v="NA"/>
    <s v="NA"/>
    <s v="NA"/>
    <m/>
    <s v="TRF3"/>
    <m/>
    <m/>
    <x v="8"/>
  </r>
  <r>
    <s v="0000.00.0043"/>
    <x v="39"/>
    <s v="ARIE"/>
    <s v="Área de Relevante Interesse Ecológico"/>
    <s v="uso sustentável"/>
    <n v="1985"/>
    <s v="Decreto n° 91884, de 05 de novembro de 1985"/>
    <s v="GR1 - Norte"/>
    <n v="3180.0538917600002"/>
    <s v="Rio Preto da Eva, Manaus"/>
    <s v="AM"/>
    <s v="Amazônia"/>
    <x v="0"/>
    <n v="2023"/>
    <s v="NA"/>
    <s v="NA"/>
    <s v="Não"/>
    <s v="Não"/>
    <m/>
    <s v="NA"/>
    <s v="NA"/>
    <s v="Felipe Mendonça"/>
    <s v="NA"/>
    <s v="não"/>
    <s v="Não"/>
    <n v="2018"/>
    <s v="Sim"/>
    <s v="não"/>
    <s v="Demanda de elaboração"/>
    <m/>
    <s v="NA"/>
    <s v="NA"/>
    <s v="NA"/>
    <s v="Orçamento"/>
    <m/>
    <m/>
    <m/>
    <m/>
    <m/>
    <m/>
    <m/>
    <m/>
    <n v="0"/>
    <m/>
    <m/>
    <m/>
    <m/>
    <m/>
    <m/>
    <m/>
    <m/>
    <m/>
    <n v="0"/>
    <n v="0"/>
    <n v="915"/>
    <d v="2023-04-20T00:00:00"/>
    <s v="02120.010372/2016-89"/>
    <s v="NA"/>
    <s v="NA"/>
    <s v="NA"/>
    <m/>
    <s v="TRF1"/>
    <m/>
    <m/>
    <x v="2"/>
  </r>
  <r>
    <s v="0000.00.0044"/>
    <x v="40"/>
    <s v="ARIE"/>
    <s v="Área de Relevante Interesse Ecológico"/>
    <s v="uso sustentável"/>
    <n v="1999"/>
    <s v="Decreto s/n de 20 de agosto de 1999"/>
    <s v="GR1 - Norte"/>
    <n v="2573.9821474800001"/>
    <s v="Epitaciolândia, Xapuri"/>
    <s v="AC"/>
    <s v="Amazônia"/>
    <x v="1"/>
    <s v="NA"/>
    <s v="Não"/>
    <s v="NA"/>
    <s v="NA"/>
    <s v="NA"/>
    <m/>
    <s v="NA"/>
    <s v="NA"/>
    <s v="NA"/>
    <s v="NA"/>
    <m/>
    <m/>
    <m/>
    <m/>
    <m/>
    <s v="Sem demanda"/>
    <m/>
    <s v="NA"/>
    <s v="NA"/>
    <s v="NA"/>
    <m/>
    <m/>
    <m/>
    <m/>
    <m/>
    <m/>
    <m/>
    <m/>
    <m/>
    <n v="0"/>
    <m/>
    <m/>
    <m/>
    <m/>
    <m/>
    <m/>
    <m/>
    <m/>
    <m/>
    <n v="0"/>
    <n v="0"/>
    <s v="NA"/>
    <s v="NA"/>
    <s v="NA"/>
    <s v="NA"/>
    <s v="NA"/>
    <s v="NA"/>
    <m/>
    <s v="TRF1"/>
    <m/>
    <m/>
    <x v="2"/>
  </r>
  <r>
    <s v="0000.00.0045"/>
    <x v="41"/>
    <s v="ARIE"/>
    <s v="Área de Relevante Interesse Ecológico"/>
    <s v="uso sustentável"/>
    <n v="1990"/>
    <s v="Resolução Conama 005 de 17 de outubro 1990"/>
    <s v="GR5 - Sul"/>
    <n v="5016.6040331900003"/>
    <s v="Vitor Meireles, Santa Terezinha"/>
    <s v="SC"/>
    <s v="Mata Atlântica"/>
    <x v="0"/>
    <n v="2016"/>
    <s v="NA"/>
    <s v="NA"/>
    <s v="Não"/>
    <s v="Não"/>
    <m/>
    <s v="NA"/>
    <s v="NA"/>
    <s v="NA"/>
    <s v="NA"/>
    <m/>
    <s v="Sim"/>
    <m/>
    <m/>
    <m/>
    <s v="Sem demanda"/>
    <m/>
    <s v="NA"/>
    <s v="NA"/>
    <s v="NA"/>
    <m/>
    <m/>
    <m/>
    <m/>
    <m/>
    <m/>
    <m/>
    <m/>
    <m/>
    <n v="0"/>
    <m/>
    <m/>
    <m/>
    <m/>
    <m/>
    <m/>
    <m/>
    <m/>
    <m/>
    <n v="0"/>
    <n v="0"/>
    <n v="28"/>
    <d v="2016-04-26T00:00:00"/>
    <s v="02070.001836/2014-37"/>
    <s v="NA"/>
    <s v="NA"/>
    <s v="NA"/>
    <m/>
    <s v="TRF4"/>
    <m/>
    <m/>
    <x v="0"/>
  </r>
  <r>
    <s v="0000.00.0047"/>
    <x v="42"/>
    <s v="ESEC"/>
    <s v="Estação Ecológica"/>
    <s v="proteção integral"/>
    <n v="2005"/>
    <s v="Decreto de 17 de fevereiro de 2005"/>
    <s v="GR1 - Norte"/>
    <n v="3373174.6758099999"/>
    <s v="Altamira, São Félix do Xingu"/>
    <s v="PA"/>
    <s v="Amazônia"/>
    <x v="0"/>
    <n v="2015"/>
    <s v="NA"/>
    <s v="NA"/>
    <s v="Não"/>
    <s v="Não"/>
    <m/>
    <s v="NA"/>
    <s v="NA"/>
    <s v="NA"/>
    <s v="NA"/>
    <m/>
    <m/>
    <m/>
    <m/>
    <m/>
    <s v="Sem demanda"/>
    <m/>
    <s v="NA"/>
    <s v="NA"/>
    <s v="NA"/>
    <m/>
    <m/>
    <m/>
    <m/>
    <m/>
    <m/>
    <m/>
    <m/>
    <m/>
    <n v="0"/>
    <m/>
    <m/>
    <m/>
    <m/>
    <m/>
    <m/>
    <m/>
    <m/>
    <m/>
    <n v="0"/>
    <n v="0"/>
    <n v="61"/>
    <d v="2015-12-23T00:00:00"/>
    <s v=" 02070.002647/2009-14"/>
    <s v="NA"/>
    <s v="NA"/>
    <s v="NA"/>
    <m/>
    <s v="TRF1"/>
    <m/>
    <m/>
    <x v="2"/>
  </r>
  <r>
    <s v="0000.00.0048"/>
    <x v="43"/>
    <s v="ESEC"/>
    <s v="Estação Ecológica"/>
    <s v="proteção integral"/>
    <n v="2001"/>
    <s v="Decreto s/n de 06 de fevereiro de 2001"/>
    <s v="GR2 - Nordeste"/>
    <n v="11746.7834838"/>
    <s v="Aiuaba"/>
    <s v="CE"/>
    <s v="Caatinga"/>
    <x v="1"/>
    <s v="NA"/>
    <s v="Sim"/>
    <s v="Sim (decisão institucional)"/>
    <s v="NA"/>
    <s v="NA"/>
    <m/>
    <s v="NA"/>
    <s v="NA"/>
    <s v="Edilene Oliveira De Menezes"/>
    <s v="Leide Jane Vieira Abrantes"/>
    <s v="não"/>
    <s v="Não"/>
    <n v="2018"/>
    <s v="Sim"/>
    <s v="não"/>
    <s v="Demanda de elaboração"/>
    <m/>
    <s v="Organização do planejamento"/>
    <s v="Em andamento"/>
    <d v="2023-02-01T00:00:00"/>
    <s v="Compensação Ambiental"/>
    <n v="490679.03"/>
    <m/>
    <m/>
    <m/>
    <m/>
    <m/>
    <m/>
    <m/>
    <n v="0"/>
    <m/>
    <m/>
    <m/>
    <m/>
    <m/>
    <m/>
    <m/>
    <m/>
    <m/>
    <n v="0"/>
    <n v="0"/>
    <s v="NA"/>
    <s v="NA"/>
    <s v="NA"/>
    <s v="NA"/>
    <s v="NA"/>
    <s v="NA"/>
    <m/>
    <s v="TRF5"/>
    <m/>
    <m/>
    <x v="5"/>
  </r>
  <r>
    <s v="0000.00.0049"/>
    <x v="44"/>
    <s v="PARNA"/>
    <s v="Parque Nacional"/>
    <s v="proteção integral"/>
    <n v="1981"/>
    <s v="Decreto 86061 de 02 de junho de 1981"/>
    <s v="GR1 - Norte"/>
    <n v="340835.16896500002"/>
    <s v="Novo Airão, Manaus"/>
    <s v="AM"/>
    <s v="Amazônia"/>
    <x v="0"/>
    <n v="2002"/>
    <s v="NA"/>
    <s v="NA"/>
    <s v="Sim"/>
    <s v="Sim"/>
    <m/>
    <s v="NA"/>
    <n v="2017"/>
    <s v="Luiz Felipe Pimenta de Moraes"/>
    <s v="?"/>
    <s v="Sim"/>
    <m/>
    <m/>
    <m/>
    <m/>
    <s v="NA"/>
    <m/>
    <s v="NA"/>
    <s v="NA"/>
    <s v="NA"/>
    <s v="ARPA"/>
    <m/>
    <m/>
    <m/>
    <m/>
    <m/>
    <m/>
    <m/>
    <m/>
    <n v="0"/>
    <m/>
    <m/>
    <m/>
    <m/>
    <m/>
    <m/>
    <m/>
    <m/>
    <m/>
    <n v="0"/>
    <n v="0"/>
    <n v="161"/>
    <d v="2002-12-27T00:00:00"/>
    <s v="02001.009747/01- 76"/>
    <n v="352"/>
    <d v="2017-05-19T00:00:00"/>
    <s v="02070.001202/2011-31"/>
    <m/>
    <s v="TRF1"/>
    <m/>
    <m/>
    <x v="2"/>
  </r>
  <r>
    <s v="0000.00.0050"/>
    <x v="45"/>
    <s v="ESEC"/>
    <s v="Estação Ecológica"/>
    <s v="proteção integral"/>
    <n v="1981"/>
    <s v="Decreto s/n de 02 de junho de 1981"/>
    <s v="GR5 - Sul"/>
    <n v="276.97917524600001"/>
    <s v="Muitos Capões"/>
    <s v="RS"/>
    <s v="Mata Atlântica"/>
    <x v="0"/>
    <n v="2008"/>
    <s v="NA"/>
    <s v="NA"/>
    <s v="Não"/>
    <s v="Não"/>
    <m/>
    <s v="NA"/>
    <s v="NA"/>
    <s v="NA"/>
    <s v="NA"/>
    <m/>
    <m/>
    <m/>
    <m/>
    <m/>
    <s v="Sem demanda"/>
    <m/>
    <s v="NA"/>
    <s v="NA"/>
    <s v="NA"/>
    <m/>
    <m/>
    <m/>
    <m/>
    <m/>
    <m/>
    <m/>
    <m/>
    <m/>
    <n v="0"/>
    <m/>
    <m/>
    <m/>
    <m/>
    <m/>
    <m/>
    <m/>
    <m/>
    <m/>
    <n v="0"/>
    <n v="0"/>
    <n v="99"/>
    <d v="2008-12-12T00:00:00"/>
    <s v="02001.003581/2005-70"/>
    <s v="NA"/>
    <s v="NA"/>
    <s v="NA"/>
    <m/>
    <s v="TRF4"/>
    <m/>
    <m/>
    <x v="0"/>
  </r>
  <r>
    <s v="0000.00.0052"/>
    <x v="46"/>
    <s v="ESEC"/>
    <s v="Estação Ecológica"/>
    <s v="proteção integral"/>
    <n v="1987"/>
    <s v="Decreto 94656 de 20 de julho de 1987"/>
    <s v="GR5 - Sul"/>
    <n v="759.33710836199998"/>
    <s v="Florianópolis"/>
    <s v="SC"/>
    <s v="Mata Atlântica"/>
    <x v="0"/>
    <n v="2003"/>
    <s v="NA"/>
    <s v="NA"/>
    <s v="Sim"/>
    <s v="Não"/>
    <m/>
    <s v="NA"/>
    <n v="2011"/>
    <s v="NA"/>
    <s v="NA"/>
    <m/>
    <m/>
    <m/>
    <m/>
    <m/>
    <s v="Sem demanda"/>
    <m/>
    <s v="NA"/>
    <s v="NA"/>
    <s v="NA"/>
    <m/>
    <m/>
    <m/>
    <m/>
    <m/>
    <m/>
    <m/>
    <m/>
    <m/>
    <n v="0"/>
    <m/>
    <m/>
    <m/>
    <m/>
    <m/>
    <m/>
    <m/>
    <m/>
    <m/>
    <n v="0"/>
    <n v="0"/>
    <n v="49"/>
    <d v="2003-09-15T00:00:00"/>
    <s v="02001.003160/2003-87"/>
    <n v="15"/>
    <d v="2011-02-24T00:00:00"/>
    <s v="?"/>
    <m/>
    <s v="TRF4"/>
    <m/>
    <m/>
    <x v="0"/>
  </r>
  <r>
    <s v="0000.00.0053"/>
    <x v="47"/>
    <s v="ESEC"/>
    <s v="Estação Ecológica"/>
    <s v="proteção integral"/>
    <n v="2001"/>
    <s v="Decreto s/n de 27 de setembro de 2001"/>
    <s v="GR1 - Norte"/>
    <n v="185313.60972899999"/>
    <s v="Canutama, Porto Velho"/>
    <s v="RO/AM"/>
    <s v="Amazônia"/>
    <x v="0"/>
    <n v="2018"/>
    <s v="NA"/>
    <s v="NA"/>
    <s v="Não"/>
    <s v="Não"/>
    <m/>
    <s v="NA"/>
    <s v="NA"/>
    <s v="Luiz Felipe Pimenta de Moraes"/>
    <s v="?"/>
    <s v="Sim"/>
    <m/>
    <m/>
    <m/>
    <m/>
    <s v="NA"/>
    <m/>
    <s v="NA"/>
    <s v="NA"/>
    <s v="NA"/>
    <s v="PNUD (BR-319) "/>
    <m/>
    <m/>
    <m/>
    <m/>
    <m/>
    <m/>
    <m/>
    <m/>
    <n v="0"/>
    <s v="Orçamento"/>
    <m/>
    <m/>
    <m/>
    <m/>
    <m/>
    <m/>
    <m/>
    <m/>
    <n v="0"/>
    <n v="0"/>
    <n v="899"/>
    <d v="2018-10-26T00:00:00"/>
    <s v="02070.003839/2011-62"/>
    <s v="NA"/>
    <s v="NA"/>
    <s v="NA"/>
    <m/>
    <s v="TRF1"/>
    <m/>
    <m/>
    <x v="2"/>
  </r>
  <r>
    <s v="0000.00.0054"/>
    <x v="48"/>
    <s v="ESEC"/>
    <s v="Estação Ecológica"/>
    <s v="proteção integral"/>
    <n v="1982"/>
    <s v="Decreto 87222 de 31 de maio de 1982"/>
    <s v="GR5 - Sul"/>
    <n v="4475.7367518499996"/>
    <s v="Guaraqueçaba"/>
    <s v="PR"/>
    <s v="Mata Atlântica"/>
    <x v="1"/>
    <s v="NA"/>
    <s v="Sim"/>
    <s v="Sim (decisão institucional)"/>
    <s v="NA"/>
    <s v="NA"/>
    <m/>
    <s v="NA"/>
    <s v="NA"/>
    <s v="Mônia Laura Faria Fernandes "/>
    <s v="?"/>
    <s v="?"/>
    <s v="?"/>
    <m/>
    <s v="?"/>
    <s v="?"/>
    <s v="NA"/>
    <m/>
    <s v="Organização do planejamento"/>
    <s v="Sobrestado"/>
    <s v="sem previsão"/>
    <s v="Compensação Ambiental"/>
    <n v="371633.91999999998"/>
    <m/>
    <m/>
    <m/>
    <m/>
    <m/>
    <m/>
    <m/>
    <n v="0"/>
    <m/>
    <m/>
    <m/>
    <m/>
    <m/>
    <m/>
    <m/>
    <m/>
    <m/>
    <n v="0"/>
    <n v="0"/>
    <s v="NA"/>
    <s v="NA"/>
    <s v="NA"/>
    <s v="NA"/>
    <s v="NA"/>
    <s v="NA"/>
    <m/>
    <s v="TRF4"/>
    <m/>
    <m/>
    <x v="0"/>
  </r>
  <r>
    <s v="0000.00.0056"/>
    <x v="49"/>
    <s v="ESEC"/>
    <s v="Estação Ecológica"/>
    <s v="proteção integral"/>
    <n v="1983"/>
    <s v="Decreto 88541 de 21 de julho de 1983"/>
    <s v="GR1 - Norte"/>
    <n v="289514.17171600001"/>
    <s v="Santo Antônio do Içá, Tonantins e Jutaí, Amaturá"/>
    <s v="AM"/>
    <s v="Amazônia"/>
    <x v="1"/>
    <s v="NA"/>
    <s v="Sim"/>
    <s v="Sim (decisão institucional)"/>
    <s v="NA"/>
    <s v="NA"/>
    <s v="NA"/>
    <s v="NA"/>
    <s v="NA"/>
    <s v="Leila de Sena Blos"/>
    <s v="Rafael Suertgaray Rossato"/>
    <s v="não"/>
    <s v="Não"/>
    <n v="2018"/>
    <s v="Sim"/>
    <s v="não"/>
    <s v="NA"/>
    <s v="Institucional"/>
    <s v="Organização do planejamento"/>
    <s v="Em andamento"/>
    <s v="1/2023"/>
    <s v="ARPA"/>
    <n v="185500"/>
    <n v="34000"/>
    <n v="16000"/>
    <n v="28000"/>
    <m/>
    <n v="40000"/>
    <n v="30500"/>
    <n v="37000"/>
    <n v="185500"/>
    <m/>
    <m/>
    <m/>
    <m/>
    <m/>
    <m/>
    <m/>
    <m/>
    <m/>
    <n v="0"/>
    <n v="185500"/>
    <s v="NA"/>
    <s v="NA"/>
    <s v="02070.000409/2017-84; 02070.005604/2019-62"/>
    <s v="NA"/>
    <s v="NA"/>
    <s v="NA"/>
    <s v="TdR PF para apoio à elaboração do PM encaminhado ao Funbio para contratação. "/>
    <s v="TRF1"/>
    <m/>
    <m/>
    <x v="2"/>
  </r>
  <r>
    <s v="0000.00.0057"/>
    <x v="50"/>
    <s v="ESEC"/>
    <s v="Estação Ecológica"/>
    <s v="proteção integral"/>
    <n v="1981"/>
    <s v="Decreto s/n de 02 de junho de 1981"/>
    <s v="GR1 - Norte"/>
    <n v="103519.867056"/>
    <s v="Amajari e Alto Alegre"/>
    <s v="RR"/>
    <s v="Amazônia"/>
    <x v="0"/>
    <n v="2015"/>
    <s v="NA"/>
    <s v="NA"/>
    <s v="Não"/>
    <s v="Não"/>
    <m/>
    <s v="NA"/>
    <s v="NA"/>
    <s v="NA"/>
    <s v="NA"/>
    <m/>
    <m/>
    <m/>
    <m/>
    <m/>
    <s v="Sem demanda"/>
    <m/>
    <s v="NA"/>
    <s v="NA"/>
    <s v="NA"/>
    <m/>
    <m/>
    <m/>
    <m/>
    <m/>
    <m/>
    <m/>
    <m/>
    <m/>
    <n v="0"/>
    <m/>
    <m/>
    <m/>
    <m/>
    <m/>
    <m/>
    <m/>
    <m/>
    <m/>
    <n v="0"/>
    <n v="0"/>
    <n v="11"/>
    <d v="2015-02-03T00:00:00"/>
    <s v="02001.002602/2005-30"/>
    <s v="NA"/>
    <s v="NA"/>
    <s v="NA"/>
    <m/>
    <s v="TRF1"/>
    <m/>
    <m/>
    <x v="2"/>
  </r>
  <r>
    <s v="0000.00.0058"/>
    <x v="51"/>
    <s v="ESEC"/>
    <s v="Estação Ecológica"/>
    <s v="proteção integral"/>
    <n v="1981"/>
    <s v="Decreto s/n de 02 de junho de 1981"/>
    <s v="GR1 - Norte"/>
    <n v="60253.485389900001"/>
    <s v="Amapá"/>
    <s v="AP"/>
    <s v="Amazônia"/>
    <x v="0"/>
    <n v="2017"/>
    <s v="NA"/>
    <s v="NA"/>
    <s v="Não"/>
    <s v="Não"/>
    <m/>
    <s v="NA"/>
    <s v="NA"/>
    <s v="Lourdes Maria Ferreira"/>
    <s v="Lourdes Maria Ferreira"/>
    <s v="não"/>
    <s v="Sim"/>
    <s v="2002/2005"/>
    <s v="Não"/>
    <s v="não"/>
    <s v="NA"/>
    <s v="Unidade de conservação"/>
    <s v="Concluído"/>
    <s v="NA"/>
    <s v="NA"/>
    <s v="ARPA"/>
    <m/>
    <m/>
    <m/>
    <m/>
    <m/>
    <n v="597004.98"/>
    <m/>
    <m/>
    <n v="597004.98"/>
    <m/>
    <m/>
    <m/>
    <m/>
    <m/>
    <m/>
    <m/>
    <m/>
    <m/>
    <n v="0"/>
    <n v="597004.98"/>
    <n v="816"/>
    <d v="2017-12-15T00:00:00"/>
    <s v="02001.004949/2005-17"/>
    <s v="NA"/>
    <s v="NA"/>
    <s v="NA"/>
    <m/>
    <s v="TRF1"/>
    <m/>
    <m/>
    <x v="2"/>
  </r>
  <r>
    <s v="0000.00.0059"/>
    <x v="52"/>
    <s v="ESEC"/>
    <s v="Estação Ecológica"/>
    <s v="proteção integral"/>
    <n v="2001"/>
    <s v="Decreto s/n de 28 de maio de 2001"/>
    <s v="GR2 - Nordeste"/>
    <n v="6131.6292787700004"/>
    <s v="Murici, Flexeiras, Messias"/>
    <s v="AL"/>
    <s v="Mata Atlântica"/>
    <x v="0"/>
    <n v="2017"/>
    <s v="NA"/>
    <s v="NA"/>
    <s v="Não"/>
    <s v="Não"/>
    <m/>
    <s v="NA"/>
    <s v="NA"/>
    <s v="Desiree Cristiane Barbosa da Silva"/>
    <s v="?"/>
    <s v="Sim"/>
    <s v="?"/>
    <s v="Roteiro Metodológico, 2011"/>
    <m/>
    <m/>
    <s v="NA"/>
    <m/>
    <s v="NA"/>
    <s v="NA"/>
    <s v="NA"/>
    <s v="Orçamento (CEPAM)"/>
    <m/>
    <m/>
    <m/>
    <m/>
    <m/>
    <m/>
    <m/>
    <m/>
    <n v="0"/>
    <m/>
    <m/>
    <m/>
    <m/>
    <m/>
    <m/>
    <m/>
    <m/>
    <m/>
    <n v="0"/>
    <n v="0"/>
    <n v="351"/>
    <d v="2017-05-19T00:00:00"/>
    <s v="02070.001311/2009-34"/>
    <s v="NA"/>
    <s v="NA"/>
    <s v="NA"/>
    <m/>
    <s v="TRF5"/>
    <m/>
    <m/>
    <x v="5"/>
  </r>
  <r>
    <s v="0000.00.0060"/>
    <x v="53"/>
    <s v="ESEC"/>
    <s v="Estação Ecológica"/>
    <s v="proteção integral"/>
    <n v="1985"/>
    <s v="Decreto 91306 de 03 de junho de 1985"/>
    <s v="GR1 - Norte"/>
    <n v="284790.62867499999"/>
    <s v="Caracaraí"/>
    <s v="RR"/>
    <s v="Amazônia"/>
    <x v="0"/>
    <n v="2018"/>
    <s v="NA"/>
    <s v="NA"/>
    <s v="Não"/>
    <s v="Não"/>
    <m/>
    <s v="NA"/>
    <s v="NA"/>
    <s v="Luiz Felipe Pimenta de Moraes"/>
    <s v="?"/>
    <s v="Sim"/>
    <m/>
    <n v="2018"/>
    <m/>
    <m/>
    <s v="NA"/>
    <m/>
    <s v="NA"/>
    <s v="NA"/>
    <s v="NA"/>
    <s v="ARPA"/>
    <m/>
    <m/>
    <m/>
    <m/>
    <m/>
    <m/>
    <m/>
    <m/>
    <n v="0"/>
    <m/>
    <m/>
    <m/>
    <m/>
    <m/>
    <m/>
    <m/>
    <m/>
    <m/>
    <n v="0"/>
    <n v="0"/>
    <n v="312"/>
    <d v="2018-04-13T00:00:00"/>
    <s v="02070.001056/2012-25"/>
    <s v="NA"/>
    <s v="NA"/>
    <s v="NA"/>
    <m/>
    <s v="TRF1"/>
    <m/>
    <m/>
    <x v="2"/>
  </r>
  <r>
    <s v="0000.00.0061"/>
    <x v="54"/>
    <s v="ESEC"/>
    <s v="Estação Ecológica"/>
    <s v="proteção integral"/>
    <n v="1987"/>
    <s v="Decreto 94656 de 20 de julho de 1987"/>
    <s v="GR4 - Sudeste"/>
    <n v="1384.5017546199999"/>
    <s v="Morada Nova de Minas"/>
    <s v="MG"/>
    <s v="Cerrado"/>
    <x v="0"/>
    <n v="2013"/>
    <s v="NA"/>
    <s v="NA"/>
    <s v="Não"/>
    <s v="Não"/>
    <m/>
    <s v="NA"/>
    <s v="NA"/>
    <s v="NA"/>
    <s v="NA"/>
    <m/>
    <m/>
    <m/>
    <m/>
    <m/>
    <s v="Sem demanda"/>
    <m/>
    <s v="NA"/>
    <s v="NA"/>
    <s v="NA"/>
    <m/>
    <m/>
    <m/>
    <m/>
    <m/>
    <m/>
    <m/>
    <m/>
    <m/>
    <n v="0"/>
    <m/>
    <m/>
    <m/>
    <m/>
    <m/>
    <m/>
    <m/>
    <m/>
    <m/>
    <n v="0"/>
    <n v="0"/>
    <n v="246"/>
    <d v="2013-11-13T00:00:00"/>
    <s v="02070.001201/2011-97"/>
    <s v="NA"/>
    <s v="NA"/>
    <s v="NA"/>
    <m/>
    <s v="TRF6"/>
    <m/>
    <m/>
    <x v="1"/>
  </r>
  <r>
    <s v="0000.00.0062"/>
    <x v="55"/>
    <s v="ESEC"/>
    <s v="Estação Ecológica"/>
    <s v="proteção integral"/>
    <n v="1981"/>
    <s v="Decreto s/n de 02 de junho de 1981"/>
    <s v="GR3 - Centro Oeste"/>
    <n v="11554.982418699999"/>
    <s v="Poconé"/>
    <s v="MT"/>
    <s v="Pantanal"/>
    <x v="0"/>
    <n v="2017"/>
    <s v="NA"/>
    <s v="NA"/>
    <s v="Não"/>
    <s v="Não"/>
    <m/>
    <s v="NA"/>
    <s v="NA"/>
    <s v="Carlos Henrique Velasquez Fernandes"/>
    <s v="Augusta Rosa Goncalves"/>
    <s v="Sim"/>
    <m/>
    <m/>
    <m/>
    <m/>
    <s v="NA"/>
    <m/>
    <s v="NA"/>
    <s v="NA"/>
    <s v="NA"/>
    <s v="Orçamento"/>
    <m/>
    <n v="4779"/>
    <n v="9000"/>
    <m/>
    <m/>
    <m/>
    <m/>
    <m/>
    <n v="13779"/>
    <m/>
    <m/>
    <m/>
    <m/>
    <m/>
    <m/>
    <m/>
    <m/>
    <m/>
    <n v="0"/>
    <n v="13779"/>
    <n v="515"/>
    <d v="2017-08-01T00:00:00"/>
    <s v="02070.018480 /2016-32"/>
    <s v="NA"/>
    <s v="NA"/>
    <s v="NA"/>
    <m/>
    <s v="TRF1"/>
    <m/>
    <m/>
    <x v="2"/>
  </r>
  <r>
    <s v="0000.00.0063"/>
    <x v="56"/>
    <s v="ESEC"/>
    <s v="Estação Ecológica"/>
    <s v="proteção integral"/>
    <n v="1990"/>
    <s v="Decreto 98864 de 23 de janeiro de 1990"/>
    <s v="GR4 - Sudeste"/>
    <n v="9361.3645270300003"/>
    <s v="Angra dos Reis, Parati"/>
    <s v="RJ"/>
    <s v="Mata Atlântica"/>
    <x v="0"/>
    <n v="2006"/>
    <s v="NA"/>
    <s v="Sim (decisão institucional)"/>
    <s v="Não"/>
    <s v="Sim"/>
    <m/>
    <s v="NA"/>
    <s v="NA"/>
    <s v="NA"/>
    <s v="NA"/>
    <m/>
    <m/>
    <m/>
    <m/>
    <m/>
    <s v="Sem demanda"/>
    <m/>
    <s v="NA"/>
    <s v="NA"/>
    <s v="NA"/>
    <m/>
    <m/>
    <m/>
    <m/>
    <m/>
    <m/>
    <m/>
    <m/>
    <m/>
    <n v="0"/>
    <m/>
    <m/>
    <m/>
    <m/>
    <m/>
    <m/>
    <m/>
    <m/>
    <m/>
    <n v="0"/>
    <n v="0"/>
    <n v="9"/>
    <d v="2006-02-06T00:00:00"/>
    <s v="02001.000338/2006-81"/>
    <s v="NA"/>
    <s v="NA"/>
    <s v="NA"/>
    <m/>
    <s v="TRF2"/>
    <m/>
    <m/>
    <x v="3"/>
  </r>
  <r>
    <s v="0000.00.0064"/>
    <x v="57"/>
    <s v="ESEC"/>
    <s v="Estação Ecológica"/>
    <s v="proteção integral"/>
    <n v="1987"/>
    <s v="Decreto 94656 de 20 de julho de 1987"/>
    <s v="GR4 - Sudeste"/>
    <n v="2463.61506031"/>
    <s v="São Sebastião"/>
    <s v="SP"/>
    <s v="Marinho-Costeiro"/>
    <x v="0"/>
    <n v="2017"/>
    <s v="NA"/>
    <s v="NA"/>
    <s v="Sim"/>
    <s v="Não"/>
    <s v="Sim"/>
    <s v="NA"/>
    <n v="2020"/>
    <s v="Carlos Henrique Velasquez Fernandes"/>
    <s v="?"/>
    <s v="Sim"/>
    <m/>
    <m/>
    <m/>
    <m/>
    <s v="NA"/>
    <m/>
    <s v="NA"/>
    <s v="NA"/>
    <s v="NA"/>
    <s v="Compensação Ambiental "/>
    <n v="393341.63"/>
    <n v="7434"/>
    <n v="9200"/>
    <m/>
    <m/>
    <n v="10000"/>
    <m/>
    <m/>
    <n v="26634"/>
    <s v="Orçamento"/>
    <m/>
    <m/>
    <m/>
    <m/>
    <m/>
    <m/>
    <m/>
    <m/>
    <n v="0"/>
    <n v="26634"/>
    <n v="350"/>
    <d v="2017-05-19T00:00:00"/>
    <s v="02126.012834/2016-42"/>
    <n v="833"/>
    <d v="2020-08-10T00:00:00"/>
    <s v="02126.012834/2016-42"/>
    <m/>
    <s v="TRF3"/>
    <m/>
    <m/>
    <x v="8"/>
  </r>
  <r>
    <s v="0000.00.0065"/>
    <x v="58"/>
    <s v="ESEC"/>
    <s v="Estação Ecológica"/>
    <s v="proteção integral"/>
    <n v="1981"/>
    <s v="Decreto s/n de 02 de junho de 1981"/>
    <s v="GR2 - Nordeste"/>
    <n v="135122.29134699999"/>
    <s v="Baixa Grande do Ribeiro"/>
    <s v="PI"/>
    <s v="Cerrado"/>
    <x v="1"/>
    <s v="NA"/>
    <s v="Sim"/>
    <s v="Sim (decisão judicial)"/>
    <s v="NA"/>
    <s v="NA"/>
    <m/>
    <s v="NA"/>
    <s v="NA"/>
    <s v="NA"/>
    <s v="NA"/>
    <m/>
    <m/>
    <m/>
    <m/>
    <m/>
    <s v="Sem demanda"/>
    <m/>
    <s v="NA"/>
    <s v="NA"/>
    <s v="NA"/>
    <s v="Compensação Ambiental"/>
    <n v="371633.91999999998"/>
    <m/>
    <m/>
    <m/>
    <m/>
    <m/>
    <m/>
    <m/>
    <n v="0"/>
    <m/>
    <m/>
    <m/>
    <m/>
    <m/>
    <m/>
    <m/>
    <m/>
    <m/>
    <n v="0"/>
    <n v="0"/>
    <s v="NA"/>
    <s v="NA"/>
    <s v="NA"/>
    <s v="NA"/>
    <s v="NA"/>
    <s v="NA"/>
    <m/>
    <s v="TRF1"/>
    <m/>
    <m/>
    <x v="2"/>
  </r>
  <r>
    <s v="0000.00.0066"/>
    <x v="59"/>
    <s v="ESEC"/>
    <s v="Estação Ecológica"/>
    <s v="proteção integral"/>
    <n v="2001"/>
    <s v="Decreto s/n de 27 de setembro de 2001"/>
    <s v="GR2 - Nordeste"/>
    <n v="12574.636129099999"/>
    <s v="Jaguaribara, Alto Santo, Iracema"/>
    <s v="CE"/>
    <s v="Caatinga"/>
    <x v="1"/>
    <s v="NA"/>
    <s v="Não"/>
    <s v="NA"/>
    <s v="NA"/>
    <s v="NA"/>
    <m/>
    <s v="NA"/>
    <s v="NA"/>
    <s v="NA"/>
    <s v="NA"/>
    <m/>
    <m/>
    <m/>
    <m/>
    <m/>
    <s v="Sem demanda"/>
    <m/>
    <s v="NA"/>
    <s v="NA"/>
    <s v="NA"/>
    <m/>
    <m/>
    <m/>
    <m/>
    <m/>
    <m/>
    <m/>
    <m/>
    <m/>
    <n v="0"/>
    <m/>
    <m/>
    <m/>
    <m/>
    <m/>
    <m/>
    <m/>
    <m/>
    <m/>
    <n v="0"/>
    <n v="0"/>
    <s v="NA"/>
    <s v="NA"/>
    <s v="NA"/>
    <s v="NA"/>
    <s v="NA"/>
    <s v="NA"/>
    <m/>
    <s v="TRF5"/>
    <m/>
    <m/>
    <x v="5"/>
  </r>
  <r>
    <s v="0000.00.0067"/>
    <x v="60"/>
    <s v="ESEC"/>
    <s v="Estação Ecológica"/>
    <s v="proteção integral"/>
    <n v="1982"/>
    <s v="Decreto 87092 de 12 de abril de 1982"/>
    <s v="GR1 - Norte"/>
    <n v="231082.09367"/>
    <s v="Laranjal do Jari, Almeirim"/>
    <s v="PA/AP"/>
    <s v="Amazônia"/>
    <x v="0"/>
    <n v="2021"/>
    <s v="NA"/>
    <s v="NA"/>
    <s v="Não"/>
    <s v="Não"/>
    <s v="NA"/>
    <s v="NA"/>
    <s v="NA"/>
    <s v="Eduardo Henrique de Menezes Silva Barros"/>
    <s v="Leila de Sena Blos"/>
    <s v="não"/>
    <s v="Não"/>
    <s v="Roteiro 2018"/>
    <s v="Sim"/>
    <s v="não"/>
    <s v="Sem demanda"/>
    <m/>
    <s v="NA"/>
    <s v="NA"/>
    <s v="NA"/>
    <s v="ARPA"/>
    <m/>
    <m/>
    <m/>
    <m/>
    <m/>
    <m/>
    <m/>
    <m/>
    <n v="0"/>
    <m/>
    <m/>
    <m/>
    <m/>
    <m/>
    <m/>
    <m/>
    <m/>
    <m/>
    <n v="0"/>
    <n v="0"/>
    <n v="521"/>
    <d v="2021-09-08T00:00:00"/>
    <s v="02070.007378/2019-54"/>
    <s v="NA"/>
    <s v="NA"/>
    <s v="NA"/>
    <m/>
    <s v="TRF1"/>
    <m/>
    <m/>
    <x v="2"/>
  </r>
  <r>
    <s v="0000.00.0068"/>
    <x v="61"/>
    <s v="ESEC"/>
    <s v="Estação Ecológica"/>
    <s v="proteção integral"/>
    <n v="1981"/>
    <s v="Decreto s/n de 02 de junho de 1981"/>
    <s v="GR1 - Norte"/>
    <n v="79094.184493199995"/>
    <s v="Sena Madureira, Assis Brasil"/>
    <s v="AC"/>
    <s v="Amazônia"/>
    <x v="0"/>
    <n v="2010"/>
    <s v="NA"/>
    <s v="NA"/>
    <s v="Não"/>
    <s v="Não"/>
    <m/>
    <s v="NA"/>
    <s v="NA"/>
    <s v="NA"/>
    <s v="NA"/>
    <m/>
    <m/>
    <m/>
    <m/>
    <m/>
    <s v="Sem demanda"/>
    <m/>
    <s v="NA"/>
    <s v="NA"/>
    <s v="NA"/>
    <m/>
    <m/>
    <m/>
    <m/>
    <m/>
    <m/>
    <m/>
    <m/>
    <m/>
    <n v="0"/>
    <m/>
    <m/>
    <m/>
    <m/>
    <m/>
    <m/>
    <m/>
    <m/>
    <m/>
    <n v="0"/>
    <n v="0"/>
    <n v="66"/>
    <d v="2010-08-27T00:00:00"/>
    <s v="02001.000332/2005-22"/>
    <s v="NA"/>
    <s v="NA"/>
    <s v="NA"/>
    <s v="02001.004508/2004-34 - material do PM"/>
    <s v="TRF1"/>
    <m/>
    <m/>
    <x v="2"/>
  </r>
  <r>
    <s v="0000.00.0069"/>
    <x v="62"/>
    <s v="ESEC"/>
    <s v="Estação Ecológica"/>
    <s v="proteção integral"/>
    <n v="1982"/>
    <s v="Decreto 87222 de 31 de maio de 1982"/>
    <s v="GR2 - Nordeste"/>
    <n v="1123.6123150799999"/>
    <s v="Serra Negra do Norte"/>
    <s v="RN"/>
    <s v="Caatinga"/>
    <x v="0"/>
    <n v="2005"/>
    <s v="NA"/>
    <s v="NA"/>
    <s v="Não"/>
    <s v="Não"/>
    <m/>
    <s v="NA"/>
    <s v="NA"/>
    <s v="NA"/>
    <s v="NA"/>
    <m/>
    <m/>
    <m/>
    <m/>
    <m/>
    <s v="Sem demanda"/>
    <m/>
    <s v="NA"/>
    <s v="NA"/>
    <s v="NA"/>
    <m/>
    <m/>
    <m/>
    <m/>
    <m/>
    <m/>
    <m/>
    <m/>
    <m/>
    <n v="0"/>
    <m/>
    <m/>
    <m/>
    <m/>
    <m/>
    <m/>
    <m/>
    <m/>
    <m/>
    <n v="0"/>
    <n v="0"/>
    <n v="1"/>
    <d v="2005-01-07T00:00:00"/>
    <s v="02001.007145/2004-99"/>
    <s v="NA"/>
    <s v="NA"/>
    <s v="NA"/>
    <m/>
    <s v="TRF5"/>
    <m/>
    <m/>
    <x v="5"/>
  </r>
  <r>
    <s v="0000.00.0070"/>
    <x v="63"/>
    <s v="ESEC"/>
    <s v="Estação Ecológica"/>
    <s v="proteção integral"/>
    <n v="1986"/>
    <s v="Decreto 92963 de 21 de julho de 1986"/>
    <s v="GR5 - Sul"/>
    <n v="10938.637513"/>
    <s v="Rio Grande, Santa Vitória do Palmar"/>
    <s v="RS"/>
    <s v="Pampas"/>
    <x v="0"/>
    <n v="2021"/>
    <s v="NA"/>
    <s v="NA"/>
    <s v="Não"/>
    <s v="Não"/>
    <s v="NA"/>
    <s v="NA"/>
    <s v="NA"/>
    <s v="Desiree Cristiane Barbosa da Silva"/>
    <s v="?"/>
    <s v="não"/>
    <s v="Não"/>
    <s v="Roteiro 2018"/>
    <s v="Sim"/>
    <s v="não"/>
    <s v="NA"/>
    <m/>
    <s v="NA"/>
    <s v="NA"/>
    <s v="NA"/>
    <s v="Compensação Ambiental"/>
    <n v="515489.13"/>
    <m/>
    <m/>
    <m/>
    <m/>
    <m/>
    <m/>
    <m/>
    <n v="0"/>
    <m/>
    <m/>
    <n v="8600"/>
    <n v="5000"/>
    <n v="15000"/>
    <n v="3000"/>
    <m/>
    <m/>
    <n v="7000"/>
    <n v="38600"/>
    <n v="38600"/>
    <n v="712"/>
    <d v="2021-11-10T00:00:00"/>
    <s v="02070.003744/2013-19"/>
    <s v="NA"/>
    <s v="NA"/>
    <s v="NA"/>
    <m/>
    <s v="TRF4"/>
    <m/>
    <m/>
    <x v="0"/>
  </r>
  <r>
    <s v="0000.00.0071"/>
    <x v="64"/>
    <s v="ESEC"/>
    <s v="Estação Ecológica"/>
    <s v="proteção integral"/>
    <n v="1986"/>
    <s v="Decreto 92964 de 21 de julho de 1986"/>
    <s v="GR4 - Sudeste"/>
    <n v="1727.71417419"/>
    <s v="Peruíbe"/>
    <s v="SP"/>
    <s v="Marinho-Costeiro"/>
    <x v="0"/>
    <n v="2010"/>
    <s v="NA"/>
    <s v="NA"/>
    <s v="Não"/>
    <s v="Não"/>
    <m/>
    <s v="NA"/>
    <s v="NA"/>
    <s v="NA"/>
    <s v="NA"/>
    <m/>
    <m/>
    <m/>
    <m/>
    <m/>
    <s v="Sem demanda"/>
    <m/>
    <s v="NA"/>
    <s v="NA"/>
    <s v="NA"/>
    <m/>
    <m/>
    <m/>
    <m/>
    <m/>
    <m/>
    <m/>
    <m/>
    <m/>
    <n v="0"/>
    <m/>
    <m/>
    <m/>
    <m/>
    <m/>
    <m/>
    <m/>
    <m/>
    <m/>
    <n v="0"/>
    <n v="0"/>
    <n v="31"/>
    <d v="2010-03-19T00:00:00"/>
    <s v="02070.000661/2010-17"/>
    <s v="NA"/>
    <s v="NA"/>
    <s v="NA"/>
    <m/>
    <s v="TRF3"/>
    <m/>
    <m/>
    <x v="8"/>
  </r>
  <r>
    <s v="0000.00.0072"/>
    <x v="65"/>
    <s v="ESEC"/>
    <s v="Estação Ecológica"/>
    <s v="proteção integral"/>
    <n v="1985"/>
    <s v="Decreto 91307 de 03 de junho de 1985"/>
    <s v="GR1 - Norte"/>
    <n v="831531.61083000002"/>
    <s v="Japurá"/>
    <s v="AM"/>
    <s v="Amazônia"/>
    <x v="0"/>
    <n v="2002"/>
    <s v="NA"/>
    <s v="NA"/>
    <s v="Não"/>
    <s v="Não"/>
    <m/>
    <s v="NA"/>
    <s v="NA"/>
    <s v="NA"/>
    <s v="NA"/>
    <m/>
    <m/>
    <m/>
    <m/>
    <m/>
    <s v="Sem demanda"/>
    <m/>
    <s v="NA"/>
    <s v="NA"/>
    <s v="NA"/>
    <m/>
    <m/>
    <m/>
    <m/>
    <m/>
    <m/>
    <m/>
    <m/>
    <m/>
    <n v="0"/>
    <m/>
    <m/>
    <m/>
    <m/>
    <m/>
    <m/>
    <m/>
    <m/>
    <m/>
    <n v="0"/>
    <n v="0"/>
    <n v="162"/>
    <d v="2002-12-27T00:00:00"/>
    <s v="02001.009746/01-11"/>
    <s v="NA"/>
    <s v="NA"/>
    <s v="NA"/>
    <m/>
    <s v="TRF1"/>
    <m/>
    <m/>
    <x v="2"/>
  </r>
  <r>
    <s v="0000.00.0073"/>
    <x v="66"/>
    <s v="ESEC"/>
    <s v="Estação Ecológica"/>
    <s v="proteção integral"/>
    <n v="2002"/>
    <s v="Decreto s/n de 16 de julho de 2002"/>
    <s v="GR4 - Sudeste"/>
    <n v="6680.6740524500001"/>
    <s v="Marabá Paulista, Presidente Epitácio, Teodoro Sampaio, Euclides da Cunha Paulista"/>
    <s v="SP"/>
    <s v="Mata Atlântica"/>
    <x v="0"/>
    <n v="2008"/>
    <s v="NA"/>
    <s v="NA"/>
    <s v="Não"/>
    <s v="Não"/>
    <m/>
    <s v="NA"/>
    <s v="NA"/>
    <s v="NA"/>
    <s v="NA"/>
    <m/>
    <m/>
    <m/>
    <m/>
    <m/>
    <s v="Sem demanda"/>
    <m/>
    <s v="NA"/>
    <s v="NA"/>
    <s v="NA"/>
    <m/>
    <m/>
    <m/>
    <m/>
    <m/>
    <m/>
    <m/>
    <m/>
    <m/>
    <n v="0"/>
    <m/>
    <m/>
    <m/>
    <m/>
    <m/>
    <m/>
    <m/>
    <m/>
    <m/>
    <n v="0"/>
    <n v="0"/>
    <n v="64"/>
    <d v="2008-09-09T00:00:00"/>
    <s v="02001.004670/2005-33"/>
    <s v="NA"/>
    <s v="NA"/>
    <s v="NA"/>
    <m/>
    <s v="TRF3"/>
    <m/>
    <m/>
    <x v="8"/>
  </r>
  <r>
    <s v="0000.00.0074"/>
    <x v="67"/>
    <s v="ESEC"/>
    <s v="Estação Ecológica"/>
    <s v="proteção integral"/>
    <n v="1984"/>
    <s v="Portaria 373 de 11 de outubro de 2001"/>
    <s v="GR2 - Nordeste"/>
    <n v="104844.40227000001"/>
    <s v="Rodelas, Paulo Afonso, Jeremoabo"/>
    <s v="BA"/>
    <s v="Caatinga"/>
    <x v="0"/>
    <n v="2008"/>
    <s v="NA"/>
    <s v="NA"/>
    <s v="Não"/>
    <s v="Não"/>
    <m/>
    <s v="NA"/>
    <s v="NA"/>
    <s v="NA"/>
    <s v="NA"/>
    <m/>
    <m/>
    <m/>
    <m/>
    <m/>
    <s v="Sem demanda"/>
    <m/>
    <s v="NA"/>
    <s v="NA"/>
    <s v="NA"/>
    <m/>
    <m/>
    <m/>
    <m/>
    <m/>
    <m/>
    <m/>
    <m/>
    <m/>
    <n v="0"/>
    <m/>
    <m/>
    <m/>
    <m/>
    <m/>
    <m/>
    <m/>
    <m/>
    <m/>
    <n v="0"/>
    <n v="0"/>
    <n v="58"/>
    <d v="2008-08-28T00:00:00"/>
    <s v="02001.002180/2007-64"/>
    <s v="NA"/>
    <s v="NA"/>
    <s v="NA"/>
    <m/>
    <s v="TRF1"/>
    <m/>
    <m/>
    <x v="2"/>
  </r>
  <r>
    <s v="0000.00.0075"/>
    <x v="68"/>
    <s v="ESEC"/>
    <s v="Estação Ecológica"/>
    <s v="proteção integral"/>
    <n v="1982"/>
    <s v="Decreto 87222 de 31 de maio de 1982"/>
    <s v="GR3 - Centro Oeste"/>
    <n v="27159.710399200001"/>
    <s v="Porto Estrela"/>
    <s v="MT"/>
    <s v="Cerrado"/>
    <x v="0"/>
    <n v="2016"/>
    <s v="NA"/>
    <s v="NA"/>
    <s v="Não"/>
    <s v="Não"/>
    <m/>
    <s v="NA"/>
    <s v="NA"/>
    <s v="NA"/>
    <s v="NA"/>
    <s v="Sim"/>
    <m/>
    <m/>
    <m/>
    <m/>
    <s v="Sem demanda"/>
    <m/>
    <s v="NA"/>
    <s v="NA"/>
    <s v="NA"/>
    <m/>
    <m/>
    <m/>
    <m/>
    <m/>
    <m/>
    <m/>
    <m/>
    <m/>
    <n v="0"/>
    <m/>
    <m/>
    <m/>
    <m/>
    <m/>
    <m/>
    <m/>
    <m/>
    <m/>
    <n v="0"/>
    <n v="0"/>
    <n v="87"/>
    <d v="2016-08-26T00:00:00"/>
    <s v="02070.001109/2012-16"/>
    <s v="NA"/>
    <s v="NA"/>
    <s v="NA"/>
    <m/>
    <s v="TRF1"/>
    <m/>
    <m/>
    <x v="2"/>
  </r>
  <r>
    <s v="0000.00.0076"/>
    <x v="69"/>
    <s v="ESEC"/>
    <s v="Estação Ecológica"/>
    <s v="proteção integral"/>
    <n v="2001"/>
    <s v="Decreto s/n de 27 de setembro de 2001"/>
    <s v="GR2 - Nordeste"/>
    <n v="707087.73963299999"/>
    <s v="Ponte Alta do Tocantins, Mateiros, Formosa do Rio Preto, Rio da Conceição, Almas"/>
    <s v="BA/TO"/>
    <s v="Cerrado"/>
    <x v="0"/>
    <n v="2014"/>
    <s v="NA"/>
    <s v="NA"/>
    <s v="Não"/>
    <s v="Não"/>
    <m/>
    <s v="NA"/>
    <s v="NA"/>
    <s v="Lourdes Maria Ferreira"/>
    <s v="Lourdes Maria Ferreira"/>
    <s v="não"/>
    <s v="Sim"/>
    <s v="2002/2005"/>
    <s v="Não"/>
    <s v="não"/>
    <s v="Sem demanda"/>
    <m/>
    <s v="NA"/>
    <s v="NA"/>
    <s v="NA"/>
    <m/>
    <m/>
    <m/>
    <m/>
    <m/>
    <m/>
    <m/>
    <m/>
    <m/>
    <n v="0"/>
    <m/>
    <m/>
    <m/>
    <m/>
    <m/>
    <m/>
    <m/>
    <m/>
    <m/>
    <n v="0"/>
    <n v="0"/>
    <n v="111"/>
    <d v="2014-10-15T00:00:00"/>
    <s v="02070.000652/2011-15"/>
    <s v="NA"/>
    <s v="NA"/>
    <s v="NA"/>
    <m/>
    <s v="TRF1"/>
    <m/>
    <m/>
    <x v="2"/>
  </r>
  <r>
    <s v="0000.00.0077"/>
    <x v="70"/>
    <s v="FLONA"/>
    <s v="Floresta Nacional"/>
    <s v="uso sustentável"/>
    <n v="1968"/>
    <s v="Portaria 559 de 25 de outubro de 1968"/>
    <s v="GR5 - Sul"/>
    <n v="561.36550859700003"/>
    <s v="Campo Largo"/>
    <s v="PR"/>
    <s v="Mata Atlântica"/>
    <x v="0"/>
    <n v="1994"/>
    <s v="NA"/>
    <s v="NA"/>
    <s v="Sim"/>
    <s v="Não"/>
    <s v="Não"/>
    <s v="Sim (decisão judicial)"/>
    <n v="2019"/>
    <s v="Cirineu Jorge Lorensi"/>
    <s v="Augusta Rosa Goncalves"/>
    <s v="não"/>
    <s v="Sim"/>
    <n v="2009"/>
    <s v="Não"/>
    <s v="não"/>
    <s v="NA"/>
    <s v="Judicial"/>
    <s v="NA"/>
    <s v="NA"/>
    <s v="NA"/>
    <m/>
    <m/>
    <n v="2100"/>
    <n v="3500"/>
    <m/>
    <m/>
    <m/>
    <m/>
    <m/>
    <n v="5600"/>
    <s v="Orçamento"/>
    <m/>
    <m/>
    <m/>
    <m/>
    <m/>
    <m/>
    <m/>
    <m/>
    <n v="0"/>
    <n v="5600"/>
    <s v="Sem Portaria"/>
    <s v="Sem Portaria"/>
    <s v="Sem Portaria"/>
    <n v="59"/>
    <d v="2019-03-06T00:00:00"/>
    <s v="02070.005525/2010-13"/>
    <m/>
    <s v="TRF4"/>
    <m/>
    <m/>
    <x v="0"/>
  </r>
  <r>
    <s v="0000.00.0078"/>
    <x v="71"/>
    <s v="FLONA"/>
    <s v="Floresta Nacional"/>
    <s v="uso sustentável"/>
    <n v="1968"/>
    <s v="Portaria 560 de 25 de outubro de 1968"/>
    <s v="GR5 - Sul"/>
    <n v="706.539968262"/>
    <s v="Caçador"/>
    <s v="SC"/>
    <s v="Mata Atlântica"/>
    <x v="0"/>
    <n v="1994"/>
    <s v="NA"/>
    <s v="NA"/>
    <s v="Não"/>
    <s v="Não"/>
    <s v="Não"/>
    <s v="Sim (decisão judicial)"/>
    <s v="NA"/>
    <s v="Augusta Rosa Goncalves"/>
    <s v="NA"/>
    <s v="não"/>
    <s v="?"/>
    <s v="?"/>
    <s v="Sim"/>
    <s v="não"/>
    <s v="Demanda de revisão"/>
    <s v="Judicial"/>
    <s v="Organização do planejamento"/>
    <s v="Sobrestado"/>
    <s v="sem previsão"/>
    <m/>
    <m/>
    <m/>
    <m/>
    <m/>
    <m/>
    <m/>
    <m/>
    <m/>
    <n v="0"/>
    <s v="Orçamento"/>
    <m/>
    <m/>
    <m/>
    <m/>
    <m/>
    <m/>
    <m/>
    <m/>
    <n v="0"/>
    <n v="0"/>
    <s v="Sem Portaria"/>
    <s v="Sem Portaria"/>
    <s v="Sem Portaria"/>
    <s v="NA"/>
    <s v="NA"/>
    <s v="NA"/>
    <s v="É prioridade atualmente para as ações de Manejo Florestal, segundo demanda da DIMAN. O processo não foi ainda iniciado, devido a situação da UC que possui somente um servidor."/>
    <s v="TRF4"/>
    <m/>
    <m/>
    <x v="0"/>
  </r>
  <r>
    <s v="0000.00.0079"/>
    <x v="72"/>
    <s v="FLONA"/>
    <s v="Floresta Nacional"/>
    <s v="uso sustentável"/>
    <n v="1968"/>
    <s v="Portaria 558 de 25 de outubro de 1968"/>
    <s v="GR4 - Sudeste"/>
    <n v="4758.4576703800003"/>
    <s v="Capão Bonito, Buri"/>
    <s v="SP"/>
    <s v="Cerrado"/>
    <x v="0"/>
    <n v="1994"/>
    <s v="NA"/>
    <s v="NA"/>
    <s v="Sim"/>
    <s v="Não"/>
    <s v="NA"/>
    <s v="NA"/>
    <n v="2018"/>
    <s v="Ofélia Willmersdorf"/>
    <s v="Ofélia Willmersdorf"/>
    <m/>
    <s v="Sim"/>
    <m/>
    <m/>
    <m/>
    <s v="NA"/>
    <m/>
    <s v="NA"/>
    <s v="NA"/>
    <s v="NA"/>
    <s v="Orçamento"/>
    <m/>
    <n v="2389.5"/>
    <n v="4500"/>
    <m/>
    <m/>
    <m/>
    <m/>
    <m/>
    <n v="6889.5"/>
    <m/>
    <m/>
    <m/>
    <m/>
    <m/>
    <m/>
    <m/>
    <m/>
    <m/>
    <n v="0"/>
    <n v="6889.5"/>
    <s v="Sem Portaria"/>
    <s v="Sem Portaria"/>
    <s v="Sem Portaria"/>
    <n v="375"/>
    <d v="2018-04-24T00:00:00"/>
    <s v="02629.000372/2009-21"/>
    <m/>
    <s v="TRF3"/>
    <m/>
    <m/>
    <x v="8"/>
  </r>
  <r>
    <s v="0000.00.0080"/>
    <x v="73"/>
    <s v="FLONA"/>
    <s v="Floresta Nacional"/>
    <s v="uso sustentável"/>
    <n v="1968"/>
    <s v="Portaria 560 de 25 de outubro de 1968"/>
    <s v="GR5 - Sul"/>
    <n v="1604.3610383099999"/>
    <s v="Guatambú, Chapecó"/>
    <s v="SC"/>
    <s v="Mata Atlântica"/>
    <x v="0"/>
    <n v="1989"/>
    <s v="NA"/>
    <s v="NA"/>
    <s v="Sim"/>
    <s v="Não"/>
    <m/>
    <s v="NA"/>
    <n v="2013"/>
    <s v="NA"/>
    <s v="NA"/>
    <m/>
    <m/>
    <m/>
    <m/>
    <m/>
    <s v="Sem demanda"/>
    <m/>
    <s v="NA"/>
    <s v="NA"/>
    <s v="NA"/>
    <m/>
    <m/>
    <m/>
    <m/>
    <m/>
    <m/>
    <m/>
    <m/>
    <m/>
    <n v="0"/>
    <m/>
    <m/>
    <m/>
    <m/>
    <m/>
    <m/>
    <m/>
    <m/>
    <m/>
    <n v="0"/>
    <n v="0"/>
    <s v="Sem Portaria"/>
    <s v="Sem Portaria"/>
    <s v="Sem Portaria"/>
    <n v="224"/>
    <d v="2013-08-30T00:00:00"/>
    <s v=" 02070.002307/2008-11"/>
    <m/>
    <s v="TRF4"/>
    <m/>
    <m/>
    <x v="0"/>
  </r>
  <r>
    <s v="0000.00.0081"/>
    <x v="74"/>
    <s v="FLONA"/>
    <s v="Floresta Nacional"/>
    <s v="uso sustentável"/>
    <n v="1999"/>
    <s v="Decreto s/n de 21 de setembro de 1999"/>
    <s v="GR2 - Nordeste"/>
    <n v="11215.930748799999"/>
    <s v="Contendas do Sincorá, Tanhaçu"/>
    <s v="BA"/>
    <s v="Caatinga"/>
    <x v="0"/>
    <n v="2006"/>
    <s v="NA"/>
    <s v="NA"/>
    <s v="Não"/>
    <s v="Não"/>
    <m/>
    <s v="NA"/>
    <s v="NA"/>
    <s v="NA"/>
    <s v="NA"/>
    <m/>
    <m/>
    <m/>
    <m/>
    <m/>
    <s v="Sem demanda"/>
    <m/>
    <s v="NA"/>
    <s v="NA"/>
    <s v="NA"/>
    <m/>
    <m/>
    <m/>
    <m/>
    <m/>
    <m/>
    <m/>
    <m/>
    <m/>
    <n v="0"/>
    <m/>
    <m/>
    <m/>
    <m/>
    <m/>
    <m/>
    <m/>
    <m/>
    <m/>
    <n v="0"/>
    <n v="0"/>
    <n v="94"/>
    <d v="2006-12-04T00:00:00"/>
    <s v="02006003255/2005-12"/>
    <s v="NA"/>
    <s v="NA"/>
    <s v="NA"/>
    <m/>
    <s v="TRF1"/>
    <m/>
    <m/>
    <x v="2"/>
  </r>
  <r>
    <s v="0000.00.0082"/>
    <x v="75"/>
    <s v="FLONA"/>
    <s v="Floresta Nacional"/>
    <s v="uso sustentável"/>
    <n v="2001"/>
    <s v="Portaria 245 de 18 de julho de 2001"/>
    <s v="GR2 - Nordeste"/>
    <n v="218.46329328100001"/>
    <s v="Açu"/>
    <s v="RN"/>
    <s v="Caatinga"/>
    <x v="0"/>
    <n v="2019"/>
    <s v="NA"/>
    <s v="Sim (decisão judicial)"/>
    <s v="Não"/>
    <s v="NA"/>
    <s v="NA"/>
    <s v="Sim (decisão judicial)"/>
    <s v="NA"/>
    <s v="Ofélia Willmersdorf"/>
    <s v="Leide Jane Vieira Abrantes"/>
    <s v="não"/>
    <s v="Não"/>
    <s v="Roteiro 2018"/>
    <s v="Sim"/>
    <s v="não"/>
    <s v="NA"/>
    <s v="Judicial"/>
    <s v="NA"/>
    <s v="NA"/>
    <s v="NA"/>
    <s v="Compensação Ambiental"/>
    <n v="138893.29"/>
    <m/>
    <m/>
    <m/>
    <m/>
    <m/>
    <m/>
    <m/>
    <n v="0"/>
    <m/>
    <m/>
    <m/>
    <m/>
    <m/>
    <m/>
    <m/>
    <m/>
    <m/>
    <n v="0"/>
    <n v="0"/>
    <n v="571"/>
    <d v="2019-11-28T00:00:00"/>
    <s v="02070.004299/2018-19"/>
    <s v="NA"/>
    <s v="NA"/>
    <s v="NA"/>
    <m/>
    <s v="TRF5"/>
    <m/>
    <m/>
    <x v="5"/>
  </r>
  <r>
    <s v="0000.00.0083"/>
    <x v="76"/>
    <s v="FLONA"/>
    <s v="Floresta Nacional"/>
    <s v="uso sustentável"/>
    <n v="1998"/>
    <s v="Decreto 2483 de 02 de fevereiro de 1998"/>
    <s v="GR1 - Norte"/>
    <n v="724973.93656499998"/>
    <s v="Altamira, Trairão, Itaituba"/>
    <s v="PA"/>
    <s v="Amazônia"/>
    <x v="0"/>
    <n v="2012"/>
    <s v="NA"/>
    <s v="NA"/>
    <s v="Não"/>
    <s v="Não"/>
    <m/>
    <s v="NA"/>
    <s v="NA"/>
    <s v="NA"/>
    <s v="NA"/>
    <m/>
    <m/>
    <m/>
    <m/>
    <m/>
    <s v="Sem demanda"/>
    <m/>
    <s v="NA"/>
    <s v="NA"/>
    <s v="NA"/>
    <m/>
    <m/>
    <m/>
    <m/>
    <m/>
    <m/>
    <m/>
    <m/>
    <m/>
    <n v="0"/>
    <m/>
    <m/>
    <m/>
    <m/>
    <m/>
    <m/>
    <m/>
    <m/>
    <m/>
    <n v="0"/>
    <n v="0"/>
    <n v="133"/>
    <d v="2012-12-10T00:00:00"/>
    <s v=" 02070.001858/2012-35"/>
    <s v="NA"/>
    <s v="NA"/>
    <s v="NA"/>
    <m/>
    <s v="TRF1"/>
    <m/>
    <m/>
    <x v="2"/>
  </r>
  <r>
    <s v="0000.00.0084"/>
    <x v="77"/>
    <s v="FLONA"/>
    <s v="Floresta Nacional"/>
    <s v="uso sustentável"/>
    <n v="2005"/>
    <s v="Decreto s/n de 18 de fevereiro de 2005"/>
    <s v="GR1 - Norte"/>
    <n v="259402.98939599999"/>
    <s v="Rorainópolis"/>
    <s v="RR"/>
    <s v="Amazônia"/>
    <x v="0"/>
    <n v="2022"/>
    <s v="NA"/>
    <s v="NA"/>
    <s v="Não"/>
    <s v="Não"/>
    <s v="NA"/>
    <s v="NA"/>
    <s v="NA"/>
    <s v="Desiree Cristiane Barbosa da Silva"/>
    <s v="Leila de Sena Blos"/>
    <s v="não"/>
    <s v="Não"/>
    <n v="2018"/>
    <s v="Sim"/>
    <s v="não"/>
    <s v="NA"/>
    <m/>
    <s v="NA"/>
    <s v="NA"/>
    <s v="NA"/>
    <s v="Orçamento"/>
    <m/>
    <m/>
    <m/>
    <m/>
    <m/>
    <m/>
    <m/>
    <m/>
    <n v="0"/>
    <m/>
    <m/>
    <m/>
    <m/>
    <m/>
    <m/>
    <m/>
    <m/>
    <m/>
    <n v="0"/>
    <n v="0"/>
    <n v="457"/>
    <d v="2022-06-13T00:00:00"/>
    <s v="02070.008947/2017-17"/>
    <s v="NA"/>
    <s v="NA"/>
    <s v="NA"/>
    <m/>
    <s v="TRF1"/>
    <m/>
    <m/>
    <x v="2"/>
  </r>
  <r>
    <s v="0000.00.0085"/>
    <x v="78"/>
    <s v="FLONA"/>
    <s v="Floresta Nacional"/>
    <s v="uso sustentável"/>
    <n v="2005"/>
    <s v="Decreto 001, de 17 de fevereiro de 2005"/>
    <s v="GR1 - Norte"/>
    <n v="1079678.08234"/>
    <s v="Canutama, Tapauá"/>
    <s v="AM"/>
    <s v="Amazônia"/>
    <x v="0"/>
    <n v="2020"/>
    <s v="NA"/>
    <s v="Não"/>
    <s v="Não"/>
    <s v="NA"/>
    <m/>
    <s v="NA"/>
    <s v="NA"/>
    <s v="Leila de Sena Blos"/>
    <s v="?"/>
    <s v="Sim"/>
    <m/>
    <m/>
    <m/>
    <m/>
    <s v="NA"/>
    <m/>
    <s v="NA"/>
    <s v="NA"/>
    <s v="NA"/>
    <s v="PNUD (BR-319) "/>
    <m/>
    <m/>
    <m/>
    <m/>
    <m/>
    <m/>
    <m/>
    <m/>
    <n v="0"/>
    <s v="USFS"/>
    <m/>
    <m/>
    <m/>
    <m/>
    <m/>
    <m/>
    <m/>
    <m/>
    <n v="0"/>
    <n v="0"/>
    <n v="709"/>
    <d v="2020-01-06T00:00:00"/>
    <s v="02070.003834/2011-30"/>
    <s v="NA"/>
    <s v="NA"/>
    <s v="NA"/>
    <m/>
    <s v="TRF1"/>
    <m/>
    <m/>
    <x v="2"/>
  </r>
  <r>
    <s v="0000.00.0086"/>
    <x v="79"/>
    <s v="FLONA"/>
    <s v="Floresta Nacional"/>
    <s v="uso sustentável"/>
    <n v="1999"/>
    <s v="Decreto s/n de 10 de junho de 1999"/>
    <s v="GR3 - Centro Oeste"/>
    <n v="9336.2463916600009"/>
    <s v="Brasília"/>
    <s v="GO/DF"/>
    <s v="Cerrado"/>
    <x v="0"/>
    <n v="2016"/>
    <s v="NA"/>
    <s v="NA"/>
    <s v="Não"/>
    <s v="Não"/>
    <m/>
    <s v="NA"/>
    <s v="NA"/>
    <s v="NA"/>
    <s v="NA"/>
    <m/>
    <s v="Sim"/>
    <m/>
    <m/>
    <m/>
    <s v="Sem demanda"/>
    <m/>
    <s v="NA"/>
    <s v="NA"/>
    <s v="NA"/>
    <m/>
    <m/>
    <m/>
    <m/>
    <m/>
    <m/>
    <m/>
    <m/>
    <m/>
    <n v="0"/>
    <m/>
    <m/>
    <m/>
    <m/>
    <m/>
    <m/>
    <m/>
    <m/>
    <m/>
    <n v="0"/>
    <n v="0"/>
    <n v="29"/>
    <d v="2016-04-26T00:00:00"/>
    <s v="02070.002849/2010-08"/>
    <s v="NA"/>
    <s v="NA"/>
    <s v="NA"/>
    <m/>
    <s v="TRF1"/>
    <m/>
    <m/>
    <x v="2"/>
  </r>
  <r>
    <s v="0000.00.0087"/>
    <x v="80"/>
    <s v="FLONA"/>
    <s v="Floresta Nacional"/>
    <s v="uso sustentável"/>
    <n v="1968"/>
    <s v="Portaria 561 de 25 de outubro de 1968"/>
    <s v="GR5 - Sul"/>
    <n v="563.52084584099998"/>
    <s v="Canela"/>
    <s v="RS"/>
    <s v="Mata Atlântica"/>
    <x v="0"/>
    <n v="1989"/>
    <s v="NA"/>
    <s v="NA"/>
    <s v="Sim"/>
    <s v="Não"/>
    <s v="Não"/>
    <s v="NA"/>
    <n v="2017"/>
    <s v="Cirineu Jorge Lorensi"/>
    <s v="Ofélia Willmersdorf"/>
    <s v="não"/>
    <s v="Sim"/>
    <n v="2009"/>
    <s v="Não"/>
    <s v="não"/>
    <s v="NA"/>
    <s v="Judicial"/>
    <s v="NA"/>
    <s v="NA"/>
    <s v="NA"/>
    <s v="Orçamento"/>
    <m/>
    <n v="3000"/>
    <n v="3500"/>
    <m/>
    <m/>
    <m/>
    <m/>
    <m/>
    <n v="6500"/>
    <m/>
    <m/>
    <m/>
    <m/>
    <m/>
    <m/>
    <m/>
    <m/>
    <m/>
    <n v="0"/>
    <n v="6500"/>
    <s v="Sem Portaria"/>
    <s v="Sem Portaria"/>
    <s v="Sem Portaria"/>
    <n v="824"/>
    <d v="2017-12-13T00:00:00"/>
    <s v="02070.006358/2017-02"/>
    <m/>
    <s v="TRF4"/>
    <m/>
    <m/>
    <x v="0"/>
  </r>
  <r>
    <s v="0000.00.0088"/>
    <x v="81"/>
    <s v="FLONA"/>
    <s v="Floresta Nacional"/>
    <s v="uso sustentável"/>
    <n v="1998"/>
    <s v="Decreto 2486 de 02 de fevereiro de 1998"/>
    <s v="GR1 - Norte"/>
    <n v="392730.21437900001"/>
    <s v="Canaã dos Carajás, Parauapebas, Água Azul do Norte"/>
    <s v="PA"/>
    <s v="Amazônia"/>
    <x v="0"/>
    <n v="2003"/>
    <s v="NA"/>
    <s v="NA"/>
    <s v="Sim"/>
    <s v="Não"/>
    <m/>
    <s v="NA"/>
    <n v="2016"/>
    <s v="NA"/>
    <s v="NA"/>
    <m/>
    <s v="Sim"/>
    <m/>
    <m/>
    <m/>
    <s v="Sem demanda"/>
    <m/>
    <s v="NA"/>
    <s v="NA"/>
    <s v="NA"/>
    <m/>
    <m/>
    <m/>
    <m/>
    <m/>
    <m/>
    <m/>
    <m/>
    <m/>
    <n v="0"/>
    <m/>
    <m/>
    <m/>
    <m/>
    <m/>
    <m/>
    <m/>
    <m/>
    <m/>
    <n v="0"/>
    <n v="0"/>
    <s v="Sem Portaria"/>
    <s v="Sem Portaria"/>
    <s v="Sem Portaria"/>
    <n v="39"/>
    <d v="2016-05-06T00:00:00"/>
    <s v="02070.001121/2013-01"/>
    <m/>
    <s v="TRF1"/>
    <m/>
    <m/>
    <x v="2"/>
  </r>
  <r>
    <s v="0000.00.0089"/>
    <x v="82"/>
    <s v="FLONA"/>
    <s v="Floresta Nacional"/>
    <s v="uso sustentável"/>
    <n v="1961"/>
    <s v="Decreto 239 de 28 de novembro de 1961"/>
    <s v="GR1 - Norte"/>
    <n v="317950.65666199999"/>
    <s v="Portel, Melgaço"/>
    <s v="PA"/>
    <s v="Amazônia"/>
    <x v="0"/>
    <n v="2013"/>
    <s v="NA"/>
    <s v="NA"/>
    <s v="Não"/>
    <s v="Não"/>
    <m/>
    <s v="NA"/>
    <s v="NA"/>
    <s v="NA"/>
    <s v="NA"/>
    <m/>
    <m/>
    <m/>
    <m/>
    <m/>
    <s v="Sem demanda"/>
    <m/>
    <s v="NA"/>
    <s v="NA"/>
    <s v="NA"/>
    <m/>
    <m/>
    <m/>
    <m/>
    <m/>
    <m/>
    <m/>
    <m/>
    <m/>
    <n v="0"/>
    <m/>
    <m/>
    <m/>
    <m/>
    <m/>
    <m/>
    <m/>
    <m/>
    <m/>
    <n v="0"/>
    <n v="0"/>
    <n v="141"/>
    <d v="2013-01-14T00:00:00"/>
    <s v="02070.005374/2010-01"/>
    <s v="NA"/>
    <s v="NA"/>
    <s v="NA"/>
    <m/>
    <s v="TRF1"/>
    <m/>
    <m/>
    <x v="2"/>
  </r>
  <r>
    <s v="0000.00.0090"/>
    <x v="83"/>
    <s v="FLONA"/>
    <s v="Floresta Nacional"/>
    <s v="uso sustentável"/>
    <n v="2001"/>
    <s v="Decreto s/n de 18 de maio de 2001"/>
    <s v="GR2 - Nordeste"/>
    <n v="12840.692155299999"/>
    <s v="Baianópolis"/>
    <s v="BA"/>
    <s v="Cerrado"/>
    <x v="1"/>
    <s v="NA"/>
    <s v="Não"/>
    <s v="NA"/>
    <s v="NA"/>
    <s v="NA"/>
    <m/>
    <s v="NA"/>
    <s v="NA"/>
    <s v="NA"/>
    <s v="NA"/>
    <m/>
    <m/>
    <m/>
    <m/>
    <m/>
    <s v="Sem demanda"/>
    <m/>
    <s v="NA"/>
    <s v="NA"/>
    <s v="NA"/>
    <m/>
    <m/>
    <m/>
    <m/>
    <m/>
    <m/>
    <m/>
    <m/>
    <m/>
    <n v="0"/>
    <m/>
    <m/>
    <m/>
    <m/>
    <m/>
    <m/>
    <m/>
    <m/>
    <m/>
    <n v="0"/>
    <n v="0"/>
    <s v="NA"/>
    <s v="NA"/>
    <s v="NA"/>
    <s v="NA"/>
    <s v="NA"/>
    <s v="NA"/>
    <m/>
    <s v="TRF1"/>
    <m/>
    <m/>
    <x v="2"/>
  </r>
  <r>
    <s v="0000.00.0091"/>
    <x v="84"/>
    <s v="FLONA"/>
    <s v="Floresta Nacional"/>
    <s v="uso sustentável"/>
    <n v="2002"/>
    <s v="Decreto s/n de 28 de novembro de 2002"/>
    <s v="GR4 - Sudeste"/>
    <n v="1425.65277599"/>
    <s v="Linhares"/>
    <s v="ES"/>
    <s v="Mata Atlântica"/>
    <x v="0"/>
    <n v="2013"/>
    <s v="NA"/>
    <s v="NA"/>
    <s v="Não"/>
    <s v="Não"/>
    <m/>
    <s v="NA"/>
    <s v="NA"/>
    <s v="NA"/>
    <s v="NA"/>
    <m/>
    <m/>
    <m/>
    <m/>
    <m/>
    <s v="Sem demanda"/>
    <m/>
    <s v="NA"/>
    <s v="NA"/>
    <s v="NA"/>
    <m/>
    <m/>
    <m/>
    <m/>
    <m/>
    <m/>
    <m/>
    <m/>
    <m/>
    <n v="0"/>
    <m/>
    <m/>
    <m/>
    <m/>
    <m/>
    <m/>
    <m/>
    <m/>
    <m/>
    <n v="0"/>
    <n v="0"/>
    <n v="175"/>
    <d v="2013-03-26T00:00:00"/>
    <s v="02070.003435/2011-79"/>
    <s v="NA"/>
    <s v="NA"/>
    <s v="NA"/>
    <m/>
    <s v="TRF2"/>
    <m/>
    <m/>
    <x v="3"/>
  </r>
  <r>
    <s v="0000.00.0092"/>
    <x v="85"/>
    <s v="FLONA"/>
    <s v="Floresta Nacional"/>
    <s v="uso sustentável"/>
    <n v="1998"/>
    <s v="Decreto 2485 de 02 de fevereiro de 1998"/>
    <s v="GR1 - Norte"/>
    <n v="473158.961687"/>
    <s v="Humaitá"/>
    <s v="AM"/>
    <s v="Amazônia"/>
    <x v="0"/>
    <n v="2018"/>
    <s v="NA"/>
    <s v="NA"/>
    <s v="Não"/>
    <s v="Não"/>
    <m/>
    <s v="NA"/>
    <s v="NA"/>
    <s v="Luiz Felipe Pimenta de Moraes"/>
    <s v="?"/>
    <s v="Sim"/>
    <m/>
    <n v="2018"/>
    <m/>
    <m/>
    <s v="NA"/>
    <m/>
    <s v="NA"/>
    <s v="NA"/>
    <s v="NA"/>
    <s v="PNUD (BR-319) "/>
    <m/>
    <m/>
    <m/>
    <m/>
    <m/>
    <m/>
    <m/>
    <m/>
    <n v="0"/>
    <s v="Orçamento"/>
    <m/>
    <m/>
    <m/>
    <m/>
    <m/>
    <m/>
    <m/>
    <m/>
    <n v="0"/>
    <n v="0"/>
    <n v="502"/>
    <d v="2018-05-23T00:00:00"/>
    <s v="02070.003929/ 2011- 53"/>
    <s v="NA"/>
    <s v="NA"/>
    <s v="NA"/>
    <m/>
    <s v="TRF1"/>
    <m/>
    <m/>
    <x v="2"/>
  </r>
  <r>
    <s v="0000.00.0093"/>
    <x v="86"/>
    <s v="FLONA"/>
    <s v="Floresta Nacional"/>
    <s v="uso sustentável"/>
    <n v="1988"/>
    <s v="Decreto 95818 de 11 de março de 1988"/>
    <s v="GR5 - Sul"/>
    <n v="519.34991817699995"/>
    <s v="Ibirama, Ascurra, Apiúna"/>
    <s v="SC"/>
    <s v="Mata Atlântica"/>
    <x v="0"/>
    <n v="2008"/>
    <s v="NA"/>
    <s v="NA"/>
    <s v="Não"/>
    <s v="Não"/>
    <m/>
    <s v="NA"/>
    <s v="NA"/>
    <s v="NA"/>
    <s v="NA"/>
    <m/>
    <m/>
    <m/>
    <m/>
    <m/>
    <s v="Sem demanda"/>
    <m/>
    <s v="NA"/>
    <s v="NA"/>
    <s v="NA"/>
    <m/>
    <m/>
    <m/>
    <m/>
    <m/>
    <m/>
    <m/>
    <m/>
    <m/>
    <n v="0"/>
    <m/>
    <m/>
    <m/>
    <m/>
    <m/>
    <m/>
    <m/>
    <m/>
    <m/>
    <n v="0"/>
    <n v="0"/>
    <n v="59"/>
    <d v="2008-08-28T00:00:00"/>
    <s v="02001.005292/2007-77"/>
    <s v="NA"/>
    <s v="NA"/>
    <s v="NA"/>
    <m/>
    <s v="TRF4"/>
    <m/>
    <m/>
    <x v="0"/>
  </r>
  <r>
    <s v="0000.00.0094"/>
    <x v="87"/>
    <s v="FLONA"/>
    <s v="Floresta Nacional"/>
    <s v="uso sustentável"/>
    <n v="1992"/>
    <s v="Decreto 530 de 20 de maio de 1992"/>
    <s v="GR4 - Sudeste"/>
    <n v="5384.82540144"/>
    <s v="Araçoiaba da Serra, Iperó, Capela do Alto"/>
    <s v="SP"/>
    <s v="Mata Atlântica"/>
    <x v="0"/>
    <n v="2003"/>
    <s v="NA"/>
    <s v="NA"/>
    <s v="Sim"/>
    <s v="Não"/>
    <s v="Não"/>
    <s v="NA"/>
    <n v="2017"/>
    <s v="Cirineu Jorge Lorensi"/>
    <s v="Ofélia Willmersdorf"/>
    <s v="não"/>
    <s v="Sim"/>
    <n v="2009"/>
    <s v="Não"/>
    <s v="não"/>
    <s v="NA"/>
    <s v="Institucional"/>
    <s v="NA"/>
    <s v="NA"/>
    <s v="NA"/>
    <s v="Orçamento"/>
    <m/>
    <n v="1500"/>
    <n v="2000"/>
    <m/>
    <m/>
    <m/>
    <m/>
    <m/>
    <n v="3500"/>
    <m/>
    <m/>
    <m/>
    <m/>
    <m/>
    <m/>
    <m/>
    <m/>
    <m/>
    <n v="0"/>
    <n v="3500"/>
    <n v="15"/>
    <d v="2003-03-31T00:00:00"/>
    <s v="02001.008874/2002-09"/>
    <n v="408"/>
    <d v="2017-06-26T00:00:00"/>
    <s v="02072.000068/2008-36"/>
    <m/>
    <s v="TRF3"/>
    <m/>
    <m/>
    <x v="8"/>
  </r>
  <r>
    <s v="0000.00.0095"/>
    <x v="88"/>
    <s v="FLONA"/>
    <s v="Floresta Nacional"/>
    <s v="uso sustentável"/>
    <n v="1998"/>
    <s v="Decreto 2481 de 02 de fevereiro de 1998"/>
    <s v="GR1 - Norte"/>
    <n v="212891.696796"/>
    <s v="Itaituba, Trairão"/>
    <s v="PA"/>
    <s v="Amazônia"/>
    <x v="0"/>
    <n v="2014"/>
    <s v="NA"/>
    <s v="NA"/>
    <s v="Não"/>
    <s v="Não"/>
    <m/>
    <s v="NA"/>
    <s v="NA"/>
    <s v="NA"/>
    <s v="NA"/>
    <m/>
    <m/>
    <m/>
    <m/>
    <m/>
    <s v="Sem demanda"/>
    <m/>
    <s v="NA"/>
    <s v="NA"/>
    <s v="NA"/>
    <m/>
    <m/>
    <m/>
    <m/>
    <m/>
    <m/>
    <m/>
    <m/>
    <m/>
    <n v="0"/>
    <m/>
    <m/>
    <m/>
    <m/>
    <m/>
    <m/>
    <m/>
    <m/>
    <m/>
    <n v="0"/>
    <n v="0"/>
    <n v="45"/>
    <d v="2014-04-17T00:00:00"/>
    <s v=" 02070.002855/2013-08"/>
    <s v="NA"/>
    <s v="NA"/>
    <s v="NA"/>
    <m/>
    <s v="TRF1"/>
    <m/>
    <m/>
    <x v="2"/>
  </r>
  <r>
    <s v="0000.00.0096"/>
    <x v="89"/>
    <s v="FLONA"/>
    <s v="Floresta Nacional"/>
    <s v="uso sustentável"/>
    <n v="1998"/>
    <s v="Decreto 2482 de 02 de fevereiro de 1998"/>
    <s v="GR1 - Norte"/>
    <n v="397755.550307"/>
    <s v="Itaituba, Trairão"/>
    <s v="PA"/>
    <s v="Amazônia"/>
    <x v="0"/>
    <n v="2014"/>
    <s v="NA"/>
    <s v="NA"/>
    <s v="Não"/>
    <s v="Não"/>
    <m/>
    <s v="NA"/>
    <s v="NA"/>
    <s v="NA"/>
    <s v="NA"/>
    <m/>
    <m/>
    <m/>
    <m/>
    <m/>
    <s v="Sem demanda"/>
    <m/>
    <s v="NA"/>
    <s v="NA"/>
    <s v="NA"/>
    <m/>
    <m/>
    <m/>
    <m/>
    <m/>
    <m/>
    <m/>
    <m/>
    <m/>
    <n v="0"/>
    <m/>
    <m/>
    <m/>
    <m/>
    <m/>
    <m/>
    <m/>
    <m/>
    <m/>
    <n v="0"/>
    <n v="0"/>
    <n v="45"/>
    <d v="2014-04-17T00:00:00"/>
    <s v=" 02070.002855/2013-08"/>
    <s v="NA"/>
    <s v="NA"/>
    <s v="NA"/>
    <m/>
    <s v="TRF1"/>
    <m/>
    <m/>
    <x v="2"/>
  </r>
  <r>
    <s v="0000.00.0097"/>
    <x v="90"/>
    <s v="FLONA"/>
    <s v="Floresta Nacional"/>
    <s v="uso sustentável"/>
    <n v="2004"/>
    <s v="Decreto s/n de 1º de dezembro de 2004"/>
    <s v="GR1 - Norte"/>
    <n v="221219.525054"/>
    <s v="Porto Velho, Candeias do Jamari"/>
    <s v="RO"/>
    <s v="Amazônia"/>
    <x v="0"/>
    <n v="2011"/>
    <s v="NA"/>
    <s v="NA"/>
    <s v="Não"/>
    <s v="Não"/>
    <m/>
    <s v="NA"/>
    <s v="NA"/>
    <s v="NA"/>
    <s v="NA"/>
    <m/>
    <m/>
    <m/>
    <m/>
    <m/>
    <s v="Sem demanda"/>
    <m/>
    <s v="NA"/>
    <s v="NA"/>
    <s v="NA"/>
    <m/>
    <m/>
    <m/>
    <m/>
    <m/>
    <m/>
    <m/>
    <m/>
    <m/>
    <n v="0"/>
    <m/>
    <m/>
    <m/>
    <m/>
    <m/>
    <m/>
    <m/>
    <m/>
    <m/>
    <n v="0"/>
    <n v="0"/>
    <n v="40"/>
    <d v="2011-06-16T00:00:00"/>
    <s v="02070.002554/2010-23"/>
    <s v="NA"/>
    <s v="NA"/>
    <s v="NA"/>
    <m/>
    <s v="TRF1"/>
    <m/>
    <m/>
    <x v="2"/>
  </r>
  <r>
    <s v="0000.00.0098"/>
    <x v="91"/>
    <s v="FLONA"/>
    <s v="Floresta Nacional"/>
    <s v="uso sustentável"/>
    <n v="2001"/>
    <s v="Portaria 246 de 18 de julho de 2001"/>
    <s v="GR4 - Sudeste"/>
    <n v="281.40899234199998"/>
    <s v="Lorena"/>
    <s v="SP"/>
    <s v="Mata Atlântica"/>
    <x v="0"/>
    <n v="2016"/>
    <s v="NA"/>
    <s v="NA"/>
    <s v="Não"/>
    <s v="Não"/>
    <m/>
    <s v="NA"/>
    <s v="NA"/>
    <s v="NA"/>
    <s v="NA"/>
    <m/>
    <s v="Sim"/>
    <m/>
    <m/>
    <m/>
    <s v="Sem demanda"/>
    <m/>
    <s v="NA"/>
    <s v="NA"/>
    <s v="NA"/>
    <m/>
    <m/>
    <m/>
    <m/>
    <m/>
    <m/>
    <m/>
    <m/>
    <m/>
    <n v="0"/>
    <m/>
    <m/>
    <m/>
    <m/>
    <m/>
    <m/>
    <m/>
    <m/>
    <m/>
    <n v="0"/>
    <n v="0"/>
    <n v="41"/>
    <d v="2016-05-09T00:00:00"/>
    <s v="02070.000944/2009-25"/>
    <s v="NA"/>
    <s v="NA"/>
    <s v="NA"/>
    <m/>
    <s v="TRF3"/>
    <m/>
    <m/>
    <x v="8"/>
  </r>
  <r>
    <s v="0000.00.0099"/>
    <x v="92"/>
    <s v="FLONA"/>
    <s v="Floresta Nacional"/>
    <s v="uso sustentável"/>
    <n v="2001"/>
    <s v="Decreto s/n de 1º de agosto de 2001"/>
    <s v="GR1 - Norte"/>
    <n v="216604.18276200001"/>
    <s v="Alenquer, Monte Alegre"/>
    <s v="PA"/>
    <s v="Amazônia"/>
    <x v="0"/>
    <n v="2020"/>
    <s v="NA"/>
    <s v="NA"/>
    <s v="Não"/>
    <s v="Não"/>
    <m/>
    <s v="NA"/>
    <s v="NA"/>
    <s v="Antonio de Castro Sena"/>
    <s v="NA"/>
    <m/>
    <m/>
    <n v="2018"/>
    <m/>
    <m/>
    <s v="Sem demanda"/>
    <m/>
    <s v="NA"/>
    <s v="NA"/>
    <s v="NA"/>
    <s v="Projeto Gestão Florestal (KFW)"/>
    <m/>
    <m/>
    <m/>
    <m/>
    <m/>
    <m/>
    <m/>
    <m/>
    <n v="0"/>
    <m/>
    <m/>
    <m/>
    <m/>
    <m/>
    <m/>
    <m/>
    <m/>
    <m/>
    <n v="0"/>
    <n v="0"/>
    <n v="832"/>
    <d v="2020-08-10T00:00:00"/>
    <s v="02121.000632/2019-41"/>
    <s v="NA"/>
    <s v="NA"/>
    <s v="NA"/>
    <m/>
    <s v="TRF1"/>
    <m/>
    <m/>
    <x v="2"/>
  </r>
  <r>
    <s v="0000.00.0100"/>
    <x v="93"/>
    <s v="FLONA"/>
    <s v="Floresta Nacional"/>
    <s v="uso sustentável"/>
    <n v="2001"/>
    <s v="Decreto s/n de 27 de setembro de 2001"/>
    <s v="GR2 - Nordeste"/>
    <n v="168.84329942700001"/>
    <s v="Nísia Floresta"/>
    <s v="RN"/>
    <s v="Mata Atlântica"/>
    <x v="0"/>
    <n v="2012"/>
    <s v="NA"/>
    <s v="NA"/>
    <s v="Não"/>
    <s v="Não"/>
    <m/>
    <s v="NA"/>
    <s v="NA"/>
    <s v="NA"/>
    <s v="NA"/>
    <m/>
    <m/>
    <m/>
    <m/>
    <m/>
    <s v="Sem demanda"/>
    <m/>
    <s v="NA"/>
    <s v="NA"/>
    <s v="NA"/>
    <m/>
    <m/>
    <m/>
    <m/>
    <m/>
    <m/>
    <m/>
    <m/>
    <m/>
    <n v="0"/>
    <m/>
    <m/>
    <m/>
    <m/>
    <m/>
    <m/>
    <m/>
    <m/>
    <m/>
    <n v="0"/>
    <n v="0"/>
    <n v="99"/>
    <d v="2012-09-05T00:00:00"/>
    <s v=" 02070.004577/2010-72"/>
    <s v="NA"/>
    <s v="NA"/>
    <s v="NA"/>
    <m/>
    <s v="TRF5"/>
    <m/>
    <m/>
    <x v="5"/>
  </r>
  <r>
    <s v="0000.00.0101"/>
    <x v="94"/>
    <s v="FLONA"/>
    <s v="Floresta Nacional"/>
    <s v="uso sustentável"/>
    <n v="2002"/>
    <s v="Decreto s/n de 13 de dezembro de 2002"/>
    <s v="GR4 - Sudeste"/>
    <n v="449.44678439199998"/>
    <s v="Cachoeiro de Itapemirim"/>
    <s v="ES"/>
    <s v="Mata Atlântica"/>
    <x v="0"/>
    <n v="2011"/>
    <s v="NA"/>
    <s v="NA"/>
    <s v="Não"/>
    <s v="Não"/>
    <m/>
    <s v="NA"/>
    <s v="NA"/>
    <s v="NA"/>
    <s v="NA"/>
    <m/>
    <m/>
    <m/>
    <m/>
    <m/>
    <s v="Sem demanda"/>
    <m/>
    <s v="NA"/>
    <s v="NA"/>
    <s v="NA"/>
    <m/>
    <m/>
    <m/>
    <m/>
    <m/>
    <m/>
    <m/>
    <m/>
    <m/>
    <n v="0"/>
    <m/>
    <m/>
    <m/>
    <m/>
    <m/>
    <m/>
    <m/>
    <m/>
    <m/>
    <n v="0"/>
    <n v="0"/>
    <n v="75"/>
    <d v="2011-09-02T00:00:00"/>
    <s v="02070.002306/2008-68"/>
    <s v="NA"/>
    <s v="NA"/>
    <s v="NA"/>
    <m/>
    <s v="TRF2"/>
    <m/>
    <m/>
    <x v="3"/>
  </r>
  <r>
    <s v="0000.00.0102"/>
    <x v="95"/>
    <s v="FLONA"/>
    <s v="Floresta Nacional"/>
    <s v="uso sustentável"/>
    <n v="2005"/>
    <s v="Decreto s/n de 21 de fevereiro de 2005"/>
    <s v="GR2 - Nordeste"/>
    <n v="168.210685442"/>
    <s v="Teresina, Altos"/>
    <s v="PI"/>
    <s v="Caatinga"/>
    <x v="0"/>
    <n v="2022"/>
    <s v="NA"/>
    <s v="NA"/>
    <s v="Não"/>
    <s v="NA"/>
    <s v="NA"/>
    <s v="NA"/>
    <s v="NA"/>
    <s v="Rodrigo Melo"/>
    <s v="Carina Tostes Abreu"/>
    <s v="não"/>
    <s v="Não"/>
    <n v="2018"/>
    <s v="Sim"/>
    <s v="não"/>
    <s v="Sem demanda"/>
    <m/>
    <s v="NA"/>
    <s v="NA"/>
    <s v="NA"/>
    <s v="Orçamento"/>
    <m/>
    <m/>
    <m/>
    <m/>
    <m/>
    <m/>
    <m/>
    <m/>
    <n v="0"/>
    <m/>
    <m/>
    <m/>
    <m/>
    <m/>
    <m/>
    <m/>
    <m/>
    <m/>
    <n v="0"/>
    <n v="0"/>
    <n v="259"/>
    <d v="2022-04-08T00:00:00"/>
    <s v="02123.001396/2020-01"/>
    <s v="NA"/>
    <s v="NA"/>
    <s v="NA"/>
    <m/>
    <s v="TRF1"/>
    <m/>
    <m/>
    <x v="2"/>
  </r>
  <r>
    <s v="0000.00.0103"/>
    <x v="96"/>
    <s v="FLONA"/>
    <s v="Floresta Nacional"/>
    <s v="uso sustentável"/>
    <n v="2001"/>
    <s v="Portaria 248 de 18 de julho de 2001"/>
    <s v="GR4 - Sudeste"/>
    <n v="203.291969997"/>
    <s v="Paraopeba"/>
    <s v="MG"/>
    <s v="Cerrado"/>
    <x v="1"/>
    <s v="NA"/>
    <s v="Sim"/>
    <s v="Sim (decisão judicial)"/>
    <s v="NA"/>
    <s v="NA"/>
    <m/>
    <s v="NA"/>
    <s v="NA"/>
    <s v="NA"/>
    <s v="NA"/>
    <m/>
    <m/>
    <m/>
    <m/>
    <m/>
    <s v="Sem demanda"/>
    <m/>
    <s v="NA"/>
    <s v="NA"/>
    <s v="NA"/>
    <m/>
    <m/>
    <m/>
    <m/>
    <m/>
    <m/>
    <m/>
    <m/>
    <m/>
    <n v="0"/>
    <m/>
    <m/>
    <m/>
    <m/>
    <m/>
    <m/>
    <m/>
    <m/>
    <m/>
    <n v="0"/>
    <n v="0"/>
    <s v="NA"/>
    <s v="NA"/>
    <s v="NA"/>
    <s v="NA"/>
    <s v="NA"/>
    <s v="NA"/>
    <m/>
    <s v="TRF6"/>
    <m/>
    <m/>
    <x v="1"/>
  </r>
  <r>
    <s v="0000.00.0104"/>
    <x v="97"/>
    <s v="FLONA"/>
    <s v="Floresta Nacional"/>
    <s v="uso sustentável"/>
    <n v="2001"/>
    <s v="Decreto s/n de 07 de agosto de 2001"/>
    <s v="GR1 - Norte"/>
    <n v="988186.71789500001"/>
    <s v="Maués, Nova Olinda do Norte"/>
    <s v="AM"/>
    <s v="Amazônia"/>
    <x v="0"/>
    <n v="2018"/>
    <s v="NA"/>
    <s v="NA"/>
    <s v="Não"/>
    <s v="Não"/>
    <m/>
    <s v="NA"/>
    <s v="NA"/>
    <s v="Desiree Cristiane Barbosa da Silva"/>
    <s v="?"/>
    <s v="?"/>
    <s v="Sim"/>
    <s v="Roteiro FLONA, 2009"/>
    <m/>
    <m/>
    <s v="NA"/>
    <m/>
    <s v="Concluído"/>
    <s v="NA"/>
    <s v="NA"/>
    <s v="KFW "/>
    <n v="14356"/>
    <n v="2200"/>
    <n v="3636"/>
    <m/>
    <n v="7200"/>
    <m/>
    <n v="1120"/>
    <m/>
    <n v="14156"/>
    <s v="Orçamento"/>
    <m/>
    <m/>
    <m/>
    <m/>
    <m/>
    <m/>
    <m/>
    <m/>
    <n v="0"/>
    <n v="14156"/>
    <n v="872"/>
    <d v="2018-10-17T00:00:00"/>
    <s v="02070.004818/2010/83"/>
    <s v="NA"/>
    <s v="NA"/>
    <s v="NA"/>
    <m/>
    <s v="TRF1"/>
    <m/>
    <m/>
    <x v="2"/>
  </r>
  <r>
    <s v="0000.00.0105"/>
    <x v="98"/>
    <s v="FLONA"/>
    <s v="Floresta Nacional"/>
    <s v="uso sustentável"/>
    <n v="1999"/>
    <s v="Decreto s/n de 21 de setembro de 1999"/>
    <s v="GR4 - Sudeste"/>
    <n v="89.190093854300002"/>
    <s v="Ritápolis"/>
    <s v="MG"/>
    <s v="Mata Atlântica"/>
    <x v="0"/>
    <n v="2005"/>
    <s v="NA"/>
    <s v="NA"/>
    <s v="Não"/>
    <s v="Não"/>
    <m/>
    <s v="NA"/>
    <s v="NA"/>
    <s v="NA"/>
    <s v="NA"/>
    <m/>
    <m/>
    <m/>
    <m/>
    <m/>
    <s v="Sem demanda"/>
    <m/>
    <s v="NA"/>
    <s v="NA"/>
    <s v="NA"/>
    <m/>
    <m/>
    <m/>
    <m/>
    <m/>
    <m/>
    <m/>
    <m/>
    <m/>
    <n v="0"/>
    <m/>
    <m/>
    <m/>
    <m/>
    <m/>
    <m/>
    <m/>
    <m/>
    <m/>
    <n v="0"/>
    <n v="0"/>
    <n v="50"/>
    <d v="2005-08-18T00:00:00"/>
    <s v="02001.004531/2005-18"/>
    <s v="NA"/>
    <s v="NA"/>
    <s v="NA"/>
    <m/>
    <s v="TRF6"/>
    <m/>
    <m/>
    <x v="1"/>
  </r>
  <r>
    <s v="0000.00.0106"/>
    <x v="99"/>
    <s v="FLONA"/>
    <s v="Floresta Nacional"/>
    <s v="uso sustentável"/>
    <n v="1989"/>
    <s v="Decreto 97545 de 1º de março de 1989"/>
    <s v="GR1 - Norte"/>
    <n v="167331.85708300001"/>
    <s v="Amajari, Alto Alegre, Mucajaí, Iracema, Caracaraí, Barcelos"/>
    <s v="AM/RR"/>
    <s v="Amazônia"/>
    <x v="0"/>
    <n v="2022"/>
    <s v="Não"/>
    <s v="NA"/>
    <s v="Não"/>
    <s v="Não"/>
    <s v="NA"/>
    <s v="NA"/>
    <s v="NA"/>
    <s v="Desiree Cristiane Barbosa da Silva"/>
    <s v="Leila de Sena Blos"/>
    <s v="não"/>
    <s v="Não"/>
    <n v="2018"/>
    <s v="Sim"/>
    <s v="não"/>
    <s v="NA"/>
    <m/>
    <s v="NA"/>
    <s v="NA"/>
    <s v="NA"/>
    <s v="Orçamento"/>
    <m/>
    <m/>
    <m/>
    <m/>
    <m/>
    <m/>
    <m/>
    <m/>
    <n v="0"/>
    <s v="LifeWeb"/>
    <s v="Recurso necessário 400 mil"/>
    <m/>
    <m/>
    <m/>
    <m/>
    <m/>
    <m/>
    <m/>
    <n v="0"/>
    <n v="0"/>
    <n v="161"/>
    <d v="2022-03-14T00:00:00"/>
    <s v="02070.002735/2012-11"/>
    <s v="NA"/>
    <s v="NA"/>
    <s v="NA"/>
    <m/>
    <s v="TRF1"/>
    <m/>
    <m/>
    <x v="2"/>
  </r>
  <r>
    <s v="0000.00.0107"/>
    <x v="100"/>
    <s v="FLONA"/>
    <s v="Floresta Nacional"/>
    <s v="uso sustentável"/>
    <n v="2001"/>
    <s v="Decreto s/n de 07 de agosto de 2001"/>
    <s v="GR1 - Norte"/>
    <n v="231556.88079699999"/>
    <s v="Feijó, Santa Rosa do Purus"/>
    <s v="AC"/>
    <s v="Amazônia"/>
    <x v="1"/>
    <s v="NA"/>
    <s v="Não"/>
    <s v="NA"/>
    <s v="NA"/>
    <s v="NA"/>
    <m/>
    <s v="NA"/>
    <s v="NA"/>
    <s v="NA"/>
    <s v="NA"/>
    <m/>
    <m/>
    <m/>
    <m/>
    <m/>
    <s v="Sem demanda"/>
    <m/>
    <s v="NA"/>
    <s v="NA"/>
    <s v="NA"/>
    <m/>
    <m/>
    <m/>
    <m/>
    <m/>
    <m/>
    <m/>
    <m/>
    <m/>
    <n v="0"/>
    <m/>
    <m/>
    <m/>
    <m/>
    <m/>
    <m/>
    <m/>
    <m/>
    <m/>
    <n v="0"/>
    <n v="0"/>
    <s v="NA"/>
    <s v="NA"/>
    <s v="NA"/>
    <s v="NA"/>
    <s v="NA"/>
    <s v="NA"/>
    <m/>
    <s v="TRF1"/>
    <m/>
    <m/>
    <x v="2"/>
  </r>
  <r>
    <s v="0000.00.0108"/>
    <x v="101"/>
    <s v="FLONA"/>
    <s v="Floresta Nacional"/>
    <s v="uso sustentável"/>
    <n v="2001"/>
    <s v="Decreto s/n de 07 de agosto de 2001"/>
    <s v="GR1 - Norte"/>
    <n v="21147.804469399998"/>
    <s v="Sena Madureira"/>
    <s v="AC"/>
    <s v="Amazônia"/>
    <x v="0"/>
    <n v="2016"/>
    <s v="NA"/>
    <s v="NA"/>
    <s v="Não"/>
    <s v="Não"/>
    <m/>
    <s v="NA"/>
    <s v="NA"/>
    <s v="NA"/>
    <s v="NA"/>
    <s v="Sim"/>
    <m/>
    <m/>
    <m/>
    <m/>
    <s v="Sem demanda"/>
    <m/>
    <s v="NA"/>
    <s v="NA"/>
    <s v="NA"/>
    <m/>
    <m/>
    <m/>
    <m/>
    <m/>
    <m/>
    <m/>
    <m/>
    <m/>
    <n v="0"/>
    <m/>
    <m/>
    <m/>
    <m/>
    <m/>
    <m/>
    <m/>
    <m/>
    <m/>
    <n v="0"/>
    <n v="0"/>
    <n v="53"/>
    <d v="2016-05-20T00:00:00"/>
    <s v="02070.001774/2009-04"/>
    <s v="NA"/>
    <s v="NA"/>
    <s v="NA"/>
    <m/>
    <s v="TRF1"/>
    <m/>
    <m/>
    <x v="2"/>
  </r>
  <r>
    <s v="0000.00.0109"/>
    <x v="102"/>
    <s v="FLONA"/>
    <s v="Floresta Nacional"/>
    <s v="uso sustentável"/>
    <n v="1989"/>
    <s v="Decreto 98704 de 27 de dezembro de 1989"/>
    <s v="GR1 - Norte"/>
    <n v="441287.98690000002"/>
    <s v="Faro, Terra Santa, Oriximiná"/>
    <s v="PA"/>
    <s v="Amazônia"/>
    <x v="0"/>
    <n v="2002"/>
    <s v="NA"/>
    <s v="Sim (decisão institucional)"/>
    <s v="Não"/>
    <s v="Sim"/>
    <s v="Não"/>
    <s v="Sim (decisão judicial)"/>
    <s v="NA"/>
    <s v="Antonio Edilson de Castro Sena"/>
    <s v="Eduardo Henrique de Menezes Silva Barros"/>
    <s v="não"/>
    <s v="Não"/>
    <s v="Roteiro 2018"/>
    <s v="Sim"/>
    <s v="não"/>
    <s v="NA"/>
    <m/>
    <s v="Diagnóstico"/>
    <s v="Em andamento"/>
    <s v="1/2023"/>
    <s v="Compensação"/>
    <m/>
    <n v="10000"/>
    <n v="4398.5"/>
    <m/>
    <m/>
    <m/>
    <m/>
    <m/>
    <n v="14398.5"/>
    <m/>
    <m/>
    <m/>
    <m/>
    <m/>
    <m/>
    <m/>
    <m/>
    <m/>
    <n v="0"/>
    <n v="14398.5"/>
    <n v="146"/>
    <d v="2002-11-20T00:00:00"/>
    <s v="02001.007986/2002-34"/>
    <s v="NA"/>
    <s v="NA"/>
    <s v="02070.005486/2010-54"/>
    <s v="Será refeito o planejamento tão logo seja decidido a questão dos Quilombolas que reinvidicam uma área sobreposta a FLONA. Existe um grupo de trabalho na Presidência da República para tratar desse assunto."/>
    <s v="TRF1"/>
    <m/>
    <m/>
    <x v="2"/>
  </r>
  <r>
    <s v="0000.00.0110"/>
    <x v="103"/>
    <s v="FLONA"/>
    <s v="Floresta Nacional"/>
    <s v="uso sustentável"/>
    <n v="2001"/>
    <s v="Portaria 247 de 18 de julho de 2001"/>
    <s v="GR3 - Centro Oeste"/>
    <n v="486.60781521299998"/>
    <s v="Silvânia"/>
    <s v="GO"/>
    <s v="Cerrado"/>
    <x v="0"/>
    <n v="2015"/>
    <s v="NA"/>
    <s v="NA"/>
    <s v="Não"/>
    <s v="Não"/>
    <m/>
    <s v="NA"/>
    <s v="NA"/>
    <s v="NA"/>
    <s v="NA"/>
    <m/>
    <m/>
    <m/>
    <m/>
    <m/>
    <s v="Sem demanda"/>
    <m/>
    <s v="NA"/>
    <s v="NA"/>
    <s v="NA"/>
    <m/>
    <m/>
    <m/>
    <m/>
    <m/>
    <m/>
    <m/>
    <m/>
    <m/>
    <n v="0"/>
    <m/>
    <m/>
    <m/>
    <m/>
    <m/>
    <m/>
    <m/>
    <m/>
    <m/>
    <n v="0"/>
    <n v="0"/>
    <n v="21"/>
    <d v="2015-04-01T00:00:00"/>
    <s v="02070.004206/2010-91"/>
    <s v="NA"/>
    <s v="NA"/>
    <s v="NA"/>
    <m/>
    <s v="TRF1"/>
    <m/>
    <m/>
    <x v="2"/>
  </r>
  <r>
    <s v="0000.00.0111"/>
    <x v="104"/>
    <s v="FLONA"/>
    <s v="Floresta Nacional"/>
    <s v="uso sustentável"/>
    <n v="2001"/>
    <s v="Portaria 358 de 27 de set de 2001"/>
    <s v="GR2 - Nordeste"/>
    <n v="661.02336332799996"/>
    <s v="Sobral"/>
    <s v="CE"/>
    <s v="Caatinga"/>
    <x v="1"/>
    <s v="NA"/>
    <s v="Não"/>
    <s v="NA"/>
    <s v="NA"/>
    <s v="NA"/>
    <m/>
    <s v="NA"/>
    <s v="NA"/>
    <s v="NA"/>
    <s v="NA"/>
    <m/>
    <m/>
    <m/>
    <m/>
    <m/>
    <s v="Sem demanda"/>
    <m/>
    <s v="NA"/>
    <s v="NA"/>
    <s v="NA"/>
    <m/>
    <m/>
    <m/>
    <m/>
    <m/>
    <m/>
    <m/>
    <m/>
    <m/>
    <n v="0"/>
    <m/>
    <m/>
    <m/>
    <m/>
    <m/>
    <m/>
    <m/>
    <m/>
    <m/>
    <n v="0"/>
    <n v="0"/>
    <s v="NA"/>
    <s v="NA"/>
    <s v="NA"/>
    <s v="NA"/>
    <s v="NA"/>
    <s v="NA"/>
    <m/>
    <s v="TRF5"/>
    <m/>
    <m/>
    <x v="5"/>
  </r>
  <r>
    <s v="0000.00.0112"/>
    <x v="105"/>
    <s v="FLONA"/>
    <s v="Floresta Nacional"/>
    <s v="uso sustentável"/>
    <n v="1989"/>
    <s v="Decreto 97629 de 10 de abril de 1989"/>
    <s v="GR1 - Norte"/>
    <n v="865126.61542499997"/>
    <s v="Juruá, Uarini, Alvarães, Tefé, Carauari"/>
    <s v="AM"/>
    <s v="Amazônia"/>
    <x v="0"/>
    <n v="2016"/>
    <s v="NA"/>
    <s v="NA"/>
    <s v="Não"/>
    <s v="Não"/>
    <m/>
    <s v="NA"/>
    <s v="NA"/>
    <s v="NA"/>
    <s v="NA"/>
    <m/>
    <m/>
    <m/>
    <m/>
    <m/>
    <s v="Sem demanda"/>
    <m/>
    <s v="NA"/>
    <s v="NA"/>
    <s v="NA"/>
    <m/>
    <m/>
    <m/>
    <m/>
    <m/>
    <m/>
    <m/>
    <m/>
    <m/>
    <n v="0"/>
    <m/>
    <m/>
    <m/>
    <m/>
    <m/>
    <m/>
    <m/>
    <m/>
    <m/>
    <n v="0"/>
    <n v="0"/>
    <n v="13"/>
    <d v="2016-02-22T00:00:00"/>
    <s v="02070.003434/2011-24"/>
    <s v="NA"/>
    <s v="NA"/>
    <s v="NA"/>
    <m/>
    <s v="TRF1"/>
    <m/>
    <m/>
    <x v="2"/>
  </r>
  <r>
    <s v="0000.00.0113"/>
    <x v="106"/>
    <s v="FLONA"/>
    <s v="Floresta Nacional"/>
    <s v="uso sustentável"/>
    <n v="1989"/>
    <s v="Decreto 97630 de 10 de abril de 1989"/>
    <s v="GR1 - Norte"/>
    <n v="460359.14325199998"/>
    <s v="Ferreira Gomes, Pracuúba, Amapá"/>
    <s v="AP"/>
    <s v="Amazônia"/>
    <x v="0"/>
    <n v="2014"/>
    <s v="NA"/>
    <s v="NA"/>
    <s v="Não"/>
    <s v="Não"/>
    <m/>
    <s v="NA"/>
    <s v="NA"/>
    <s v="NA"/>
    <s v="NA"/>
    <m/>
    <m/>
    <m/>
    <m/>
    <m/>
    <s v="Sem demanda"/>
    <m/>
    <s v="NA"/>
    <s v="NA"/>
    <s v="NA"/>
    <m/>
    <m/>
    <m/>
    <m/>
    <m/>
    <m/>
    <m/>
    <m/>
    <m/>
    <n v="0"/>
    <m/>
    <m/>
    <m/>
    <m/>
    <m/>
    <m/>
    <m/>
    <m/>
    <m/>
    <n v="0"/>
    <n v="0"/>
    <n v="1"/>
    <d v="2014-01-09T00:00:00"/>
    <s v="02070.005485/2010-18"/>
    <s v="NA"/>
    <s v="NA"/>
    <s v="NA"/>
    <m/>
    <s v="TRF1"/>
    <m/>
    <m/>
    <x v="2"/>
  </r>
  <r>
    <s v="0000.00.0114"/>
    <x v="107"/>
    <s v="FLONA"/>
    <s v="Floresta Nacional"/>
    <s v="uso sustentável"/>
    <n v="1989"/>
    <s v="Decreto 97546 de 1º de março de 1989"/>
    <s v="GR1 - Norte"/>
    <n v="1944230.09488"/>
    <s v="Barcelos e Santa Isabel do Rio Negro"/>
    <s v="AM/RR"/>
    <s v="Amazônia"/>
    <x v="1"/>
    <s v="NA"/>
    <s v="Não"/>
    <s v="NA"/>
    <s v="NA"/>
    <s v="NA"/>
    <m/>
    <s v="NA"/>
    <s v="NA"/>
    <s v="NA"/>
    <s v="NA"/>
    <m/>
    <m/>
    <m/>
    <m/>
    <m/>
    <s v="Sem demanda"/>
    <m/>
    <s v="NA"/>
    <s v="NA"/>
    <s v="NA"/>
    <m/>
    <m/>
    <m/>
    <m/>
    <m/>
    <m/>
    <m/>
    <m/>
    <m/>
    <n v="0"/>
    <m/>
    <m/>
    <m/>
    <m/>
    <m/>
    <m/>
    <m/>
    <m/>
    <m/>
    <n v="0"/>
    <n v="0"/>
    <m/>
    <m/>
    <m/>
    <s v="NA"/>
    <s v="NA"/>
    <s v="NA"/>
    <m/>
    <s v="TRF1"/>
    <m/>
    <m/>
    <x v="2"/>
  </r>
  <r>
    <s v="0000.00.0115"/>
    <x v="108"/>
    <s v="FLONA"/>
    <s v="Floresta Nacional"/>
    <s v="uso sustentável"/>
    <n v="1946"/>
    <s v="Decreto Lei 9226 de 02 de maio de 1946"/>
    <s v="GR2 - Nordeste"/>
    <n v="38920.061904100003"/>
    <s v="Santana do Cariri, Crato, Barbalha, Missão Velha"/>
    <s v="CE"/>
    <s v="Caatinga"/>
    <x v="0"/>
    <n v="2005"/>
    <s v="NA"/>
    <s v="NA"/>
    <s v="Não"/>
    <s v="Não"/>
    <m/>
    <s v="NA"/>
    <s v="NA"/>
    <s v="NA"/>
    <s v="NA"/>
    <m/>
    <m/>
    <m/>
    <m/>
    <m/>
    <s v="Sem demanda"/>
    <m/>
    <s v="NA"/>
    <s v="NA"/>
    <s v="NA"/>
    <m/>
    <m/>
    <m/>
    <m/>
    <m/>
    <m/>
    <m/>
    <m/>
    <m/>
    <n v="0"/>
    <m/>
    <m/>
    <m/>
    <m/>
    <m/>
    <m/>
    <m/>
    <m/>
    <m/>
    <n v="0"/>
    <n v="0"/>
    <n v="81"/>
    <d v="2005-11-21T00:00:00"/>
    <s v="02001.001998/2005-06"/>
    <s v="NA"/>
    <s v="NA"/>
    <s v="NA"/>
    <m/>
    <s v="TRF5"/>
    <m/>
    <m/>
    <x v="5"/>
  </r>
  <r>
    <s v="0000.00.0116"/>
    <x v="109"/>
    <s v="FLONA"/>
    <s v="Floresta Nacional"/>
    <s v="uso sustentável"/>
    <n v="1988"/>
    <s v="Decreto 96188 de 21 de junho de 1988"/>
    <s v="GR1 - Norte"/>
    <n v="97385.2798817"/>
    <s v="Porto Velho"/>
    <s v="RO"/>
    <s v="Amazônia"/>
    <x v="0"/>
    <n v="2020"/>
    <s v="Não"/>
    <s v="NA"/>
    <s v="Não"/>
    <s v="Não"/>
    <m/>
    <s v="NA"/>
    <s v="NA"/>
    <s v="Augusta Rosa Goncalves"/>
    <s v="Leide Jane Vieira Abrantes"/>
    <s v="não"/>
    <s v="Não"/>
    <s v="Roteiro 2018"/>
    <s v="Sim"/>
    <s v="não"/>
    <s v="NA"/>
    <m/>
    <s v="NA"/>
    <s v="NA"/>
    <s v="NA"/>
    <s v="Projeto Gestão Florestal (KFW)"/>
    <m/>
    <m/>
    <m/>
    <m/>
    <m/>
    <m/>
    <m/>
    <m/>
    <n v="0"/>
    <s v="Orçamento"/>
    <m/>
    <m/>
    <m/>
    <m/>
    <m/>
    <m/>
    <m/>
    <m/>
    <n v="0"/>
    <n v="0"/>
    <n v="852"/>
    <d v="2020-08-13T00:00:00"/>
    <s v="02070.006371/2018-34"/>
    <s v="NA"/>
    <s v="NA"/>
    <s v="NA"/>
    <m/>
    <s v="TRF1"/>
    <m/>
    <m/>
    <x v="2"/>
  </r>
  <r>
    <s v="0000.00.0117"/>
    <x v="110"/>
    <s v="FLONA"/>
    <s v="Floresta Nacional"/>
    <s v="uso sustentável"/>
    <n v="1998"/>
    <s v="Decreto 2480 de 02 de fevereiro de 1998"/>
    <s v="GR1 - Norte"/>
    <n v="136700.65997499999"/>
    <s v="Marabá"/>
    <s v="PA"/>
    <s v="Amazônia"/>
    <x v="1"/>
    <s v="NA"/>
    <s v="Sim"/>
    <s v="Sim (decisão judicial)"/>
    <s v="NA"/>
    <s v="NA"/>
    <m/>
    <s v="NA"/>
    <s v="NA"/>
    <s v="Augusta Rosa Goncalves"/>
    <s v="Leide Jane Vieira Abrantes"/>
    <s v="não"/>
    <s v="Não"/>
    <s v="Roteiro 2018"/>
    <s v="Sim"/>
    <s v="não"/>
    <s v="NA"/>
    <m/>
    <s v="Diagnóstico"/>
    <s v="Sobrestado"/>
    <s v="sem previsão"/>
    <m/>
    <m/>
    <n v="5000"/>
    <n v="3000"/>
    <m/>
    <m/>
    <m/>
    <m/>
    <m/>
    <n v="8000"/>
    <s v="Orçamento"/>
    <m/>
    <m/>
    <m/>
    <m/>
    <m/>
    <m/>
    <m/>
    <m/>
    <n v="0"/>
    <n v="8000"/>
    <s v="NA"/>
    <s v="NA"/>
    <s v="02070.000850/2014-13"/>
    <s v="NA"/>
    <s v="NA"/>
    <s v="NA"/>
    <s v="Plano sendo elaborado pela equipe da unidade juntametne com a COMAN, estando em elaboração do diagnóstico."/>
    <s v="TRF1"/>
    <m/>
    <m/>
    <x v="2"/>
  </r>
  <r>
    <s v="0000.00.0118"/>
    <x v="111"/>
    <s v="FLONA"/>
    <s v="Floresta Nacional"/>
    <s v="uso sustentável"/>
    <n v="1984"/>
    <s v="Decreto 90224 de 25 de setembro de 1984"/>
    <s v="GR1 - Norte"/>
    <n v="222116.12215099999"/>
    <s v="Candeias do Jamari, Itapuã do Oeste, Cujubim"/>
    <s v="RO"/>
    <s v="Amazônia"/>
    <x v="0"/>
    <n v="2005"/>
    <s v="NA"/>
    <s v="NA"/>
    <s v="Sim"/>
    <s v="Sim"/>
    <m/>
    <s v="NA"/>
    <n v="2018"/>
    <s v="Augusta Rosa Goncalves"/>
    <s v="Leide Jane Vieira Abrantes"/>
    <m/>
    <m/>
    <m/>
    <m/>
    <m/>
    <s v="Sem demanda"/>
    <m/>
    <s v="NA"/>
    <s v="NA"/>
    <s v="NA"/>
    <m/>
    <m/>
    <m/>
    <m/>
    <m/>
    <m/>
    <m/>
    <m/>
    <m/>
    <n v="0"/>
    <m/>
    <m/>
    <m/>
    <m/>
    <m/>
    <m/>
    <m/>
    <m/>
    <m/>
    <n v="0"/>
    <n v="0"/>
    <n v="51"/>
    <d v="2005-08-18T00:00:00"/>
    <s v="02001.001997/2005-53"/>
    <s v="979, retificada pela 1125"/>
    <s v="22/11/2018, retificada em 20/12/2018"/>
    <s v="02119.000941/2018-89"/>
    <s v="Port. da Revisão Pontual: 979, de 22/11/2018; Portaria que retifica a Port. 979 Nº 1.125, de 20/12/2018"/>
    <s v="TRF1"/>
    <m/>
    <m/>
    <x v="2"/>
  </r>
  <r>
    <s v="0000.00.0119"/>
    <x v="112"/>
    <s v="FLONA"/>
    <s v="Floresta Nacional"/>
    <s v="uso sustentável"/>
    <n v="2002"/>
    <s v="Decreto s/n de 19 de setembro de 2002"/>
    <s v="GR1 - Norte"/>
    <n v="569428.43957599998"/>
    <s v="Apuí"/>
    <s v="AM"/>
    <s v="Amazônia"/>
    <x v="0"/>
    <n v="2020"/>
    <s v="Não"/>
    <s v="NA"/>
    <s v="Não"/>
    <s v="Sim"/>
    <m/>
    <s v="NA"/>
    <s v="NA"/>
    <s v="Augusta Rosa Goncalves"/>
    <s v="Leide Jane Vieira Abrantes"/>
    <s v="não"/>
    <s v="Não"/>
    <s v="Roteiro 2018"/>
    <s v="Sim"/>
    <s v="não"/>
    <s v="NA"/>
    <m/>
    <s v="NA"/>
    <s v="NA"/>
    <s v="NA"/>
    <s v="Projeto Gestão Florestal (KFW)"/>
    <m/>
    <m/>
    <m/>
    <m/>
    <m/>
    <m/>
    <m/>
    <m/>
    <n v="0"/>
    <s v="Orçamento"/>
    <m/>
    <m/>
    <m/>
    <m/>
    <m/>
    <m/>
    <m/>
    <m/>
    <n v="0"/>
    <n v="0"/>
    <n v="751"/>
    <d v="2020-01-08T00:00:00"/>
    <s v="02070.006387/2018-34"/>
    <s v="NA"/>
    <s v="NA"/>
    <s v="NA"/>
    <m/>
    <s v="TRF1"/>
    <m/>
    <m/>
    <x v="2"/>
  </r>
  <r>
    <s v="0000.00.0120"/>
    <x v="113"/>
    <s v="FLONA"/>
    <s v="Floresta Nacional"/>
    <s v="uso sustentável"/>
    <n v="1988"/>
    <s v="Decreto 96189 de 21 de junho de 1988"/>
    <s v="GR1 - Norte"/>
    <n v="176347.36472899999"/>
    <s v="Sena Madureira"/>
    <s v="AC"/>
    <s v="Amazônia"/>
    <x v="0"/>
    <n v="2016"/>
    <s v="NA"/>
    <s v="NA"/>
    <s v="Não"/>
    <s v="Não"/>
    <m/>
    <s v="NA"/>
    <s v="NA"/>
    <s v="NA"/>
    <s v="NA"/>
    <s v="Sim"/>
    <m/>
    <m/>
    <m/>
    <m/>
    <s v="Sem demanda"/>
    <m/>
    <s v="NA"/>
    <s v="NA"/>
    <s v="NA"/>
    <m/>
    <m/>
    <m/>
    <m/>
    <m/>
    <m/>
    <m/>
    <m/>
    <m/>
    <n v="0"/>
    <m/>
    <m/>
    <m/>
    <m/>
    <m/>
    <m/>
    <m/>
    <m/>
    <m/>
    <n v="0"/>
    <n v="0"/>
    <n v="53"/>
    <d v="2016-05-20T00:00:00"/>
    <s v="02070.001774/2009-04"/>
    <s v="NA"/>
    <s v="NA"/>
    <s v="NA"/>
    <m/>
    <s v="TRF1"/>
    <m/>
    <m/>
    <x v="2"/>
  </r>
  <r>
    <s v="0000.00.0121"/>
    <x v="114"/>
    <s v="FLONA"/>
    <s v="Floresta Nacional"/>
    <s v="uso sustentável"/>
    <n v="1988"/>
    <s v="Decreto 96190 de 21 de junho de 1988"/>
    <s v="GR1 - Norte"/>
    <n v="256122.97238299999"/>
    <s v="Pauini"/>
    <s v="AM"/>
    <s v="Amazônia"/>
    <x v="0"/>
    <n v="2009"/>
    <s v="NA"/>
    <s v="NA"/>
    <s v="Não"/>
    <s v="Não"/>
    <m/>
    <s v="NA"/>
    <s v="NA"/>
    <s v="NA"/>
    <s v="NA"/>
    <m/>
    <m/>
    <m/>
    <m/>
    <m/>
    <s v="Sem demanda"/>
    <m/>
    <s v="NA"/>
    <s v="NA"/>
    <s v="NA"/>
    <m/>
    <m/>
    <m/>
    <m/>
    <m/>
    <m/>
    <m/>
    <m/>
    <m/>
    <n v="0"/>
    <m/>
    <m/>
    <m/>
    <m/>
    <m/>
    <m/>
    <m/>
    <m/>
    <m/>
    <n v="0"/>
    <n v="0"/>
    <n v="69"/>
    <d v="2009-08-18T00:00:00"/>
    <s v="02070.001771/2009-62"/>
    <s v="NA"/>
    <s v="NA"/>
    <s v="NA"/>
    <m/>
    <s v="TRF1"/>
    <m/>
    <m/>
    <x v="2"/>
  </r>
  <r>
    <s v="0000.00.0122"/>
    <x v="115"/>
    <s v="FLONA"/>
    <s v="Floresta Nacional"/>
    <s v="uso sustentável"/>
    <n v="1990"/>
    <s v="Decreto 98845 de 17 de janeiro de 1990"/>
    <s v="GR4 - Sudeste"/>
    <n v="2817.4008400900002"/>
    <s v="Conceição da Barra"/>
    <s v="ES"/>
    <s v="Mata Atlântica"/>
    <x v="0"/>
    <n v="1999"/>
    <s v="NA"/>
    <s v="NA"/>
    <s v="Sim"/>
    <s v="Não"/>
    <s v="Não"/>
    <s v="NA"/>
    <n v="2023"/>
    <s v="Augusta Rosa Goncalves"/>
    <s v="Edilene Oliveira De Menezes"/>
    <s v="não"/>
    <s v="Não"/>
    <s v="Roteiro 2018"/>
    <s v="Sim"/>
    <s v="não"/>
    <s v="NA"/>
    <m/>
    <s v="Planejamento"/>
    <s v="Em andamento"/>
    <s v="2/2022"/>
    <s v="Compensação Ambiental"/>
    <n v="530535.64"/>
    <m/>
    <m/>
    <m/>
    <m/>
    <m/>
    <m/>
    <m/>
    <n v="0"/>
    <m/>
    <m/>
    <m/>
    <m/>
    <m/>
    <m/>
    <m/>
    <m/>
    <m/>
    <n v="0"/>
    <n v="0"/>
    <s v="Sem Portaria"/>
    <s v="Sem Portaria"/>
    <s v="Sem Portaria"/>
    <n v="1482"/>
    <d v="2023-06-29T00:00:00"/>
    <s v="02070.001080/2015-15"/>
    <m/>
    <s v="TRF2"/>
    <m/>
    <m/>
    <x v="3"/>
  </r>
  <r>
    <s v="0000.00.0123"/>
    <x v="116"/>
    <s v="FLONA"/>
    <s v="Floresta Nacional"/>
    <s v="uso sustentável"/>
    <n v="1974"/>
    <s v="Decreto 73684 de 19 de fevereiro de 1974"/>
    <s v="GR1 - Norte"/>
    <n v="530620.65148799994"/>
    <s v="Aveiro, Belterra, Rurópolis, Placas"/>
    <s v="PA"/>
    <s v="Amazônia"/>
    <x v="0"/>
    <n v="2005"/>
    <s v="NA"/>
    <s v="NA"/>
    <s v="Sim"/>
    <s v="Não"/>
    <m/>
    <s v="Não"/>
    <n v="2019"/>
    <s v="Antonio de Castro Sena"/>
    <s v="Antonio de Castro Sena"/>
    <m/>
    <s v="Sim"/>
    <m/>
    <m/>
    <m/>
    <s v="NA"/>
    <m/>
    <s v="Concluído"/>
    <s v="NA"/>
    <s v="NA"/>
    <s v="Acordo de cooperação (COOMFLONA)"/>
    <m/>
    <n v="2655"/>
    <n v="7200"/>
    <m/>
    <m/>
    <m/>
    <m/>
    <m/>
    <n v="9855"/>
    <m/>
    <m/>
    <m/>
    <m/>
    <m/>
    <m/>
    <m/>
    <m/>
    <m/>
    <n v="0"/>
    <n v="9855"/>
    <n v="9"/>
    <d v="2005-02-23T00:00:00"/>
    <s v="02001.001118/2005-93"/>
    <n v="238"/>
    <d v="2019-05-29T00:00:00"/>
    <s v="02070.015643/2016-25"/>
    <m/>
    <s v="TRF1"/>
    <m/>
    <m/>
    <x v="2"/>
  </r>
  <r>
    <s v="0000.00.0124"/>
    <x v="117"/>
    <s v="FLONA"/>
    <s v="Floresta Nacional"/>
    <s v="uso sustentável"/>
    <n v="1989"/>
    <s v="Decreto 97720 de 05 de maio de 1989"/>
    <s v="GR1 - Norte"/>
    <n v="196506.47203599999"/>
    <s v="São Félix do Xingu, Marabá"/>
    <s v="PA"/>
    <s v="Amazônia"/>
    <x v="0"/>
    <n v="2006"/>
    <s v="NA"/>
    <s v="NA"/>
    <s v="Não"/>
    <s v="Não"/>
    <m/>
    <s v="NA"/>
    <s v="NA"/>
    <s v="NA"/>
    <s v="NA"/>
    <m/>
    <m/>
    <m/>
    <m/>
    <m/>
    <s v="Sem demanda"/>
    <m/>
    <s v="NA"/>
    <s v="NA"/>
    <s v="NA"/>
    <m/>
    <m/>
    <m/>
    <m/>
    <m/>
    <m/>
    <m/>
    <m/>
    <m/>
    <n v="0"/>
    <m/>
    <m/>
    <m/>
    <m/>
    <m/>
    <m/>
    <m/>
    <m/>
    <m/>
    <n v="0"/>
    <n v="0"/>
    <n v="93"/>
    <d v="2006-12-04T00:00:00"/>
    <s v="02001.006872/2006-09"/>
    <s v="NA"/>
    <s v="NA"/>
    <s v="NA"/>
    <m/>
    <s v="TRF1"/>
    <m/>
    <m/>
    <x v="2"/>
  </r>
  <r>
    <s v="0000.00.0125"/>
    <x v="118"/>
    <s v="FLONA"/>
    <s v="Floresta Nacional"/>
    <s v="uso sustentável"/>
    <n v="1968"/>
    <s v="Portaria 559 de 25 de outubro de 1968"/>
    <s v="GR5 - Sul"/>
    <n v="3802.5128405999999"/>
    <s v="Teixeira Soares, Fernandes Pinheiro"/>
    <s v="PR"/>
    <s v="Mata Atlântica"/>
    <x v="0"/>
    <n v="2014"/>
    <s v="NA"/>
    <s v="NA"/>
    <s v="Não"/>
    <s v="Não"/>
    <m/>
    <s v="NA"/>
    <s v="NA"/>
    <s v="NA"/>
    <s v="NA"/>
    <m/>
    <m/>
    <m/>
    <m/>
    <m/>
    <s v="Sem demanda"/>
    <m/>
    <s v="NA"/>
    <s v="NA"/>
    <s v="NA"/>
    <m/>
    <m/>
    <m/>
    <m/>
    <m/>
    <m/>
    <m/>
    <m/>
    <m/>
    <n v="0"/>
    <m/>
    <m/>
    <m/>
    <m/>
    <m/>
    <m/>
    <m/>
    <m/>
    <m/>
    <n v="0"/>
    <n v="0"/>
    <n v="2"/>
    <d v="2014-01-09T00:00:00"/>
    <s v="02070.002753/2011-12"/>
    <s v="NA"/>
    <s v="NA"/>
    <s v="NA"/>
    <m/>
    <s v="TRF4"/>
    <m/>
    <m/>
    <x v="0"/>
  </r>
  <r>
    <s v="0000.00.0126"/>
    <x v="119"/>
    <s v="FLONA"/>
    <s v="Floresta Nacional"/>
    <s v="uso sustentável"/>
    <n v="1989"/>
    <s v="Decreto s/n 98051 de 14 de agosto de 1989"/>
    <s v="GR1 - Norte"/>
    <n v="368950.43800199998"/>
    <s v="Boca do Acre, Pauini"/>
    <s v="AM"/>
    <s v="Amazônia"/>
    <x v="0"/>
    <n v="2009"/>
    <s v="NA"/>
    <s v="NA"/>
    <s v="Não"/>
    <s v="Não"/>
    <m/>
    <s v="NA"/>
    <s v="NA"/>
    <s v="NA"/>
    <s v="NA"/>
    <m/>
    <m/>
    <m/>
    <m/>
    <m/>
    <s v="Sem demanda"/>
    <m/>
    <s v="NA"/>
    <s v="NA"/>
    <s v="NA"/>
    <m/>
    <m/>
    <m/>
    <m/>
    <m/>
    <m/>
    <m/>
    <m/>
    <m/>
    <n v="0"/>
    <m/>
    <m/>
    <m/>
    <m/>
    <m/>
    <m/>
    <m/>
    <m/>
    <m/>
    <n v="0"/>
    <n v="0"/>
    <n v="70"/>
    <d v="2009-08-18T00:00:00"/>
    <s v="02001.001772/2009-15"/>
    <s v="NA"/>
    <s v="NA"/>
    <s v="NA"/>
    <m/>
    <s v="TRF1"/>
    <m/>
    <m/>
    <x v="2"/>
  </r>
  <r>
    <s v="0000.00.0127"/>
    <x v="120"/>
    <s v="FLONA"/>
    <s v="Floresta Nacional"/>
    <s v="uso sustentável"/>
    <n v="1986"/>
    <s v="Decreto 93369 de 08 de outubro de 1986"/>
    <s v="GR4 - Sudeste"/>
    <n v="495.99047271900002"/>
    <s v="Seropédica"/>
    <s v="RJ"/>
    <s v="Mata Atlântica"/>
    <x v="0"/>
    <n v="2022"/>
    <s v="NA"/>
    <s v="Sim (decisão judicial)"/>
    <s v="Não"/>
    <s v="Não"/>
    <m/>
    <s v="NA"/>
    <s v="NA"/>
    <s v="Leide Jane Vieira Abrantes"/>
    <s v="Eduardo Henrique de Menezes Silva Barros"/>
    <s v="não"/>
    <s v="Não"/>
    <s v="Roteiro 2018"/>
    <s v="Sim"/>
    <m/>
    <s v="NA"/>
    <m/>
    <s v="NA"/>
    <s v="NA"/>
    <s v="NA"/>
    <s v="Orçamento"/>
    <m/>
    <m/>
    <m/>
    <m/>
    <m/>
    <m/>
    <m/>
    <m/>
    <n v="0"/>
    <m/>
    <m/>
    <m/>
    <m/>
    <m/>
    <m/>
    <m/>
    <m/>
    <m/>
    <n v="0"/>
    <n v="0"/>
    <n v="1149"/>
    <d v="2022-11-28T00:00:00"/>
    <s v="02070.025612/2021-40"/>
    <s v="NA"/>
    <s v="NA"/>
    <s v="NA"/>
    <m/>
    <s v="TRF2"/>
    <m/>
    <m/>
    <x v="3"/>
  </r>
  <r>
    <s v="0000.00.0128"/>
    <x v="121"/>
    <s v="FLONA"/>
    <s v="Floresta Nacional"/>
    <s v="uso sustentável"/>
    <n v="2003"/>
    <s v="Decreto s/n de 13 de outubro de 2003"/>
    <s v="GR3 - Centro Oeste"/>
    <n v="2010.0711471"/>
    <s v="São Domingos"/>
    <s v="GO"/>
    <s v="Cerrado"/>
    <x v="1"/>
    <s v="NA"/>
    <s v="Não"/>
    <s v="NA"/>
    <s v="NA"/>
    <s v="NA"/>
    <m/>
    <s v="NA"/>
    <s v="NA"/>
    <s v="NA"/>
    <s v="NA"/>
    <m/>
    <m/>
    <m/>
    <m/>
    <m/>
    <s v="?"/>
    <m/>
    <s v="NA"/>
    <s v="NA"/>
    <s v="NA"/>
    <m/>
    <m/>
    <m/>
    <m/>
    <m/>
    <m/>
    <m/>
    <m/>
    <m/>
    <n v="0"/>
    <m/>
    <m/>
    <m/>
    <m/>
    <m/>
    <m/>
    <m/>
    <m/>
    <m/>
    <n v="0"/>
    <n v="0"/>
    <s v="NA"/>
    <s v="NA"/>
    <s v="NA"/>
    <s v="NA"/>
    <s v="NA"/>
    <s v="NA"/>
    <m/>
    <s v="TRF1"/>
    <m/>
    <m/>
    <x v="2"/>
  </r>
  <r>
    <s v="0000.00.0129"/>
    <x v="122"/>
    <s v="FLONA"/>
    <s v="Floresta Nacional"/>
    <s v="uso sustentável"/>
    <n v="1968"/>
    <s v="Portaria 562 de 25 de outubro de 1968"/>
    <s v="GR4 - Sudeste"/>
    <n v="335.37311087299997"/>
    <s v="Passa Quatro"/>
    <s v="MG"/>
    <s v="Mata Atlântica"/>
    <x v="0"/>
    <n v="2009"/>
    <s v="NA"/>
    <s v="NA"/>
    <s v="Não"/>
    <s v="Não"/>
    <m/>
    <s v="NA"/>
    <s v="NA"/>
    <s v="NA"/>
    <s v="NA"/>
    <m/>
    <m/>
    <m/>
    <m/>
    <m/>
    <s v="Sem demanda"/>
    <m/>
    <s v="NA"/>
    <s v="NA"/>
    <s v="NA"/>
    <m/>
    <m/>
    <m/>
    <m/>
    <m/>
    <m/>
    <m/>
    <m/>
    <m/>
    <n v="0"/>
    <m/>
    <m/>
    <m/>
    <m/>
    <m/>
    <m/>
    <m/>
    <m/>
    <m/>
    <n v="0"/>
    <n v="0"/>
    <n v="35"/>
    <d v="2009-05-14T00:00:00"/>
    <s v="02070.002111/2008-18"/>
    <s v="NA"/>
    <s v="NA"/>
    <s v="NA"/>
    <m/>
    <s v="TRF6"/>
    <m/>
    <m/>
    <x v="1"/>
  </r>
  <r>
    <s v="0000.00.0130"/>
    <x v="123"/>
    <s v="FLONA"/>
    <s v="Floresta Nacional"/>
    <s v="uso sustentável"/>
    <n v="1968"/>
    <s v="Portaria 561 de 25 de outubro de 1968"/>
    <s v="GR5 - Sul"/>
    <n v="1333.6313857099999"/>
    <s v="Mato Castelhano"/>
    <s v="RS"/>
    <s v="Mata Atlântica"/>
    <x v="0"/>
    <n v="1982"/>
    <s v="NA"/>
    <s v="NA"/>
    <s v="Sim"/>
    <s v="Não"/>
    <m/>
    <s v="NA"/>
    <n v="2012"/>
    <s v="NA"/>
    <s v="NA"/>
    <m/>
    <m/>
    <m/>
    <m/>
    <m/>
    <s v="Sem demanda"/>
    <m/>
    <s v="NA"/>
    <s v="NA"/>
    <s v="NA"/>
    <m/>
    <m/>
    <m/>
    <m/>
    <m/>
    <m/>
    <m/>
    <m/>
    <m/>
    <n v="0"/>
    <m/>
    <m/>
    <m/>
    <m/>
    <m/>
    <m/>
    <m/>
    <m/>
    <m/>
    <n v="0"/>
    <n v="0"/>
    <s v="Sem Portaria"/>
    <s v="Sem Portaria"/>
    <s v="Sem Portaria"/>
    <n v="61"/>
    <d v="2012-05-18T00:00:00"/>
    <s v="02070.002498/2008-11"/>
    <m/>
    <s v="TRF4"/>
    <m/>
    <m/>
    <x v="0"/>
  </r>
  <r>
    <s v="0000.00.0131"/>
    <x v="124"/>
    <s v="FLONA"/>
    <s v="Floresta Nacional"/>
    <s v="uso sustentável"/>
    <n v="2004"/>
    <s v="Decreto s/n de 02 de junho de 2004"/>
    <s v="GR5 - Sul"/>
    <n v="170.21662208500001"/>
    <s v="Piraí do Sul"/>
    <s v="PR"/>
    <s v="Mata Atlântica"/>
    <x v="0"/>
    <n v="2016"/>
    <s v="NA"/>
    <s v="NA"/>
    <s v="Não"/>
    <s v="Não"/>
    <s v="NA"/>
    <s v="NA"/>
    <s v="NA"/>
    <s v="Cirineu Jorge Lorensi"/>
    <s v="Ofélia Willmersdorf"/>
    <s v="não"/>
    <s v="Sim"/>
    <n v="2009"/>
    <s v="Não"/>
    <s v="não"/>
    <s v="NA"/>
    <m/>
    <s v="Concluído"/>
    <s v="NA"/>
    <s v="NA"/>
    <m/>
    <m/>
    <m/>
    <m/>
    <m/>
    <m/>
    <m/>
    <m/>
    <m/>
    <n v="0"/>
    <m/>
    <m/>
    <m/>
    <m/>
    <m/>
    <m/>
    <m/>
    <m/>
    <m/>
    <n v="0"/>
    <n v="0"/>
    <n v="100"/>
    <d v="2016-11-07T00:00:00"/>
    <s v="02070.002155/2012-24"/>
    <s v="NA"/>
    <s v="NA"/>
    <s v="NA"/>
    <m/>
    <s v="TRF4"/>
    <m/>
    <m/>
    <x v="0"/>
  </r>
  <r>
    <s v="0000.00.0132"/>
    <x v="125"/>
    <s v="FLONA"/>
    <s v="Floresta Nacional"/>
    <s v="uso sustentável"/>
    <n v="2004"/>
    <s v="Decreto s/n de 02 de junho de 2004"/>
    <s v="GR2 - Nordeste"/>
    <n v="114.618338127"/>
    <s v="Cabedelo, João Pessoa"/>
    <s v="PB"/>
    <s v="Mata Atlântica"/>
    <x v="0"/>
    <n v="2017"/>
    <s v="NA"/>
    <s v="NA"/>
    <s v="Não"/>
    <s v="Não"/>
    <m/>
    <s v="NA"/>
    <s v="NA"/>
    <s v="Augusta Rosa Goncalves"/>
    <s v="Carlos Henrique Velasquez Fernandes"/>
    <s v="Sim"/>
    <s v="Não"/>
    <n v="2009"/>
    <s v="Não"/>
    <s v="não"/>
    <s v="NA"/>
    <m/>
    <s v="NA"/>
    <s v="NA"/>
    <s v="NA"/>
    <m/>
    <n v="87387.37"/>
    <m/>
    <m/>
    <m/>
    <m/>
    <m/>
    <m/>
    <m/>
    <n v="0"/>
    <s v="Orçamento"/>
    <m/>
    <m/>
    <m/>
    <m/>
    <m/>
    <m/>
    <m/>
    <m/>
    <n v="0"/>
    <n v="0"/>
    <n v="76"/>
    <d v="2017-02-17T00:00:00"/>
    <s v="02150.00489/2011-92"/>
    <s v="NA"/>
    <s v="NA"/>
    <s v="NA"/>
    <s v="Plano de manejo encaminhado para PFE/ICMBio"/>
    <s v="TRF1"/>
    <m/>
    <m/>
    <x v="2"/>
  </r>
  <r>
    <s v="0000.00.0133"/>
    <x v="126"/>
    <s v="FLONA"/>
    <s v="Floresta Nacional"/>
    <s v="uso sustentável"/>
    <n v="1968"/>
    <s v="Portaria 561 de 25 de outubro de 1968"/>
    <s v="GR5 - Sul"/>
    <n v="1615.60021714"/>
    <s v="São Francisco de Paula"/>
    <s v="RS"/>
    <s v="Mata Atlântica"/>
    <x v="0"/>
    <n v="1994"/>
    <s v="NA"/>
    <s v="NA"/>
    <s v="Sim"/>
    <s v="Não"/>
    <s v="Não"/>
    <s v="Não"/>
    <n v="2019"/>
    <s v="Ofélia Willmersdorf"/>
    <s v="Rodrigo Melo"/>
    <s v="não"/>
    <s v="Não"/>
    <s v="Roteiro 2018"/>
    <s v="Sim"/>
    <m/>
    <s v="NA"/>
    <m/>
    <s v="NA"/>
    <s v="NA"/>
    <s v="NA"/>
    <s v="Compensação Ambiental "/>
    <m/>
    <m/>
    <m/>
    <m/>
    <m/>
    <m/>
    <m/>
    <m/>
    <n v="0"/>
    <m/>
    <m/>
    <m/>
    <m/>
    <m/>
    <m/>
    <m/>
    <m/>
    <m/>
    <n v="0"/>
    <n v="0"/>
    <s v="Sem Portaria"/>
    <s v="Sem Portaria"/>
    <s v="Sem Portaria"/>
    <n v="72"/>
    <d v="2020-02-13T00:00:00"/>
    <s v="02070.007694/2019-26"/>
    <m/>
    <s v="TRF4"/>
    <m/>
    <m/>
    <x v="0"/>
  </r>
  <r>
    <s v="0000.00.0134"/>
    <x v="127"/>
    <s v="FLONA"/>
    <s v="Floresta Nacional"/>
    <s v="uso sustentável"/>
    <n v="1968"/>
    <s v="Portaria 560 de 25 de outubro de 1968"/>
    <s v="GR5 - Sul"/>
    <n v="4385.3595351599997"/>
    <s v="Três Barras"/>
    <s v="SC"/>
    <s v="Mata Atlântica"/>
    <x v="0"/>
    <n v="1994"/>
    <s v="NA"/>
    <s v="NA"/>
    <s v="Sim"/>
    <s v="Não"/>
    <s v="Sim"/>
    <s v="Não"/>
    <n v="2016"/>
    <s v="NA"/>
    <s v="NA"/>
    <s v="Sim"/>
    <s v="Não"/>
    <n v="2009"/>
    <s v="Não"/>
    <s v="não"/>
    <s v="NA"/>
    <m/>
    <s v="NA"/>
    <s v="NA"/>
    <s v="NA"/>
    <m/>
    <m/>
    <m/>
    <m/>
    <m/>
    <m/>
    <m/>
    <m/>
    <m/>
    <n v="0"/>
    <m/>
    <m/>
    <m/>
    <m/>
    <m/>
    <m/>
    <m/>
    <m/>
    <m/>
    <n v="0"/>
    <n v="0"/>
    <s v="Sem Portaria"/>
    <s v="Sem Portaria"/>
    <s v="Sem Portaria"/>
    <n v="108"/>
    <d v="2016-12-05T00:00:00"/>
    <s v="02070.001385/2016-08"/>
    <m/>
    <s v="TRF4"/>
    <m/>
    <m/>
    <x v="0"/>
  </r>
  <r>
    <s v="0000.00.0135"/>
    <x v="128"/>
    <s v="PARNA"/>
    <s v="Parque Nacional"/>
    <s v="proteção integral"/>
    <n v="1999"/>
    <s v="Decreto s/n de 21 de setembro de 1999"/>
    <s v="GR4 - Sudeste"/>
    <n v="56449.004005199997"/>
    <s v="São João das Missões, Itacarambi, Januária"/>
    <s v="MG"/>
    <s v="Cerrado"/>
    <x v="0"/>
    <n v="2005"/>
    <s v="NA"/>
    <s v="NA"/>
    <s v="Não"/>
    <s v="Não"/>
    <m/>
    <s v="NA"/>
    <s v="NA"/>
    <s v="NA"/>
    <s v="NA"/>
    <m/>
    <m/>
    <m/>
    <m/>
    <m/>
    <s v="Sem demanda"/>
    <m/>
    <s v="NA"/>
    <s v="NA"/>
    <s v="NA"/>
    <m/>
    <m/>
    <m/>
    <m/>
    <m/>
    <m/>
    <m/>
    <m/>
    <m/>
    <n v="0"/>
    <m/>
    <m/>
    <m/>
    <m/>
    <m/>
    <m/>
    <m/>
    <m/>
    <m/>
    <n v="0"/>
    <n v="0"/>
    <n v="90"/>
    <d v="2005-12-28T00:00:00"/>
    <s v="?"/>
    <s v="NA"/>
    <s v="NA"/>
    <s v="NA"/>
    <m/>
    <s v="TRF6"/>
    <m/>
    <m/>
    <x v="1"/>
  </r>
  <r>
    <s v="0000.00.0136"/>
    <x v="129"/>
    <s v="PARNA"/>
    <s v="Parque Nacional"/>
    <s v="proteção integral"/>
    <n v="1974"/>
    <s v="Decreto 73683 de 19 de fevereiro de 1974"/>
    <s v="GR1 - Norte"/>
    <n v="1066208.1030300001"/>
    <s v="Aveiro, Itaituba, Maués"/>
    <s v="AM/PA"/>
    <s v="Amazônia"/>
    <x v="0"/>
    <n v="1978"/>
    <s v="NA"/>
    <s v="NA"/>
    <s v="Sim"/>
    <s v="Não"/>
    <s v="Não"/>
    <s v="Não"/>
    <n v="2020"/>
    <s v="Rodrigo Melo"/>
    <m/>
    <s v="não"/>
    <s v="Não"/>
    <s v="Roteiro 2018"/>
    <s v="Sim"/>
    <s v="não"/>
    <s v="NA"/>
    <m/>
    <s v="Concluído"/>
    <s v="NA"/>
    <s v="NA"/>
    <s v="ARPA"/>
    <m/>
    <n v="3982.5"/>
    <n v="9600"/>
    <m/>
    <m/>
    <m/>
    <m/>
    <m/>
    <n v="13582.5"/>
    <m/>
    <m/>
    <m/>
    <m/>
    <m/>
    <m/>
    <m/>
    <m/>
    <m/>
    <n v="0"/>
    <n v="13582.5"/>
    <s v="Sem Portaria/1979"/>
    <s v="Sem Portaria"/>
    <s v="02070.000120/2011-70"/>
    <n v="239"/>
    <d v="2021-05-14T00:00:00"/>
    <s v="02070.006660/2019-14"/>
    <m/>
    <s v="TRF1"/>
    <m/>
    <m/>
    <x v="2"/>
  </r>
  <r>
    <s v="0000.00.0137"/>
    <x v="130"/>
    <s v="PARNA"/>
    <s v="Parque Nacional"/>
    <s v="proteção integral"/>
    <n v="1985"/>
    <s v="Decreto 91655 de 17 de setembro de 1985"/>
    <s v="GR2 - Nordeste"/>
    <n v="152143.91409000001"/>
    <s v="Palmeiras, Lençóis, Andaraí, Itaeté, Ibicoara, Mucugê"/>
    <s v="BA"/>
    <s v="Caatinga"/>
    <x v="0"/>
    <n v="2009"/>
    <s v="NA"/>
    <s v="NA"/>
    <s v="Sim"/>
    <s v="Não"/>
    <s v="Sim"/>
    <s v="NA"/>
    <n v="2017"/>
    <s v="Lourdes Maria Ferreira"/>
    <s v="Lourdes Maria Ferreira"/>
    <s v="não"/>
    <s v="Sim"/>
    <s v="2002/2005"/>
    <s v="Não"/>
    <s v="não"/>
    <s v="NA"/>
    <s v="Unidade de conservação"/>
    <s v="Concluído"/>
    <s v="NA"/>
    <s v="NA"/>
    <m/>
    <s v="NA"/>
    <s v="NA"/>
    <s v="NA"/>
    <s v="NA"/>
    <s v="NA"/>
    <s v="NA"/>
    <s v="NA"/>
    <s v="NA"/>
    <n v="0"/>
    <s v="NA"/>
    <s v="NA"/>
    <s v="NA"/>
    <s v="NA"/>
    <s v="NA"/>
    <s v="NA"/>
    <s v="NA"/>
    <s v="NA"/>
    <s v="NA"/>
    <n v="0"/>
    <n v="0"/>
    <n v="9"/>
    <d v="2009-03-06T00:00:00"/>
    <s v="02001.000335/2005-66"/>
    <n v="312"/>
    <d v="2017-05-11T00:00:00"/>
    <s v="02070.001041/2016-91"/>
    <m/>
    <s v="TRF1"/>
    <m/>
    <m/>
    <x v="2"/>
  </r>
  <r>
    <s v="0000.00.0138"/>
    <x v="131"/>
    <s v="PARNA"/>
    <s v="Parque Nacional"/>
    <s v="proteção integral"/>
    <n v="1989"/>
    <s v="Decreto 97656 de 12 de abril de 1989"/>
    <s v="GR3 - Centro Oeste"/>
    <n v="32646.831879000001"/>
    <s v="Chapada dos Guimarães, Cuiabá"/>
    <s v="MT"/>
    <s v="Cerrado"/>
    <x v="0"/>
    <n v="2009"/>
    <s v="NA"/>
    <s v="NA"/>
    <s v="Sim"/>
    <s v="Não"/>
    <s v="Sim"/>
    <s v="NA"/>
    <n v="2020"/>
    <s v="NA"/>
    <s v="NA"/>
    <m/>
    <m/>
    <m/>
    <m/>
    <m/>
    <s v="NA"/>
    <m/>
    <s v="NA"/>
    <s v="NA"/>
    <s v="NA"/>
    <m/>
    <m/>
    <m/>
    <m/>
    <m/>
    <m/>
    <m/>
    <m/>
    <m/>
    <n v="0"/>
    <m/>
    <m/>
    <m/>
    <m/>
    <m/>
    <m/>
    <m/>
    <m/>
    <m/>
    <n v="0"/>
    <n v="0"/>
    <n v="45"/>
    <d v="2009-06-04T00:00:00"/>
    <s v="02001.000333/2005-77"/>
    <n v="1031"/>
    <d v="2020-11-03T00:00:00"/>
    <s v="02070.005239/2019-96"/>
    <s v="Proc complementar 02070.000513/2008-88; 02070.001202/2009-17"/>
    <s v="TRF1"/>
    <m/>
    <m/>
    <x v="2"/>
  </r>
  <r>
    <s v="0000.00.0139"/>
    <x v="132"/>
    <s v="PARNA"/>
    <s v="Parque Nacional"/>
    <s v="proteção integral"/>
    <n v="1961"/>
    <s v="Decreto 49875 de 11 de janeiro de 1961"/>
    <s v="GR3 - Centro Oeste"/>
    <n v="64796.120233100002"/>
    <s v="Cavalcante, Alto Paraíso de Goiás"/>
    <s v="GO"/>
    <s v="Cerrado"/>
    <x v="0"/>
    <n v="1998"/>
    <s v="NA"/>
    <s v="NA"/>
    <s v="Sim"/>
    <s v="Não"/>
    <s v="NA"/>
    <s v="NA"/>
    <n v="2020"/>
    <s v="Desiree Cristiane Barbosa da Silva"/>
    <s v="Leila de Sena Blos"/>
    <s v="não"/>
    <s v="Não"/>
    <s v="Roteiro 2018"/>
    <s v="Sim"/>
    <s v="não"/>
    <s v="Sem demanda"/>
    <m/>
    <s v="NA"/>
    <s v="NA"/>
    <s v="NA"/>
    <s v="Orçamento"/>
    <m/>
    <m/>
    <m/>
    <m/>
    <m/>
    <m/>
    <m/>
    <m/>
    <n v="0"/>
    <m/>
    <m/>
    <m/>
    <m/>
    <m/>
    <m/>
    <m/>
    <m/>
    <m/>
    <n v="0"/>
    <n v="0"/>
    <n v="61"/>
    <d v="2009-07-30T00:00:00"/>
    <s v="02001.000334/2005-11"/>
    <n v="514"/>
    <d v="2021-09-23T00:00:00"/>
    <s v="02070.001924/2020-87; 02128.000474/2018-88; 02070.007411/2019-46"/>
    <s v="Processo compl: 02070.001310/2009-90; 02070.000905/2013-12"/>
    <s v="TRF1"/>
    <m/>
    <m/>
    <x v="2"/>
  </r>
  <r>
    <s v="0000.00.0140"/>
    <x v="133"/>
    <s v="PARNA"/>
    <s v="Parque Nacional"/>
    <s v="proteção integral"/>
    <n v="1986"/>
    <s v="Decreto 93546 de 06 de novembro de 1986"/>
    <s v="GR5 - Sul"/>
    <n v="36721.930556699997"/>
    <s v="Mostardas, Tavares"/>
    <s v="RS"/>
    <s v="Pampas"/>
    <x v="0"/>
    <n v="2004"/>
    <s v="NA"/>
    <s v="NA"/>
    <s v="Não"/>
    <s v="Não"/>
    <m/>
    <s v="NA"/>
    <s v="NA"/>
    <s v="NA"/>
    <s v="NA"/>
    <m/>
    <m/>
    <m/>
    <m/>
    <m/>
    <s v="Sem demanda"/>
    <m/>
    <s v="NA"/>
    <s v="NA"/>
    <s v="NA"/>
    <s v="Compensação Ambiental "/>
    <m/>
    <m/>
    <m/>
    <m/>
    <m/>
    <m/>
    <m/>
    <m/>
    <n v="0"/>
    <m/>
    <m/>
    <m/>
    <m/>
    <m/>
    <m/>
    <m/>
    <m/>
    <m/>
    <n v="0"/>
    <n v="0"/>
    <n v="12"/>
    <d v="2004-03-02T00:00:00"/>
    <s v="02001.000508/2004-65"/>
    <n v="11777"/>
    <d v="2018-12-31T00:00:00"/>
    <s v="02127.000566/2017-97"/>
    <m/>
    <s v="TRF4"/>
    <m/>
    <m/>
    <x v="0"/>
  </r>
  <r>
    <s v="0000.00.0141"/>
    <x v="134"/>
    <s v="PARNA"/>
    <s v="Parque Nacional"/>
    <s v="proteção integral"/>
    <n v="1998"/>
    <s v="Decreto s/n de 29 de abril de 1998"/>
    <s v="GR4 - Sudeste"/>
    <n v="14867.443024"/>
    <s v="Quissamã, Carapebus, Macaé"/>
    <s v="RJ"/>
    <s v="Mata Atlântica"/>
    <x v="0"/>
    <n v="2008"/>
    <s v="NA"/>
    <s v="NA"/>
    <s v="Sim"/>
    <s v="Não"/>
    <s v="Sim"/>
    <s v="NA"/>
    <n v="2020"/>
    <s v="Rodrigo Melo"/>
    <s v="NA"/>
    <m/>
    <m/>
    <m/>
    <m/>
    <m/>
    <s v="Sem demanda"/>
    <m/>
    <s v="NA"/>
    <s v="NA"/>
    <s v="NA"/>
    <m/>
    <m/>
    <m/>
    <m/>
    <m/>
    <m/>
    <m/>
    <m/>
    <m/>
    <n v="0"/>
    <m/>
    <m/>
    <m/>
    <m/>
    <m/>
    <m/>
    <m/>
    <m/>
    <m/>
    <n v="0"/>
    <n v="0"/>
    <n v="54"/>
    <d v="2008-08-04T00:00:00"/>
    <s v="02070.000525/2008-11"/>
    <n v="760"/>
    <d v="2020-07-07T00:00:00"/>
    <s v="02126.002008/2017-76"/>
    <m/>
    <s v="TRF2"/>
    <m/>
    <m/>
    <x v="3"/>
  </r>
  <r>
    <s v="0000.00.0142"/>
    <x v="135"/>
    <s v="PARNA"/>
    <s v="Parque Nacional"/>
    <s v="proteção integral"/>
    <n v="1971"/>
    <s v="Decreto 68172 de 04 de fevereiro de1971"/>
    <s v="GR4 - Sudeste"/>
    <n v="104045.914548"/>
    <s v="São José do Barreiro, Areias, Angra dos Reis, Parati, Cunha, Ubatuba, Bananal"/>
    <s v="RJ/SP"/>
    <s v="Mata Atlântica"/>
    <x v="0"/>
    <n v="2002"/>
    <s v="NA"/>
    <s v="NA"/>
    <s v="Sim"/>
    <s v="Não"/>
    <s v="NA"/>
    <s v="Não"/>
    <n v="2024"/>
    <m/>
    <s v="?"/>
    <s v="não"/>
    <s v="Não"/>
    <n v="2002"/>
    <s v="Não"/>
    <s v="não"/>
    <s v="NA"/>
    <m/>
    <s v="NA"/>
    <s v="NA"/>
    <s v="NA"/>
    <s v="Orçamento"/>
    <m/>
    <m/>
    <m/>
    <m/>
    <m/>
    <m/>
    <m/>
    <m/>
    <n v="0"/>
    <m/>
    <m/>
    <m/>
    <m/>
    <m/>
    <m/>
    <m/>
    <m/>
    <m/>
    <n v="0"/>
    <n v="0"/>
    <n v="112"/>
    <d v="2002-08-21T00:00:00"/>
    <s v="02001.000399/98-95"/>
    <n v="2932"/>
    <d v="2024-10-01T00:00:00"/>
    <s v="02629.000138/2008-12"/>
    <s v="São duas revisões pontuais e os processos já foram para a PFE/ICMBio"/>
    <s v="TRF2"/>
    <s v="TRF3"/>
    <m/>
    <x v="7"/>
  </r>
  <r>
    <s v="0000.00.0143"/>
    <x v="136"/>
    <s v="PARNA"/>
    <s v="Parque Nacional"/>
    <s v="proteção integral"/>
    <n v="2000"/>
    <s v="Decreto s/n de 21 de setembro de 2000"/>
    <s v="GR5 - Sul"/>
    <n v="77022.144146499995"/>
    <s v="Jardim, Bonito, Porto MurtinhoBodoquena"/>
    <s v="MS"/>
    <s v="Cerrado"/>
    <x v="0"/>
    <n v="2013"/>
    <s v="NA"/>
    <s v="NA"/>
    <s v="Sim"/>
    <s v="Sim"/>
    <s v="Sim"/>
    <s v="NA"/>
    <n v="2018"/>
    <s v="NA"/>
    <s v="NA"/>
    <m/>
    <m/>
    <m/>
    <m/>
    <m/>
    <s v="Sem demanda"/>
    <m/>
    <s v="NA"/>
    <s v="NA"/>
    <s v="NA"/>
    <m/>
    <m/>
    <m/>
    <m/>
    <m/>
    <m/>
    <m/>
    <m/>
    <m/>
    <n v="0"/>
    <m/>
    <m/>
    <m/>
    <m/>
    <m/>
    <m/>
    <m/>
    <m/>
    <m/>
    <n v="0"/>
    <n v="0"/>
    <n v="178"/>
    <d v="2013-04-03T00:00:00"/>
    <s v="0200.000331/2005-88"/>
    <n v="640"/>
    <d v="2018-07-06T00:00:00"/>
    <s v="02129.000558/2017-21"/>
    <m/>
    <s v="TRF3"/>
    <m/>
    <m/>
    <x v="8"/>
  </r>
  <r>
    <s v="0000.00.0144"/>
    <x v="137"/>
    <s v="PARNA"/>
    <s v="Parque Nacional"/>
    <s v="proteção integral"/>
    <n v="1972"/>
    <s v="Decreto 70355 de 03 de abril de 1972"/>
    <s v="GR4 - Sudeste"/>
    <n v="197811.79498199999"/>
    <s v="Sacramento, São Roque de Minas, Vargem Bonita, Capitólio, São João Batista do Glória, São João Batis"/>
    <s v="MG"/>
    <s v="Cerrado"/>
    <x v="0"/>
    <n v="1981"/>
    <s v="NA"/>
    <s v="Sim (decisão institucional)"/>
    <s v="Sim"/>
    <s v="Não"/>
    <s v="Não"/>
    <s v="NA"/>
    <n v="2023"/>
    <s v="Carolina Fritzen"/>
    <s v="Luciana Nars"/>
    <s v="não"/>
    <s v="Não"/>
    <n v="2018"/>
    <s v="Sim"/>
    <s v="não"/>
    <s v="Sem demanda"/>
    <m/>
    <s v="Concluído"/>
    <s v="NA"/>
    <s v="2/2023"/>
    <s v="Orçamento + Compensação Ambiental"/>
    <m/>
    <m/>
    <m/>
    <m/>
    <m/>
    <m/>
    <m/>
    <m/>
    <n v="0"/>
    <m/>
    <m/>
    <m/>
    <m/>
    <m/>
    <m/>
    <m/>
    <m/>
    <m/>
    <n v="0"/>
    <n v="0"/>
    <s v="Sem Portaria/1981"/>
    <s v="Sem Portaria"/>
    <s v="02128.002910/2018-53"/>
    <n v="2801"/>
    <d v="2023-10-17T00:00:00"/>
    <s v="02128.002910/2018-53"/>
    <s v="03/03/2005 (RG) e 07/05/2021 (RP), revisões 02001.007271/2004-43/02128.013377/2016-93/02128.001974/2018-37; 02128.002910/2018-53"/>
    <s v="TRF6"/>
    <m/>
    <m/>
    <x v="1"/>
  </r>
  <r>
    <s v="0000.00.0145"/>
    <x v="138"/>
    <s v="PARNA"/>
    <s v="Parque Nacional"/>
    <s v="proteção integral"/>
    <n v="1979"/>
    <s v="Decreto 83548 de 05 de junho de 1979"/>
    <s v="GR2 - Nordeste"/>
    <n v="100764.193975"/>
    <s v="João Costa, Brejo do Piauí, São Raimundo Nonato, Coronel José Dias"/>
    <s v="PI"/>
    <s v="Caatinga"/>
    <x v="0"/>
    <n v="2019"/>
    <s v="NA"/>
    <s v="NA"/>
    <s v="Não"/>
    <s v="Não"/>
    <s v="NA"/>
    <s v="NA"/>
    <s v="NA"/>
    <m/>
    <s v="Caio Pamplona"/>
    <s v="não"/>
    <s v="Não"/>
    <s v="Roteiro 2018"/>
    <s v="Sim"/>
    <s v="não"/>
    <s v="NA"/>
    <m/>
    <s v="NA"/>
    <s v="NA"/>
    <s v="NA"/>
    <s v="Compensação Ambiental "/>
    <n v="597200"/>
    <n v="1947"/>
    <n v="4800"/>
    <m/>
    <m/>
    <m/>
    <m/>
    <m/>
    <n v="6747"/>
    <s v="Orçamento"/>
    <m/>
    <m/>
    <m/>
    <m/>
    <m/>
    <m/>
    <m/>
    <m/>
    <n v="0"/>
    <n v="6747"/>
    <n v="363"/>
    <d v="2019-08-01T00:00:00"/>
    <s v="02123.000036/2013-55"/>
    <s v="NA"/>
    <s v="NA"/>
    <s v="NA"/>
    <m/>
    <s v="TRF1"/>
    <m/>
    <m/>
    <x v="2"/>
  </r>
  <r>
    <s v="0000.00.0146"/>
    <x v="139"/>
    <s v="PARNA"/>
    <s v="Parque Nacional"/>
    <s v="proteção integral"/>
    <n v="1998"/>
    <s v="Decreto s/n de 02 de outubro de 1998"/>
    <s v="GR2 - Nordeste"/>
    <n v="823854.53911100002"/>
    <s v="Cristino Castro, Canto do Buriti, Tamboril do Piauí, Jurema, Guaribas"/>
    <s v="PI"/>
    <s v="Caatinga"/>
    <x v="0"/>
    <n v="2004"/>
    <s v="NA"/>
    <s v="NA"/>
    <s v="Não"/>
    <s v="Não"/>
    <m/>
    <s v="NA"/>
    <s v="NA"/>
    <s v="NA"/>
    <s v="NA"/>
    <m/>
    <m/>
    <m/>
    <m/>
    <m/>
    <s v="Sem demanda"/>
    <m/>
    <s v="NA"/>
    <s v="NA"/>
    <s v="NA"/>
    <m/>
    <m/>
    <m/>
    <m/>
    <m/>
    <m/>
    <m/>
    <m/>
    <m/>
    <n v="0"/>
    <m/>
    <m/>
    <m/>
    <m/>
    <m/>
    <m/>
    <m/>
    <m/>
    <m/>
    <n v="0"/>
    <n v="0"/>
    <n v="64"/>
    <d v="2004-06-29T00:00:00"/>
    <s v="02001.001462/2004-00"/>
    <s v="NA"/>
    <s v="NA"/>
    <s v="NA"/>
    <m/>
    <s v="TRF1"/>
    <m/>
    <m/>
    <x v="2"/>
  </r>
  <r>
    <s v="0000.00.0147"/>
    <x v="140"/>
    <s v="PARNA"/>
    <s v="Parque Nacional"/>
    <s v="proteção integral"/>
    <n v="2005"/>
    <s v="Decreto s/n de 15 de junho de 2005"/>
    <s v="GR2 - Nordeste"/>
    <n v="7999.1080484499998"/>
    <s v="Itabaiana, Areia Branca, Laranjeiras, Itaporanga d'Ajuda, Campo do Brito, Malhador"/>
    <s v="SE"/>
    <s v="Mata Atlântica"/>
    <x v="0"/>
    <n v="2016"/>
    <s v="NA"/>
    <s v="NA"/>
    <s v="Não"/>
    <s v="Não"/>
    <m/>
    <s v="NA"/>
    <s v="NA"/>
    <s v="NA"/>
    <s v="NA"/>
    <s v="Sim"/>
    <m/>
    <m/>
    <m/>
    <m/>
    <s v="Sem demanda"/>
    <m/>
    <s v="NA"/>
    <s v="NA"/>
    <s v="NA"/>
    <m/>
    <m/>
    <m/>
    <m/>
    <m/>
    <m/>
    <m/>
    <m/>
    <m/>
    <n v="0"/>
    <m/>
    <m/>
    <m/>
    <m/>
    <m/>
    <m/>
    <m/>
    <m/>
    <m/>
    <n v="0"/>
    <n v="0"/>
    <n v="76"/>
    <d v="2016-07-19T00:00:00"/>
    <s v=" 02070.001471/2016-11"/>
    <s v="NA"/>
    <s v="NA"/>
    <s v="NA"/>
    <m/>
    <s v="TRF5"/>
    <m/>
    <m/>
    <x v="5"/>
  </r>
  <r>
    <s v="0000.00.0148"/>
    <x v="141"/>
    <s v="PARNA"/>
    <s v="Parque Nacional"/>
    <s v="proteção integral"/>
    <n v="1984"/>
    <s v="Decreto 90223 de 25 de setembro de 1984"/>
    <s v="GR4 - Sudeste"/>
    <n v="31639.5346751"/>
    <s v="Morro do Pilar, Santana do Riacho, Jaboticatubas, Itambé do Mato Dentro"/>
    <s v="MG"/>
    <s v="Cerrado"/>
    <x v="0"/>
    <n v="2009"/>
    <s v="NA"/>
    <s v="NA"/>
    <s v="Não"/>
    <s v="Sim"/>
    <m/>
    <s v="NA"/>
    <s v="NA"/>
    <s v="NA"/>
    <s v="NA"/>
    <m/>
    <m/>
    <m/>
    <m/>
    <m/>
    <s v="Sem demanda"/>
    <m/>
    <s v="NA"/>
    <s v="NA"/>
    <s v="NA"/>
    <m/>
    <m/>
    <m/>
    <m/>
    <m/>
    <m/>
    <m/>
    <m/>
    <m/>
    <n v="0"/>
    <m/>
    <m/>
    <m/>
    <m/>
    <m/>
    <m/>
    <m/>
    <m/>
    <m/>
    <n v="0"/>
    <n v="0"/>
    <n v="55"/>
    <d v="2009-06-06T00:00:00"/>
    <s v="02001.001970/2005-61"/>
    <s v="NA"/>
    <s v="NA"/>
    <s v="NA"/>
    <s v="Proc complementar: 02070.001221/2009-43"/>
    <s v="TRF6"/>
    <m/>
    <m/>
    <x v="1"/>
  </r>
  <r>
    <s v="0000.00.0149"/>
    <x v="142"/>
    <s v="PARNA"/>
    <s v="Parque Nacional"/>
    <s v="proteção integral"/>
    <n v="1989"/>
    <s v="Decreto 97839 de 16 de junho de 1989"/>
    <s v="GR1 - Norte"/>
    <n v="837559.63123199996"/>
    <s v="Mâncio Lima, Rodrigues Alves, Cruzeiro do Sul, Porto Walter, Marechal Thaumaturgo"/>
    <s v="AC"/>
    <s v="Amazônia"/>
    <x v="0"/>
    <n v="2002"/>
    <s v="NA"/>
    <s v="NA"/>
    <s v="Não"/>
    <s v="Sim"/>
    <m/>
    <s v="NA"/>
    <s v="NA"/>
    <s v="NA"/>
    <s v="NA"/>
    <m/>
    <m/>
    <m/>
    <m/>
    <m/>
    <s v="Sem demanda"/>
    <m/>
    <s v="NA"/>
    <s v="NA"/>
    <s v="NA"/>
    <m/>
    <m/>
    <m/>
    <m/>
    <m/>
    <m/>
    <m/>
    <m/>
    <m/>
    <n v="0"/>
    <m/>
    <m/>
    <m/>
    <m/>
    <m/>
    <m/>
    <m/>
    <m/>
    <m/>
    <n v="0"/>
    <n v="0"/>
    <n v="164"/>
    <d v="2002-12-27T00:00:00"/>
    <s v="02001.009750/01-81"/>
    <s v="NA"/>
    <s v="NA"/>
    <s v="NA"/>
    <m/>
    <s v="TRF1"/>
    <m/>
    <m/>
    <x v="2"/>
  </r>
  <r>
    <s v="0000.00.0150"/>
    <x v="143"/>
    <s v="PARNA"/>
    <s v="Parque Nacional"/>
    <s v="proteção integral"/>
    <n v="2004"/>
    <s v="Decreto s/n de 04 de junho de 2004"/>
    <s v="GR5 - Sul"/>
    <n v="57375.142816899999"/>
    <s v="Blumenau, Indaial, Gaspar, Guabiruba, Botuverá, Vidal Ramos, Presidente Nereu, Apiúna, Brusque"/>
    <s v="SC"/>
    <s v="Mata Atlântica"/>
    <x v="0"/>
    <n v="2009"/>
    <s v="NA"/>
    <s v="NA"/>
    <s v="Não"/>
    <s v="Não"/>
    <m/>
    <s v="NA"/>
    <s v="NA"/>
    <s v="NA"/>
    <s v="NA"/>
    <m/>
    <m/>
    <m/>
    <m/>
    <m/>
    <s v="Sem demanda"/>
    <m/>
    <s v="NA"/>
    <s v="NA"/>
    <s v="NA"/>
    <m/>
    <m/>
    <m/>
    <m/>
    <m/>
    <m/>
    <m/>
    <m/>
    <m/>
    <n v="0"/>
    <m/>
    <m/>
    <m/>
    <m/>
    <m/>
    <m/>
    <m/>
    <m/>
    <m/>
    <n v="0"/>
    <n v="0"/>
    <n v="53"/>
    <d v="2009-06-26T00:00:00"/>
    <s v="02001.002072/2006-19"/>
    <s v="NA"/>
    <s v="NA"/>
    <s v="NA"/>
    <m/>
    <s v="TRF4"/>
    <m/>
    <m/>
    <x v="0"/>
  </r>
  <r>
    <s v="0000.00.0151"/>
    <x v="144"/>
    <s v="PARNA"/>
    <s v="Parque Nacional"/>
    <s v="proteção integral"/>
    <n v="2005"/>
    <s v="Decreto s/n de 17 de fevereiro de 2005"/>
    <s v="GR1 - Norte"/>
    <n v="445413.44723300001"/>
    <s v="São Félix do Xingu, Altamira"/>
    <s v="PA"/>
    <s v="Amazônia"/>
    <x v="0"/>
    <n v="2015"/>
    <s v="NA"/>
    <s v="NA"/>
    <s v="Não"/>
    <s v="Não"/>
    <m/>
    <s v="NA"/>
    <s v="NA"/>
    <s v="NA"/>
    <s v="NA"/>
    <m/>
    <m/>
    <m/>
    <m/>
    <s v="Sim"/>
    <s v="Sem demanda"/>
    <m/>
    <s v="NA"/>
    <s v="NA"/>
    <s v="NA"/>
    <m/>
    <m/>
    <m/>
    <m/>
    <m/>
    <m/>
    <m/>
    <m/>
    <m/>
    <n v="0"/>
    <m/>
    <m/>
    <m/>
    <m/>
    <m/>
    <m/>
    <m/>
    <m/>
    <m/>
    <n v="0"/>
    <n v="0"/>
    <n v="60"/>
    <d v="2015-12-22T00:00:00"/>
    <s v="02070.002618/2009-52"/>
    <s v="NA"/>
    <s v="NA"/>
    <s v="NA"/>
    <m/>
    <s v="TRF1"/>
    <m/>
    <m/>
    <x v="2"/>
  </r>
  <r>
    <s v="0000.00.0152"/>
    <x v="145"/>
    <s v="PARNA"/>
    <s v="Parque Nacional"/>
    <s v="proteção integral"/>
    <n v="1939"/>
    <s v="Decreto 1822 de 30 de novembro de 1939"/>
    <s v="GR4 - Sudeste"/>
    <n v="20020.746064700001"/>
    <s v="Teresópolis, Petrópolis, Magé, Guapimirim"/>
    <s v="RJ"/>
    <s v="Mata Atlântica"/>
    <x v="0"/>
    <n v="1980"/>
    <s v="NA"/>
    <s v="Sim (decisão institucional)"/>
    <s v="Sim"/>
    <s v="Não"/>
    <s v="NA"/>
    <s v="NA"/>
    <n v="2024"/>
    <s v="Rodrigo Melo"/>
    <s v="Daniel Miranda Pinto de Castro"/>
    <s v="não"/>
    <s v="Sim"/>
    <n v="2002"/>
    <m/>
    <s v="não"/>
    <s v="NA"/>
    <s v="Unidade de conservação"/>
    <s v="NA"/>
    <s v="NA"/>
    <s v="NA"/>
    <m/>
    <m/>
    <n v="3982.5"/>
    <n v="4200"/>
    <m/>
    <m/>
    <n v="30000"/>
    <m/>
    <m/>
    <n v="38182.5"/>
    <m/>
    <m/>
    <m/>
    <m/>
    <m/>
    <m/>
    <m/>
    <m/>
    <m/>
    <n v="0"/>
    <n v="38182.5"/>
    <n v="45"/>
    <d v="2008-07-22T00:00:00"/>
    <s v="02001.005143/2005-46"/>
    <n v="586"/>
    <d v="2024-02-27T00:00:00"/>
    <s v="02126.012887/2016-63"/>
    <s v="Esse PM deve duas revisões pontuais, para ajustamento do zoneamento e uma sobre a norma de consumo de bebidas alcoolidas na UC."/>
    <s v="TRF2"/>
    <m/>
    <m/>
    <x v="3"/>
  </r>
  <r>
    <s v="0000.00.0153"/>
    <x v="146"/>
    <s v="PARNA"/>
    <s v="Parque Nacional"/>
    <s v="proteção integral"/>
    <n v="1992"/>
    <s v="Decreto 531 de 20 de maio de 1992"/>
    <s v="GR5 - Sul"/>
    <n v="17302.0081962"/>
    <s v="Jacinto Machado, Praia Grande, Cambará do Sul"/>
    <s v="SC/RS"/>
    <s v="Mata Atlântica"/>
    <x v="0"/>
    <n v="2004"/>
    <s v="NA"/>
    <s v="Sim (decisão institucional)"/>
    <s v="Sim"/>
    <s v="Sim"/>
    <s v="Não"/>
    <s v="NA"/>
    <n v="2019"/>
    <s v="NA"/>
    <s v="NA"/>
    <m/>
    <m/>
    <m/>
    <m/>
    <m/>
    <s v="Sem demanda"/>
    <m/>
    <s v="NA"/>
    <s v="NA"/>
    <s v="NA"/>
    <m/>
    <m/>
    <m/>
    <m/>
    <m/>
    <m/>
    <m/>
    <m/>
    <m/>
    <n v="0"/>
    <m/>
    <m/>
    <m/>
    <m/>
    <m/>
    <m/>
    <m/>
    <m/>
    <m/>
    <n v="0"/>
    <n v="0"/>
    <n v="46"/>
    <d v="2004-04-28T00:00:00"/>
    <s v="02001.002270/2002-11"/>
    <n v="405"/>
    <d v="2019-09-16T00:00:00"/>
    <s v="02127.000822/2019-16"/>
    <m/>
    <s v="TRF4"/>
    <m/>
    <m/>
    <x v="0"/>
  </r>
  <r>
    <s v="0000.00.0154"/>
    <x v="147"/>
    <s v="PARNA"/>
    <s v="Parque Nacional"/>
    <s v="proteção integral"/>
    <n v="1961"/>
    <s v="Decreto 50923 de 06 de julho de 1961"/>
    <s v="GR4 - Sudeste"/>
    <n v="3958.5116968000002"/>
    <s v="Rio de Janeiro"/>
    <s v="RJ"/>
    <s v="Mata Atlântica"/>
    <x v="0"/>
    <n v="1981"/>
    <s v="NA"/>
    <s v="Sim (decisão institucional)"/>
    <s v="Sim"/>
    <s v="Sim"/>
    <s v="Sim"/>
    <s v="Não"/>
    <n v="2014"/>
    <s v="Edilene Oliveira De Menezes"/>
    <m/>
    <s v="não"/>
    <s v="Não"/>
    <n v="2018"/>
    <s v="Não"/>
    <s v="não"/>
    <s v="NA"/>
    <s v="Unidade de conservação"/>
    <s v="NA"/>
    <s v="Em andamento"/>
    <s v="sem previsão"/>
    <m/>
    <m/>
    <n v="5044.5"/>
    <n v="3900"/>
    <m/>
    <m/>
    <n v="30000"/>
    <m/>
    <m/>
    <n v="38944.5"/>
    <m/>
    <m/>
    <m/>
    <m/>
    <m/>
    <m/>
    <m/>
    <m/>
    <m/>
    <n v="0"/>
    <n v="38944.5"/>
    <n v="40"/>
    <d v="2008-06-25T00:00:00"/>
    <s v="02001.001165/2005-37"/>
    <n v="120"/>
    <d v="2014-11-06T00:00:00"/>
    <s v=" 02084.000005/2014-99"/>
    <m/>
    <s v="TRF2"/>
    <m/>
    <m/>
    <x v="3"/>
  </r>
  <r>
    <s v="0000.00.0155"/>
    <x v="148"/>
    <s v="PARNA"/>
    <s v="Parque Nacional"/>
    <s v="proteção integral"/>
    <n v="1961"/>
    <s v="Decreto 49874 de 11 de janeiro de 1961"/>
    <s v="GR3 - Centro Oeste"/>
    <n v="132643.28546399999"/>
    <s v="Mineiros, Chapadão do Céu"/>
    <s v="MS/GO"/>
    <s v="Cerrado"/>
    <x v="0"/>
    <n v="1981"/>
    <s v="NA"/>
    <s v="NA"/>
    <s v="Sim"/>
    <s v="Não"/>
    <s v="Não"/>
    <s v="Não"/>
    <n v="2005"/>
    <s v="Inês de Fátima Dias"/>
    <s v="Leide Jane Vieira Abrantes"/>
    <s v="Sim"/>
    <s v="Não"/>
    <n v="2002"/>
    <s v="Sim"/>
    <s v="não"/>
    <s v="NA"/>
    <m/>
    <s v="NA"/>
    <s v="Sobrestado"/>
    <s v="sem previsão"/>
    <s v="Compensação Ambiental"/>
    <n v="400000"/>
    <m/>
    <m/>
    <m/>
    <m/>
    <m/>
    <m/>
    <m/>
    <n v="0"/>
    <m/>
    <m/>
    <m/>
    <m/>
    <m/>
    <m/>
    <m/>
    <m/>
    <m/>
    <n v="0"/>
    <n v="0"/>
    <s v="Sem Portaria/1981"/>
    <s v="Sem Portaria"/>
    <s v="Sem Portaria"/>
    <n v="3"/>
    <d v="2005-01-07T00:00:00"/>
    <s v="?"/>
    <s v="Aguardando a assinatura do Termo de Compromisso"/>
    <s v="TRF3"/>
    <s v="TRF1"/>
    <m/>
    <x v="10"/>
  </r>
  <r>
    <s v="0000.00.0156"/>
    <x v="149"/>
    <s v="PARNA"/>
    <s v="Parque Nacional"/>
    <s v="proteção integral"/>
    <n v="2002"/>
    <s v="Decreto s/n de 16 de julho de 2002"/>
    <s v="GR2 - Nordeste"/>
    <n v="724334.103046"/>
    <s v="São Félix do Tocantins, Alto Parnaíba, Barreiras do Piauí, Barreiras do Piauí, São Gonçalo do Gurguéia, Corrente, Formosa do Rio Preto, Gibués, Lizarda, Mateiros"/>
    <s v="MA/PI/BA"/>
    <s v="Cerrado"/>
    <x v="0"/>
    <n v="2021"/>
    <s v="NA"/>
    <s v="Sim (decisão institucional)"/>
    <s v="Não"/>
    <s v="NA"/>
    <s v="NA"/>
    <s v="NA"/>
    <s v="NA"/>
    <s v="Carolina Fritzen"/>
    <s v="Rodrigo Melo"/>
    <s v="não"/>
    <s v="Não"/>
    <s v="Roteiro 2018"/>
    <s v="Sim"/>
    <s v="não"/>
    <s v="Sem demanda"/>
    <m/>
    <s v="NA"/>
    <s v="NA"/>
    <s v="NA"/>
    <s v="Compensação Ambiental "/>
    <n v="621940.34"/>
    <m/>
    <m/>
    <m/>
    <m/>
    <m/>
    <m/>
    <m/>
    <n v="0"/>
    <m/>
    <m/>
    <m/>
    <m/>
    <m/>
    <m/>
    <m/>
    <m/>
    <m/>
    <n v="0"/>
    <n v="0"/>
    <n v="520"/>
    <d v="2021-09-01T00:00:00"/>
    <s v="02070.002590/2020-69 "/>
    <s v="NA"/>
    <s v="NA"/>
    <s v="NA"/>
    <m/>
    <s v="TRF1"/>
    <m/>
    <m/>
    <x v="2"/>
  </r>
  <r>
    <s v="0000.00.0157"/>
    <x v="150"/>
    <s v="PARNA"/>
    <s v="Parque Nacional"/>
    <s v="proteção integral"/>
    <n v="2002"/>
    <s v="Decreto s/n de 13 de dezembro de 2002"/>
    <s v="GR4 - Sudeste"/>
    <n v="124155.899316"/>
    <s v="Buenópolis, Bocaiúva, Olhos-d'Água, Diamantina"/>
    <s v="MG"/>
    <s v="Cerrado"/>
    <x v="0"/>
    <n v="2016"/>
    <s v="NA"/>
    <s v="NA"/>
    <s v="Não"/>
    <s v="Não"/>
    <m/>
    <s v="NA"/>
    <s v="NA"/>
    <s v="NA"/>
    <s v="NA"/>
    <m/>
    <m/>
    <m/>
    <m/>
    <m/>
    <s v="Sem demanda"/>
    <m/>
    <s v="NA"/>
    <s v="NA"/>
    <s v="NA"/>
    <m/>
    <m/>
    <m/>
    <m/>
    <m/>
    <m/>
    <m/>
    <m/>
    <m/>
    <n v="0"/>
    <m/>
    <m/>
    <m/>
    <m/>
    <m/>
    <m/>
    <m/>
    <m/>
    <m/>
    <n v="0"/>
    <n v="0"/>
    <n v="10"/>
    <d v="2016-02-13T00:00:00"/>
    <s v="02070.003055/2012-15"/>
    <s v="NA"/>
    <s v="NA"/>
    <s v="NA"/>
    <m/>
    <s v="TRF6"/>
    <m/>
    <m/>
    <x v="1"/>
  </r>
  <r>
    <s v="0000.00.0158"/>
    <x v="151"/>
    <s v="PARNA"/>
    <s v="Parque Nacional"/>
    <s v="proteção integral"/>
    <n v="1959"/>
    <s v="Decreto 47446 de 17 de dezembro de 1959"/>
    <s v="GR5 - Sul"/>
    <n v="13148.1362113"/>
    <s v="Cambará do Sul, Praia Grande"/>
    <s v="SC/RS"/>
    <s v="Mata Atlântica"/>
    <x v="0"/>
    <n v="2004"/>
    <s v="NA"/>
    <s v="NA"/>
    <s v="Sim"/>
    <s v="Sim"/>
    <s v="Não"/>
    <s v="NA"/>
    <n v="2019"/>
    <s v="NA"/>
    <s v="NA"/>
    <s v="não"/>
    <s v="Não"/>
    <m/>
    <m/>
    <m/>
    <s v="Sem demanda"/>
    <m/>
    <s v="Organização do planejamento"/>
    <s v="Em andamento"/>
    <s v="2/2019"/>
    <m/>
    <m/>
    <m/>
    <m/>
    <m/>
    <m/>
    <m/>
    <m/>
    <m/>
    <n v="0"/>
    <m/>
    <m/>
    <m/>
    <m/>
    <m/>
    <m/>
    <m/>
    <m/>
    <m/>
    <n v="0"/>
    <n v="0"/>
    <n v="46"/>
    <d v="2004-04-28T00:00:00"/>
    <s v="02001.002270/2002-11"/>
    <n v="405"/>
    <d v="2019-08-19T00:00:00"/>
    <s v="02127.000822/2019-16"/>
    <m/>
    <s v="TRF4"/>
    <m/>
    <m/>
    <x v="0"/>
  </r>
  <r>
    <s v="0000.00.0159"/>
    <x v="152"/>
    <s v="PARNA"/>
    <s v="Parque Nacional"/>
    <s v="proteção integral"/>
    <n v="1961"/>
    <s v="Decreto 241de 29 de novembro de 1961"/>
    <s v="GR3 - Centro Oeste"/>
    <n v="42355.541876499999"/>
    <s v="Brasília, Padre Bernardo e Planaltina"/>
    <s v="DF"/>
    <s v="Cerrado"/>
    <x v="0"/>
    <n v="1979"/>
    <s v="NA"/>
    <s v="Sim (decisão institucional)"/>
    <s v="Sim"/>
    <s v="NA"/>
    <s v="NA"/>
    <s v="NA"/>
    <n v="2023"/>
    <s v="Lilian Mitiko Hangae"/>
    <s v="Ricardo Brochado"/>
    <s v="Sim"/>
    <s v="Não"/>
    <n v="2002"/>
    <s v="Sim"/>
    <s v="não"/>
    <s v="NA"/>
    <m/>
    <s v="NA"/>
    <s v="NA"/>
    <s v="NA"/>
    <s v="Compensação Ambiental"/>
    <n v="319523.83"/>
    <m/>
    <m/>
    <m/>
    <m/>
    <m/>
    <m/>
    <m/>
    <n v="0"/>
    <m/>
    <m/>
    <m/>
    <m/>
    <m/>
    <m/>
    <m/>
    <m/>
    <m/>
    <n v="0"/>
    <n v="0"/>
    <s v="Sem Portaria/1979"/>
    <s v="Sem Portaria"/>
    <s v="Sem Portaria"/>
    <n v="3107"/>
    <d v="2023-09-13T00:00:00"/>
    <s v="02070.002858/2015-03 "/>
    <m/>
    <s v="TRF1"/>
    <m/>
    <m/>
    <x v="2"/>
  </r>
  <r>
    <s v="0000.00.0160"/>
    <x v="153"/>
    <s v="PARNA"/>
    <s v="Parque Nacional"/>
    <s v="proteção integral"/>
    <n v="1961"/>
    <s v="Decreto 50646 de 24 de maio de 1961"/>
    <s v="GR4 - Sudeste"/>
    <n v="31763.2913787"/>
    <s v="Irupi, Iúna, Alto Jequitibá, Alto Caparaó, Caparaó, Espera Feliz, Ibitirama, Divino de São Lourenço, Dores do Rio Preto"/>
    <s v="ES/MG"/>
    <s v="Mata Atlântica"/>
    <x v="0"/>
    <n v="1981"/>
    <s v="NA"/>
    <s v="NA"/>
    <s v="Sim"/>
    <s v="Não"/>
    <s v="Sim"/>
    <s v="NA"/>
    <n v="2015"/>
    <s v="Lourdes Maria Ferreira"/>
    <s v="Lourdes Maria Ferreira"/>
    <s v="não"/>
    <s v="Sim"/>
    <s v="2002/2005"/>
    <s v="Não"/>
    <s v="não"/>
    <s v="NA"/>
    <s v="NA"/>
    <s v="Concluído"/>
    <s v="Em andamento"/>
    <s v="1/2019"/>
    <m/>
    <m/>
    <m/>
    <m/>
    <m/>
    <m/>
    <m/>
    <m/>
    <m/>
    <n v="0"/>
    <m/>
    <m/>
    <m/>
    <m/>
    <m/>
    <m/>
    <m/>
    <m/>
    <m/>
    <n v="0"/>
    <n v="0"/>
    <s v="Sem Portaria/1981"/>
    <s v="Sem Portaria"/>
    <s v="Sem Portaria"/>
    <n v="59"/>
    <d v="2015-12-23T00:00:00"/>
    <s v="02001.001971/2005-13"/>
    <s v="Port 478, de 09/09/2019 Aprovada Revisão Ponttual (02128.001290/2018-35)"/>
    <s v="TRF2"/>
    <s v="TRF6"/>
    <m/>
    <x v="11"/>
  </r>
  <r>
    <s v="0000.00.0161"/>
    <x v="154"/>
    <s v="PARNA"/>
    <s v="Parque Nacional"/>
    <s v="proteção integral"/>
    <n v="1997"/>
    <s v="Decreto s/n de 30 de setembro de 1997"/>
    <s v="GR5 - Sul"/>
    <n v="76079.2158165"/>
    <s v="Mundo Novo, Eldorado, Naviraí, Itaquiraí, Altônia, São Jorge do Patrocínio, Alto Paraíso, Guaíra, Icaraíma"/>
    <s v="MS/PR"/>
    <s v="Mata Atlântica"/>
    <x v="0"/>
    <n v="2008"/>
    <s v="NA"/>
    <s v="NA"/>
    <s v="Não"/>
    <s v="Não"/>
    <m/>
    <s v="NA"/>
    <s v="NA"/>
    <s v="NA"/>
    <s v="NA"/>
    <m/>
    <m/>
    <m/>
    <m/>
    <m/>
    <s v="Sem demanda"/>
    <m/>
    <s v="NA"/>
    <s v="NA"/>
    <s v="NA"/>
    <m/>
    <m/>
    <m/>
    <m/>
    <m/>
    <m/>
    <m/>
    <m/>
    <m/>
    <n v="0"/>
    <m/>
    <m/>
    <m/>
    <m/>
    <m/>
    <m/>
    <m/>
    <m/>
    <m/>
    <n v="0"/>
    <n v="0"/>
    <n v="95"/>
    <d v="2008-11-20T00:00:00"/>
    <s v="02001.003113/2005-03"/>
    <s v="NA"/>
    <s v="NA"/>
    <s v="NA"/>
    <m/>
    <s v="TRF3"/>
    <s v="TRF4"/>
    <m/>
    <x v="9"/>
  </r>
  <r>
    <s v="0000.00.0162"/>
    <x v="155"/>
    <s v="PARNA"/>
    <s v="Parque Nacional"/>
    <s v="proteção integral"/>
    <n v="2002"/>
    <s v="Decreto s/n de 04 de fevereiro de 2002"/>
    <s v="GR2 - Nordeste"/>
    <n v="8863.0292004999992"/>
    <s v="Cruz, Jijoca de Jericoacoara"/>
    <s v="CE"/>
    <s v="Caatinga"/>
    <x v="0"/>
    <n v="2011"/>
    <s v="NA"/>
    <s v="NA"/>
    <s v="Sim"/>
    <s v="NA"/>
    <s v="Sim"/>
    <s v="NA"/>
    <n v="2021"/>
    <s v="Ana Rafaela D’Amico "/>
    <s v="NA"/>
    <m/>
    <m/>
    <m/>
    <m/>
    <m/>
    <s v="Sem demanda"/>
    <m/>
    <s v="NA"/>
    <s v="NA"/>
    <s v="NA"/>
    <m/>
    <m/>
    <m/>
    <m/>
    <m/>
    <m/>
    <m/>
    <m/>
    <m/>
    <n v="0"/>
    <m/>
    <m/>
    <m/>
    <m/>
    <m/>
    <m/>
    <m/>
    <m/>
    <m/>
    <n v="0"/>
    <n v="0"/>
    <n v="84"/>
    <d v="2011-10-20T00:00:00"/>
    <s v="02070.000202/2008-19"/>
    <n v="377"/>
    <d v="2021-07-26T00:00:00"/>
    <s v="02123.000657/2017-62"/>
    <m/>
    <s v="TRF5"/>
    <m/>
    <m/>
    <x v="5"/>
  </r>
  <r>
    <s v="0000.00.0163"/>
    <x v="156"/>
    <s v="PARNA"/>
    <s v="Parque Nacional"/>
    <s v="proteção integral"/>
    <n v="1979"/>
    <s v="Decreto 84019 de 21 de Setembro de 1979"/>
    <s v="GR1 - Norte"/>
    <n v="708669.90420800005"/>
    <s v="Nova Mamoré, Campo Novo de Rondônia, Governador Jorge Teixeira, Alvorada D'Oeste, São Miguel do Guaporé, Guajará-Mirim, Mirante da Serra"/>
    <s v="RO"/>
    <s v="Amazônia"/>
    <x v="0"/>
    <n v="1984"/>
    <s v="NA"/>
    <s v="NA"/>
    <s v="Sim"/>
    <s v="Não"/>
    <m/>
    <s v="NA"/>
    <n v="2009"/>
    <s v="NA"/>
    <s v="NA"/>
    <m/>
    <m/>
    <m/>
    <m/>
    <m/>
    <s v="Sem demanda"/>
    <m/>
    <s v="NA"/>
    <s v="NA"/>
    <s v="NA"/>
    <m/>
    <m/>
    <m/>
    <m/>
    <m/>
    <m/>
    <m/>
    <m/>
    <m/>
    <n v="0"/>
    <m/>
    <m/>
    <m/>
    <m/>
    <m/>
    <m/>
    <m/>
    <m/>
    <m/>
    <n v="0"/>
    <n v="0"/>
    <s v="Sem Portaria/1984"/>
    <s v="Sem Portaria"/>
    <s v="Sem Portaria"/>
    <n v="88"/>
    <d v="2009-11-16T00:00:00"/>
    <s v="02001.000539/2005-05"/>
    <m/>
    <s v="TRF1"/>
    <m/>
    <m/>
    <x v="2"/>
  </r>
  <r>
    <s v="0000.00.0164"/>
    <x v="157"/>
    <s v="PARNA"/>
    <s v="Parque Nacional"/>
    <s v="proteção integral"/>
    <n v="2001"/>
    <s v="Lei 10227 de 23 de maio de 2001"/>
    <s v="GR5 - Sul"/>
    <n v="25119.106268899999"/>
    <s v="Morretes, Paranaguá, Matinhos, Guaratuba"/>
    <s v="PR"/>
    <s v="Mata Atlântica"/>
    <x v="0"/>
    <n v="2024"/>
    <s v="NA"/>
    <s v="Sim (decisão institucional)"/>
    <s v="NA"/>
    <s v="NA"/>
    <s v="NA"/>
    <s v="NA"/>
    <s v="NA"/>
    <s v="Ana Rafaela D’Amico "/>
    <s v="Caio Pamplona"/>
    <m/>
    <m/>
    <n v="2018"/>
    <m/>
    <m/>
    <s v="NA"/>
    <m/>
    <s v="NA"/>
    <s v="NA"/>
    <s v="NA"/>
    <s v="Compensação Ambiental "/>
    <m/>
    <m/>
    <m/>
    <m/>
    <m/>
    <m/>
    <m/>
    <m/>
    <n v="0"/>
    <m/>
    <m/>
    <m/>
    <m/>
    <m/>
    <m/>
    <m/>
    <m/>
    <m/>
    <n v="0"/>
    <n v="0"/>
    <n v="1012"/>
    <d v="2024-04-15T00:00:00"/>
    <s v="02070.000524/2011-63"/>
    <s v="NA"/>
    <s v="NA"/>
    <s v="NA"/>
    <m/>
    <s v="TRF4"/>
    <m/>
    <m/>
    <x v="0"/>
  </r>
  <r>
    <s v="0000.00.0165"/>
    <x v="158"/>
    <s v="PARNA"/>
    <s v="Parque Nacional"/>
    <s v="proteção integral"/>
    <n v="1961"/>
    <s v="Decreto 50922 de 06 de julho de 1961"/>
    <s v="GR5 - Sul"/>
    <n v="45524.0067089"/>
    <s v="Urubici, Grão Pará, Orleans, Lauro Muller, Bom Jardim da Serra"/>
    <s v="SC"/>
    <s v="Mata Atlântica"/>
    <x v="0"/>
    <n v="2018"/>
    <s v="NA"/>
    <s v="Sim (decisão judicial)"/>
    <s v="Não"/>
    <s v="Não"/>
    <m/>
    <s v="NA"/>
    <s v="NA"/>
    <s v="Lourdes Maria Ferreira"/>
    <s v="Edilene Oliveira De Menezes"/>
    <s v="não"/>
    <s v="Não"/>
    <n v="2018"/>
    <s v="Sim"/>
    <s v="não"/>
    <s v="NA"/>
    <s v="Judicial"/>
    <s v="Concluído"/>
    <s v="NA"/>
    <s v="NA"/>
    <s v="Acordo de cooperação (USFS)"/>
    <m/>
    <m/>
    <m/>
    <m/>
    <m/>
    <m/>
    <m/>
    <m/>
    <n v="0"/>
    <s v="USFS/NPS"/>
    <m/>
    <m/>
    <m/>
    <m/>
    <m/>
    <m/>
    <m/>
    <m/>
    <n v="0"/>
    <n v="0"/>
    <n v="811"/>
    <d v="2018-09-25T00:00:00"/>
    <s v="02127.000110/2011-31"/>
    <s v="NA"/>
    <s v="NA"/>
    <s v="NA"/>
    <m/>
    <s v="TRF4"/>
    <m/>
    <m/>
    <x v="0"/>
  </r>
  <r>
    <s v="0000.00.0166"/>
    <x v="159"/>
    <s v="PARNA"/>
    <s v="Parque Nacional"/>
    <s v="proteção integral"/>
    <n v="1961"/>
    <s v="Decreto 50744 de 8 de junho de 1961"/>
    <s v="GR2 - Nordeste"/>
    <n v="6303.7368104400002"/>
    <s v="Piracuruca, Brasileira"/>
    <s v="PI"/>
    <s v="Caatinga"/>
    <x v="0"/>
    <n v="1979"/>
    <s v="NA"/>
    <s v="NA"/>
    <s v="Não"/>
    <s v="Sim"/>
    <m/>
    <s v="NA"/>
    <s v="NA"/>
    <s v="NA"/>
    <s v="NA"/>
    <m/>
    <m/>
    <m/>
    <m/>
    <m/>
    <s v="Sem demanda"/>
    <m/>
    <s v="NA"/>
    <s v="NA"/>
    <s v="NA"/>
    <m/>
    <m/>
    <m/>
    <m/>
    <m/>
    <m/>
    <m/>
    <m/>
    <m/>
    <n v="0"/>
    <m/>
    <m/>
    <m/>
    <m/>
    <m/>
    <m/>
    <m/>
    <m/>
    <m/>
    <n v="0"/>
    <n v="0"/>
    <s v="Sem Portaria"/>
    <s v="Sem Portaria"/>
    <s v="Sem Portaria"/>
    <s v="NA"/>
    <s v="NA"/>
    <s v="NA"/>
    <m/>
    <s v="TRF1"/>
    <m/>
    <m/>
    <x v="2"/>
  </r>
  <r>
    <s v="0000.00.0167"/>
    <x v="160"/>
    <s v="PARNA"/>
    <s v="Parque Nacional"/>
    <s v="proteção integral"/>
    <n v="1959"/>
    <s v="Decreto 45954 de 30 de abril de 1959"/>
    <s v="GR2 - Nordeste"/>
    <n v="6271.3242080999999"/>
    <s v="Ubajara, Frecheirinha, Tianguá"/>
    <s v="CE"/>
    <s v="Caatinga"/>
    <x v="0"/>
    <n v="1981"/>
    <s v="NA"/>
    <s v="Sim (decisão institucional)"/>
    <s v="Sim"/>
    <s v="NA"/>
    <s v="NA"/>
    <s v="NA"/>
    <n v="2023"/>
    <s v="Edilene Oliveira De Menezes"/>
    <s v="Carolina Fritzen"/>
    <s v="não"/>
    <s v="Não"/>
    <n v="2018"/>
    <s v="Sim"/>
    <s v="não"/>
    <s v="NA"/>
    <m/>
    <s v="NA"/>
    <s v="NA"/>
    <s v="NA"/>
    <s v="CA"/>
    <m/>
    <n v="1239"/>
    <n v="9600"/>
    <m/>
    <m/>
    <m/>
    <m/>
    <m/>
    <n v="10839"/>
    <m/>
    <m/>
    <m/>
    <m/>
    <m/>
    <m/>
    <m/>
    <m/>
    <m/>
    <n v="0"/>
    <n v="10839"/>
    <n v="170"/>
    <d v="2002-12-27T00:00:00"/>
    <s v="02001.009748/01- 39"/>
    <n v="2301"/>
    <d v="2023-08-24T00:00:00"/>
    <s v="02070.002537/2021-49"/>
    <s v="Aguarda liberação de CA"/>
    <s v="TRF5"/>
    <m/>
    <m/>
    <x v="5"/>
  </r>
  <r>
    <s v="0000.00.0168"/>
    <x v="161"/>
    <s v="PARNA"/>
    <s v="Parque Nacional"/>
    <s v="proteção integral"/>
    <n v="1959"/>
    <s v="Decreto 47570 de 31 de dezembro de 1959"/>
    <s v="GR3 - Centro Oeste"/>
    <n v="555524.43840300001"/>
    <s v="Pium, Lagoa da Confusão"/>
    <s v="TO"/>
    <s v="Cerrado"/>
    <x v="0"/>
    <n v="1981"/>
    <s v="NA"/>
    <s v="NA"/>
    <s v="Sim"/>
    <s v="Não"/>
    <m/>
    <s v="NA"/>
    <n v="2004"/>
    <s v="NA"/>
    <s v="NA"/>
    <m/>
    <m/>
    <m/>
    <m/>
    <m/>
    <s v="Sem demanda"/>
    <m/>
    <s v="NA"/>
    <s v="NA"/>
    <s v="NA"/>
    <m/>
    <m/>
    <m/>
    <m/>
    <m/>
    <m/>
    <m/>
    <m/>
    <m/>
    <n v="0"/>
    <m/>
    <m/>
    <m/>
    <m/>
    <m/>
    <m/>
    <m/>
    <m/>
    <m/>
    <n v="0"/>
    <n v="0"/>
    <s v="Sem Portaria/1981"/>
    <s v="Sem Portaria"/>
    <s v="Sem Portaria"/>
    <n v="4"/>
    <d v="2004-01-14T00:00:00"/>
    <s v="?"/>
    <m/>
    <s v="TRF1"/>
    <m/>
    <m/>
    <x v="2"/>
  </r>
  <r>
    <s v="0000.00.0169"/>
    <x v="162"/>
    <s v="PARNA"/>
    <s v="Parque Nacional"/>
    <s v="proteção integral"/>
    <n v="1980"/>
    <s v="Decreto 84913 de 15 de julho de 1980"/>
    <s v="GR1 - Norte"/>
    <n v="657327.774263"/>
    <s v="Oiapoque, Calçoene"/>
    <s v="AP"/>
    <s v="Amazônia"/>
    <x v="0"/>
    <n v="2011"/>
    <s v="NA"/>
    <s v="NA"/>
    <s v="Não"/>
    <s v="Sim"/>
    <m/>
    <s v="NA"/>
    <s v="NA"/>
    <s v="NA"/>
    <s v="NA"/>
    <m/>
    <m/>
    <m/>
    <m/>
    <m/>
    <s v="Sem demanda"/>
    <m/>
    <s v="NA"/>
    <s v="NA"/>
    <s v="NA"/>
    <m/>
    <m/>
    <m/>
    <m/>
    <m/>
    <m/>
    <m/>
    <m/>
    <m/>
    <n v="0"/>
    <m/>
    <m/>
    <m/>
    <m/>
    <m/>
    <m/>
    <m/>
    <m/>
    <m/>
    <n v="0"/>
    <n v="0"/>
    <n v="6"/>
    <d v="2011-01-17T00:00:00"/>
    <s v="02001.002103/2005-42"/>
    <s v="NA"/>
    <s v="NA"/>
    <s v="NA"/>
    <m/>
    <s v="TRF1"/>
    <m/>
    <m/>
    <x v="2"/>
  </r>
  <r>
    <s v="0000.00.0170"/>
    <x v="163"/>
    <s v="PARNA"/>
    <s v="Parque Nacional"/>
    <s v="proteção integral"/>
    <n v="2002"/>
    <s v="Decreto s/n de 13 de dezembro de 2002"/>
    <s v="GR2 - Nordeste"/>
    <n v="62295.099713900003"/>
    <s v="Ibimirim, Tupanatinga, Buíque"/>
    <s v="PE"/>
    <s v="Caatinga"/>
    <x v="1"/>
    <s v="NA"/>
    <s v="Sim"/>
    <s v="Sim (decisão institucional)"/>
    <s v="NA"/>
    <s v="NA"/>
    <m/>
    <s v="NA"/>
    <s v="NA"/>
    <s v="NA"/>
    <s v="NA"/>
    <m/>
    <m/>
    <m/>
    <m/>
    <m/>
    <s v="Sem demanda"/>
    <m/>
    <s v="NA"/>
    <s v="NA"/>
    <s v="NA"/>
    <s v="Compensação Ambiental ou GEF-Terrestre"/>
    <n v="436936.8"/>
    <m/>
    <m/>
    <m/>
    <m/>
    <m/>
    <m/>
    <m/>
    <n v="0"/>
    <m/>
    <m/>
    <m/>
    <m/>
    <m/>
    <m/>
    <m/>
    <m/>
    <m/>
    <n v="0"/>
    <n v="0"/>
    <s v="NA"/>
    <s v="NA"/>
    <s v="NA"/>
    <s v="NA"/>
    <s v="NA"/>
    <s v="NA"/>
    <m/>
    <s v="TRF5"/>
    <m/>
    <m/>
    <x v="5"/>
  </r>
  <r>
    <s v="0000.00.0171"/>
    <x v="164"/>
    <s v="PARNA"/>
    <s v="Parque Nacional"/>
    <s v="proteção integral"/>
    <n v="1999"/>
    <s v="Decreto s/n de 20 de abril de 1999"/>
    <s v="GR2 - Nordeste"/>
    <n v="22694.259165899999"/>
    <s v="Prado"/>
    <s v="BA"/>
    <s v="Mata Atlântica"/>
    <x v="0"/>
    <n v="2014"/>
    <s v="NA"/>
    <s v="NA"/>
    <s v="Sim"/>
    <s v="Não"/>
    <s v="Não"/>
    <s v="NA"/>
    <n v="2024"/>
    <s v="Rafael Suertgaray Rossato"/>
    <s v="NA"/>
    <s v="não"/>
    <s v="Não"/>
    <n v="2018"/>
    <s v="Sim"/>
    <s v="não"/>
    <s v="NA"/>
    <s v="NA"/>
    <s v="NA"/>
    <s v="NA"/>
    <s v="NA"/>
    <m/>
    <m/>
    <m/>
    <m/>
    <m/>
    <m/>
    <m/>
    <m/>
    <m/>
    <n v="0"/>
    <m/>
    <m/>
    <m/>
    <m/>
    <m/>
    <m/>
    <m/>
    <m/>
    <m/>
    <n v="0"/>
    <n v="0"/>
    <n v="146"/>
    <d v="2014-12-26T00:00:00"/>
    <s v=" 02070.000940/2014-12"/>
    <n v="3031"/>
    <d v="2024-10-01T00:00:00"/>
    <s v=" 02125.000123/2019-88"/>
    <m/>
    <s v="TRF1"/>
    <m/>
    <m/>
    <x v="2"/>
  </r>
  <r>
    <s v="0000.00.0172"/>
    <x v="165"/>
    <s v="PARNA"/>
    <s v="Parque Nacional"/>
    <s v="proteção integral"/>
    <n v="1939"/>
    <s v="Decreto Lei 1035 de 10 de jan de 1939"/>
    <s v="GR5 - Sul"/>
    <n v="169697.05517499999"/>
    <s v="Céu Azul, Matelândia, Serranópolis do Iguaçu, São Miguel do Iguaçu, Foz do Iguaçu, Capanema, Capitão Leonidas Marques, Lindoeste, Santa tereza do Oeste, Santa Terezinha do Itaipu"/>
    <s v="PR"/>
    <s v="Mata Atlântica"/>
    <x v="0"/>
    <n v="1981"/>
    <s v="NA"/>
    <s v="NA"/>
    <s v="Sim"/>
    <s v="Não"/>
    <m/>
    <s v="Não"/>
    <n v="2018"/>
    <s v="Luiz Felipe Pimenta de Moraes"/>
    <s v="Ana Rafaela D’Amico "/>
    <s v="?"/>
    <s v="?"/>
    <m/>
    <s v="?"/>
    <s v="?"/>
    <s v="NA"/>
    <m/>
    <s v="NA"/>
    <s v="NA"/>
    <s v="NA"/>
    <s v="Orçamento"/>
    <m/>
    <m/>
    <m/>
    <m/>
    <m/>
    <m/>
    <m/>
    <m/>
    <n v="0"/>
    <m/>
    <m/>
    <m/>
    <m/>
    <m/>
    <m/>
    <m/>
    <m/>
    <m/>
    <n v="0"/>
    <n v="0"/>
    <s v="Sem Portaria/1981"/>
    <s v="Sem Portaria"/>
    <s v="Sem Portaria"/>
    <n v="1126"/>
    <d v="2018-12-20T00:00:00"/>
    <s v="02070.002434/2015-31"/>
    <s v="O revisão aprovada em 2002 passou por revisão pontual em 2010. Port. 115, de de 22/11/2010. Processo 02070.003983/2010-18"/>
    <s v="TRF4"/>
    <m/>
    <m/>
    <x v="0"/>
  </r>
  <r>
    <s v="0000.00.0173"/>
    <x v="166"/>
    <s v="PARNA"/>
    <s v="Parque Nacional"/>
    <s v="proteção integral"/>
    <n v="1980"/>
    <s v="Decreto 85200 de 24 de setembro de 1980"/>
    <s v="GR1 - Norte"/>
    <n v="2367357.4690200002"/>
    <s v="Novo Airão, Barcelos"/>
    <s v="AM/RR"/>
    <s v="Amazônia"/>
    <x v="0"/>
    <n v="1997"/>
    <s v="NA"/>
    <s v="NA"/>
    <s v="Sim"/>
    <s v="NA"/>
    <s v="Não"/>
    <s v="NA"/>
    <n v="2023"/>
    <s v="Leila de Sena Blos"/>
    <s v="Rafael Suertgaray Rossato"/>
    <s v="não"/>
    <s v="Não"/>
    <n v="2018"/>
    <s v="Sim"/>
    <s v="não"/>
    <s v="NA"/>
    <m/>
    <s v="NA"/>
    <s v="NA"/>
    <s v="NA"/>
    <s v="ARPA"/>
    <m/>
    <n v="1593"/>
    <n v="9600"/>
    <m/>
    <m/>
    <m/>
    <m/>
    <m/>
    <n v="11193"/>
    <m/>
    <m/>
    <m/>
    <m/>
    <m/>
    <m/>
    <m/>
    <m/>
    <m/>
    <n v="0"/>
    <n v="11193"/>
    <n v="163"/>
    <d v="2002-12-27T00:00:00"/>
    <s v="02001.009751/01-43"/>
    <n v="998"/>
    <d v="2023-04-19T00:00:00"/>
    <s v="02070.000121/2011-14"/>
    <m/>
    <s v="TRF1"/>
    <m/>
    <m/>
    <x v="2"/>
  </r>
  <r>
    <s v="0000.00.0174"/>
    <x v="167"/>
    <s v="PARNA"/>
    <s v="Parque Nacional"/>
    <s v="proteção integral"/>
    <n v="1989"/>
    <s v="Decreto 97887 de 28 de junho de 1989"/>
    <s v="GR1 - Norte"/>
    <n v="116749.240202"/>
    <s v="Uiramutã"/>
    <s v="RR"/>
    <s v="Amazônia"/>
    <x v="0"/>
    <n v="2000"/>
    <s v="NA"/>
    <s v="NA"/>
    <s v="Não"/>
    <s v="Sim"/>
    <m/>
    <s v="NA"/>
    <s v="NA"/>
    <s v="NA"/>
    <s v="NA"/>
    <m/>
    <m/>
    <m/>
    <m/>
    <m/>
    <s v="Sem demanda"/>
    <m/>
    <s v="NA"/>
    <s v="NA"/>
    <s v="NA"/>
    <m/>
    <m/>
    <m/>
    <m/>
    <m/>
    <m/>
    <m/>
    <m/>
    <m/>
    <n v="0"/>
    <m/>
    <m/>
    <m/>
    <m/>
    <m/>
    <m/>
    <m/>
    <m/>
    <m/>
    <n v="0"/>
    <n v="0"/>
    <s v="Sem Portaria"/>
    <s v="Sem Portaria"/>
    <s v="Sem Portaria"/>
    <s v="NA"/>
    <s v="NA"/>
    <s v="NA"/>
    <m/>
    <s v="TRF1"/>
    <m/>
    <m/>
    <x v="2"/>
  </r>
  <r>
    <s v="0000.00.0175"/>
    <x v="168"/>
    <s v="PARNA"/>
    <s v="Parque Nacional"/>
    <s v="proteção integral"/>
    <n v="1981"/>
    <s v="Decreto 86392 de 24 de setembro de 1981"/>
    <s v="GR3 - Centro Oeste"/>
    <n v="135922.64619500001"/>
    <s v="Poconé"/>
    <s v="MS/MT"/>
    <s v="Pantanal"/>
    <x v="0"/>
    <n v="2004"/>
    <s v="NA"/>
    <s v="NA"/>
    <s v="Sim"/>
    <s v="Não"/>
    <s v="Sim"/>
    <s v="NA"/>
    <n v="2019"/>
    <s v="Maria Goretti de Melo Pinto"/>
    <s v="NA"/>
    <s v="não"/>
    <m/>
    <m/>
    <m/>
    <m/>
    <s v="Demanda de revisão"/>
    <s v="Judicial"/>
    <s v="Planejamento"/>
    <s v="Em andamento"/>
    <s v="2/2019"/>
    <m/>
    <m/>
    <m/>
    <m/>
    <m/>
    <m/>
    <m/>
    <m/>
    <m/>
    <n v="0"/>
    <m/>
    <m/>
    <m/>
    <m/>
    <m/>
    <m/>
    <m/>
    <m/>
    <m/>
    <n v="0"/>
    <n v="0"/>
    <n v="13"/>
    <d v="2004-03-02T00:00:00"/>
    <s v="02001.007626/2002-32"/>
    <s v="NA"/>
    <d v="2019-11-25T00:00:00"/>
    <s v="02129.010518/2016-14"/>
    <s v="Revisão pontual Port 633, de 25/10/2019, DOU de 08/11/2019."/>
    <s v="TRF3"/>
    <s v="TRF1"/>
    <m/>
    <x v="10"/>
  </r>
  <r>
    <s v="0000.00.0176"/>
    <x v="169"/>
    <s v="PARNA"/>
    <s v="Parque Nacional"/>
    <s v="proteção integral"/>
    <n v="1999"/>
    <s v="Decreto s/n de 20 de abril de 1999"/>
    <s v="GR2 - Nordeste"/>
    <n v="18934.545555500001"/>
    <s v="Porto Seguro"/>
    <s v="BA"/>
    <s v="Mata Atlântica"/>
    <x v="0"/>
    <n v="2016"/>
    <s v="NA"/>
    <s v="NA"/>
    <s v="Não"/>
    <s v="Não"/>
    <m/>
    <s v="NA"/>
    <s v="NA"/>
    <s v="NA"/>
    <s v="NA"/>
    <m/>
    <m/>
    <m/>
    <m/>
    <m/>
    <s v="Sem demanda"/>
    <m/>
    <s v="NA"/>
    <s v="NA"/>
    <s v="NA"/>
    <m/>
    <m/>
    <m/>
    <m/>
    <m/>
    <m/>
    <m/>
    <m/>
    <m/>
    <n v="0"/>
    <m/>
    <m/>
    <m/>
    <m/>
    <m/>
    <m/>
    <m/>
    <m/>
    <m/>
    <n v="0"/>
    <n v="0"/>
    <n v="43"/>
    <d v="2016-05-09T00:00:00"/>
    <s v="02070.001667/2009-78"/>
    <s v="NA"/>
    <s v="NA"/>
    <s v="NA"/>
    <m/>
    <s v="TRF1"/>
    <m/>
    <m/>
    <x v="2"/>
  </r>
  <r>
    <s v="0000.00.0177"/>
    <x v="170"/>
    <s v="PARNA"/>
    <s v="Parque Nacional"/>
    <s v="proteção integral"/>
    <n v="1979"/>
    <s v="Decreto 83550 de 05 de junho de 1979"/>
    <s v="GR1 - Norte"/>
    <n v="2252638.5874299998"/>
    <s v="Santa Isabel do Rio Negro e São Gabriel da Cachoeira"/>
    <s v="AM"/>
    <s v="Amazônia"/>
    <x v="0"/>
    <n v="2022"/>
    <s v="NA"/>
    <s v="Não"/>
    <s v="Não"/>
    <s v="Não"/>
    <s v="NA"/>
    <s v="NA"/>
    <s v="NA"/>
    <s v="Desiree Cristiane Barbosa da Silva"/>
    <s v="Leila de Sena Blos"/>
    <s v="não"/>
    <s v="Não"/>
    <s v="Roteiro 2018"/>
    <s v="Sim"/>
    <s v="não"/>
    <s v="NA"/>
    <m/>
    <s v="NA"/>
    <s v="NA"/>
    <s v="NA"/>
    <s v="Projeto Biodiversidade Amazônica (USFS)"/>
    <n v="922500"/>
    <m/>
    <m/>
    <m/>
    <m/>
    <m/>
    <m/>
    <m/>
    <n v="0"/>
    <s v="LifeWeb"/>
    <s v="Recurso necessário 734 mil"/>
    <n v="63250"/>
    <n v="48850"/>
    <n v="575000"/>
    <n v="5458"/>
    <m/>
    <m/>
    <n v="41400"/>
    <n v="733958"/>
    <n v="733958"/>
    <n v="1169"/>
    <d v="2022-12-07T00:00:00"/>
    <s v="02070.019142/2016-18"/>
    <s v="NA"/>
    <s v="NA"/>
    <s v="NA"/>
    <m/>
    <s v="TRF1"/>
    <m/>
    <m/>
    <x v="2"/>
  </r>
  <r>
    <s v="0000.00.0178"/>
    <x v="171"/>
    <s v="PARNA"/>
    <s v="Parque Nacional"/>
    <s v="proteção integral"/>
    <n v="1989"/>
    <s v="Decreto 97688 de 25 de abril de 1989"/>
    <s v="GR5 - Sul"/>
    <n v="33860.637814900001"/>
    <s v="Guaraqueçaba"/>
    <s v="SP/PR"/>
    <s v="Mata Atlântica"/>
    <x v="0"/>
    <n v="2020"/>
    <s v="NA"/>
    <s v="NA"/>
    <s v="Não"/>
    <s v="NA"/>
    <s v="NA"/>
    <s v="NA"/>
    <s v="NA"/>
    <m/>
    <s v="?"/>
    <s v="não"/>
    <s v="Sim"/>
    <n v="2002"/>
    <s v="Não"/>
    <s v="Sim"/>
    <s v="NA"/>
    <s v="Unidade de conservação"/>
    <s v="NA"/>
    <s v="NA"/>
    <s v="NA"/>
    <s v="Compensação Ambiental "/>
    <m/>
    <m/>
    <m/>
    <m/>
    <m/>
    <m/>
    <m/>
    <m/>
    <n v="0"/>
    <s v="Orçamento"/>
    <m/>
    <m/>
    <m/>
    <m/>
    <m/>
    <m/>
    <m/>
    <m/>
    <n v="0"/>
    <n v="0"/>
    <n v="759"/>
    <d v="2020-07-07T00:00:00"/>
    <s v="02070.000321/2013-39"/>
    <s v="NA"/>
    <s v="NA"/>
    <s v="NA"/>
    <m/>
    <s v="TRF3"/>
    <s v="TRF4"/>
    <m/>
    <x v="9"/>
  </r>
  <r>
    <s v="0000.00.0179"/>
    <x v="172"/>
    <s v="PARNA"/>
    <s v="Parque Nacional"/>
    <s v="proteção integral"/>
    <n v="1998"/>
    <s v="Decreto s/n de 29 de abril de 1998"/>
    <s v="GR1 - Norte"/>
    <n v="214950.51918900001"/>
    <s v="Caracaraí"/>
    <s v="RR"/>
    <s v="Amazônia"/>
    <x v="0"/>
    <n v="2014"/>
    <s v="NA"/>
    <s v="NA"/>
    <s v="Não"/>
    <s v="Não"/>
    <m/>
    <s v="NA"/>
    <s v="NA"/>
    <s v="NA"/>
    <s v="NA"/>
    <m/>
    <m/>
    <m/>
    <m/>
    <m/>
    <s v="Sem demanda"/>
    <m/>
    <s v="NA"/>
    <s v="NA"/>
    <s v="NA"/>
    <m/>
    <m/>
    <m/>
    <m/>
    <m/>
    <m/>
    <m/>
    <m/>
    <m/>
    <n v="0"/>
    <m/>
    <m/>
    <m/>
    <m/>
    <m/>
    <m/>
    <m/>
    <m/>
    <m/>
    <n v="0"/>
    <n v="0"/>
    <n v="47"/>
    <d v="2014-04-17T00:00:00"/>
    <s v="02070.001449/2011-58"/>
    <s v="NA"/>
    <s v="NA"/>
    <s v="NA"/>
    <s v="Proc. Complem 02001.004640/2007-99"/>
    <s v="TRF1"/>
    <m/>
    <m/>
    <x v="2"/>
  </r>
  <r>
    <s v="0000.00.0180"/>
    <x v="173"/>
    <s v="PARNA"/>
    <s v="Parque Nacional"/>
    <s v="proteção integral"/>
    <n v="1981"/>
    <s v="Decreto 86060 de 02 de junho de 1981"/>
    <s v="GR2 - Nordeste"/>
    <n v="156608.15724999999"/>
    <s v="Primeira Cruz, Santo Amaro do Maranhão, Barreirinhashumberto de Campos"/>
    <s v="MA"/>
    <s v="Cerrado"/>
    <x v="0"/>
    <n v="2003"/>
    <s v="NA"/>
    <s v="NA"/>
    <s v="Sim"/>
    <s v="Sim"/>
    <s v="Sim"/>
    <s v="Não"/>
    <n v="2022"/>
    <s v="Ana Rafaela D’Amico "/>
    <s v="NA"/>
    <s v="não"/>
    <s v="Não"/>
    <m/>
    <s v="Não"/>
    <s v="não"/>
    <s v="Sem demanda"/>
    <s v="Unidade de conservação"/>
    <s v="NA"/>
    <s v="NA"/>
    <s v="NA"/>
    <m/>
    <m/>
    <m/>
    <m/>
    <m/>
    <m/>
    <m/>
    <m/>
    <m/>
    <n v="0"/>
    <m/>
    <m/>
    <m/>
    <m/>
    <m/>
    <m/>
    <m/>
    <m/>
    <m/>
    <n v="0"/>
    <n v="0"/>
    <n v="48"/>
    <d v="2003-09-15T00:00:00"/>
    <s v="02001.3087/2003 -43"/>
    <n v="99"/>
    <d v="2022-02-24T00:00:00"/>
    <s v="02123.000221/2018-54"/>
    <m/>
    <s v="TRF1"/>
    <m/>
    <m/>
    <x v="2"/>
  </r>
  <r>
    <s v="0000.00.0181"/>
    <x v="174"/>
    <s v="MONA"/>
    <s v="Monumento Natural"/>
    <s v="proteção integral"/>
    <n v="2008"/>
    <s v="Lei 11686, de 02 de junho de 2008"/>
    <s v="GR4 - Sudeste"/>
    <n v="17443.633531300002"/>
    <s v="Pancas, Águia Branca"/>
    <s v="ES"/>
    <s v="Mata Atlântica"/>
    <x v="1"/>
    <s v="NA"/>
    <s v="Não"/>
    <s v="NA"/>
    <s v="NA"/>
    <s v="NA"/>
    <m/>
    <s v="NA"/>
    <s v="NA"/>
    <s v="NA"/>
    <s v="NA"/>
    <m/>
    <m/>
    <m/>
    <m/>
    <m/>
    <s v="Sem demanda"/>
    <m/>
    <s v="NA"/>
    <s v="NA"/>
    <s v="NA"/>
    <m/>
    <m/>
    <m/>
    <m/>
    <m/>
    <m/>
    <m/>
    <m/>
    <m/>
    <n v="0"/>
    <m/>
    <m/>
    <m/>
    <m/>
    <m/>
    <m/>
    <m/>
    <m/>
    <m/>
    <n v="0"/>
    <n v="0"/>
    <s v="NA"/>
    <s v="NA"/>
    <s v="NA"/>
    <s v="NA"/>
    <s v="NA"/>
    <s v="NA"/>
    <m/>
    <s v="TRF2"/>
    <m/>
    <m/>
    <x v="3"/>
  </r>
  <r>
    <s v="0000.00.0182"/>
    <x v="175"/>
    <s v="PARNA"/>
    <s v="Parque Nacional"/>
    <s v="proteção integral"/>
    <n v="1961"/>
    <s v="Decreto 242 de 29 de novembro de 1961"/>
    <s v="GR2 - Nordeste"/>
    <n v="22332.198401500002"/>
    <s v="Porto Seguro"/>
    <s v="BA"/>
    <s v="Mata Atlântica"/>
    <x v="0"/>
    <n v="1979"/>
    <s v="NA"/>
    <s v="NA"/>
    <s v="Não"/>
    <s v="Não"/>
    <m/>
    <s v="NA"/>
    <s v="NA"/>
    <s v="NA"/>
    <s v="NA"/>
    <m/>
    <m/>
    <m/>
    <m/>
    <m/>
    <s v="Sem demanda"/>
    <m/>
    <s v="NA"/>
    <s v="NA"/>
    <s v="NA"/>
    <m/>
    <m/>
    <m/>
    <m/>
    <m/>
    <m/>
    <m/>
    <m/>
    <m/>
    <n v="0"/>
    <m/>
    <m/>
    <m/>
    <m/>
    <m/>
    <m/>
    <m/>
    <m/>
    <m/>
    <n v="0"/>
    <n v="0"/>
    <s v="Sem Portaria"/>
    <s v="Sem Portaria"/>
    <s v="Sem Portaria"/>
    <s v="NA"/>
    <s v="NA"/>
    <s v="NA"/>
    <m/>
    <s v="TRF1"/>
    <m/>
    <m/>
    <x v="2"/>
  </r>
  <r>
    <s v="0000.00.0183"/>
    <x v="176"/>
    <s v="PARNA"/>
    <s v="Parque Nacional"/>
    <s v="proteção integral"/>
    <n v="1989"/>
    <s v="Decreto 97658 de 12 de abril de 1989"/>
    <s v="GR2 - Nordeste"/>
    <n v="230856.14293599999"/>
    <s v="Cocos, Formoso, Chapada Gaúcha"/>
    <s v="BA/MG"/>
    <s v="Cerrado"/>
    <x v="0"/>
    <n v="2003"/>
    <s v="NA"/>
    <s v="NA"/>
    <s v="Não"/>
    <s v="Não"/>
    <m/>
    <s v="Não"/>
    <s v="NA"/>
    <s v="Inês de Fátima Dias"/>
    <s v="?"/>
    <s v="Sim"/>
    <s v="Não"/>
    <n v="2002"/>
    <s v="Sim"/>
    <s v="não"/>
    <s v="NA"/>
    <m/>
    <s v="NA"/>
    <s v="NA"/>
    <s v="NA"/>
    <m/>
    <m/>
    <m/>
    <m/>
    <m/>
    <m/>
    <m/>
    <m/>
    <m/>
    <n v="0"/>
    <m/>
    <m/>
    <m/>
    <m/>
    <m/>
    <m/>
    <m/>
    <m/>
    <m/>
    <n v="0"/>
    <n v="0"/>
    <n v="78"/>
    <d v="2003-12-08T00:00:00"/>
    <s v="?"/>
    <s v="NA"/>
    <s v="NA"/>
    <s v="02070.000876/2014-61"/>
    <s v="Aguardando a assinatura do Termo de Compromisso"/>
    <s v="TRF1"/>
    <s v="TRF6"/>
    <m/>
    <x v="12"/>
  </r>
  <r>
    <s v="0000.00.0184"/>
    <x v="177"/>
    <s v="PARNA"/>
    <s v="Parque Nacional"/>
    <s v="proteção integral"/>
    <n v="1937"/>
    <s v="Decreto 1713 de 14 de junho de 1937"/>
    <s v="GR4 - Sudeste"/>
    <n v="28086.349608500001"/>
    <s v="Itamonte, Resende, Itatiaia, Bocaina de Minas"/>
    <s v="MG/RJ"/>
    <s v="Mata Atlântica"/>
    <x v="0"/>
    <n v="1982"/>
    <s v="NA"/>
    <s v="NA"/>
    <s v="Sim"/>
    <s v="Não"/>
    <m/>
    <s v="NA"/>
    <n v="2014"/>
    <s v="NA"/>
    <s v="NA"/>
    <m/>
    <m/>
    <m/>
    <m/>
    <m/>
    <s v="Sem demanda"/>
    <m/>
    <s v="NA"/>
    <s v="NA"/>
    <s v="NA"/>
    <m/>
    <m/>
    <m/>
    <m/>
    <m/>
    <m/>
    <m/>
    <m/>
    <m/>
    <n v="0"/>
    <m/>
    <m/>
    <m/>
    <m/>
    <m/>
    <m/>
    <m/>
    <m/>
    <m/>
    <n v="0"/>
    <n v="0"/>
    <s v="Sem Portaria/1982"/>
    <s v="Sem Portaria"/>
    <s v="Sem Portaria"/>
    <n v="28"/>
    <d v="2014-03-19T00:00:00"/>
    <s v="?"/>
    <m/>
    <s v="TRF6"/>
    <s v="TRF2"/>
    <m/>
    <x v="13"/>
  </r>
  <r>
    <s v="0000.00.0185"/>
    <x v="178"/>
    <s v="PARNA"/>
    <s v="Parque Nacional"/>
    <s v="proteção integral"/>
    <n v="1983"/>
    <s v="Decreto 88218 de 06 de abril de 1983"/>
    <s v="GR2 - Nordeste"/>
    <n v="87943.139402000001"/>
    <s v="Caravelas"/>
    <s v="BA"/>
    <s v="Marinho-Costeiro"/>
    <x v="0"/>
    <n v="1991"/>
    <s v="NA"/>
    <s v="Sim (decisão institucional)"/>
    <s v="Não"/>
    <s v="Sim"/>
    <s v="Sim"/>
    <s v="NA"/>
    <s v="NA"/>
    <s v="Carina Tostes Abreu"/>
    <s v="NA"/>
    <s v="não"/>
    <s v="Não"/>
    <n v="2018"/>
    <m/>
    <s v="não"/>
    <s v="Sem demanda"/>
    <m/>
    <s v="Planejamento"/>
    <s v="Em andamento"/>
    <s v="1/2022"/>
    <s v="Não se aplica (RP)"/>
    <m/>
    <m/>
    <m/>
    <m/>
    <m/>
    <m/>
    <m/>
    <m/>
    <n v="0"/>
    <m/>
    <m/>
    <m/>
    <m/>
    <m/>
    <m/>
    <m/>
    <m/>
    <m/>
    <n v="0"/>
    <n v="0"/>
    <s v="Sem Portaria/1991"/>
    <s v="Sem Portaria"/>
    <s v="Sem Portaria"/>
    <s v="NA"/>
    <s v="NA"/>
    <s v="02125.000432/2020-91"/>
    <s v="Monitoria"/>
    <s v="TRF1"/>
    <m/>
    <m/>
    <x v="2"/>
  </r>
  <r>
    <s v="0000.00.0186"/>
    <x v="179"/>
    <s v="PARNA"/>
    <s v="Parque Nacional"/>
    <s v="proteção integral"/>
    <n v="1988"/>
    <s v="Decreto 96693 de 14 de setembro de 1988"/>
    <s v="GR2 - Nordeste"/>
    <n v="10927.826686799999"/>
    <s v="Fernando de Noronha"/>
    <s v="PE"/>
    <s v="Marinho-Costeiro"/>
    <x v="0"/>
    <n v="1990"/>
    <s v="NA"/>
    <s v="NA"/>
    <s v="Sim"/>
    <s v="Não"/>
    <s v="Sim"/>
    <s v="NA"/>
    <n v="2024"/>
    <s v="NA"/>
    <s v="NA"/>
    <m/>
    <m/>
    <m/>
    <m/>
    <m/>
    <s v="Sem demanda"/>
    <m/>
    <s v="NA"/>
    <s v="NA"/>
    <s v="NA"/>
    <s v="GEF-Mar"/>
    <m/>
    <m/>
    <m/>
    <m/>
    <m/>
    <m/>
    <m/>
    <m/>
    <n v="0"/>
    <m/>
    <m/>
    <m/>
    <m/>
    <m/>
    <m/>
    <m/>
    <m/>
    <m/>
    <n v="0"/>
    <n v="0"/>
    <s v="Sem Portaria/1990"/>
    <s v="Sem Portaria"/>
    <s v="Sem Portaria"/>
    <n v="2761"/>
    <d v="2024-09-13T00:00:00"/>
    <s v="02124.001753/2023-66"/>
    <m/>
    <s v="TRF5"/>
    <m/>
    <m/>
    <x v="5"/>
  </r>
  <r>
    <s v="0000.00.0187"/>
    <x v="180"/>
    <s v="PARNA"/>
    <s v="Parque Nacional"/>
    <s v="proteção integral"/>
    <n v="2002"/>
    <s v="Decreto s/n de 22 de agosto de 2002"/>
    <s v="GR1 - Norte"/>
    <n v="3865172.4823500002"/>
    <s v="Laranjal do Jari, Pedra Branca do Amaparí, Serra do Navio, Calçoene, Oiapoque, Almerim, Amapá, Ferreira Gomes, Pracuúba"/>
    <s v="AP"/>
    <s v="Amazônia"/>
    <x v="0"/>
    <n v="2010"/>
    <s v="NA"/>
    <s v="NA"/>
    <s v="Não"/>
    <s v="Não"/>
    <m/>
    <s v="NA"/>
    <s v="NA"/>
    <s v="NA"/>
    <s v="NA"/>
    <m/>
    <m/>
    <m/>
    <m/>
    <m/>
    <s v="Sem demanda"/>
    <m/>
    <s v="NA"/>
    <s v="NA"/>
    <s v="NA"/>
    <m/>
    <m/>
    <m/>
    <m/>
    <m/>
    <m/>
    <m/>
    <m/>
    <m/>
    <n v="0"/>
    <m/>
    <m/>
    <m/>
    <m/>
    <m/>
    <m/>
    <m/>
    <m/>
    <m/>
    <n v="0"/>
    <n v="0"/>
    <n v="28"/>
    <d v="2010-03-10T00:00:00"/>
    <s v="02070.001454/2010-80"/>
    <s v="NA"/>
    <s v="NA"/>
    <s v="NA"/>
    <m/>
    <s v="TRF1"/>
    <m/>
    <m/>
    <x v="2"/>
  </r>
  <r>
    <s v="0000.00.0188"/>
    <x v="181"/>
    <s v="PARNA"/>
    <s v="Parque Nacional"/>
    <s v="proteção integral"/>
    <n v="2001"/>
    <s v="Decreto s/n de 1º de agosto de 2001"/>
    <s v="GR1 - Norte"/>
    <n v="283503.49517200002"/>
    <s v="Guajará-Mirim"/>
    <s v="RO"/>
    <s v="Amazônia"/>
    <x v="0"/>
    <n v="2008"/>
    <s v="NA"/>
    <s v="NA"/>
    <s v="Não"/>
    <s v="Não"/>
    <m/>
    <s v="NA"/>
    <s v="NA"/>
    <s v="NA"/>
    <s v="NA"/>
    <m/>
    <m/>
    <m/>
    <m/>
    <m/>
    <s v="Sem demanda"/>
    <m/>
    <s v="NA"/>
    <s v="NA"/>
    <s v="NA"/>
    <m/>
    <m/>
    <m/>
    <m/>
    <m/>
    <m/>
    <m/>
    <m/>
    <m/>
    <n v="0"/>
    <m/>
    <m/>
    <m/>
    <m/>
    <m/>
    <m/>
    <m/>
    <m/>
    <m/>
    <n v="0"/>
    <n v="0"/>
    <n v="55"/>
    <d v="2008-08-08T00:00:00"/>
    <s v="02001.001943/2007-50"/>
    <s v="NA"/>
    <s v="NA"/>
    <s v="NA"/>
    <m/>
    <s v="TRF1"/>
    <m/>
    <m/>
    <x v="2"/>
  </r>
  <r>
    <s v="0000.00.0189"/>
    <x v="182"/>
    <s v="PARNA"/>
    <s v="Parque Nacional"/>
    <s v="proteção integral"/>
    <n v="1998"/>
    <s v="Decreto s/n de 29 de abril de 1998"/>
    <s v="GR1 - Norte"/>
    <n v="359943.61443999998"/>
    <s v="Caracaraí, Barcelos"/>
    <s v="AM/RR"/>
    <s v="Amazônia"/>
    <x v="0"/>
    <n v="2018"/>
    <s v="NA"/>
    <s v="NA"/>
    <s v="Não"/>
    <s v="Não"/>
    <m/>
    <s v="NA"/>
    <s v="NA"/>
    <s v="Luiz Felipe Pimenta de Moraes"/>
    <s v="?"/>
    <s v="Sim"/>
    <m/>
    <m/>
    <m/>
    <m/>
    <s v="NA"/>
    <m/>
    <s v="NA"/>
    <s v="NA"/>
    <s v="NA"/>
    <s v="ARPA"/>
    <m/>
    <m/>
    <m/>
    <m/>
    <m/>
    <m/>
    <m/>
    <m/>
    <n v="0"/>
    <m/>
    <m/>
    <m/>
    <m/>
    <m/>
    <m/>
    <m/>
    <m/>
    <m/>
    <n v="0"/>
    <n v="0"/>
    <n v="312"/>
    <d v="2018-04-13T00:00:00"/>
    <s v="02070.001056/2012-25"/>
    <s v="NA"/>
    <s v="NA"/>
    <s v="NA"/>
    <m/>
    <s v="TRF1"/>
    <m/>
    <m/>
    <x v="2"/>
  </r>
  <r>
    <s v="0000.00.0190"/>
    <x v="183"/>
    <s v="RVS"/>
    <s v="Refúgio de Vida Silvestre"/>
    <s v="proteção integral"/>
    <n v="2005"/>
    <s v="Decreto s/n de 4 de julho de 2005"/>
    <s v="GR5 - Sul"/>
    <n v="142.388212815"/>
    <s v="Torres"/>
    <s v="RS"/>
    <s v="Marinho-Costeiro"/>
    <x v="0"/>
    <n v="2023"/>
    <s v="NA"/>
    <s v="Sim (decisão judicial)"/>
    <s v="Não"/>
    <s v="Não"/>
    <s v="NA"/>
    <s v="NA"/>
    <s v="NA"/>
    <s v="Carolina Fritzen"/>
    <s v="Leide Jane Vieira Abrantes"/>
    <s v="não"/>
    <s v="Não"/>
    <n v="2018"/>
    <s v="Sim"/>
    <s v="não"/>
    <s v="Demanda de elaboração"/>
    <s v="Judicial"/>
    <s v="NA"/>
    <s v="NA"/>
    <s v="NA"/>
    <s v="GEF-Mar"/>
    <m/>
    <m/>
    <m/>
    <m/>
    <m/>
    <m/>
    <m/>
    <m/>
    <n v="0"/>
    <m/>
    <m/>
    <m/>
    <m/>
    <m/>
    <m/>
    <m/>
    <m/>
    <m/>
    <n v="0"/>
    <n v="0"/>
    <n v="1023"/>
    <d v="2023-04-20T00:00:00"/>
    <s v="02070.002738/2020-65"/>
    <s v="NA"/>
    <s v="NA"/>
    <s v="NA"/>
    <m/>
    <s v="TRF4"/>
    <m/>
    <m/>
    <x v="0"/>
  </r>
  <r>
    <s v="0000.00.0191"/>
    <x v="184"/>
    <s v="REBIO"/>
    <s v="Reserva Biológica"/>
    <s v="proteção integral"/>
    <n v="1982"/>
    <s v="Decreto 87589 de 20 de setembro de 1982"/>
    <s v="GR4 - Sudeste"/>
    <n v="3562.32253683"/>
    <s v="Santa Teresa"/>
    <s v="ES"/>
    <s v="Mata Atlântica"/>
    <x v="0"/>
    <n v="1997"/>
    <s v="NA"/>
    <s v="NA"/>
    <s v="Sim"/>
    <s v="Não"/>
    <s v="Não"/>
    <s v="Sim (decisão institucional)"/>
    <n v="2019"/>
    <s v="Lourdes Maria Ferreira"/>
    <s v="Lourdes Maria Ferreira"/>
    <s v="não"/>
    <s v="Sim"/>
    <s v="2002/2005"/>
    <s v="Sim"/>
    <s v="não"/>
    <s v="Demanda de revisão"/>
    <s v="Institucional"/>
    <s v="NA"/>
    <s v="NA"/>
    <s v="NA"/>
    <s v="Compensação Ambiental"/>
    <n v="84899.08"/>
    <m/>
    <m/>
    <m/>
    <m/>
    <m/>
    <m/>
    <m/>
    <n v="0"/>
    <m/>
    <m/>
    <m/>
    <m/>
    <m/>
    <m/>
    <m/>
    <m/>
    <m/>
    <n v="0"/>
    <n v="0"/>
    <n v="165"/>
    <d v="2002-12-24T00:00:00"/>
    <s v="02001.009745/2001-41"/>
    <n v="817"/>
    <d v="2020-01-06T00:00:00"/>
    <s v="02070.006697/2018-61"/>
    <m/>
    <s v="TRF2"/>
    <m/>
    <m/>
    <x v="3"/>
  </r>
  <r>
    <s v="0000.00.0192"/>
    <x v="185"/>
    <s v="REBIO"/>
    <s v="Reserva Biológica"/>
    <s v="proteção integral"/>
    <n v="2002"/>
    <s v="Decreto s/n de 13 de dezembro de 2002"/>
    <s v="GR3 - Centro Oeste"/>
    <n v="3426.1898008100002"/>
    <s v="Brasília"/>
    <s v="DF"/>
    <s v="Cerrado"/>
    <x v="1"/>
    <s v="NA"/>
    <s v="Sim"/>
    <s v="Sim (decisão institucional)"/>
    <s v="NA"/>
    <s v="NA"/>
    <m/>
    <s v="NA"/>
    <s v="NA"/>
    <s v="Desiree Cristiane Barbosa da Silva"/>
    <m/>
    <s v="Sim"/>
    <s v="Não"/>
    <n v="2002"/>
    <s v="Sim"/>
    <s v="não"/>
    <s v="NA"/>
    <m/>
    <s v="NA"/>
    <s v="Sobrestado"/>
    <s v="sem previsão"/>
    <s v="Compensação Ambiental*"/>
    <n v="499440"/>
    <m/>
    <m/>
    <m/>
    <m/>
    <m/>
    <m/>
    <m/>
    <n v="0"/>
    <m/>
    <m/>
    <m/>
    <m/>
    <m/>
    <m/>
    <m/>
    <m/>
    <m/>
    <n v="0"/>
    <n v="0"/>
    <s v="NA"/>
    <s v="NA"/>
    <s v="NA"/>
    <s v="NA"/>
    <s v="NA"/>
    <s v="?"/>
    <s v="Aguardando a assinatura do Termo de Compromisso"/>
    <s v="TRF1"/>
    <m/>
    <m/>
    <x v="2"/>
  </r>
  <r>
    <s v="0000.00.0193"/>
    <x v="186"/>
    <s v="REBIO"/>
    <s v="Reserva Biológica"/>
    <s v="proteção integral"/>
    <n v="2003"/>
    <s v="Decreto s/n de 05 de junho de 2003"/>
    <s v="GR4 - Sudeste"/>
    <n v="50873.0564791"/>
    <s v="Almenara, Jequitinhonha"/>
    <s v="MG"/>
    <s v="Mata Atlântica"/>
    <x v="0"/>
    <n v="2023"/>
    <s v="NA"/>
    <s v="Sim (decisão judicial)"/>
    <s v="NA"/>
    <s v="NA"/>
    <m/>
    <s v="NA"/>
    <s v="NA"/>
    <s v="Maria Goretti de Melo Pinto"/>
    <s v="?"/>
    <m/>
    <s v="Sim"/>
    <m/>
    <s v="Não"/>
    <m/>
    <s v="NA"/>
    <m/>
    <s v="NA"/>
    <s v="NA"/>
    <s v="NA"/>
    <s v="Orçamento"/>
    <n v="692145.8"/>
    <n v="1700"/>
    <n v="1103.9000000000001"/>
    <m/>
    <m/>
    <m/>
    <m/>
    <m/>
    <n v="2803.9"/>
    <s v="Orçamento"/>
    <m/>
    <m/>
    <m/>
    <m/>
    <m/>
    <m/>
    <m/>
    <m/>
    <n v="0"/>
    <n v="2803.9"/>
    <n v="2704"/>
    <d v="2023-08-24T00:00:00"/>
    <s v="02070.000427/2011-71"/>
    <s v="NA"/>
    <s v="NA"/>
    <s v="NA"/>
    <m/>
    <s v="TRF6"/>
    <m/>
    <m/>
    <x v="1"/>
  </r>
  <r>
    <s v="0000.00.0194"/>
    <x v="187"/>
    <s v="REBIO"/>
    <s v="Reserva Biológica"/>
    <s v="proteção integral"/>
    <n v="1982"/>
    <s v="Decreto 87585 de 20 de setembro de 1982"/>
    <s v="GR1 - Norte"/>
    <n v="223866.73506000001"/>
    <s v="Tapauá"/>
    <s v="AM"/>
    <s v="Amazônia"/>
    <x v="0"/>
    <n v="2018"/>
    <s v="NA"/>
    <s v="NA"/>
    <s v="Não"/>
    <s v="Não"/>
    <s v="NA"/>
    <s v="NA"/>
    <s v="NA"/>
    <s v="Luiz Felipe Pimenta de Moraes"/>
    <s v="?"/>
    <s v="Sim"/>
    <m/>
    <m/>
    <m/>
    <m/>
    <s v="NA"/>
    <m/>
    <s v="NA"/>
    <s v="NA"/>
    <s v="NA"/>
    <s v="PNUD (BR-319) "/>
    <m/>
    <m/>
    <m/>
    <m/>
    <m/>
    <m/>
    <m/>
    <m/>
    <n v="0"/>
    <s v="ARPA"/>
    <m/>
    <m/>
    <m/>
    <m/>
    <m/>
    <m/>
    <m/>
    <m/>
    <n v="0"/>
    <n v="0"/>
    <n v="530"/>
    <d v="2018-05-28T00:00:00"/>
    <s v="02070.003833/ 2011- 95"/>
    <s v="NA"/>
    <s v="NA"/>
    <s v="NA"/>
    <m/>
    <s v="TRF1"/>
    <m/>
    <m/>
    <x v="2"/>
  </r>
  <r>
    <s v="0000.00.0195"/>
    <x v="188"/>
    <s v="REBIO"/>
    <s v="Reserva Biológica"/>
    <s v="proteção integral"/>
    <n v="1984"/>
    <s v="Decreto 90222 de 25 de setembro de 1984"/>
    <s v="GR4 - Sudeste"/>
    <n v="784.64168763600003"/>
    <s v="Aracruz, Linhares"/>
    <s v="ES"/>
    <s v="Marinho-Costeiro"/>
    <x v="0"/>
    <n v="1997"/>
    <s v="NA"/>
    <s v="Sim (decisão judicial)"/>
    <s v="Sim"/>
    <s v="Não"/>
    <s v="Não"/>
    <s v="Sim (decisão judicial)"/>
    <n v="2018"/>
    <s v="Edilene Oliveira De Menezes"/>
    <s v="Augusta Rosa Goncalves"/>
    <s v="Sim"/>
    <s v="Não"/>
    <n v="2002"/>
    <s v="Não"/>
    <s v="não"/>
    <s v="NA"/>
    <s v="Judicial"/>
    <s v="NA"/>
    <s v="NA"/>
    <s v="NA"/>
    <s v="Compensação Ambiental"/>
    <n v="851140.51"/>
    <n v="5000"/>
    <n v="6903"/>
    <m/>
    <n v="10000"/>
    <n v="10000"/>
    <n v="8650"/>
    <m/>
    <n v="40553"/>
    <m/>
    <m/>
    <m/>
    <m/>
    <m/>
    <m/>
    <m/>
    <m/>
    <m/>
    <n v="0"/>
    <n v="40553"/>
    <n v="166"/>
    <d v="2002-12-27T00:00:00"/>
    <s v="02001.009753/01-79"/>
    <n v="1174"/>
    <d v="2018-12-31T00:00:00"/>
    <s v="02070.002033/2014-08"/>
    <m/>
    <s v="TRF2"/>
    <m/>
    <m/>
    <x v="3"/>
  </r>
  <r>
    <s v="0000.00.0196"/>
    <x v="189"/>
    <s v="REBIO"/>
    <s v="Reserva Biológica"/>
    <s v="proteção integral"/>
    <n v="1990"/>
    <s v="Decreto 98884 de 25 de janeiro de 1990"/>
    <s v="GR2 - Nordeste"/>
    <n v="4051.6903166400002"/>
    <s v="Rio Tinto, Mamanguape"/>
    <s v="PB"/>
    <s v="Mata Atlântica"/>
    <x v="0"/>
    <n v="2003"/>
    <s v="NA"/>
    <s v="NA"/>
    <s v="Não"/>
    <s v="Não"/>
    <m/>
    <s v="NA"/>
    <s v="NA"/>
    <s v="NA"/>
    <s v="NA"/>
    <m/>
    <m/>
    <m/>
    <m/>
    <m/>
    <s v="Sem demanda"/>
    <m/>
    <s v="NA"/>
    <s v="NA"/>
    <s v="NA"/>
    <m/>
    <m/>
    <m/>
    <m/>
    <m/>
    <m/>
    <m/>
    <m/>
    <m/>
    <n v="0"/>
    <m/>
    <m/>
    <m/>
    <m/>
    <m/>
    <m/>
    <m/>
    <m/>
    <m/>
    <n v="0"/>
    <n v="0"/>
    <n v="74"/>
    <d v="2003-11-25T00:00:00"/>
    <s v="02001.005034/2003-67"/>
    <s v="NA"/>
    <s v="NA"/>
    <s v="NA"/>
    <m/>
    <s v="TRF1"/>
    <m/>
    <m/>
    <x v="2"/>
  </r>
  <r>
    <s v="0000.00.0197"/>
    <x v="190"/>
    <s v="REBIO"/>
    <s v="Reserva Biológica"/>
    <s v="proteção integral"/>
    <n v="1989"/>
    <s v="Decreto 98524 de 13 de dezembro de 1989"/>
    <s v="GR2 - Nordeste"/>
    <n v="4382.372308"/>
    <s v="Lagoa do Ouro, Quebrangulo"/>
    <s v="PE/AL"/>
    <s v="Mata Atlântica"/>
    <x v="0"/>
    <n v="2017"/>
    <s v="NA"/>
    <s v="NA"/>
    <s v="Sim"/>
    <s v="Não"/>
    <s v="Sim"/>
    <s v="NA"/>
    <n v="2023"/>
    <s v="Edilene Oliveira De Menezes"/>
    <s v="Luciana Mota"/>
    <s v="não"/>
    <s v="Sim"/>
    <n v="2002"/>
    <s v="Não"/>
    <s v="não"/>
    <s v="NA"/>
    <s v="Judicial"/>
    <s v="Concluído"/>
    <s v="NA"/>
    <s v="NA"/>
    <s v="Acordo de cooperação (Nordesta)"/>
    <m/>
    <m/>
    <m/>
    <m/>
    <m/>
    <m/>
    <m/>
    <m/>
    <n v="0"/>
    <s v="Orçamento"/>
    <m/>
    <m/>
    <m/>
    <m/>
    <m/>
    <m/>
    <m/>
    <m/>
    <n v="0"/>
    <n v="0"/>
    <n v="75"/>
    <d v="2017-02-17T00:00:00"/>
    <s v="02070.001565/2014-10"/>
    <n v="2800"/>
    <d v="2023-08-24T00:00:00"/>
    <s v="02124.002237/2021-97"/>
    <m/>
    <s v="TRF5"/>
    <m/>
    <m/>
    <x v="5"/>
  </r>
  <r>
    <s v="0000.00.0198"/>
    <x v="191"/>
    <s v="REBIO"/>
    <s v="Reserva Biológica"/>
    <s v="proteção integral"/>
    <n v="1983"/>
    <s v="Decreto 88744 de 21 de setembro de 1983"/>
    <s v="GR2 - Nordeste"/>
    <n v="562.57688962099996"/>
    <s v="Tamandaré, Rio Formoso"/>
    <s v="PE"/>
    <s v="Mata Atlântica"/>
    <x v="0"/>
    <n v="2003"/>
    <s v="NA"/>
    <s v="NA"/>
    <s v="Não"/>
    <s v="Não"/>
    <m/>
    <s v="NA"/>
    <s v="NA"/>
    <s v="NA"/>
    <s v="NA"/>
    <m/>
    <m/>
    <m/>
    <m/>
    <m/>
    <s v="Sem demanda"/>
    <m/>
    <s v="NA"/>
    <s v="NA"/>
    <s v="NA"/>
    <m/>
    <m/>
    <m/>
    <m/>
    <m/>
    <m/>
    <m/>
    <m/>
    <m/>
    <n v="0"/>
    <m/>
    <m/>
    <m/>
    <m/>
    <m/>
    <m/>
    <m/>
    <m/>
    <m/>
    <n v="0"/>
    <n v="0"/>
    <n v="75"/>
    <d v="2003-11-26T00:00:00"/>
    <s v="02001.005036/2003-56"/>
    <s v="NA"/>
    <s v="NA"/>
    <s v="NA"/>
    <m/>
    <s v="TRF5"/>
    <m/>
    <m/>
    <x v="5"/>
  </r>
  <r>
    <s v="0000.00.0199"/>
    <x v="192"/>
    <s v="REBIO"/>
    <s v="Reserva Biológica"/>
    <s v="proteção integral"/>
    <n v="1988"/>
    <s v="Decreto 96999 de 20 de outubro de 1988"/>
    <s v="GR2 - Nordeste"/>
    <n v="5547.4996891500004"/>
    <s v="Pirambu, Pacatuba"/>
    <s v="SE"/>
    <s v="Marinho-Costeiro"/>
    <x v="1"/>
    <s v="NA"/>
    <s v="Não"/>
    <s v="Não"/>
    <s v="NA"/>
    <s v="NA"/>
    <s v="NA"/>
    <s v="NA"/>
    <s v="NA"/>
    <s v="Edilene Oliveira De Menezes"/>
    <m/>
    <s v="não"/>
    <s v="Sim"/>
    <n v="2002"/>
    <s v="Não"/>
    <s v="não"/>
    <s v="NA"/>
    <s v="NA"/>
    <s v="Concluído"/>
    <s v="Sobrestado"/>
    <s v="sem previsão"/>
    <m/>
    <m/>
    <m/>
    <m/>
    <m/>
    <m/>
    <m/>
    <m/>
    <m/>
    <n v="0"/>
    <m/>
    <m/>
    <m/>
    <m/>
    <m/>
    <m/>
    <m/>
    <m/>
    <m/>
    <n v="0"/>
    <n v="0"/>
    <s v="NA"/>
    <s v="NA"/>
    <s v="Sem Processo"/>
    <s v="NA"/>
    <s v="NA"/>
    <s v="NA"/>
    <s v="PM concluído, mas a UC tem problemas no limite. Aguardando ajustes nos limites para poder dar encaminhamento a esse PM."/>
    <s v="TRF5"/>
    <m/>
    <m/>
    <x v="5"/>
  </r>
  <r>
    <s v="0000.00.0200"/>
    <x v="193"/>
    <s v="REBIO"/>
    <s v="Reserva Biológica"/>
    <s v="proteção integral"/>
    <n v="1982"/>
    <s v="Decreto 87591 de 20 de setembro de 1982"/>
    <s v="GR2 - Nordeste"/>
    <n v="624.85834367799998"/>
    <s v="Floresta, Tacaratu, Inajá"/>
    <s v="PE"/>
    <s v="Caatinga"/>
    <x v="0"/>
    <n v="2011"/>
    <s v="NA"/>
    <s v="NA"/>
    <s v="Não"/>
    <s v="Não"/>
    <m/>
    <s v="NA"/>
    <s v="NA"/>
    <s v="NA"/>
    <s v="NA"/>
    <m/>
    <m/>
    <m/>
    <m/>
    <m/>
    <s v="Sem demanda"/>
    <m/>
    <s v="NA"/>
    <s v="NA"/>
    <s v="NA"/>
    <m/>
    <m/>
    <m/>
    <m/>
    <m/>
    <m/>
    <m/>
    <m/>
    <m/>
    <n v="0"/>
    <m/>
    <m/>
    <m/>
    <m/>
    <m/>
    <m/>
    <m/>
    <m/>
    <m/>
    <n v="0"/>
    <n v="0"/>
    <n v="80"/>
    <d v="2011-12-06T00:00:00"/>
    <s v="02001.000535/2005-19"/>
    <s v="NA"/>
    <s v="NA"/>
    <s v="NA"/>
    <s v="02070.003663/2009-24"/>
    <s v="TRF5"/>
    <m/>
    <m/>
    <x v="5"/>
  </r>
  <r>
    <s v="0000.00.0201"/>
    <x v="194"/>
    <s v="REBIO"/>
    <s v="Reserva Biológica"/>
    <s v="proteção integral"/>
    <n v="1982"/>
    <s v="Decreto 87588 de 20 de setembro de 1982"/>
    <s v="GR4 - Sudeste"/>
    <n v="27859.0126982"/>
    <s v="Sooretama, Linhares, Jaguaré"/>
    <s v="ES"/>
    <s v="Mata Atlântica"/>
    <x v="0"/>
    <n v="1981"/>
    <s v="NA"/>
    <s v="NA"/>
    <s v="Sim"/>
    <s v="Não"/>
    <s v="Não"/>
    <s v="Sim (decisão judicial)"/>
    <n v="2020"/>
    <s v="Lourdes Maria Ferreira"/>
    <m/>
    <s v="não"/>
    <s v="Sim"/>
    <s v="2002/2005"/>
    <s v="Sim"/>
    <s v="não"/>
    <s v="Demanda de revisão"/>
    <s v="Judicial"/>
    <s v="NA"/>
    <s v="NA"/>
    <s v="NA"/>
    <s v="Compensação Ambiental"/>
    <n v="84894.080000000002"/>
    <m/>
    <m/>
    <m/>
    <m/>
    <m/>
    <m/>
    <m/>
    <n v="0"/>
    <m/>
    <m/>
    <m/>
    <m/>
    <m/>
    <m/>
    <m/>
    <m/>
    <m/>
    <n v="0"/>
    <n v="0"/>
    <s v="Sem Portaria"/>
    <n v="1981"/>
    <s v="Sem Portaria"/>
    <n v="124"/>
    <d v="2020-02-20T00:00:00"/>
    <s v="02070.006696/2018-17"/>
    <m/>
    <s v="TRF2"/>
    <m/>
    <m/>
    <x v="3"/>
  </r>
  <r>
    <s v="0000.00.0202"/>
    <x v="195"/>
    <s v="REBIO"/>
    <s v="Reserva Biológica"/>
    <s v="proteção integral"/>
    <n v="1980"/>
    <s v="Decreto 85463 de 10 de dezembro de 1980"/>
    <s v="GR2 - Nordeste"/>
    <n v="18515.393522599999"/>
    <s v="Una, Ilhéus"/>
    <s v="BA"/>
    <s v="Mata Atlântica"/>
    <x v="0"/>
    <n v="2002"/>
    <s v="NA"/>
    <s v="Sim (decisão institucional)"/>
    <s v="Não"/>
    <s v="Sim"/>
    <s v="Não"/>
    <s v="NA"/>
    <s v="NA"/>
    <s v="Luciana Mota"/>
    <s v="Rafael Suertgaray Rossato"/>
    <s v="não"/>
    <s v="Não"/>
    <n v="2018"/>
    <s v="Sim"/>
    <s v="não"/>
    <s v="Sem demanda"/>
    <m/>
    <s v="Organização do planejamento"/>
    <s v="Em andamento"/>
    <s v="sem previsão"/>
    <s v="Compensação Ambiental"/>
    <m/>
    <m/>
    <m/>
    <m/>
    <m/>
    <m/>
    <m/>
    <m/>
    <n v="0"/>
    <m/>
    <m/>
    <m/>
    <m/>
    <m/>
    <m/>
    <m/>
    <m/>
    <m/>
    <n v="0"/>
    <n v="0"/>
    <n v="169"/>
    <d v="2002-12-24T00:00:00"/>
    <s v="02001.009752/2001-14"/>
    <s v="NA"/>
    <s v="NA"/>
    <s v="NA"/>
    <m/>
    <s v="TRF1"/>
    <m/>
    <m/>
    <x v="2"/>
  </r>
  <r>
    <s v="0000.00.0203"/>
    <x v="196"/>
    <s v="REBIO"/>
    <s v="Reserva Biológica"/>
    <s v="proteção integral"/>
    <n v="1979"/>
    <s v="Decreto 83549 de 05 de junho de 1979"/>
    <s v="GR2 - Nordeste"/>
    <n v="35187.014201899998"/>
    <s v="Natal"/>
    <s v="PE"/>
    <s v="Marinho-Costeiro"/>
    <x v="0"/>
    <n v="2009"/>
    <s v="NA"/>
    <s v="Sim (decisão institucional)"/>
    <s v="Não"/>
    <s v="Não"/>
    <s v="Não"/>
    <s v="NA"/>
    <s v="NA"/>
    <s v="Lourdes Maria Ferreira"/>
    <s v="Carina Tostes Abreu"/>
    <s v="?"/>
    <s v="Não"/>
    <s v="?"/>
    <s v="Sim"/>
    <s v="não"/>
    <s v="Demanda de revisão"/>
    <s v="Unidade de conservação"/>
    <s v="NA"/>
    <s v="NA"/>
    <s v="NA"/>
    <s v="GEF-Mar"/>
    <m/>
    <m/>
    <m/>
    <m/>
    <m/>
    <m/>
    <m/>
    <m/>
    <n v="0"/>
    <m/>
    <m/>
    <m/>
    <m/>
    <m/>
    <m/>
    <m/>
    <m/>
    <m/>
    <n v="0"/>
    <n v="0"/>
    <n v="41"/>
    <d v="2009-05-26T00:00:00"/>
    <s v="02001.002870/2005-51"/>
    <s v="NA"/>
    <s v="NA"/>
    <s v="NA"/>
    <s v="02070.000562/2009-00"/>
    <s v="TRF5"/>
    <m/>
    <m/>
    <x v="5"/>
  </r>
  <r>
    <s v="0000.00.0204"/>
    <x v="197"/>
    <s v="REBIO"/>
    <s v="Reserva Biológica"/>
    <s v="proteção integral"/>
    <n v="1982"/>
    <s v="Decreto 87590 de 20 de setembro de 1982"/>
    <s v="GR4 - Sudeste"/>
    <n v="2375.7629510299998"/>
    <s v="Pinheiros"/>
    <s v="ES"/>
    <s v="Mata Atlântica"/>
    <x v="0"/>
    <n v="2000"/>
    <s v="NA"/>
    <s v="NA"/>
    <s v="Sim"/>
    <s v="Não"/>
    <s v="Não"/>
    <s v="Sim (decisão judicial)"/>
    <n v="2020"/>
    <s v="Lourdes Maria Ferreira"/>
    <s v="Lourdes Maria Ferreira"/>
    <s v="não"/>
    <s v="Sim"/>
    <s v="Sim"/>
    <s v="Sim"/>
    <s v="não"/>
    <s v="Demanda de revisão"/>
    <s v="Judicial"/>
    <s v="NA"/>
    <s v="NA"/>
    <s v="NA"/>
    <s v="Compensação Ambiental"/>
    <n v="84894.080000000002"/>
    <m/>
    <m/>
    <m/>
    <m/>
    <m/>
    <m/>
    <m/>
    <n v="0"/>
    <m/>
    <m/>
    <m/>
    <m/>
    <m/>
    <m/>
    <m/>
    <m/>
    <m/>
    <n v="0"/>
    <n v="0"/>
    <s v="Sem Portaria"/>
    <s v="Sem Portaria"/>
    <s v="Sem Portaria"/>
    <n v="123"/>
    <d v="2020-02-20T00:00:00"/>
    <s v="02070.006699/2018-51"/>
    <m/>
    <s v="TRF2"/>
    <m/>
    <m/>
    <x v="3"/>
  </r>
  <r>
    <s v="0000.00.0205"/>
    <x v="198"/>
    <s v="REBIO"/>
    <s v="Reserva Biológica"/>
    <s v="proteção integral"/>
    <n v="1989"/>
    <s v="Decreto 97657 de 12 de abril de 1989"/>
    <s v="GR4 - Sudeste"/>
    <n v="1503.7518901000001"/>
    <s v="Conceição da Barra, Mucuri"/>
    <s v="ES"/>
    <s v="Mata Atlântica"/>
    <x v="0"/>
    <n v="2000"/>
    <s v="NA"/>
    <s v="NA"/>
    <s v="Sim"/>
    <s v="Não"/>
    <s v="Não"/>
    <s v="Sim (decisão judicial)"/>
    <n v="2019"/>
    <s v="Lourdes Maria Ferreira"/>
    <s v="Lourdes Maria Ferreira"/>
    <s v="não"/>
    <s v="Sim"/>
    <s v="Sim"/>
    <s v="Sim"/>
    <s v="não"/>
    <s v="Demanda de revisão"/>
    <s v="Judicial"/>
    <s v="NA"/>
    <s v="NA"/>
    <s v="NA"/>
    <s v="Compensação Ambiental"/>
    <n v="84894.080000000002"/>
    <m/>
    <m/>
    <m/>
    <m/>
    <m/>
    <m/>
    <m/>
    <n v="0"/>
    <m/>
    <m/>
    <m/>
    <m/>
    <m/>
    <m/>
    <m/>
    <m/>
    <m/>
    <n v="0"/>
    <n v="0"/>
    <s v="Sem Portaria"/>
    <s v="Sem Portaria"/>
    <s v="Sem Portaria"/>
    <n v="600"/>
    <d v="2019-12-06T00:00:00"/>
    <s v="02070.006698/2018-14"/>
    <m/>
    <s v="TRF2"/>
    <m/>
    <m/>
    <x v="3"/>
  </r>
  <r>
    <s v="0000.00.0206"/>
    <x v="199"/>
    <s v="REBIO"/>
    <s v="Reserva Biológica"/>
    <s v="proteção integral"/>
    <n v="1982"/>
    <s v="Decreto 87587 de 20 de setembro de 1982"/>
    <s v="GR1 - Norte"/>
    <n v="615776.32940799999"/>
    <s v="Alta Floresta d'Oeste, São francisco do Guaporé, São Miguel do Guaporé, Seringueiras"/>
    <s v="RO"/>
    <s v="Amazônia"/>
    <x v="0"/>
    <n v="1984"/>
    <s v="NA"/>
    <s v="Sim (decisão institucional)"/>
    <s v="Não"/>
    <s v="Sim"/>
    <s v="Não"/>
    <s v="NA"/>
    <s v="NA"/>
    <s v="Lilian Mitiko Hangae"/>
    <s v="Luciana Mota"/>
    <s v="não"/>
    <s v="Não"/>
    <n v="2018"/>
    <s v="Sim"/>
    <s v="não"/>
    <s v="Demanda de revisão"/>
    <m/>
    <s v="Organização do planejamento"/>
    <s v="Em andamento"/>
    <s v="1/2023"/>
    <s v="ARPA"/>
    <m/>
    <m/>
    <m/>
    <m/>
    <m/>
    <m/>
    <m/>
    <m/>
    <n v="0"/>
    <m/>
    <m/>
    <m/>
    <m/>
    <m/>
    <m/>
    <m/>
    <m/>
    <m/>
    <n v="0"/>
    <n v="0"/>
    <s v="Sem Portaria"/>
    <s v="Sem Portaria"/>
    <s v="Sem Portaria"/>
    <s v="NA"/>
    <s v="NA"/>
    <s v="02070.002983/2020-62"/>
    <m/>
    <s v="TRF1"/>
    <m/>
    <m/>
    <x v="2"/>
  </r>
  <r>
    <s v="0000.00.0207"/>
    <x v="200"/>
    <s v="REBIO"/>
    <s v="Reserva Biológica"/>
    <s v="proteção integral"/>
    <n v="1988"/>
    <s v="Decreto 95614 de 12 de janeiro de 1988"/>
    <s v="GR2 - Nordeste"/>
    <n v="290254.40012100001"/>
    <s v="Centro Novo do Maranhão, São João do Carú, Bom Jardim, Itinga do Maranhão, Paragominas"/>
    <s v="MA"/>
    <s v="Amazônia"/>
    <x v="0"/>
    <n v="2002"/>
    <s v="NA"/>
    <s v="NA"/>
    <s v="Não"/>
    <s v="Não"/>
    <m/>
    <s v="Não"/>
    <s v="NA"/>
    <s v="?"/>
    <s v="?"/>
    <s v="?"/>
    <s v="?"/>
    <m/>
    <s v="?"/>
    <s v="?"/>
    <s v="NA"/>
    <m/>
    <s v="NA"/>
    <s v="NA"/>
    <s v="NA"/>
    <s v="ARPA"/>
    <m/>
    <m/>
    <m/>
    <m/>
    <m/>
    <m/>
    <m/>
    <m/>
    <n v="0"/>
    <m/>
    <m/>
    <m/>
    <m/>
    <m/>
    <m/>
    <m/>
    <m/>
    <m/>
    <n v="0"/>
    <n v="0"/>
    <n v="167"/>
    <d v="2002-12-24T00:00:00"/>
    <s v="02001.009754/01-31"/>
    <s v="NA"/>
    <s v="NA"/>
    <s v="NA"/>
    <m/>
    <s v="TRF1"/>
    <m/>
    <m/>
    <x v="2"/>
  </r>
  <r>
    <s v="0000.00.0208"/>
    <x v="201"/>
    <s v="REBIO"/>
    <s v="Reserva Biológica"/>
    <s v="proteção integral"/>
    <n v="1979"/>
    <s v="Decreto 83716 de 11 de julho de 1979"/>
    <s v="GR1 - Norte"/>
    <n v="346864.19816700002"/>
    <s v="Machadinho d'Oeste, Vale do Anari, Ji-Paraná, Colniza, Rondolândia, Theobroma, Vale do Paraíso"/>
    <s v="RO"/>
    <s v="Amazônia"/>
    <x v="0"/>
    <n v="1984"/>
    <s v="NA"/>
    <s v="NA"/>
    <s v="Sim"/>
    <s v="Não"/>
    <m/>
    <s v="NA"/>
    <n v="2010"/>
    <s v="NA"/>
    <s v="NA"/>
    <m/>
    <m/>
    <m/>
    <m/>
    <m/>
    <s v="Sem demanda"/>
    <m/>
    <s v="NA"/>
    <s v="NA"/>
    <s v="NA"/>
    <m/>
    <m/>
    <m/>
    <m/>
    <m/>
    <m/>
    <m/>
    <m/>
    <m/>
    <n v="0"/>
    <m/>
    <m/>
    <m/>
    <m/>
    <m/>
    <m/>
    <m/>
    <m/>
    <m/>
    <n v="0"/>
    <n v="0"/>
    <s v="Sem Portaria"/>
    <s v="Sem Portaria"/>
    <s v="02001.004757/2005-19"/>
    <n v="26"/>
    <d v="2010-03-10T00:00:00"/>
    <s v="?"/>
    <m/>
    <s v="TRF1"/>
    <m/>
    <m/>
    <x v="2"/>
  </r>
  <r>
    <s v="0000.00.0209"/>
    <x v="202"/>
    <s v="REBIO"/>
    <s v="Reserva Biológica"/>
    <s v="proteção integral"/>
    <n v="1980"/>
    <s v="Decreto 84914 de 16 de julho de 1980"/>
    <s v="GR1 - Norte"/>
    <n v="392474.84880099999"/>
    <s v="Amapá, Tartarugalzinho, Pracuúba"/>
    <s v="AP"/>
    <s v="Amazônia"/>
    <x v="0"/>
    <n v="2021"/>
    <s v="NA"/>
    <s v="NA"/>
    <s v="Não"/>
    <s v="Não"/>
    <m/>
    <s v="NA"/>
    <s v="NA"/>
    <s v="Eduardo Henrique de Menezes Silva Barros"/>
    <s v="?"/>
    <s v="?"/>
    <s v="?"/>
    <m/>
    <s v="?"/>
    <s v="?"/>
    <s v="NA"/>
    <m/>
    <s v="NA"/>
    <s v="NA"/>
    <s v="NA"/>
    <s v="ARPA "/>
    <m/>
    <m/>
    <m/>
    <m/>
    <m/>
    <m/>
    <m/>
    <m/>
    <n v="0"/>
    <s v="Orçamento"/>
    <m/>
    <m/>
    <m/>
    <m/>
    <m/>
    <m/>
    <m/>
    <m/>
    <n v="0"/>
    <n v="0"/>
    <n v="660"/>
    <d v="2021-11-08T00:00:00"/>
    <s v="02070.003134/2011-45"/>
    <s v="NA"/>
    <s v="NA"/>
    <s v="NA"/>
    <m/>
    <s v="TRF1"/>
    <m/>
    <m/>
    <x v="2"/>
  </r>
  <r>
    <s v="0000.00.0210"/>
    <x v="203"/>
    <s v="REBIO"/>
    <s v="Reserva Biológica"/>
    <s v="proteção integral"/>
    <n v="1979"/>
    <s v="Decreto 84018 de 21 de setembro de 1979"/>
    <s v="GR1 - Norte"/>
    <n v="407759.21299999999"/>
    <s v="Oriximiná"/>
    <s v="PA"/>
    <s v="Amazônia"/>
    <x v="0"/>
    <n v="1982"/>
    <s v="NA"/>
    <s v="NA"/>
    <s v="Sim"/>
    <s v="Sim"/>
    <m/>
    <s v="NA"/>
    <n v="2004"/>
    <s v="NA"/>
    <s v="NA"/>
    <m/>
    <m/>
    <m/>
    <m/>
    <m/>
    <s v="Demanda de revisão"/>
    <m/>
    <s v="NA"/>
    <s v="NA"/>
    <s v="NA"/>
    <m/>
    <m/>
    <m/>
    <m/>
    <m/>
    <m/>
    <m/>
    <m/>
    <m/>
    <n v="0"/>
    <m/>
    <m/>
    <m/>
    <m/>
    <m/>
    <m/>
    <m/>
    <m/>
    <m/>
    <n v="0"/>
    <n v="0"/>
    <s v="Sem Portaria"/>
    <s v="Sem Portaria"/>
    <s v="Sem Portaria"/>
    <n v="80"/>
    <d v="2004-09-10T00:00:00"/>
    <s v="?"/>
    <m/>
    <s v="TRF1"/>
    <m/>
    <m/>
    <x v="2"/>
  </r>
  <r>
    <s v="0000.00.0211"/>
    <x v="204"/>
    <s v="REBIO"/>
    <s v="Reserva Biológica"/>
    <s v="proteção integral"/>
    <n v="1989"/>
    <s v="Decreto 97719 de 05 de maio de 1989"/>
    <s v="GR1 - Norte"/>
    <n v="99273.035302799995"/>
    <s v="Marabá, São Félix do Xingu"/>
    <s v="PA"/>
    <s v="Amazônia"/>
    <x v="0"/>
    <n v="1991"/>
    <s v="NA"/>
    <s v="NA"/>
    <s v="Sim"/>
    <s v="Não"/>
    <m/>
    <s v="NA"/>
    <n v="2010"/>
    <s v="NA"/>
    <s v="NA"/>
    <m/>
    <m/>
    <m/>
    <m/>
    <m/>
    <s v="Sem demanda"/>
    <m/>
    <s v="NA"/>
    <s v="NA"/>
    <s v="NA"/>
    <m/>
    <m/>
    <m/>
    <m/>
    <m/>
    <m/>
    <m/>
    <m/>
    <m/>
    <n v="0"/>
    <m/>
    <m/>
    <m/>
    <m/>
    <m/>
    <m/>
    <m/>
    <m/>
    <m/>
    <n v="0"/>
    <n v="0"/>
    <s v="Sem Portaria"/>
    <s v="Sem Portaria"/>
    <s v="02001.005977/2005-51"/>
    <n v="25"/>
    <d v="2010-03-10T00:00:00"/>
    <s v="?"/>
    <m/>
    <s v="TRF1"/>
    <m/>
    <m/>
    <x v="2"/>
  </r>
  <r>
    <s v="0000.00.0212"/>
    <x v="205"/>
    <s v="REBIO"/>
    <s v="Reserva Biológica"/>
    <s v="proteção integral"/>
    <n v="1989"/>
    <s v="Decreto 97780 de 23 de maio de 1989"/>
    <s v="GR4 - Sudeste"/>
    <n v="24840.6136443"/>
    <s v="Petrópolis, Nova Iguaçu, Miguel Pereira, Duque de Caxias"/>
    <s v="RJ"/>
    <s v="Mata Atlântica"/>
    <x v="0"/>
    <n v="2006"/>
    <s v="NA"/>
    <s v="NA"/>
    <s v="Não"/>
    <s v="Não"/>
    <m/>
    <s v="NA"/>
    <s v="NA"/>
    <s v="NA"/>
    <s v="NA"/>
    <m/>
    <m/>
    <m/>
    <m/>
    <m/>
    <s v="Sem demanda"/>
    <m/>
    <s v="NA"/>
    <s v="NA"/>
    <s v="NA"/>
    <m/>
    <m/>
    <m/>
    <m/>
    <m/>
    <m/>
    <m/>
    <m/>
    <m/>
    <n v="0"/>
    <m/>
    <m/>
    <m/>
    <m/>
    <m/>
    <m/>
    <m/>
    <m/>
    <m/>
    <n v="0"/>
    <n v="0"/>
    <n v="68"/>
    <d v="2006-09-19T00:00:00"/>
    <s v="02001.003516/2006-25"/>
    <s v="NA"/>
    <s v="NA"/>
    <s v="NA"/>
    <m/>
    <s v="TRF2"/>
    <m/>
    <m/>
    <x v="3"/>
  </r>
  <r>
    <s v="0000.00.0213"/>
    <x v="206"/>
    <s v="REBIO"/>
    <s v="Reserva Biológica"/>
    <s v="proteção integral"/>
    <n v="1990"/>
    <s v="Decreto 99277 de 06 de junho de 1990"/>
    <s v="GR1 - Norte"/>
    <n v="938731.62170599995"/>
    <s v="Urucará, São Sebastião do Uatumã, Presidente Figueiredo"/>
    <s v="AM"/>
    <s v="Amazônia"/>
    <x v="0"/>
    <n v="2002"/>
    <s v="NA"/>
    <s v="NA"/>
    <s v="Não"/>
    <s v="Não"/>
    <m/>
    <s v="NA"/>
    <s v="NA"/>
    <s v="NA"/>
    <s v="NA"/>
    <m/>
    <m/>
    <m/>
    <m/>
    <m/>
    <s v="Sem demanda"/>
    <m/>
    <s v="NA"/>
    <s v="NA"/>
    <s v="NA"/>
    <m/>
    <m/>
    <m/>
    <m/>
    <m/>
    <m/>
    <m/>
    <m/>
    <m/>
    <n v="0"/>
    <m/>
    <m/>
    <m/>
    <m/>
    <m/>
    <m/>
    <m/>
    <m/>
    <m/>
    <n v="0"/>
    <n v="0"/>
    <n v="168"/>
    <d v="2002-12-27T00:00:00"/>
    <s v="02001.009749/01- 00"/>
    <s v="NA"/>
    <s v="NA"/>
    <s v="NA"/>
    <m/>
    <s v="TRF1"/>
    <m/>
    <m/>
    <x v="2"/>
  </r>
  <r>
    <s v="0000.00.0214"/>
    <x v="207"/>
    <s v="REBIO"/>
    <s v="Reserva Biológica"/>
    <s v="proteção integral"/>
    <n v="1990"/>
    <s v="Decreto 99142 de 12 de março de 1990"/>
    <s v="GR5 - Sul"/>
    <n v="17104.599722800001"/>
    <s v="Florianópolis, Governador Celso Ramos"/>
    <s v="SC"/>
    <s v="Marinho-Costeiro"/>
    <x v="0"/>
    <n v="2004"/>
    <s v="NA"/>
    <s v="NA"/>
    <s v="Não"/>
    <s v="Não"/>
    <m/>
    <s v="NA"/>
    <s v="NA"/>
    <s v="NA"/>
    <s v="NA"/>
    <m/>
    <m/>
    <m/>
    <m/>
    <m/>
    <s v="Sem demanda"/>
    <m/>
    <s v="NA"/>
    <s v="NA"/>
    <s v="NA"/>
    <m/>
    <m/>
    <m/>
    <m/>
    <m/>
    <m/>
    <m/>
    <m/>
    <m/>
    <n v="0"/>
    <m/>
    <m/>
    <m/>
    <m/>
    <m/>
    <m/>
    <m/>
    <m/>
    <m/>
    <n v="0"/>
    <n v="0"/>
    <n v="81"/>
    <d v="2004-09-13T00:00:00"/>
    <s v="02001.004567/2004-11"/>
    <n v="91"/>
    <d v="2014-09-01T00:00:00"/>
    <s v="02248.000038/2011-76/02001.004567/2004-11"/>
    <s v="Republicada Portaria sem Revisão"/>
    <s v="TRF4"/>
    <m/>
    <m/>
    <x v="0"/>
  </r>
  <r>
    <s v="0000.00.0215"/>
    <x v="208"/>
    <s v="REBIO"/>
    <s v="Reserva Biológica"/>
    <s v="proteção integral"/>
    <n v="1974"/>
    <s v="Decreto 73791, de 11031974"/>
    <s v="GR4 - Sudeste"/>
    <n v="5052.5335197000004"/>
    <s v="Silva Jardim, Casimiro de Abreu"/>
    <s v="RJ"/>
    <s v="Mata Atlântica"/>
    <x v="0"/>
    <n v="1981"/>
    <s v="NA"/>
    <s v="NA"/>
    <s v="Sim"/>
    <s v="Não"/>
    <m/>
    <s v="NA"/>
    <n v="2005"/>
    <s v="NA"/>
    <s v="NA"/>
    <m/>
    <m/>
    <m/>
    <m/>
    <m/>
    <s v="Sem demanda"/>
    <m/>
    <s v="NA"/>
    <s v="NA"/>
    <s v="NA"/>
    <m/>
    <m/>
    <m/>
    <m/>
    <m/>
    <m/>
    <m/>
    <m/>
    <m/>
    <n v="0"/>
    <m/>
    <m/>
    <m/>
    <m/>
    <m/>
    <m/>
    <m/>
    <m/>
    <m/>
    <n v="0"/>
    <n v="0"/>
    <s v="Sem Portaria"/>
    <s v="Sem Portaria"/>
    <s v="Sem Portaria"/>
    <n v="29"/>
    <d v="2005-04-28T00:00:00"/>
    <s v="02001.001233/2005-68"/>
    <m/>
    <s v="TRF2"/>
    <m/>
    <m/>
    <x v="3"/>
  </r>
  <r>
    <s v="0000.00.0216"/>
    <x v="209"/>
    <s v="REBIO"/>
    <s v="Reserva Biológica"/>
    <s v="proteção integral"/>
    <n v="2005"/>
    <s v="Decreto s/n de 20 de maio de 2005"/>
    <s v="GR1 - Norte"/>
    <n v="342195.77290400001"/>
    <s v="Altamira, Novo Progresso"/>
    <s v="PA"/>
    <s v="Amazônia"/>
    <x v="0"/>
    <n v="2009"/>
    <s v="NA"/>
    <s v="NA"/>
    <s v="Não"/>
    <s v="Não"/>
    <m/>
    <s v="NA"/>
    <s v="NA"/>
    <s v="NA"/>
    <s v="NA"/>
    <m/>
    <m/>
    <m/>
    <m/>
    <m/>
    <s v="Sem demanda"/>
    <m/>
    <s v="NA"/>
    <s v="NA"/>
    <s v="NA"/>
    <m/>
    <m/>
    <m/>
    <m/>
    <m/>
    <m/>
    <m/>
    <m/>
    <m/>
    <n v="0"/>
    <m/>
    <m/>
    <m/>
    <m/>
    <m/>
    <m/>
    <m/>
    <m/>
    <m/>
    <n v="0"/>
    <n v="0"/>
    <n v="76"/>
    <d v="2009-09-03T00:00:00"/>
    <s v=" 02001.002412/2006-01"/>
    <s v="NA"/>
    <s v="NA"/>
    <s v="NA"/>
    <m/>
    <s v="TRF1"/>
    <m/>
    <m/>
    <x v="2"/>
  </r>
  <r>
    <s v="0000.00.0217"/>
    <x v="210"/>
    <s v="REBIO"/>
    <s v="Reserva Biológica"/>
    <s v="proteção integral"/>
    <n v="1998"/>
    <s v="Decreto s/n de 22 de abril de 1998"/>
    <s v="GR4 - Sudeste"/>
    <n v="2922.9473430399999"/>
    <s v="Macaé, Rio das Ostras, Casimiro de Abreu"/>
    <s v="RJ"/>
    <s v="Mata Atlântica"/>
    <x v="0"/>
    <n v="2008"/>
    <s v="NA"/>
    <s v="NA"/>
    <s v="Sim"/>
    <s v="Não"/>
    <s v="Não"/>
    <s v="NA"/>
    <n v="2023"/>
    <s v="Rodrigo Melo"/>
    <s v="NA"/>
    <s v="não"/>
    <s v="Não"/>
    <n v="2018"/>
    <s v="Sim"/>
    <s v="não"/>
    <s v="Sem demanda"/>
    <m/>
    <s v="Concluído"/>
    <s v="Em andamento"/>
    <s v="2/2021"/>
    <s v="Orçamento"/>
    <m/>
    <m/>
    <m/>
    <m/>
    <m/>
    <m/>
    <m/>
    <m/>
    <n v="0"/>
    <m/>
    <m/>
    <m/>
    <m/>
    <m/>
    <m/>
    <m/>
    <m/>
    <m/>
    <n v="0"/>
    <n v="0"/>
    <n v="31"/>
    <d v="2008-05-21T00:00:00"/>
    <s v="02001.004141/2007-00"/>
    <n v="1460"/>
    <d v="2023-06-29T00:00:00"/>
    <s v="02070.011862/2018-05"/>
    <m/>
    <s v="TRF2"/>
    <m/>
    <m/>
    <x v="3"/>
  </r>
  <r>
    <s v="0000.00.0218"/>
    <x v="211"/>
    <s v="RDS"/>
    <s v="Reserva de Desenvolvimento Sustentável"/>
    <s v="uso sustentável"/>
    <n v="2005"/>
    <s v="Decreto s/n de 14 de junho de 2005"/>
    <s v="GR1 - Norte"/>
    <n v="64442.178378199998"/>
    <s v="Gurupá"/>
    <s v="PA"/>
    <s v="Amazônia"/>
    <x v="0"/>
    <n v="2016"/>
    <s v="NA"/>
    <s v="NA"/>
    <s v="Não"/>
    <s v="Não"/>
    <m/>
    <s v="NA"/>
    <s v="NA"/>
    <s v="NA"/>
    <s v="NA"/>
    <m/>
    <s v="Sim"/>
    <m/>
    <m/>
    <m/>
    <s v="Sem demanda"/>
    <m/>
    <s v="NA"/>
    <s v="NA"/>
    <s v="NA"/>
    <m/>
    <m/>
    <m/>
    <m/>
    <m/>
    <m/>
    <m/>
    <m/>
    <m/>
    <n v="0"/>
    <m/>
    <m/>
    <m/>
    <m/>
    <m/>
    <m/>
    <m/>
    <m/>
    <m/>
    <n v="0"/>
    <n v="0"/>
    <n v="51"/>
    <d v="2016-05-20T00:00:00"/>
    <s v="02070.002331/2012-28"/>
    <s v="NA"/>
    <s v="NA"/>
    <s v="NA"/>
    <m/>
    <s v="TRF1"/>
    <m/>
    <m/>
    <x v="2"/>
  </r>
  <r>
    <s v="0000.00.0219"/>
    <x v="212"/>
    <s v="RVS"/>
    <s v="Refúgio de Vida Silvestre"/>
    <s v="proteção integral"/>
    <n v="2002"/>
    <s v="Decreto s/n de 13 de dezembro de 2002"/>
    <s v="GR2 - Nordeste"/>
    <n v="128050.552604"/>
    <s v="Jaborandi, Cocos"/>
    <s v="BA"/>
    <s v="Cerrado"/>
    <x v="1"/>
    <s v="NA"/>
    <s v="Sim"/>
    <s v="Sim (decisão institucional)"/>
    <s v="NA"/>
    <s v="NA"/>
    <m/>
    <s v="NA"/>
    <s v="NA"/>
    <s v="NA"/>
    <s v="NA"/>
    <m/>
    <m/>
    <m/>
    <m/>
    <m/>
    <s v="Sem demanda"/>
    <m/>
    <s v="NA"/>
    <s v="NA"/>
    <s v="NA"/>
    <s v="Compensação Ambiental*"/>
    <m/>
    <m/>
    <m/>
    <m/>
    <m/>
    <m/>
    <m/>
    <m/>
    <n v="0"/>
    <m/>
    <m/>
    <m/>
    <m/>
    <m/>
    <m/>
    <m/>
    <m/>
    <m/>
    <n v="0"/>
    <n v="0"/>
    <s v="NA"/>
    <s v="NA"/>
    <s v="NA"/>
    <s v="NA"/>
    <s v="NA"/>
    <s v="NA"/>
    <m/>
    <s v="TRF1"/>
    <m/>
    <m/>
    <x v="2"/>
  </r>
  <r>
    <s v="0000.00.0220"/>
    <x v="213"/>
    <s v="RESEX"/>
    <s v="Reserva Extrativista"/>
    <s v="uso sustentável"/>
    <n v="2001"/>
    <s v="Decreto s/n de 07 de agosto de 2001"/>
    <s v="GR1 - Norte"/>
    <n v="146949.37580499999"/>
    <s v="Japurá, Fonte Boa e Maraã"/>
    <s v="AM"/>
    <s v="Amazônia"/>
    <x v="0"/>
    <n v="2012"/>
    <s v="NA"/>
    <s v="NA"/>
    <s v="Não"/>
    <s v="Não"/>
    <m/>
    <s v="NA"/>
    <s v="NA"/>
    <s v="NA"/>
    <s v="NA"/>
    <m/>
    <m/>
    <m/>
    <m/>
    <m/>
    <s v="Sem demanda"/>
    <m/>
    <s v="NA"/>
    <s v="NA"/>
    <s v="NA"/>
    <m/>
    <m/>
    <m/>
    <m/>
    <m/>
    <m/>
    <m/>
    <m/>
    <m/>
    <n v="0"/>
    <m/>
    <m/>
    <m/>
    <m/>
    <m/>
    <m/>
    <m/>
    <m/>
    <m/>
    <n v="0"/>
    <n v="0"/>
    <n v="113"/>
    <d v="2012-10-30T00:00:00"/>
    <s v="02070.000036/2009-31"/>
    <s v="NA"/>
    <s v="NA"/>
    <s v="NA"/>
    <m/>
    <s v="TRF1"/>
    <m/>
    <m/>
    <x v="2"/>
  </r>
  <r>
    <s v="0000.00.0221"/>
    <x v="214"/>
    <s v="RESEX"/>
    <s v="Reserva Extrativista"/>
    <s v="uso sustentável"/>
    <n v="2001"/>
    <s v="Decreto s/n de 07 de agosto de 2001"/>
    <s v="GR1 - Norte"/>
    <n v="106198.522192"/>
    <s v="Guajará-Mirim"/>
    <s v="RO"/>
    <s v="Amazônia"/>
    <x v="0"/>
    <n v="2015"/>
    <s v="NA"/>
    <s v="NA"/>
    <s v="Não"/>
    <s v="Não"/>
    <m/>
    <s v="NA"/>
    <s v="NA"/>
    <s v="NA"/>
    <s v="NA"/>
    <m/>
    <m/>
    <m/>
    <m/>
    <m/>
    <s v="Sem demanda"/>
    <m/>
    <s v="NA"/>
    <s v="NA"/>
    <s v="NA"/>
    <m/>
    <m/>
    <m/>
    <m/>
    <m/>
    <m/>
    <m/>
    <m/>
    <m/>
    <n v="0"/>
    <m/>
    <m/>
    <m/>
    <m/>
    <m/>
    <m/>
    <m/>
    <m/>
    <m/>
    <n v="0"/>
    <n v="0"/>
    <n v="13"/>
    <d v="2015-02-03T00:00:00"/>
    <s v="02070.001555/2008-36"/>
    <s v="NA"/>
    <s v="NA"/>
    <s v="NA"/>
    <m/>
    <s v="TRF1"/>
    <m/>
    <m/>
    <x v="2"/>
  </r>
  <r>
    <s v="0000.00.0222"/>
    <x v="215"/>
    <s v="RESEX"/>
    <s v="Reserva Extrativista"/>
    <s v="uso sustentável"/>
    <n v="1990"/>
    <s v="Decreto 99144 de 12 de março de 1990"/>
    <s v="GR1 - Norte"/>
    <n v="931542.94218100002"/>
    <s v="Sena Madureira, Rio Branco, Capixaba, Xapuri, Brasiléia, Assis Brasil, Epitaciolândia"/>
    <s v="AC"/>
    <s v="Amazônia"/>
    <x v="0"/>
    <n v="2008"/>
    <s v="NA"/>
    <s v="NA"/>
    <s v="Não"/>
    <s v="Não"/>
    <m/>
    <s v="NA"/>
    <s v="NA"/>
    <s v="NA"/>
    <s v="NA"/>
    <m/>
    <m/>
    <m/>
    <m/>
    <m/>
    <s v="Demanda de revisão"/>
    <m/>
    <s v="NA"/>
    <s v="NA"/>
    <s v="NA"/>
    <m/>
    <m/>
    <m/>
    <m/>
    <m/>
    <m/>
    <m/>
    <m/>
    <m/>
    <n v="0"/>
    <m/>
    <m/>
    <m/>
    <m/>
    <m/>
    <m/>
    <m/>
    <m/>
    <m/>
    <n v="0"/>
    <n v="0"/>
    <n v="60"/>
    <d v="2008-08-28T00:00:00"/>
    <s v="02001.000106/2007-11"/>
    <s v="NA"/>
    <s v="NA"/>
    <s v="NA"/>
    <m/>
    <s v="TRF1"/>
    <m/>
    <m/>
    <x v="2"/>
  </r>
  <r>
    <s v="0000.00.0223"/>
    <x v="216"/>
    <s v="RESEX"/>
    <s v="Reserva Extrativista"/>
    <s v="uso sustentável"/>
    <n v="2002"/>
    <s v="Decreto s/n de 13 de dezembro de 2002"/>
    <s v="GR1 - Norte"/>
    <n v="2783.1971840199999"/>
    <s v="Santarém Novo, São João das Pirabas, Maracanã, Igarapé-Açú"/>
    <s v="PA"/>
    <s v="Amazônia"/>
    <x v="1"/>
    <s v="NA"/>
    <s v="Sim"/>
    <s v="Sim (decisão institucional)"/>
    <s v="NA"/>
    <s v="NA"/>
    <s v="NA"/>
    <s v="NA"/>
    <s v="NA"/>
    <s v="Eduardo Henrique de Menezes Silva Barros"/>
    <s v="Leila de Sena Blos"/>
    <s v="não"/>
    <s v="Não"/>
    <s v="Roteiro 2018"/>
    <s v="Sim"/>
    <s v="não"/>
    <s v="NA"/>
    <m/>
    <s v="Planejamento"/>
    <s v="Em andamento"/>
    <s v="2/2022"/>
    <s v="ARPA"/>
    <m/>
    <m/>
    <m/>
    <m/>
    <m/>
    <m/>
    <m/>
    <m/>
    <n v="0"/>
    <m/>
    <m/>
    <m/>
    <m/>
    <m/>
    <m/>
    <m/>
    <m/>
    <m/>
    <n v="0"/>
    <n v="0"/>
    <s v="NA"/>
    <s v="NA"/>
    <s v="02070.001372/2008-11; 02070.009009/2019-04"/>
    <s v="NA"/>
    <s v="NA"/>
    <s v="NA"/>
    <m/>
    <s v="TRF1"/>
    <m/>
    <m/>
    <x v="2"/>
  </r>
  <r>
    <s v="0000.00.0225"/>
    <x v="217"/>
    <s v="RESEX"/>
    <s v="Reserva Extrativista"/>
    <s v="uso sustentável"/>
    <n v="2000"/>
    <s v="Decreto s/n de 16 de novembro de 2000"/>
    <s v="GR2 - Nordeste"/>
    <n v="27022.073417700001"/>
    <s v="Araioses, Ilha Grande, Água Doce do Maranhão"/>
    <s v="MA/PI"/>
    <s v="Cerrado"/>
    <x v="1"/>
    <s v="NA"/>
    <s v="Sim"/>
    <s v="Sim (decisão institucional)"/>
    <s v="NA"/>
    <s v="NA"/>
    <s v="NA"/>
    <s v="NA"/>
    <s v="NA"/>
    <s v="Rodrigo Melo"/>
    <s v="NA"/>
    <s v="não"/>
    <s v="Não"/>
    <n v="2018"/>
    <s v="Sim"/>
    <s v="não"/>
    <s v="Demanda de elaboração"/>
    <s v="Unidade de conservação"/>
    <s v="Organização do planejamento"/>
    <s v="Em andamento"/>
    <s v="2/2023"/>
    <s v="GEF-Mar"/>
    <m/>
    <m/>
    <m/>
    <m/>
    <m/>
    <m/>
    <m/>
    <m/>
    <n v="0"/>
    <m/>
    <m/>
    <m/>
    <m/>
    <m/>
    <m/>
    <m/>
    <m/>
    <m/>
    <n v="0"/>
    <n v="0"/>
    <s v="NA"/>
    <s v="NA"/>
    <s v="02070.001397/2008-14"/>
    <s v="NA"/>
    <s v="NA"/>
    <s v="NA"/>
    <m/>
    <s v="TRF1"/>
    <m/>
    <m/>
    <x v="2"/>
  </r>
  <r>
    <s v="0000.00.0226"/>
    <x v="218"/>
    <s v="RESEX"/>
    <s v="Reserva Extrativista"/>
    <s v="uso sustentável"/>
    <n v="1992"/>
    <s v="Decreto 532 de 20 de maio de 1992"/>
    <s v="GR2 - Nordeste"/>
    <n v="11431.6616307"/>
    <s v="Davinópolis, Senador La Rocque, João Lisboa, Imperatriz"/>
    <s v="MA"/>
    <s v="Cerrado"/>
    <x v="1"/>
    <s v="NA"/>
    <s v="Não"/>
    <s v="NA"/>
    <s v="NA"/>
    <s v="NA"/>
    <m/>
    <s v="NA"/>
    <s v="NA"/>
    <s v="NA"/>
    <s v="NA"/>
    <m/>
    <m/>
    <m/>
    <m/>
    <m/>
    <s v="Sem demanda"/>
    <m/>
    <s v="NA"/>
    <s v="NA"/>
    <s v="NA"/>
    <m/>
    <m/>
    <m/>
    <m/>
    <m/>
    <m/>
    <m/>
    <m/>
    <m/>
    <n v="0"/>
    <m/>
    <m/>
    <m/>
    <m/>
    <m/>
    <m/>
    <m/>
    <m/>
    <m/>
    <n v="0"/>
    <n v="0"/>
    <s v="NA"/>
    <s v="NA"/>
    <s v="NA"/>
    <s v="NA"/>
    <s v="NA"/>
    <s v="NA"/>
    <m/>
    <s v="TRF1"/>
    <m/>
    <m/>
    <x v="2"/>
  </r>
  <r>
    <s v="0000.00.0227"/>
    <x v="219"/>
    <s v="RESEX"/>
    <s v="Reserva Extrativista"/>
    <s v="uso sustentável"/>
    <n v="2002"/>
    <s v="Decreto s/n de 13 de dezembro de 2002"/>
    <s v="GR1 - Norte"/>
    <n v="30179.645177400002"/>
    <s v="Maracanã, Igarapé-Açú, Magalhães Barata, Salinópolis, Santarém Novo, São João de Pirabas"/>
    <s v="PA"/>
    <s v="Amazônia"/>
    <x v="0"/>
    <n v="2023"/>
    <s v="Não"/>
    <s v="Não"/>
    <s v="NA"/>
    <s v="NA"/>
    <m/>
    <s v="NA"/>
    <s v="NA"/>
    <s v="Leila de Sena Blos"/>
    <s v="Lilian Mitiko Hangae"/>
    <s v="não"/>
    <s v="Não"/>
    <n v="2018"/>
    <s v="Sim"/>
    <s v="não"/>
    <s v="NA"/>
    <m/>
    <s v="Diagnóstico"/>
    <s v="Em andamento"/>
    <s v="1/2023"/>
    <s v="ARPA"/>
    <m/>
    <m/>
    <m/>
    <m/>
    <m/>
    <m/>
    <m/>
    <m/>
    <n v="0"/>
    <m/>
    <m/>
    <m/>
    <m/>
    <m/>
    <m/>
    <m/>
    <m/>
    <m/>
    <n v="0"/>
    <n v="0"/>
    <n v="1599"/>
    <d v="2023-06-29T00:00:00"/>
    <s v="02070.005275/2022-55"/>
    <s v="NA"/>
    <s v="NA"/>
    <s v="NA"/>
    <m/>
    <s v="TRF1"/>
    <m/>
    <m/>
    <x v="2"/>
  </r>
  <r>
    <s v="0000.00.0228"/>
    <x v="220"/>
    <s v="RESEX"/>
    <s v="Reserva Extrativista"/>
    <s v="uso sustentável"/>
    <n v="2002"/>
    <s v="Decreto s/n de 13 de dezembro de 2002"/>
    <s v="GR1 - Norte"/>
    <n v="3409.4936644499999"/>
    <s v="São João da Ponta, São Caetano de Odivelas, Curuçá"/>
    <s v="PA"/>
    <s v="Amazônia"/>
    <x v="1"/>
    <s v="NA"/>
    <s v="Sim"/>
    <s v="Sim (decisão institucional)"/>
    <s v="NA"/>
    <s v="NA"/>
    <s v="NA"/>
    <s v="NA"/>
    <s v="NA"/>
    <s v="Leila de Sena Blos"/>
    <s v="Luciana Mota"/>
    <s v="não"/>
    <s v="Não"/>
    <n v="2018"/>
    <s v="Sim"/>
    <s v="não"/>
    <s v="Demanda de elaboração"/>
    <m/>
    <s v="Organização do planejamento"/>
    <s v="Em andamento"/>
    <s v="sem previsão"/>
    <s v="ARPA"/>
    <m/>
    <m/>
    <m/>
    <m/>
    <m/>
    <m/>
    <m/>
    <m/>
    <n v="0"/>
    <s v="PNUD/MMA"/>
    <m/>
    <m/>
    <m/>
    <m/>
    <m/>
    <m/>
    <m/>
    <m/>
    <n v="0"/>
    <n v="0"/>
    <s v="NA"/>
    <s v="NA"/>
    <s v="NA"/>
    <s v="NA"/>
    <s v="NA"/>
    <s v="NA"/>
    <m/>
    <s v="TRF1"/>
    <m/>
    <m/>
    <x v="2"/>
  </r>
  <r>
    <s v="0000.00.0230"/>
    <x v="221"/>
    <s v="RESEX"/>
    <s v="Reserva Extrativista"/>
    <s v="uso sustentável"/>
    <n v="2001"/>
    <s v="Decreto s/n de 1º de Agosto de 2001"/>
    <s v="GR1 - Norte"/>
    <n v="178038.921524"/>
    <s v="Juruá, Uarini"/>
    <s v="AM"/>
    <s v="Amazônia"/>
    <x v="0"/>
    <n v="2009"/>
    <s v="NA"/>
    <s v="NA"/>
    <s v="Não"/>
    <s v="Não"/>
    <m/>
    <s v="NA"/>
    <s v="NA"/>
    <s v="NA"/>
    <s v="NA"/>
    <m/>
    <m/>
    <m/>
    <m/>
    <m/>
    <s v="Sem demanda"/>
    <m/>
    <s v="NA"/>
    <s v="NA"/>
    <s v="NA"/>
    <m/>
    <m/>
    <m/>
    <m/>
    <m/>
    <m/>
    <m/>
    <m/>
    <m/>
    <n v="0"/>
    <m/>
    <m/>
    <m/>
    <m/>
    <m/>
    <m/>
    <m/>
    <m/>
    <m/>
    <n v="0"/>
    <n v="0"/>
    <n v="89"/>
    <d v="2009-11-16T00:00:00"/>
    <s v="02070.001373/2008-65"/>
    <s v="NA"/>
    <s v="NA"/>
    <s v="NA"/>
    <m/>
    <s v="TRF1"/>
    <m/>
    <m/>
    <x v="2"/>
  </r>
  <r>
    <s v="0000.00.0231"/>
    <x v="222"/>
    <s v="RESEX"/>
    <s v="Reserva Extrativista"/>
    <s v="uso sustentável"/>
    <n v="2003"/>
    <s v="Decreto s/n de 05 de junho de 2003"/>
    <s v="GR2 - Nordeste"/>
    <n v="601.44684208700005"/>
    <s v="Aquiraz, Cascavel"/>
    <s v="CE"/>
    <s v="Caatinga"/>
    <x v="0"/>
    <n v="2023"/>
    <s v="NA"/>
    <s v="NA"/>
    <s v="Não"/>
    <s v="Não"/>
    <m/>
    <s v="NA"/>
    <s v="NA"/>
    <s v="Luciana Mota"/>
    <s v="Rodrigo Melo"/>
    <s v="não"/>
    <s v="Não"/>
    <n v="2018"/>
    <s v="Sim"/>
    <s v="não"/>
    <s v="Sem demanda"/>
    <m/>
    <s v="NA"/>
    <s v="NA"/>
    <s v="NA"/>
    <s v="Compensação Ambiental "/>
    <n v="262162.09000000003"/>
    <m/>
    <m/>
    <m/>
    <m/>
    <m/>
    <m/>
    <m/>
    <n v="0"/>
    <m/>
    <m/>
    <m/>
    <m/>
    <m/>
    <m/>
    <m/>
    <m/>
    <m/>
    <n v="0"/>
    <n v="0"/>
    <n v="917"/>
    <d v="2023-04-20T00:00:00"/>
    <s v="02124.000311/2019-16"/>
    <s v="NA"/>
    <s v="NA"/>
    <s v="NA"/>
    <m/>
    <s v="TRF5"/>
    <m/>
    <m/>
    <x v="5"/>
  </r>
  <r>
    <s v="0000.00.0232"/>
    <x v="223"/>
    <s v="RESEX"/>
    <s v="Reserva Extrativista"/>
    <s v="uso sustentável"/>
    <n v="2002"/>
    <s v="Decreto s/n de 19 de setembro de 2002"/>
    <s v="GR1 - Norte"/>
    <n v="750922.48596199998"/>
    <s v="Manoel Urbano, Sena Madureira"/>
    <s v="AC"/>
    <s v="Amazônia"/>
    <x v="0"/>
    <n v="2008"/>
    <s v="NA"/>
    <s v="NA"/>
    <s v="Não"/>
    <s v="Não"/>
    <m/>
    <s v="NA"/>
    <s v="NA"/>
    <s v="NA"/>
    <s v="NA"/>
    <m/>
    <m/>
    <m/>
    <m/>
    <m/>
    <s v="Sem demanda"/>
    <m/>
    <s v="NA"/>
    <s v="NA"/>
    <s v="NA"/>
    <m/>
    <m/>
    <m/>
    <m/>
    <m/>
    <m/>
    <m/>
    <m/>
    <m/>
    <n v="0"/>
    <m/>
    <m/>
    <m/>
    <m/>
    <m/>
    <m/>
    <m/>
    <m/>
    <m/>
    <n v="0"/>
    <n v="0"/>
    <n v="56"/>
    <d v="2008-08-28T00:00:00"/>
    <s v="02070.000187/2008-17"/>
    <s v="NA"/>
    <s v="NA"/>
    <s v="NA"/>
    <m/>
    <s v="TRF1"/>
    <m/>
    <m/>
    <x v="2"/>
  </r>
  <r>
    <s v="0000.00.0233"/>
    <x v="224"/>
    <s v="RESEX"/>
    <s v="Reserva Extrativista"/>
    <s v="uso sustentável"/>
    <n v="1999"/>
    <s v="Decreto 3238 de 10 de novembro de 1999"/>
    <s v="GR1 - Norte"/>
    <n v="50604.268066600001"/>
    <s v="Porto Velho"/>
    <s v="RO"/>
    <s v="Amazônia"/>
    <x v="0"/>
    <n v="2018"/>
    <s v="NA"/>
    <s v="Não"/>
    <s v="Não"/>
    <s v="Não"/>
    <m/>
    <s v="NA"/>
    <s v="NA"/>
    <s v="Luiz Felipe Pimenta de Moraes"/>
    <s v="?"/>
    <s v="Sim"/>
    <m/>
    <m/>
    <m/>
    <m/>
    <s v="NA"/>
    <m/>
    <s v="NA"/>
    <s v="NA"/>
    <s v="NA"/>
    <s v="PNUD (BR-319) "/>
    <m/>
    <m/>
    <m/>
    <m/>
    <m/>
    <m/>
    <m/>
    <m/>
    <n v="0"/>
    <s v="Orçamento"/>
    <m/>
    <m/>
    <m/>
    <m/>
    <m/>
    <m/>
    <m/>
    <m/>
    <n v="0"/>
    <n v="0"/>
    <n v="1065"/>
    <d v="2018-12-05T00:00:00"/>
    <s v="02070.003832/2011-41"/>
    <s v="NA"/>
    <s v="NA"/>
    <s v="NA"/>
    <m/>
    <s v="TRF1"/>
    <m/>
    <m/>
    <x v="2"/>
  </r>
  <r>
    <s v="0000.00.0234"/>
    <x v="225"/>
    <s v="RESEX"/>
    <s v="Reserva Extrativista"/>
    <s v="uso sustentável"/>
    <n v="2002"/>
    <s v="Decreto s/n de 13 de dezembro de 2002"/>
    <s v="GR4 - Sudeste"/>
    <n v="1177.81100219"/>
    <s v="Cananéia"/>
    <s v="SP"/>
    <s v="Mata Atlântica"/>
    <x v="0"/>
    <n v="2011"/>
    <s v="NA"/>
    <s v="NA"/>
    <s v="Não"/>
    <s v="Não"/>
    <m/>
    <s v="NA"/>
    <s v="NA"/>
    <s v="NA"/>
    <s v="NA"/>
    <m/>
    <m/>
    <m/>
    <m/>
    <m/>
    <s v="Sem demanda"/>
    <m/>
    <s v="NA"/>
    <s v="NA"/>
    <s v="NA"/>
    <m/>
    <m/>
    <m/>
    <m/>
    <m/>
    <m/>
    <m/>
    <m/>
    <m/>
    <n v="0"/>
    <m/>
    <m/>
    <m/>
    <m/>
    <m/>
    <m/>
    <m/>
    <m/>
    <m/>
    <n v="0"/>
    <n v="0"/>
    <n v="13"/>
    <d v="2011-02-23T00:00:00"/>
    <s v="02070.001381/2008-10"/>
    <s v="NA"/>
    <s v="NA"/>
    <s v="NA"/>
    <m/>
    <s v="TRF3"/>
    <m/>
    <m/>
    <x v="8"/>
  </r>
  <r>
    <s v="0000.00.0235"/>
    <x v="226"/>
    <s v="RESEX"/>
    <s v="Reserva Extrativista"/>
    <s v="uso sustentável"/>
    <n v="1997"/>
    <s v="Decreto s/n de 04 de março de 1997"/>
    <s v="GR1 - Norte"/>
    <n v="286932.94"/>
    <s v="Carauari"/>
    <s v="AM"/>
    <s v="Amazônia"/>
    <x v="0"/>
    <n v="2012"/>
    <s v="NA"/>
    <s v="NA"/>
    <s v="Não"/>
    <s v="Sim"/>
    <m/>
    <s v="NA"/>
    <s v="NA"/>
    <s v="NA"/>
    <s v="NA"/>
    <m/>
    <m/>
    <m/>
    <m/>
    <m/>
    <s v="Sem demanda"/>
    <m/>
    <s v="NA"/>
    <s v="NA"/>
    <s v="NA"/>
    <m/>
    <m/>
    <m/>
    <m/>
    <m/>
    <m/>
    <m/>
    <m/>
    <m/>
    <n v="0"/>
    <m/>
    <m/>
    <m/>
    <m/>
    <m/>
    <m/>
    <m/>
    <m/>
    <m/>
    <n v="0"/>
    <n v="0"/>
    <n v="58"/>
    <d v="2012-05-14T00:00:00"/>
    <s v="02070.001584/2008-06"/>
    <s v="NA"/>
    <s v="NA"/>
    <s v="NA"/>
    <m/>
    <s v="TRF1"/>
    <m/>
    <m/>
    <x v="2"/>
  </r>
  <r>
    <s v="0000.00.0238"/>
    <x v="227"/>
    <s v="RESEX"/>
    <s v="Reserva Extrativista"/>
    <s v="uso sustentável"/>
    <n v="2001"/>
    <s v="Decreto s/n de 07 de agosto de 2001"/>
    <s v="GR1 - Norte"/>
    <n v="75125.496222999995"/>
    <s v="Guajará-Mirim, Costa Marques"/>
    <s v="RO"/>
    <s v="Amazônia"/>
    <x v="0"/>
    <n v="2017"/>
    <s v="NA"/>
    <s v="NA"/>
    <s v="Não"/>
    <s v="Não"/>
    <s v="NA"/>
    <s v="NA"/>
    <s v="NA"/>
    <s v="Desiree Cristiane Barbosa da Silva"/>
    <s v="Luiz Felipe Pimenta de Moraes"/>
    <s v="Sim"/>
    <m/>
    <m/>
    <m/>
    <m/>
    <s v="NA"/>
    <m/>
    <s v="Concluído"/>
    <s v="NA"/>
    <s v="NA"/>
    <s v="ARPA"/>
    <m/>
    <m/>
    <m/>
    <m/>
    <m/>
    <m/>
    <m/>
    <m/>
    <n v="0"/>
    <m/>
    <m/>
    <m/>
    <m/>
    <m/>
    <m/>
    <m/>
    <m/>
    <m/>
    <n v="0"/>
    <n v="0"/>
    <n v="668"/>
    <d v="2017-10-18T00:00:00"/>
    <s v="02070.000275/2015-30"/>
    <s v="NA"/>
    <s v="NA"/>
    <s v="NA"/>
    <m/>
    <s v="TRF1"/>
    <m/>
    <m/>
    <x v="2"/>
  </r>
  <r>
    <s v="0000.00.0239"/>
    <x v="228"/>
    <s v="RESEX"/>
    <s v="Reserva Extrativista"/>
    <s v="uso sustentável"/>
    <n v="2002"/>
    <s v="Decreto s/n de 16 de julho de 2002"/>
    <s v="GR1 - Norte"/>
    <n v="275515.82333599997"/>
    <s v="Jutaí"/>
    <s v="AM"/>
    <s v="Amazônia"/>
    <x v="0"/>
    <n v="2012"/>
    <s v="NA"/>
    <s v="NA"/>
    <s v="Não"/>
    <s v="Não"/>
    <m/>
    <s v="NA"/>
    <s v="NA"/>
    <s v="NA"/>
    <s v="NA"/>
    <m/>
    <m/>
    <m/>
    <m/>
    <m/>
    <s v="Sem demanda"/>
    <m/>
    <s v="NA"/>
    <s v="NA"/>
    <s v="NA"/>
    <m/>
    <m/>
    <m/>
    <m/>
    <m/>
    <m/>
    <m/>
    <m/>
    <m/>
    <n v="0"/>
    <m/>
    <m/>
    <m/>
    <m/>
    <m/>
    <m/>
    <m/>
    <m/>
    <m/>
    <n v="0"/>
    <n v="0"/>
    <n v="104"/>
    <d v="2012-09-25T00:00:00"/>
    <s v="02070.000037/2009-86"/>
    <s v="NA"/>
    <s v="NA"/>
    <s v="NA"/>
    <m/>
    <s v="TRF1"/>
    <m/>
    <m/>
    <x v="2"/>
  </r>
  <r>
    <s v="0000.00.0240"/>
    <x v="229"/>
    <s v="RESEX"/>
    <s v="Reserva Extrativista"/>
    <s v="uso sustentável"/>
    <n v="1992"/>
    <s v="Decreto 535 de 20 de maio de 1992"/>
    <s v="GR1 - Norte"/>
    <n v="9070.6031293699998"/>
    <s v="Carrasco Bonito, Sampaio, Buriti do Tocantins"/>
    <s v="TO"/>
    <s v="Cerrado"/>
    <x v="1"/>
    <s v="NA"/>
    <s v="Não"/>
    <s v="NA"/>
    <s v="NA"/>
    <s v="NA"/>
    <m/>
    <s v="NA"/>
    <s v="NA"/>
    <s v="NA"/>
    <s v="NA"/>
    <m/>
    <m/>
    <m/>
    <m/>
    <m/>
    <s v="Sem demanda"/>
    <m/>
    <s v="NA"/>
    <s v="NA"/>
    <s v="NA"/>
    <m/>
    <m/>
    <m/>
    <m/>
    <m/>
    <m/>
    <m/>
    <m/>
    <m/>
    <n v="0"/>
    <m/>
    <m/>
    <m/>
    <m/>
    <m/>
    <m/>
    <m/>
    <m/>
    <m/>
    <n v="0"/>
    <n v="0"/>
    <s v="NA"/>
    <s v="NA"/>
    <s v="NA"/>
    <s v="NA"/>
    <s v="NA"/>
    <s v="NA"/>
    <m/>
    <s v="TRF1"/>
    <m/>
    <m/>
    <x v="2"/>
  </r>
  <r>
    <s v="0000.00.0241"/>
    <x v="230"/>
    <s v="RESEX"/>
    <s v="Reserva Extrativista"/>
    <s v="uso sustentável"/>
    <n v="2005"/>
    <s v="Decreto s/n de 14 de junho de 2005"/>
    <s v="GR1 - Norte"/>
    <n v="55835.012111900003"/>
    <s v="Baião"/>
    <s v="PA"/>
    <s v="Amazônia"/>
    <x v="1"/>
    <s v="NA"/>
    <s v="Sim"/>
    <s v="Sim (decisão institucional)"/>
    <s v="NA"/>
    <s v="NA"/>
    <s v="NA"/>
    <s v="NA"/>
    <s v="NA"/>
    <s v="Eduardo Henrique de Menezes Silva Barros"/>
    <s v="Leila de Sena Blos"/>
    <s v="não"/>
    <s v="Não"/>
    <n v="2018"/>
    <s v="Sim"/>
    <s v="não"/>
    <m/>
    <m/>
    <s v="Diagnóstico"/>
    <s v="Em andamento"/>
    <s v="2/2022"/>
    <s v="ARPA"/>
    <m/>
    <m/>
    <m/>
    <m/>
    <m/>
    <m/>
    <m/>
    <m/>
    <n v="0"/>
    <m/>
    <m/>
    <m/>
    <m/>
    <m/>
    <m/>
    <m/>
    <m/>
    <m/>
    <n v="0"/>
    <n v="0"/>
    <s v="NA"/>
    <s v="NA"/>
    <s v="02070.000045/2009-22; 02070.009762/2019-91"/>
    <s v="NA"/>
    <s v="NA"/>
    <s v="NA"/>
    <m/>
    <s v="TRF1"/>
    <m/>
    <m/>
    <x v="2"/>
  </r>
  <r>
    <s v="0000.00.0242"/>
    <x v="231"/>
    <s v="RESEX"/>
    <s v="Reserva Extrativista"/>
    <s v="uso sustentável"/>
    <n v="2004"/>
    <s v="Decreto s/n de 03 de junho de 2004"/>
    <s v="GR1 - Norte"/>
    <n v="304313.44101800001"/>
    <s v="Manicoré, Tapauá, Beruri"/>
    <s v="AM"/>
    <s v="Amazônia"/>
    <x v="0"/>
    <n v="2013"/>
    <s v="NA"/>
    <s v="Sim (decisão institucional)"/>
    <s v="Não"/>
    <s v="Sim"/>
    <s v="Não"/>
    <s v="Não"/>
    <s v="NA"/>
    <s v="Leila de Sena Blos"/>
    <s v="Lilian Mitiko Hangae"/>
    <s v="não"/>
    <s v="Não"/>
    <n v="2018"/>
    <s v="Sim"/>
    <s v="não"/>
    <s v="NA"/>
    <m/>
    <s v="Planejamento"/>
    <s v="Em andamento"/>
    <s v="2/2023"/>
    <s v="ARPA"/>
    <m/>
    <m/>
    <m/>
    <m/>
    <m/>
    <m/>
    <m/>
    <m/>
    <n v="0"/>
    <s v="ARPA"/>
    <m/>
    <m/>
    <m/>
    <m/>
    <m/>
    <m/>
    <m/>
    <m/>
    <n v="0"/>
    <n v="0"/>
    <n v="226"/>
    <d v="2013-09-12T00:00:00"/>
    <s v="02070.000043/2009-33"/>
    <s v="NA"/>
    <s v="NA"/>
    <s v="02070.000043/2009-33"/>
    <m/>
    <s v="TRF1"/>
    <m/>
    <m/>
    <x v="2"/>
  </r>
  <r>
    <s v="0000.00.0243"/>
    <x v="232"/>
    <s v="RESEX"/>
    <s v="Reserva Extrativista"/>
    <s v="uso sustentável"/>
    <n v="2002"/>
    <s v="Decreto s/n de 13 de dezembro de 2002"/>
    <s v="GR1 - Norte"/>
    <n v="36678.780990799998"/>
    <s v="Curuçá, Marapanim, São caetano de Odivelas, São João da Ponta"/>
    <s v="PA"/>
    <s v="Amazônia"/>
    <x v="1"/>
    <s v="NA"/>
    <s v="Sim"/>
    <s v="Sim (decisão institucional)"/>
    <s v="NA"/>
    <s v="NA"/>
    <s v="NA"/>
    <s v="NA"/>
    <s v="NA"/>
    <s v="Leila de Sena Blos"/>
    <s v="Lilian Mitiko Hangae"/>
    <s v="não"/>
    <s v="Não"/>
    <n v="2018"/>
    <s v="Sim"/>
    <s v="não"/>
    <s v="Demanda de elaboração"/>
    <m/>
    <s v="Organização do planejamento"/>
    <s v="Em andamento"/>
    <s v="NA"/>
    <s v="ARPA"/>
    <m/>
    <m/>
    <m/>
    <m/>
    <m/>
    <m/>
    <m/>
    <m/>
    <n v="0"/>
    <m/>
    <m/>
    <m/>
    <m/>
    <m/>
    <m/>
    <m/>
    <m/>
    <m/>
    <n v="0"/>
    <n v="0"/>
    <s v="NA"/>
    <s v="NA"/>
    <s v="02122.000492/2020-34"/>
    <s v="NA"/>
    <s v="NA"/>
    <s v="NA"/>
    <m/>
    <s v="TRF1"/>
    <m/>
    <m/>
    <x v="2"/>
  </r>
  <r>
    <s v="0000.00.0244"/>
    <x v="233"/>
    <s v="RESEX"/>
    <s v="Reserva Extrativista"/>
    <s v="uso sustentável"/>
    <n v="2005"/>
    <s v="Decreto s/n de 20 de maio de 2005"/>
    <s v="GR1 - Norte"/>
    <n v="93747.660816999996"/>
    <s v="Breves, Anajás"/>
    <s v="PA"/>
    <s v="Amazônia"/>
    <x v="1"/>
    <s v="NA"/>
    <s v="Sim"/>
    <s v="Sim (decisão institucional)"/>
    <s v="NA"/>
    <s v="NA"/>
    <m/>
    <s v="NA"/>
    <s v="NA"/>
    <s v="NA"/>
    <s v="NA"/>
    <m/>
    <m/>
    <m/>
    <m/>
    <m/>
    <s v="Sem demanda"/>
    <m/>
    <s v="NA"/>
    <s v="NA"/>
    <s v="NA"/>
    <s v="ARPA"/>
    <m/>
    <m/>
    <m/>
    <m/>
    <m/>
    <m/>
    <m/>
    <m/>
    <n v="0"/>
    <m/>
    <m/>
    <m/>
    <m/>
    <m/>
    <m/>
    <m/>
    <m/>
    <m/>
    <n v="0"/>
    <n v="0"/>
    <s v="NA"/>
    <s v="NA"/>
    <s v="NA"/>
    <s v="NA"/>
    <s v="NA"/>
    <s v="NA"/>
    <m/>
    <s v="TRF1"/>
    <m/>
    <m/>
    <x v="2"/>
  </r>
  <r>
    <s v="0000.00.0245"/>
    <x v="234"/>
    <s v="RESEX"/>
    <s v="Reserva Extrativista"/>
    <s v="uso sustentável"/>
    <n v="2000"/>
    <s v="Decreto s/n de 11 de agosto de 2000"/>
    <s v="GR2 - Nordeste"/>
    <n v="10082.5909871"/>
    <s v="Maragogipe, Cachoeira, São Félix, Saubara"/>
    <s v="BA"/>
    <s v="Marinho-Costeiro"/>
    <x v="1"/>
    <s v="NA"/>
    <s v="Não"/>
    <s v="Não"/>
    <s v="NA"/>
    <s v="NA"/>
    <m/>
    <s v="NA"/>
    <s v="NA"/>
    <s v="Rafael Suertgaray Rossato"/>
    <s v="?"/>
    <s v="?"/>
    <s v="?"/>
    <m/>
    <s v="?"/>
    <s v="?"/>
    <s v="NA"/>
    <m/>
    <s v="Planejamento"/>
    <s v="Sobrestado"/>
    <s v="sem previsão"/>
    <s v="Compensação Ambiental "/>
    <n v="1750872.39"/>
    <m/>
    <m/>
    <m/>
    <m/>
    <m/>
    <m/>
    <m/>
    <n v="0"/>
    <s v="Orçamento"/>
    <m/>
    <m/>
    <m/>
    <m/>
    <m/>
    <m/>
    <m/>
    <m/>
    <n v="0"/>
    <n v="0"/>
    <s v="NA"/>
    <s v="NA"/>
    <s v="NA"/>
    <s v="NA"/>
    <s v="NA"/>
    <s v="NA"/>
    <m/>
    <s v="TRF1"/>
    <m/>
    <m/>
    <x v="2"/>
  </r>
  <r>
    <s v="0000.00.0246"/>
    <x v="235"/>
    <s v="RESEX"/>
    <s v="Reserva Extrativista"/>
    <s v="uso sustentável"/>
    <n v="2001"/>
    <s v="Decreto s/n de 27 de setembro de 2001"/>
    <s v="GR2 - Nordeste"/>
    <n v="10203.943047500001"/>
    <s v="Jequiá da Praia, Coruripe"/>
    <s v="AL"/>
    <s v="Mata Atlântica"/>
    <x v="0"/>
    <n v="2023"/>
    <s v="NA"/>
    <s v="Sim (decisão judicial)"/>
    <s v="NA"/>
    <s v="NA"/>
    <s v="NA"/>
    <s v="NA"/>
    <s v="NA"/>
    <s v="Maria Goretti de Melo Pinto"/>
    <s v="Carina Tostes Abreu"/>
    <s v="não"/>
    <s v="Não"/>
    <n v="2018"/>
    <s v="Sim"/>
    <s v="não"/>
    <s v="Demanda de elaboração"/>
    <s v="Judicial"/>
    <s v="NA"/>
    <s v="NA"/>
    <s v="NA"/>
    <s v="GEFMar"/>
    <m/>
    <m/>
    <m/>
    <m/>
    <m/>
    <m/>
    <m/>
    <m/>
    <n v="0"/>
    <m/>
    <m/>
    <m/>
    <m/>
    <m/>
    <m/>
    <m/>
    <m/>
    <m/>
    <n v="0"/>
    <n v="0"/>
    <n v="742"/>
    <d v="2023-03-15T00:00:00"/>
    <s v="02070.007458/2019-18"/>
    <s v="NA"/>
    <s v="NA"/>
    <s v="NA"/>
    <m/>
    <s v="TRF5"/>
    <m/>
    <m/>
    <x v="5"/>
  </r>
  <r>
    <s v="0000.00.0247"/>
    <x v="236"/>
    <s v="RESEX"/>
    <s v="Reserva Extrativista"/>
    <s v="uso sustentável"/>
    <n v="2005"/>
    <s v="Decreto s/n de 20 de maio de 2005"/>
    <s v="GR1 - Norte"/>
    <n v="50555"/>
    <s v="Augusto Corrêa"/>
    <s v="PA"/>
    <s v="Amazônia"/>
    <x v="1"/>
    <s v="NA"/>
    <s v="Não"/>
    <s v="Não"/>
    <s v="NA"/>
    <s v="NA"/>
    <m/>
    <s v="NA"/>
    <s v="NA"/>
    <s v="Desiree Cristiane Barbosa da Silva"/>
    <s v="?"/>
    <s v="Sim"/>
    <s v="Sim"/>
    <s v="Roteiro FLONA, 2009"/>
    <s v="?"/>
    <s v="?"/>
    <s v="NA"/>
    <m/>
    <s v="Concluído"/>
    <s v="Sobrestado"/>
    <s v="sem previsão"/>
    <m/>
    <m/>
    <m/>
    <m/>
    <m/>
    <m/>
    <m/>
    <m/>
    <m/>
    <n v="0"/>
    <m/>
    <m/>
    <m/>
    <m/>
    <m/>
    <m/>
    <m/>
    <m/>
    <m/>
    <n v="0"/>
    <n v="0"/>
    <s v="NA"/>
    <s v="NA"/>
    <s v="NA"/>
    <s v="NA"/>
    <s v="NA"/>
    <s v="NA"/>
    <m/>
    <s v="TRF1"/>
    <m/>
    <m/>
    <x v="2"/>
  </r>
  <r>
    <s v="0000.00.0248"/>
    <x v="237"/>
    <s v="RESEX"/>
    <s v="Reserva Extrativista"/>
    <s v="uso sustentável"/>
    <n v="2005"/>
    <s v="Decreto s/n de 20 de maio de 2005"/>
    <s v="GR1 - Norte"/>
    <n v="42489.806266799998"/>
    <s v="Bragança, Tracateua"/>
    <s v="PA"/>
    <s v="Amazônia"/>
    <x v="0"/>
    <n v="2013"/>
    <s v="NA"/>
    <s v="NA"/>
    <s v="Não"/>
    <s v="Não"/>
    <m/>
    <s v="NA"/>
    <s v="NA"/>
    <s v="NA"/>
    <s v="NA"/>
    <m/>
    <m/>
    <m/>
    <m/>
    <m/>
    <s v="Sem demanda"/>
    <m/>
    <s v="NA"/>
    <s v="NA"/>
    <s v="NA"/>
    <m/>
    <m/>
    <m/>
    <m/>
    <m/>
    <m/>
    <m/>
    <m/>
    <m/>
    <n v="0"/>
    <m/>
    <m/>
    <m/>
    <m/>
    <m/>
    <m/>
    <m/>
    <m/>
    <m/>
    <n v="0"/>
    <n v="0"/>
    <n v="265"/>
    <d v="2013-12-12T00:00:00"/>
    <s v="02070.001369/2008-05"/>
    <s v="NA"/>
    <s v="NA"/>
    <s v="NA"/>
    <m/>
    <s v="TRF1"/>
    <m/>
    <m/>
    <x v="2"/>
  </r>
  <r>
    <s v="0000.00.0249"/>
    <x v="238"/>
    <s v="RESEX"/>
    <s v="Reserva Extrativista"/>
    <s v="uso sustentável"/>
    <n v="2005"/>
    <s v="Decreto s/n de 20 de maio de 2005"/>
    <s v="GR1 - Norte"/>
    <n v="72789.928498199995"/>
    <s v="Viseu, Augusto Correia"/>
    <s v="PA"/>
    <s v="Amazônia"/>
    <x v="1"/>
    <s v="NA"/>
    <s v="Não"/>
    <s v="NA"/>
    <s v="NA"/>
    <s v="NA"/>
    <m/>
    <s v="NA"/>
    <s v="NA"/>
    <s v="NA"/>
    <s v="NA"/>
    <m/>
    <m/>
    <m/>
    <m/>
    <m/>
    <s v="Demanda de elaboração"/>
    <m/>
    <s v="NA"/>
    <s v="NA"/>
    <s v="NA"/>
    <m/>
    <m/>
    <m/>
    <m/>
    <m/>
    <m/>
    <m/>
    <m/>
    <m/>
    <n v="0"/>
    <m/>
    <m/>
    <m/>
    <m/>
    <m/>
    <m/>
    <m/>
    <m/>
    <m/>
    <n v="0"/>
    <n v="0"/>
    <s v="NA"/>
    <s v="NA"/>
    <s v="NA"/>
    <s v="NA"/>
    <s v="NA"/>
    <s v="NA"/>
    <m/>
    <s v="TRF1"/>
    <m/>
    <m/>
    <x v="2"/>
  </r>
  <r>
    <s v="0000.00.0250"/>
    <x v="239"/>
    <s v="RESEX"/>
    <s v="Reserva Extrativista"/>
    <s v="uso sustentável"/>
    <n v="2005"/>
    <s v="Decreto s/n de 20 de maio de 2005"/>
    <s v="GR1 - Norte"/>
    <n v="27864.501565800001"/>
    <s v="Tracuateua, Bragança, Quatipuru"/>
    <s v="PA"/>
    <s v="Amazônia"/>
    <x v="1"/>
    <s v="NA"/>
    <s v="Não"/>
    <s v="NA"/>
    <s v="NA"/>
    <s v="NA"/>
    <m/>
    <s v="NA"/>
    <s v="NA"/>
    <s v="NA"/>
    <s v="NA"/>
    <m/>
    <m/>
    <m/>
    <m/>
    <m/>
    <s v="Demanda de elaboração"/>
    <m/>
    <s v="NA"/>
    <s v="NA"/>
    <s v="NA"/>
    <m/>
    <m/>
    <m/>
    <m/>
    <m/>
    <m/>
    <m/>
    <m/>
    <m/>
    <n v="0"/>
    <m/>
    <m/>
    <m/>
    <m/>
    <m/>
    <m/>
    <m/>
    <m/>
    <m/>
    <n v="0"/>
    <n v="0"/>
    <s v="NA"/>
    <s v="NA"/>
    <s v="NA"/>
    <s v="NA"/>
    <s v="NA"/>
    <s v="NA"/>
    <m/>
    <s v="TRF1"/>
    <m/>
    <m/>
    <x v="2"/>
  </r>
  <r>
    <s v="0000.00.0251"/>
    <x v="240"/>
    <s v="RESEX"/>
    <s v="Reserva Extrativista"/>
    <s v="uso sustentável"/>
    <n v="1997"/>
    <s v="Decreto s/n de 03 de janeiro de 1997"/>
    <s v="GR4 - Sudeste"/>
    <n v="51677.385851799998"/>
    <s v="Arraial do Cabo, Araruama, Cabo Frio"/>
    <s v="RJ"/>
    <s v="Mata Atlântica"/>
    <x v="0"/>
    <n v="2020"/>
    <s v="NA"/>
    <s v="Sim (decisão institucional)"/>
    <s v="Não"/>
    <s v="NA"/>
    <s v="NA"/>
    <s v="NA"/>
    <s v="NA"/>
    <s v="Carina Tostes Abreu"/>
    <s v="Maria Goretti de Melo Pinto"/>
    <m/>
    <m/>
    <n v="2018"/>
    <s v="Sim"/>
    <m/>
    <s v="Demanda de elaboração"/>
    <s v="Institucional"/>
    <s v="NA"/>
    <s v="NA"/>
    <s v="NA"/>
    <s v="PNUD / MMA"/>
    <m/>
    <m/>
    <m/>
    <m/>
    <m/>
    <m/>
    <m/>
    <m/>
    <n v="0"/>
    <m/>
    <m/>
    <m/>
    <m/>
    <m/>
    <m/>
    <m/>
    <m/>
    <m/>
    <n v="0"/>
    <n v="0"/>
    <n v="693"/>
    <d v="2020-09-28T00:00:00"/>
    <s v="02070.000042/2009-99"/>
    <s v="NA"/>
    <s v="NA"/>
    <s v="NA"/>
    <m/>
    <s v="TRF2"/>
    <m/>
    <m/>
    <x v="3"/>
  </r>
  <r>
    <s v="0000.00.0252"/>
    <x v="241"/>
    <s v="RESEX"/>
    <s v="Reserva Extrativista"/>
    <s v="uso sustentável"/>
    <n v="2000"/>
    <s v="Decreto s/n de 21 de setembro de 2000"/>
    <s v="GR2 - Nordeste"/>
    <n v="89597.898591799996"/>
    <s v="Porto Seguro, Prado"/>
    <s v="BA"/>
    <s v="Marinho-Costeiro"/>
    <x v="0"/>
    <n v="2023"/>
    <s v="NA"/>
    <s v="Sim (decisão institucional)"/>
    <s v="NA"/>
    <s v="NA"/>
    <s v="NA"/>
    <s v="NA"/>
    <s v="NA"/>
    <s v="Rodrigo Melo"/>
    <s v="NA"/>
    <s v="não"/>
    <s v="Não"/>
    <n v="2018"/>
    <s v="Sim"/>
    <s v="não"/>
    <s v="NA"/>
    <s v="NA"/>
    <s v="NA"/>
    <s v="NA"/>
    <s v="NA"/>
    <s v="GEF-Mar"/>
    <m/>
    <m/>
    <m/>
    <m/>
    <m/>
    <m/>
    <m/>
    <m/>
    <n v="0"/>
    <m/>
    <m/>
    <m/>
    <m/>
    <m/>
    <m/>
    <m/>
    <m/>
    <m/>
    <n v="0"/>
    <n v="0"/>
    <n v="3594"/>
    <d v="2023-11-07T00:00:00"/>
    <s v="02070.001385/2008-90"/>
    <s v="NA"/>
    <s v="NA"/>
    <s v="NA"/>
    <m/>
    <s v="TRF1"/>
    <m/>
    <m/>
    <x v="2"/>
  </r>
  <r>
    <s v="0000.00.0253"/>
    <x v="242"/>
    <s v="RESEX"/>
    <s v="Reserva Extrativista"/>
    <s v="uso sustentável"/>
    <n v="2006"/>
    <s v="Decreto s/n de 05 de junho de 2006"/>
    <s v="GR2 - Nordeste"/>
    <n v="100727.688385"/>
    <s v="Una, Canavieiras, Belmonte"/>
    <s v="BA"/>
    <s v="Mata Atlântica"/>
    <x v="1"/>
    <s v="NA"/>
    <s v="Sim"/>
    <s v="Sim (decisão institucional)"/>
    <s v="NA"/>
    <s v="NA"/>
    <s v="NA"/>
    <s v="NA"/>
    <s v="NA"/>
    <s v="Carina Tostes Abreu"/>
    <s v="Rodrigo Melo"/>
    <s v="não"/>
    <s v="Não"/>
    <n v="2018"/>
    <s v="Sim"/>
    <s v="não"/>
    <s v="NA"/>
    <s v="Institucional"/>
    <s v="Diagnóstico"/>
    <s v="Em andamento"/>
    <s v="/2023"/>
    <s v="GEF-Mar"/>
    <m/>
    <m/>
    <m/>
    <m/>
    <m/>
    <m/>
    <m/>
    <m/>
    <n v="0"/>
    <m/>
    <m/>
    <m/>
    <m/>
    <m/>
    <m/>
    <m/>
    <m/>
    <m/>
    <n v="0"/>
    <n v="0"/>
    <s v="NA"/>
    <s v="NA"/>
    <s v="02070.001377/2008-43"/>
    <s v="NA"/>
    <s v="NA"/>
    <s v="NA"/>
    <s v="PM sendo elaborado pela equipe da UC. Está sendo feito o Diagnótico."/>
    <s v="TRF1"/>
    <m/>
    <m/>
    <x v="2"/>
  </r>
  <r>
    <s v="0000.00.0254"/>
    <x v="243"/>
    <s v="RESEX"/>
    <s v="Reserva Extrativista"/>
    <s v="uso sustentável"/>
    <n v="2001"/>
    <s v="Decreto s/n de 22 de novembro de 2001"/>
    <s v="GR1 - Norte"/>
    <n v="29578.7958764"/>
    <s v="Soure"/>
    <s v="PA"/>
    <s v="Amazônia"/>
    <x v="0"/>
    <n v="2018"/>
    <s v="NA"/>
    <s v="Sim (decisão institucional)"/>
    <s v="Não"/>
    <s v="Não"/>
    <s v="NA"/>
    <s v="NA"/>
    <s v="NA"/>
    <s v="Maria Goretti de Melo Pinto"/>
    <s v="Carina Tostes Abreu"/>
    <s v="não"/>
    <s v="Não"/>
    <n v="2018"/>
    <s v="Sim"/>
    <s v="?"/>
    <s v="NA"/>
    <s v="Institucional"/>
    <s v="NA"/>
    <s v="NA"/>
    <s v="NA"/>
    <s v="Acordo de cooperação (USFS)"/>
    <m/>
    <m/>
    <m/>
    <m/>
    <m/>
    <m/>
    <m/>
    <m/>
    <n v="0"/>
    <m/>
    <m/>
    <m/>
    <m/>
    <m/>
    <m/>
    <m/>
    <m/>
    <m/>
    <n v="0"/>
    <n v="0"/>
    <n v="712"/>
    <d v="2018-08-15T00:00:00"/>
    <s v="02070.012546/2017-61"/>
    <s v="NA"/>
    <s v="NA"/>
    <s v="NA"/>
    <m/>
    <s v="TRF1"/>
    <m/>
    <m/>
    <x v="2"/>
  </r>
  <r>
    <s v="0000.00.0255"/>
    <x v="244"/>
    <s v="RESEX"/>
    <s v="Reserva Extrativista"/>
    <s v="uso sustentável"/>
    <n v="1992"/>
    <s v="Decreto 533 de 20 de maio de 1992"/>
    <s v="GR5 - Sul"/>
    <n v="1712.0970432300001"/>
    <s v="Florianópolis"/>
    <s v="SC"/>
    <s v="Marinho-Costeiro"/>
    <x v="0"/>
    <n v="2021"/>
    <s v="Não"/>
    <s v="NA"/>
    <s v="Não"/>
    <s v="Não"/>
    <s v="NA"/>
    <s v="NA"/>
    <s v="NA"/>
    <s v="Edilene Oliveira De Menezes"/>
    <s v="Maria Goretti de Melo Pinto"/>
    <s v="não"/>
    <s v="Não"/>
    <s v="IN 1/2007"/>
    <s v="Sim"/>
    <s v="não"/>
    <s v="NA"/>
    <s v="Unidade de conservação"/>
    <s v="NA"/>
    <s v="NA"/>
    <s v="NA"/>
    <s v="Compensação Ambiental "/>
    <n v="565669.18999999994"/>
    <n v="10800"/>
    <n v="9930"/>
    <n v="30000"/>
    <n v="4800"/>
    <m/>
    <m/>
    <m/>
    <n v="55530"/>
    <s v="Orçamento"/>
    <m/>
    <m/>
    <m/>
    <m/>
    <m/>
    <m/>
    <m/>
    <m/>
    <n v="0"/>
    <n v="55530"/>
    <n v="825"/>
    <d v="2021-12-03T00:00:00"/>
    <s v="02070.002075/2008-92"/>
    <s v="NA"/>
    <s v="NA"/>
    <s v="NA"/>
    <m/>
    <s v="TRF4"/>
    <m/>
    <m/>
    <x v="0"/>
  </r>
  <r>
    <s v="0000.00.0256"/>
    <x v="245"/>
    <s v="RESEX"/>
    <s v="Reserva Extrativista"/>
    <s v="uso sustentável"/>
    <n v="1990"/>
    <s v="Decreto s/n 99166 de 13 de março de 1990"/>
    <s v="GR1 - Norte"/>
    <n v="204633.08991800001"/>
    <s v="Guajará-Mirim, Nova Mamoré"/>
    <s v="RO"/>
    <s v="Amazônia"/>
    <x v="0"/>
    <n v="2014"/>
    <s v="NA"/>
    <s v="NA"/>
    <s v="Não"/>
    <s v="Não"/>
    <m/>
    <s v="NA"/>
    <s v="NA"/>
    <s v="NA"/>
    <s v="NA"/>
    <m/>
    <m/>
    <m/>
    <m/>
    <m/>
    <s v="Sem demanda"/>
    <m/>
    <s v="NA"/>
    <s v="NA"/>
    <s v="NA"/>
    <m/>
    <m/>
    <m/>
    <m/>
    <m/>
    <m/>
    <m/>
    <m/>
    <m/>
    <n v="0"/>
    <m/>
    <m/>
    <m/>
    <m/>
    <m/>
    <m/>
    <m/>
    <m/>
    <m/>
    <n v="0"/>
    <n v="0"/>
    <n v="87"/>
    <d v="2014-08-20T00:00:00"/>
    <s v=" 02070.000655/2008-45"/>
    <s v="NA"/>
    <s v="NA"/>
    <s v="NA"/>
    <m/>
    <s v="TRF1"/>
    <m/>
    <m/>
    <x v="2"/>
  </r>
  <r>
    <s v="0000.00.0257"/>
    <x v="246"/>
    <s v="RESEX"/>
    <s v="Reserva Extrativista"/>
    <s v="uso sustentável"/>
    <n v="2005"/>
    <s v="Decreto s/n de 17 de fevereiro de 2005"/>
    <s v="GR1 - Norte"/>
    <n v="324905.93247399997"/>
    <s v="Cruzeiro do Sul, Tarauacá , Marechal Thaumaturgo, Porto Walter"/>
    <s v="AC/AM"/>
    <s v="Amazônia"/>
    <x v="0"/>
    <n v="2023"/>
    <s v="NA"/>
    <s v="Sim (decisão institucional)"/>
    <s v="Não"/>
    <s v="Não"/>
    <s v="NA"/>
    <s v="NA"/>
    <s v="NA"/>
    <s v="Felipe Mendonça"/>
    <s v="Rosenil Dias"/>
    <s v="não"/>
    <s v="Sim"/>
    <s v="IN 1/2007"/>
    <s v="Não"/>
    <s v="Sim"/>
    <s v="NA"/>
    <s v="Unidade de conservação"/>
    <s v="NA"/>
    <s v="Em andamento"/>
    <s v="2/2022"/>
    <s v="ARPA"/>
    <m/>
    <m/>
    <m/>
    <m/>
    <m/>
    <m/>
    <m/>
    <m/>
    <n v="0"/>
    <m/>
    <m/>
    <m/>
    <m/>
    <m/>
    <m/>
    <m/>
    <m/>
    <m/>
    <n v="0"/>
    <n v="0"/>
    <n v="2802"/>
    <d v="2023-08-24T00:00:00"/>
    <s v="02070.001557/2008-25"/>
    <s v="NA"/>
    <s v="NA"/>
    <s v="NA"/>
    <m/>
    <s v="TRF1"/>
    <m/>
    <m/>
    <x v="2"/>
  </r>
  <r>
    <s v="0000.00.0258"/>
    <x v="247"/>
    <s v="RESEX"/>
    <s v="Reserva Extrativista"/>
    <s v="uso sustentável"/>
    <n v="2004"/>
    <s v="Decreto s/n de 08 de novembro de 2004"/>
    <s v="GR1 - Norte"/>
    <n v="736144.00514200004"/>
    <s v="Altamira, Itaituba, Rurópolis, Trairão"/>
    <s v="PA"/>
    <s v="Amazônia"/>
    <x v="0"/>
    <n v="2011"/>
    <s v="NA"/>
    <s v="NA"/>
    <s v="Não"/>
    <s v="Não"/>
    <m/>
    <s v="NA"/>
    <s v="NA"/>
    <s v="NA"/>
    <s v="NA"/>
    <m/>
    <m/>
    <m/>
    <m/>
    <m/>
    <s v="Demanda de revisão"/>
    <m/>
    <s v="NA"/>
    <s v="NA"/>
    <s v="NA"/>
    <m/>
    <m/>
    <m/>
    <m/>
    <m/>
    <m/>
    <m/>
    <m/>
    <m/>
    <n v="0"/>
    <m/>
    <m/>
    <m/>
    <m/>
    <m/>
    <m/>
    <m/>
    <m/>
    <m/>
    <n v="0"/>
    <n v="0"/>
    <n v="41"/>
    <d v="2011-06-29T00:00:00"/>
    <s v="02070.001379/2008-32"/>
    <s v="NA"/>
    <s v="NA"/>
    <s v="NA"/>
    <m/>
    <s v="TRF1"/>
    <m/>
    <m/>
    <x v="2"/>
  </r>
  <r>
    <s v="0000.00.0259"/>
    <x v="248"/>
    <s v="RESEX"/>
    <s v="Reserva Extrativista"/>
    <s v="uso sustentável"/>
    <n v="1998"/>
    <s v="Decreto s/n de 06 de novembro de 1998"/>
    <s v="GR1 - Norte"/>
    <n v="677521.47363799997"/>
    <s v="Santarém, Aveiro"/>
    <s v="PA"/>
    <s v="Amazônia"/>
    <x v="0"/>
    <n v="2014"/>
    <s v="NA"/>
    <s v="NA"/>
    <s v="Não"/>
    <s v="Não"/>
    <m/>
    <s v="NA"/>
    <s v="NA"/>
    <s v="NA"/>
    <s v="NA"/>
    <m/>
    <m/>
    <m/>
    <m/>
    <m/>
    <s v="Sem demanda"/>
    <m/>
    <s v="NA"/>
    <s v="NA"/>
    <s v="NA"/>
    <m/>
    <m/>
    <m/>
    <m/>
    <m/>
    <m/>
    <m/>
    <m/>
    <m/>
    <n v="0"/>
    <m/>
    <m/>
    <m/>
    <m/>
    <m/>
    <m/>
    <m/>
    <m/>
    <m/>
    <n v="0"/>
    <n v="0"/>
    <n v="124"/>
    <d v="2014-11-20T00:00:00"/>
    <s v="02070.001389/2008-78"/>
    <s v="NA"/>
    <s v="NA"/>
    <s v="NA"/>
    <m/>
    <s v="TRF1"/>
    <m/>
    <m/>
    <x v="2"/>
  </r>
  <r>
    <s v="0000.00.0260"/>
    <x v="249"/>
    <s v="RESEX"/>
    <s v="Reserva Extrativista"/>
    <s v="uso sustentável"/>
    <n v="2004"/>
    <s v="Decreto s/n de 08 de novembro de 2004"/>
    <s v="GR1 - Norte"/>
    <n v="1289379.74239"/>
    <s v="Porto de Moz, Gurupá, Brasil Novo, Prainha"/>
    <s v="PA"/>
    <s v="Amazônia"/>
    <x v="0"/>
    <n v="2020"/>
    <s v="NA"/>
    <s v="NA"/>
    <s v="Não"/>
    <s v="NA"/>
    <m/>
    <s v="NA"/>
    <s v="NA"/>
    <s v="Maria Goretti de Melo Pinto"/>
    <s v="Antonio Edilson de Castro Sena"/>
    <s v="não"/>
    <s v="?"/>
    <s v="IN 1/2007"/>
    <s v="Não"/>
    <s v="não"/>
    <s v="Demanda de elaboração"/>
    <s v="Institucional"/>
    <s v="NA"/>
    <s v="NA"/>
    <s v="NA"/>
    <s v="ARPA"/>
    <m/>
    <n v="500000"/>
    <m/>
    <m/>
    <m/>
    <m/>
    <m/>
    <m/>
    <n v="500000"/>
    <m/>
    <m/>
    <m/>
    <m/>
    <m/>
    <m/>
    <m/>
    <m/>
    <m/>
    <n v="0"/>
    <n v="500000"/>
    <n v="883"/>
    <d v="2020-08-21T00:00:00"/>
    <s v="02070.001396/2008-70"/>
    <s v="NA"/>
    <s v="NA"/>
    <s v="NA"/>
    <m/>
    <s v="TRF1"/>
    <m/>
    <m/>
    <x v="2"/>
  </r>
  <r>
    <s v="0000.00.0261"/>
    <x v="250"/>
    <s v="ESEC"/>
    <s v="Estação Ecológica"/>
    <s v="proteção integral"/>
    <n v="2005"/>
    <s v="Decreto s/n de 19 de outubro de 2005"/>
    <s v="GR5 - Sul"/>
    <n v="6566.54276682"/>
    <s v="Abelardo Luz, Clevelândia, Palmas"/>
    <s v="PR/SC"/>
    <s v="Mata Atlântica"/>
    <x v="1"/>
    <s v="NA"/>
    <s v="Não"/>
    <s v="NA"/>
    <s v="NA"/>
    <s v="NA"/>
    <m/>
    <s v="NA"/>
    <s v="NA"/>
    <s v="NA"/>
    <s v="NA"/>
    <m/>
    <m/>
    <m/>
    <m/>
    <m/>
    <s v="Demanda de elaboração"/>
    <m/>
    <s v="NA"/>
    <s v="NA"/>
    <s v="NA"/>
    <s v="Compensação Ambiental"/>
    <n v="548758.06999999995"/>
    <m/>
    <m/>
    <m/>
    <m/>
    <m/>
    <m/>
    <m/>
    <n v="0"/>
    <m/>
    <m/>
    <m/>
    <m/>
    <m/>
    <m/>
    <m/>
    <m/>
    <m/>
    <n v="0"/>
    <n v="0"/>
    <s v="NA"/>
    <s v="NA"/>
    <s v="NA"/>
    <s v="NA"/>
    <s v="NA"/>
    <s v="NA"/>
    <m/>
    <s v="TRF4"/>
    <m/>
    <m/>
    <x v="0"/>
  </r>
  <r>
    <s v="0000.00.0262"/>
    <x v="251"/>
    <s v="PARNA"/>
    <s v="Parque Nacional"/>
    <s v="proteção integral"/>
    <n v="2005"/>
    <s v="Decreto s/n de 19 de outubro de 2005"/>
    <s v="GR5 - Sul"/>
    <n v="12809.5883715"/>
    <s v="Passos Maia, Ponte Serrada"/>
    <s v="SC"/>
    <s v="Mata Atlântica"/>
    <x v="0"/>
    <n v="2010"/>
    <s v="NA"/>
    <s v="NA"/>
    <s v="Não"/>
    <s v="Não"/>
    <m/>
    <s v="NA"/>
    <s v="NA"/>
    <s v="NA"/>
    <s v="NA"/>
    <m/>
    <m/>
    <m/>
    <m/>
    <m/>
    <s v="Sem demanda"/>
    <m/>
    <s v="NA"/>
    <s v="NA"/>
    <s v="NA"/>
    <m/>
    <m/>
    <m/>
    <m/>
    <m/>
    <m/>
    <m/>
    <m/>
    <m/>
    <n v="0"/>
    <m/>
    <m/>
    <m/>
    <m/>
    <m/>
    <m/>
    <m/>
    <m/>
    <m/>
    <n v="0"/>
    <n v="0"/>
    <n v="109"/>
    <d v="2010-10-15T00:00:00"/>
    <s v="02070.001485/2010-31"/>
    <s v="NA"/>
    <s v="NA"/>
    <s v="NA"/>
    <m/>
    <s v="TRF4"/>
    <m/>
    <m/>
    <x v="0"/>
  </r>
  <r>
    <s v="0000.00.0263"/>
    <x v="252"/>
    <s v="ESEC"/>
    <s v="Estação Ecológica"/>
    <s v="proteção integral"/>
    <n v="2006"/>
    <s v="Decreto s/n de 15 de fevereiro de 2006"/>
    <s v="GR4 - Sudeste"/>
    <n v="1936.2474636899999"/>
    <s v="Guapimirim, Itaboraí, São Gonçalo"/>
    <s v="RJ"/>
    <s v="Mata Atlântica"/>
    <x v="0"/>
    <n v="2012"/>
    <s v="NA"/>
    <s v="NA"/>
    <s v="Não"/>
    <s v="Não"/>
    <m/>
    <s v="NA"/>
    <s v="NA"/>
    <s v="NA"/>
    <s v="NA"/>
    <m/>
    <m/>
    <m/>
    <m/>
    <m/>
    <s v="Sem demanda"/>
    <m/>
    <s v="NA"/>
    <s v="NA"/>
    <s v="NA"/>
    <m/>
    <m/>
    <m/>
    <m/>
    <m/>
    <m/>
    <m/>
    <m/>
    <m/>
    <n v="0"/>
    <m/>
    <m/>
    <m/>
    <m/>
    <m/>
    <m/>
    <m/>
    <m/>
    <m/>
    <n v="0"/>
    <n v="0"/>
    <n v="34"/>
    <d v="2012-03-02T00:00:00"/>
    <s v="02001.004940/2007-78"/>
    <s v="NA"/>
    <s v="NA"/>
    <s v="NA"/>
    <m/>
    <s v="TRF2"/>
    <m/>
    <m/>
    <x v="3"/>
  </r>
  <r>
    <s v="0000.00.0264"/>
    <x v="253"/>
    <s v="PARNA"/>
    <s v="Parque Nacional"/>
    <s v="proteção integral"/>
    <n v="2006"/>
    <s v="Decreto s/n de 13 de fevereiro de 2006"/>
    <s v="GR1 - Norte"/>
    <n v="538157.14672199998"/>
    <s v="Novo Progresso, Itaituba, Jacarecanga"/>
    <s v="PA"/>
    <s v="Amazônia"/>
    <x v="1"/>
    <s v="NA"/>
    <s v="Sim"/>
    <s v="Sim (decisão institucional)"/>
    <s v="NA"/>
    <s v="NA"/>
    <s v="NA"/>
    <s v="NA"/>
    <s v="NA"/>
    <s v="Antonio de Castro Sena"/>
    <s v="Antonio de Castro Sena"/>
    <s v="?"/>
    <s v="?"/>
    <m/>
    <s v="?"/>
    <s v="?"/>
    <s v="NA"/>
    <m/>
    <s v="Diagnóstico"/>
    <s v="Em andamento"/>
    <s v="2/2020"/>
    <s v="ARPA"/>
    <m/>
    <n v="2301"/>
    <n v="4500"/>
    <m/>
    <m/>
    <m/>
    <m/>
    <m/>
    <n v="6801"/>
    <m/>
    <m/>
    <m/>
    <m/>
    <m/>
    <m/>
    <m/>
    <m/>
    <m/>
    <n v="0"/>
    <n v="6801"/>
    <s v="NA"/>
    <s v="NA"/>
    <s v="02070.002433/2015-96"/>
    <s v="NA"/>
    <s v="NA"/>
    <s v="NA"/>
    <m/>
    <s v="TRF1"/>
    <m/>
    <m/>
    <x v="2"/>
  </r>
  <r>
    <s v="0000.00.0265"/>
    <x v="254"/>
    <s v="FLONA"/>
    <s v="Floresta Nacional"/>
    <s v="uso sustentável"/>
    <n v="2006"/>
    <s v="Decreto s/n de 13 de fevereiro de 2006"/>
    <s v="GR1 - Norte"/>
    <n v="257529.34453"/>
    <s v="Rurópolis, Trairão, Itaituba"/>
    <s v="PA"/>
    <s v="Amazônia"/>
    <x v="0"/>
    <n v="2011"/>
    <s v="NA"/>
    <s v="NA"/>
    <s v="Não"/>
    <s v="Não"/>
    <m/>
    <s v="NA"/>
    <s v="NA"/>
    <s v="NA"/>
    <s v="NA"/>
    <m/>
    <m/>
    <m/>
    <m/>
    <m/>
    <s v="Sem demanda"/>
    <m/>
    <s v="NA"/>
    <s v="NA"/>
    <s v="NA"/>
    <m/>
    <m/>
    <m/>
    <m/>
    <m/>
    <m/>
    <m/>
    <m/>
    <m/>
    <n v="0"/>
    <m/>
    <m/>
    <m/>
    <m/>
    <m/>
    <m/>
    <m/>
    <m/>
    <m/>
    <n v="0"/>
    <n v="0"/>
    <n v="10"/>
    <d v="2011-02-02T00:00:00"/>
    <s v="02001.005800/2007-17"/>
    <s v="NA"/>
    <s v="NA"/>
    <s v="NA"/>
    <m/>
    <s v="TRF1"/>
    <m/>
    <m/>
    <x v="2"/>
  </r>
  <r>
    <s v="0000.00.0266"/>
    <x v="255"/>
    <s v="FLONA"/>
    <s v="Floresta Nacional"/>
    <s v="uso sustentável"/>
    <n v="2006"/>
    <s v="Decreto s/n de 13 de fevereiro de 2006"/>
    <s v="GR1 - Norte"/>
    <n v="1301697.4648500001"/>
    <s v="Novo Progresso"/>
    <s v="PA"/>
    <s v="Amazônia"/>
    <x v="0"/>
    <n v="2011"/>
    <s v="NA"/>
    <s v="NA"/>
    <s v="Não"/>
    <s v="Não"/>
    <m/>
    <s v="NA"/>
    <s v="NA"/>
    <s v="NA"/>
    <s v="NA"/>
    <m/>
    <m/>
    <m/>
    <m/>
    <m/>
    <s v="Sem demanda"/>
    <m/>
    <s v="NA"/>
    <s v="NA"/>
    <s v="NA"/>
    <m/>
    <m/>
    <m/>
    <m/>
    <m/>
    <m/>
    <m/>
    <m/>
    <m/>
    <n v="0"/>
    <m/>
    <m/>
    <m/>
    <m/>
    <m/>
    <m/>
    <m/>
    <m/>
    <m/>
    <n v="0"/>
    <n v="0"/>
    <n v="14"/>
    <d v="2011-02-24T00:00:00"/>
    <s v="02070.003709/2010-49"/>
    <s v="NA"/>
    <s v="NA"/>
    <s v="NA"/>
    <m/>
    <s v="TRF1"/>
    <m/>
    <m/>
    <x v="2"/>
  </r>
  <r>
    <s v="0000.00.0267"/>
    <x v="256"/>
    <s v="PARNA"/>
    <s v="Parque Nacional"/>
    <s v="proteção integral"/>
    <n v="2006"/>
    <s v="Decreto s/n de 13 de fevereiro de 2006"/>
    <s v="GR1 - Norte"/>
    <n v="859806.919138"/>
    <s v="Trairão, Itaituba"/>
    <s v="PA"/>
    <s v="Amazônia"/>
    <x v="0"/>
    <n v="2021"/>
    <s v="NA"/>
    <s v="Não"/>
    <s v="Não"/>
    <s v="Não"/>
    <s v="NA"/>
    <s v="NA"/>
    <n v="2021"/>
    <s v="Antonio de Castro Sena"/>
    <s v="Antonio de Castro Sena"/>
    <s v="não"/>
    <s v="Não"/>
    <n v="2018"/>
    <s v="Sim"/>
    <s v="não"/>
    <s v="NA"/>
    <m/>
    <s v="NA"/>
    <s v="NA"/>
    <s v="NA"/>
    <s v="ARPA"/>
    <m/>
    <n v="2301"/>
    <n v="4500"/>
    <m/>
    <m/>
    <m/>
    <m/>
    <m/>
    <n v="6801"/>
    <m/>
    <m/>
    <m/>
    <m/>
    <m/>
    <m/>
    <m/>
    <m/>
    <m/>
    <n v="0"/>
    <n v="6801"/>
    <n v="618"/>
    <d v="2021-09-29T00:00:00"/>
    <s v="02070.001207/2013-26"/>
    <s v="NA"/>
    <s v="NA"/>
    <s v="NA"/>
    <m/>
    <s v="TRF1"/>
    <m/>
    <m/>
    <x v="2"/>
  </r>
  <r>
    <s v="0000.00.0268"/>
    <x v="257"/>
    <s v="APA"/>
    <s v="Área de Proteção Ambiental"/>
    <s v="uso sustentável"/>
    <n v="2006"/>
    <s v="Decreto s/nº de 13 de fevereiro de 2006"/>
    <s v="GR1 - Norte"/>
    <n v="2040331.0469899999"/>
    <s v="Itaituba, Jacareacanga, Trairão, Novo Progresso"/>
    <s v="PA"/>
    <s v="Amazônia"/>
    <x v="1"/>
    <s v="NA"/>
    <s v="Sim"/>
    <s v="Sim (decisão institucional)"/>
    <s v="NA"/>
    <s v="NA"/>
    <s v="NA"/>
    <s v="NA"/>
    <s v="NA"/>
    <s v="Lilian Mitiko Hangae"/>
    <s v="Luciana Mota"/>
    <s v="não"/>
    <s v="Não"/>
    <n v="2018"/>
    <s v="Sim"/>
    <s v="não"/>
    <s v="NA"/>
    <m/>
    <s v="Organização do planejamento"/>
    <s v="Em andamento"/>
    <s v="sem previsão"/>
    <s v="Projeto Paisagens Sustentáveis"/>
    <m/>
    <n v="2301"/>
    <n v="4500"/>
    <m/>
    <m/>
    <m/>
    <m/>
    <m/>
    <n v="6801"/>
    <m/>
    <m/>
    <m/>
    <m/>
    <m/>
    <m/>
    <m/>
    <m/>
    <m/>
    <n v="0"/>
    <n v="6801"/>
    <s v="NA"/>
    <s v="NA"/>
    <s v="NA"/>
    <s v="NA"/>
    <s v="NA"/>
    <s v="NA"/>
    <m/>
    <s v="TRF1"/>
    <m/>
    <m/>
    <x v="2"/>
  </r>
  <r>
    <s v="0000.00.0269"/>
    <x v="258"/>
    <s v="FLONA"/>
    <s v="Floresta Nacional"/>
    <s v="uso sustentável"/>
    <n v="2005"/>
    <s v="Decreto s/n de 19 de setembro de 2005"/>
    <s v="GR2 - Nordeste"/>
    <n v="144.14217386600001"/>
    <s v="Nossa Senhora do Socorro, Laranjeiras"/>
    <s v="SE"/>
    <s v="Mata Atlântica"/>
    <x v="0"/>
    <n v="2016"/>
    <s v="NA"/>
    <s v="NA"/>
    <s v="Não"/>
    <s v="Não"/>
    <m/>
    <s v="NA"/>
    <s v="NA"/>
    <s v="NA"/>
    <s v="NA"/>
    <m/>
    <s v="Sim"/>
    <m/>
    <m/>
    <m/>
    <s v="Sem demanda"/>
    <m/>
    <s v="NA"/>
    <s v="NA"/>
    <s v="NA"/>
    <m/>
    <m/>
    <m/>
    <m/>
    <m/>
    <m/>
    <m/>
    <m/>
    <m/>
    <n v="0"/>
    <m/>
    <m/>
    <m/>
    <m/>
    <m/>
    <m/>
    <m/>
    <m/>
    <m/>
    <n v="0"/>
    <n v="0"/>
    <n v="44"/>
    <d v="2016-05-09T00:00:00"/>
    <s v="02070.000479/2013-17"/>
    <s v="NA"/>
    <s v="NA"/>
    <s v="NA"/>
    <m/>
    <s v="TRF5"/>
    <m/>
    <m/>
    <x v="5"/>
  </r>
  <r>
    <s v="0000.00.0270"/>
    <x v="259"/>
    <s v="FLONA"/>
    <s v="Floresta Nacional"/>
    <s v="uso sustentável"/>
    <n v="2006"/>
    <s v="Decreto s/n de 13 de fevereiro de 2006"/>
    <s v="GR1 - Norte"/>
    <n v="740396.472526"/>
    <s v="Jacareacanga"/>
    <s v="PA"/>
    <s v="Amazônia"/>
    <x v="0"/>
    <n v="2010"/>
    <s v="NA"/>
    <s v="NA"/>
    <s v="Não"/>
    <s v="Não"/>
    <m/>
    <s v="NA"/>
    <s v="NA"/>
    <s v="NA"/>
    <s v="NA"/>
    <m/>
    <m/>
    <m/>
    <m/>
    <m/>
    <s v="Sem demanda"/>
    <m/>
    <s v="NA"/>
    <s v="Sobrestado"/>
    <s v="sem previsão"/>
    <m/>
    <m/>
    <m/>
    <m/>
    <m/>
    <m/>
    <m/>
    <m/>
    <m/>
    <n v="0"/>
    <m/>
    <m/>
    <m/>
    <m/>
    <m/>
    <m/>
    <m/>
    <m/>
    <m/>
    <n v="0"/>
    <n v="0"/>
    <n v="29"/>
    <d v="2010-03-10T00:00:00"/>
    <s v="02070.002088/2009-42"/>
    <s v="NA"/>
    <s v="NA"/>
    <s v="NA"/>
    <m/>
    <s v="TRF1"/>
    <m/>
    <m/>
    <x v="2"/>
  </r>
  <r>
    <s v="0000.00.0271"/>
    <x v="260"/>
    <s v="FLONA"/>
    <s v="Floresta Nacional"/>
    <s v="uso sustentável"/>
    <n v="2006"/>
    <s v="Decreto s/n de 13 de fevereiro de 2006"/>
    <s v="GR1 - Norte"/>
    <n v="680842.87214999995"/>
    <s v="Jacareacanga, Itaituba e Maués"/>
    <s v="AM/PA"/>
    <s v="Amazônia"/>
    <x v="0"/>
    <n v="2010"/>
    <s v="NA"/>
    <s v="NA"/>
    <s v="Não"/>
    <s v="Não"/>
    <m/>
    <s v="NA"/>
    <s v="NA"/>
    <s v="NA"/>
    <s v="NA"/>
    <m/>
    <m/>
    <m/>
    <m/>
    <m/>
    <s v="Sem demanda"/>
    <m/>
    <s v="NA"/>
    <s v="NA"/>
    <s v="NA"/>
    <m/>
    <m/>
    <m/>
    <m/>
    <m/>
    <m/>
    <m/>
    <m/>
    <m/>
    <n v="0"/>
    <m/>
    <m/>
    <m/>
    <m/>
    <m/>
    <m/>
    <m/>
    <m/>
    <m/>
    <n v="0"/>
    <n v="0"/>
    <n v="30"/>
    <d v="2010-03-10T00:00:00"/>
    <s v="02070.002089/2009-97"/>
    <s v="NA"/>
    <s v="NA"/>
    <s v="NA"/>
    <m/>
    <s v="TRF1"/>
    <m/>
    <m/>
    <x v="2"/>
  </r>
  <r>
    <s v="0000.00.0272"/>
    <x v="261"/>
    <s v="PARNA"/>
    <s v="Parque Nacional"/>
    <s v="proteção integral"/>
    <n v="2005"/>
    <s v="Decreto s/n de 12 de dezembro de 2005"/>
    <s v="GR2 - Nordeste"/>
    <n v="159953.78064300001"/>
    <s v="Estreito, Carolina, Riachão"/>
    <s v="MA"/>
    <s v="Cerrado"/>
    <x v="0"/>
    <n v="2020"/>
    <s v="NA"/>
    <s v="Sim (decisão institucional)"/>
    <s v="Não"/>
    <s v="NA"/>
    <m/>
    <s v="NA"/>
    <s v="NA"/>
    <s v="Lourdes Maria Ferreira"/>
    <s v="Lourdes Maria Ferreira"/>
    <s v="não"/>
    <s v="Não"/>
    <n v="2018"/>
    <s v="Sim"/>
    <s v="não"/>
    <s v="NA"/>
    <s v="Institucional"/>
    <s v="NA"/>
    <s v="NA"/>
    <s v="NA"/>
    <s v="Orçamento"/>
    <n v="130000"/>
    <m/>
    <m/>
    <m/>
    <m/>
    <m/>
    <m/>
    <m/>
    <n v="0"/>
    <m/>
    <m/>
    <m/>
    <m/>
    <m/>
    <m/>
    <m/>
    <m/>
    <m/>
    <n v="0"/>
    <n v="0"/>
    <n v="882"/>
    <d v="2020-08-21T00:00:00"/>
    <s v="02070.009880/2017-38"/>
    <s v="NA"/>
    <s v="NA"/>
    <s v="NA"/>
    <m/>
    <s v="TRF1"/>
    <m/>
    <m/>
    <x v="2"/>
  </r>
  <r>
    <s v="0000.00.0273"/>
    <x v="262"/>
    <s v="RESEX"/>
    <s v="Reserva Extrativista"/>
    <s v="uso sustentável"/>
    <n v="2005"/>
    <s v="Decreto s/n 16 de novembro de 2005"/>
    <s v="GR1 - Norte"/>
    <n v="83816.716075999997"/>
    <s v="Oeiras do Pará, Bagre"/>
    <s v="PA"/>
    <s v="Amazônia"/>
    <x v="1"/>
    <s v="NA"/>
    <s v="Sim"/>
    <s v="Sim (decisão institucional)"/>
    <s v="NA"/>
    <s v="NA"/>
    <m/>
    <s v="NA"/>
    <s v="NA"/>
    <s v="Maria Goretti de Melo Pinto"/>
    <s v="Eduardo Henrique de Menezes Silva Barros"/>
    <s v="?"/>
    <s v="Sim"/>
    <m/>
    <s v="Sim"/>
    <s v="?"/>
    <s v="?"/>
    <s v="Unidade de conservação"/>
    <s v="Organização do planejamento"/>
    <s v="Em andamento"/>
    <s v="2/2020"/>
    <s v="ARPA"/>
    <m/>
    <m/>
    <m/>
    <m/>
    <m/>
    <m/>
    <m/>
    <m/>
    <n v="0"/>
    <m/>
    <m/>
    <m/>
    <m/>
    <m/>
    <m/>
    <m/>
    <m/>
    <m/>
    <n v="0"/>
    <n v="0"/>
    <s v="NA"/>
    <s v="NA"/>
    <s v="02070.000039/2009-75"/>
    <s v="NA"/>
    <s v="NA"/>
    <s v="NA"/>
    <m/>
    <s v="TRF1"/>
    <m/>
    <m/>
    <x v="2"/>
  </r>
  <r>
    <s v="0000.00.0274"/>
    <x v="263"/>
    <s v="RESEX"/>
    <s v="Reserva Extrativista"/>
    <s v="uso sustentável"/>
    <n v="2000"/>
    <s v="Decreto s/n de 08 de dezembro de 2000"/>
    <s v="GR1 - Norte"/>
    <n v="150924.090505"/>
    <s v="Tarauacá, Jordão, Marechal Thaumaturgo"/>
    <s v="AC"/>
    <s v="Amazônia"/>
    <x v="0"/>
    <n v="2020"/>
    <s v="NA"/>
    <s v="Não"/>
    <s v="Não"/>
    <s v="NA"/>
    <m/>
    <s v="NA"/>
    <s v="NA"/>
    <s v="Desiree Cristiane Barbosa da Silva"/>
    <s v="?"/>
    <s v="Sim"/>
    <s v="?"/>
    <m/>
    <s v="?"/>
    <s v="?"/>
    <s v="NA"/>
    <m/>
    <s v="NA"/>
    <s v="NA"/>
    <s v="NA"/>
    <s v="ARPA"/>
    <m/>
    <m/>
    <m/>
    <m/>
    <m/>
    <m/>
    <m/>
    <m/>
    <n v="0"/>
    <m/>
    <m/>
    <m/>
    <m/>
    <m/>
    <m/>
    <m/>
    <m/>
    <m/>
    <n v="0"/>
    <n v="0"/>
    <n v="807"/>
    <d v="2020-01-06T00:00:00"/>
    <s v="02070.001554/2008-91"/>
    <s v="NA"/>
    <s v="NA"/>
    <s v="NA"/>
    <m/>
    <s v="TRF1"/>
    <m/>
    <m/>
    <x v="2"/>
  </r>
  <r>
    <s v="0000.00.0275"/>
    <x v="264"/>
    <s v="REBIO"/>
    <s v="Reserva Biológica"/>
    <s v="proteção integral"/>
    <n v="2006"/>
    <s v="Decreto s/n de 20 de março de 2006"/>
    <s v="GR5 - Sul"/>
    <n v="8716.1922016299995"/>
    <s v="Cianorte, Tuneiras do Oeste"/>
    <s v="PR"/>
    <s v="Mata Atlântica"/>
    <x v="0"/>
    <n v="2012"/>
    <s v="NA"/>
    <s v="NA"/>
    <s v="Sim"/>
    <s v="Não"/>
    <s v="Sim"/>
    <s v="NA"/>
    <n v="2023"/>
    <s v="NA"/>
    <s v="NA"/>
    <m/>
    <m/>
    <m/>
    <m/>
    <m/>
    <s v="Sem demanda"/>
    <m/>
    <s v="NA"/>
    <s v="NA"/>
    <s v="NA"/>
    <m/>
    <m/>
    <m/>
    <m/>
    <m/>
    <m/>
    <m/>
    <m/>
    <m/>
    <n v="0"/>
    <m/>
    <m/>
    <m/>
    <m/>
    <m/>
    <m/>
    <m/>
    <m/>
    <m/>
    <n v="0"/>
    <n v="0"/>
    <n v="39"/>
    <d v="2012-03-27T00:00:00"/>
    <s v="02070.002794/2009-94"/>
    <n v="2799"/>
    <d v="2023-08-24T00:00:00"/>
    <s v="02127.001351/2020-99"/>
    <m/>
    <s v="TRF4"/>
    <m/>
    <m/>
    <x v="0"/>
  </r>
  <r>
    <s v="0000.00.0276"/>
    <x v="265"/>
    <s v="REBIO"/>
    <s v="Reserva Biológica"/>
    <s v="proteção integral"/>
    <n v="2006"/>
    <s v="Decreto s/n de 23 de março de 2006"/>
    <s v="GR5 - Sul"/>
    <n v="14930.4889415"/>
    <s v="Ipiranga, Teixeira Soares, Imbituva"/>
    <s v="PR"/>
    <s v="Mata Atlântica"/>
    <x v="1"/>
    <s v="NA"/>
    <s v="Não"/>
    <s v="NA"/>
    <s v="NA"/>
    <s v="NA"/>
    <m/>
    <s v="NA"/>
    <s v="NA"/>
    <s v="NA"/>
    <s v="NA"/>
    <m/>
    <m/>
    <m/>
    <m/>
    <m/>
    <s v="Sem demanda"/>
    <m/>
    <s v="NA"/>
    <s v="NA"/>
    <s v="NA"/>
    <m/>
    <m/>
    <m/>
    <m/>
    <m/>
    <m/>
    <m/>
    <m/>
    <m/>
    <n v="0"/>
    <m/>
    <m/>
    <m/>
    <m/>
    <m/>
    <m/>
    <m/>
    <m/>
    <m/>
    <n v="0"/>
    <n v="0"/>
    <s v="NA"/>
    <s v="NA"/>
    <s v="NA"/>
    <s v="NA"/>
    <s v="NA"/>
    <s v="NA"/>
    <m/>
    <s v="TRF4"/>
    <m/>
    <m/>
    <x v="0"/>
  </r>
  <r>
    <s v="0000.00.0277"/>
    <x v="266"/>
    <s v="PARNA"/>
    <s v="Parque Nacional"/>
    <s v="proteção integral"/>
    <n v="2006"/>
    <s v="Decreto s/n de 23 de março de 2006"/>
    <s v="GR5 - Sul"/>
    <n v="21299.075955"/>
    <s v="Castro, Carambeí, Ponta Grossa"/>
    <s v="PR"/>
    <s v="Mata Atlântica"/>
    <x v="1"/>
    <s v="NA"/>
    <s v="Não"/>
    <s v="NA"/>
    <s v="NA"/>
    <s v="NA"/>
    <m/>
    <s v="NA"/>
    <s v="NA"/>
    <s v="NA"/>
    <s v="NA"/>
    <m/>
    <m/>
    <m/>
    <m/>
    <m/>
    <s v="Sem demanda"/>
    <m/>
    <s v="NA"/>
    <s v="NA"/>
    <s v="NA"/>
    <m/>
    <m/>
    <m/>
    <m/>
    <m/>
    <m/>
    <m/>
    <m/>
    <m/>
    <n v="0"/>
    <m/>
    <m/>
    <m/>
    <m/>
    <m/>
    <m/>
    <m/>
    <m/>
    <m/>
    <n v="0"/>
    <n v="0"/>
    <s v="NA"/>
    <s v="NA"/>
    <s v="NA"/>
    <s v="NA"/>
    <s v="NA"/>
    <s v="NA"/>
    <m/>
    <s v="TRF4"/>
    <m/>
    <m/>
    <x v="0"/>
  </r>
  <r>
    <s v="0000.00.0278"/>
    <x v="267"/>
    <s v="RVS"/>
    <s v="Refúgio de Vida Silvestre"/>
    <s v="proteção integral"/>
    <n v="2006"/>
    <s v="Decreto s/n de 03 de abril de 2006"/>
    <s v="GR5 - Sul"/>
    <n v="16594.2869469"/>
    <s v="General Carneiro, Palmas, Água Doce"/>
    <s v="PR/SC"/>
    <s v="Mata Atlântica"/>
    <x v="0"/>
    <n v="2016"/>
    <s v="NA"/>
    <s v="NA"/>
    <s v="Sim"/>
    <s v="Não"/>
    <s v="Sim"/>
    <s v="NA"/>
    <n v="2021"/>
    <s v="Ana Rafaela D’Amico "/>
    <s v="NA"/>
    <m/>
    <s v="Sim"/>
    <m/>
    <m/>
    <m/>
    <s v="Sem demanda"/>
    <m/>
    <s v="NA"/>
    <s v="NA"/>
    <s v="NA"/>
    <m/>
    <m/>
    <m/>
    <m/>
    <m/>
    <m/>
    <m/>
    <m/>
    <m/>
    <n v="0"/>
    <m/>
    <m/>
    <m/>
    <m/>
    <m/>
    <m/>
    <m/>
    <m/>
    <m/>
    <n v="0"/>
    <n v="0"/>
    <n v="58"/>
    <d v="2016-05-30T00:00:00"/>
    <s v="02070.003017/2009-67"/>
    <n v="215"/>
    <d v="2021-04-16T00:00:00"/>
    <s v="02070.003017/2009-67"/>
    <m/>
    <s v="TRF4"/>
    <m/>
    <m/>
    <x v="0"/>
  </r>
  <r>
    <s v="0000.00.0279"/>
    <x v="268"/>
    <s v="RESEX"/>
    <s v="Reserva Extrativista"/>
    <s v="uso sustentável"/>
    <n v="2004"/>
    <s v="Decreto s/n de 02 de junho de 2004"/>
    <s v="GR2 - Nordeste"/>
    <n v="186056.73009900001"/>
    <s v="Apicum-Açu, Bacuri, Serrano do Maranhão, Cururupu, Porto Rico do Maranhão"/>
    <s v="MA"/>
    <s v="Amazônia"/>
    <x v="0"/>
    <n v="2017"/>
    <s v="NA"/>
    <s v="NA"/>
    <s v="Não"/>
    <s v="Não"/>
    <m/>
    <s v="NA"/>
    <s v="NA"/>
    <s v="Desiree Cristiane Barbosa da Silva"/>
    <s v="?"/>
    <s v="Sim"/>
    <m/>
    <m/>
    <m/>
    <m/>
    <s v="NA"/>
    <m/>
    <s v="NA"/>
    <s v="NA"/>
    <s v="NA"/>
    <s v="ARPA"/>
    <m/>
    <m/>
    <m/>
    <m/>
    <m/>
    <m/>
    <m/>
    <m/>
    <n v="0"/>
    <m/>
    <m/>
    <m/>
    <m/>
    <m/>
    <m/>
    <m/>
    <m/>
    <m/>
    <n v="0"/>
    <n v="0"/>
    <n v="227"/>
    <d v="2017-08-04T00:00:00"/>
    <s v="02070.001398/2008-69"/>
    <s v="NA"/>
    <s v="NA"/>
    <s v="NA"/>
    <m/>
    <s v="TRF1"/>
    <m/>
    <m/>
    <x v="2"/>
  </r>
  <r>
    <s v="0000.00.0280"/>
    <x v="269"/>
    <s v="RESEX"/>
    <s v="Reserva Extrativista"/>
    <s v="uso sustentável"/>
    <n v="2006"/>
    <s v="Decreto s/n de 05 de junho de 2006"/>
    <s v="GR1 - Norte"/>
    <n v="398997.61216399999"/>
    <s v="Altamira"/>
    <s v="PA"/>
    <s v="Amazônia"/>
    <x v="0"/>
    <n v="2011"/>
    <s v="NA"/>
    <s v="NA"/>
    <s v="Não"/>
    <s v="Não"/>
    <m/>
    <s v="NA"/>
    <s v="NA"/>
    <s v="NA"/>
    <s v="NA"/>
    <m/>
    <m/>
    <m/>
    <m/>
    <m/>
    <s v="Sem demanda"/>
    <m/>
    <s v="NA"/>
    <s v="NA"/>
    <s v="NA"/>
    <m/>
    <m/>
    <m/>
    <m/>
    <m/>
    <m/>
    <m/>
    <m/>
    <m/>
    <n v="0"/>
    <m/>
    <m/>
    <m/>
    <m/>
    <m/>
    <m/>
    <m/>
    <m/>
    <m/>
    <n v="0"/>
    <n v="0"/>
    <n v="9"/>
    <d v="2011-02-02T00:00:00"/>
    <s v="02070.001378/2008-98"/>
    <s v="NA"/>
    <s v="NA"/>
    <s v="NA"/>
    <m/>
    <s v="TRF1"/>
    <m/>
    <m/>
    <x v="2"/>
  </r>
  <r>
    <s v="0000.00.0281"/>
    <x v="270"/>
    <s v="PARNA"/>
    <s v="Parque Nacional"/>
    <s v="proteção integral"/>
    <n v="2006"/>
    <s v="Decreto s/n de 05 de junho de 2006"/>
    <s v="GR1 - Norte"/>
    <n v="1958014.4167299999"/>
    <s v="Apuí, Maués, Apiacás, Nova Bandeirantes, Cotriguaçu"/>
    <s v="AM/MT"/>
    <s v="Amazônia"/>
    <x v="0"/>
    <n v="2011"/>
    <s v="NA"/>
    <s v="NA"/>
    <s v="Não"/>
    <s v="Não"/>
    <m/>
    <s v="NA"/>
    <s v="NA"/>
    <s v="NA"/>
    <s v="NA"/>
    <m/>
    <m/>
    <m/>
    <m/>
    <m/>
    <s v="Sem demanda"/>
    <m/>
    <s v="NA"/>
    <s v="NA"/>
    <s v="NA"/>
    <m/>
    <m/>
    <m/>
    <m/>
    <m/>
    <m/>
    <m/>
    <m/>
    <m/>
    <n v="0"/>
    <m/>
    <m/>
    <m/>
    <m/>
    <m/>
    <m/>
    <m/>
    <m/>
    <m/>
    <n v="0"/>
    <n v="0"/>
    <n v="44"/>
    <d v="2011-06-30T00:00:00"/>
    <s v="02001.004641/2007-33"/>
    <s v="NA"/>
    <s v="NA"/>
    <s v="NA"/>
    <m/>
    <s v="TRF1"/>
    <m/>
    <m/>
    <x v="2"/>
  </r>
  <r>
    <s v="0000.00.0282"/>
    <x v="271"/>
    <s v="RESEX"/>
    <s v="Reserva Extrativista"/>
    <s v="uso sustentável"/>
    <n v="2006"/>
    <s v="Decreto s/n de 05 de junho de 2006"/>
    <s v="GR1 - Norte"/>
    <n v="194870.37742599999"/>
    <s v="São Sebastião da Boa Vista, Curralinho, Anajás, Breves, Muaná"/>
    <s v="PA"/>
    <s v="Amazônia"/>
    <x v="1"/>
    <s v="NA"/>
    <s v="Sim"/>
    <s v="Sim (decisão institucional)"/>
    <s v="NA"/>
    <s v="NA"/>
    <m/>
    <s v="NA"/>
    <s v="NA"/>
    <s v="Eduardo Henrique de Menezes Silva Barros"/>
    <s v="?"/>
    <s v="?"/>
    <s v="?"/>
    <m/>
    <s v="?"/>
    <s v="?"/>
    <s v="NA"/>
    <m/>
    <s v="Planejamento"/>
    <s v="Em andamento"/>
    <s v="1/2020"/>
    <s v="ARPA"/>
    <m/>
    <m/>
    <m/>
    <m/>
    <m/>
    <m/>
    <m/>
    <m/>
    <n v="0"/>
    <m/>
    <m/>
    <m/>
    <m/>
    <m/>
    <m/>
    <m/>
    <m/>
    <m/>
    <n v="0"/>
    <n v="0"/>
    <s v="NA"/>
    <s v="NA"/>
    <s v="02070.000044/2009-88"/>
    <s v="NA"/>
    <s v="NA"/>
    <s v="NA"/>
    <m/>
    <s v="TRF1"/>
    <m/>
    <m/>
    <x v="2"/>
  </r>
  <r>
    <s v="0000.00.0283"/>
    <x v="272"/>
    <s v="RESEX"/>
    <s v="Reserva Extrativista"/>
    <s v="uso sustentável"/>
    <n v="2006"/>
    <s v="Decreto s/n de 21 de junho de 2006"/>
    <s v="GR1 - Norte"/>
    <n v="849693.34996499994"/>
    <s v="Barcelos, Maraã"/>
    <s v="AM"/>
    <s v="Amazônia"/>
    <x v="0"/>
    <n v="2014"/>
    <s v="NA"/>
    <s v="NA"/>
    <s v="Não"/>
    <s v="Não"/>
    <m/>
    <s v="NA"/>
    <s v="NA"/>
    <s v="NA"/>
    <s v="NA"/>
    <m/>
    <m/>
    <m/>
    <m/>
    <m/>
    <s v="Sem demanda"/>
    <m/>
    <s v="NA"/>
    <s v="NA"/>
    <s v="NA"/>
    <m/>
    <m/>
    <m/>
    <m/>
    <m/>
    <m/>
    <m/>
    <m/>
    <m/>
    <n v="0"/>
    <m/>
    <m/>
    <m/>
    <m/>
    <m/>
    <m/>
    <m/>
    <m/>
    <m/>
    <n v="0"/>
    <n v="0"/>
    <n v="102"/>
    <d v="2014-10-06T00:00:00"/>
    <s v="02070.000100/2012-80"/>
    <s v="NA"/>
    <s v="NA"/>
    <s v="NA"/>
    <m/>
    <s v="TRF1"/>
    <m/>
    <m/>
    <x v="2"/>
  </r>
  <r>
    <s v="0000.00.0284"/>
    <x v="273"/>
    <s v="PARNA"/>
    <s v="Parque Nacional"/>
    <s v="proteção integral"/>
    <n v="2006"/>
    <s v="Decreto s/n de 21 de junho de 2006"/>
    <s v="GR1 - Norte"/>
    <n v="961326.64914600004"/>
    <s v="Manicoré, Novo Aripuanã, Machadinho d'Oeste, Colniza"/>
    <s v="RO/MT/AM"/>
    <s v="Amazônia"/>
    <x v="0"/>
    <n v="2011"/>
    <s v="NA"/>
    <s v="NA"/>
    <s v="Sim"/>
    <s v="Não"/>
    <m/>
    <s v="Não"/>
    <n v="2016"/>
    <s v="NA"/>
    <s v="NA"/>
    <m/>
    <m/>
    <m/>
    <m/>
    <m/>
    <s v="NA"/>
    <m/>
    <s v="Concluído"/>
    <s v="?"/>
    <s v="NA"/>
    <s v="Orçamento"/>
    <m/>
    <m/>
    <m/>
    <m/>
    <m/>
    <m/>
    <m/>
    <m/>
    <n v="0"/>
    <m/>
    <m/>
    <m/>
    <m/>
    <m/>
    <m/>
    <m/>
    <m/>
    <m/>
    <n v="0"/>
    <n v="0"/>
    <n v="46"/>
    <d v="2011-06-16T00:00:00"/>
    <s v="02070.000178/2008-18"/>
    <n v="88"/>
    <d v="2016-09-02T00:00:00"/>
    <s v="02202.000001/2014-17"/>
    <m/>
    <s v="TRF1"/>
    <m/>
    <m/>
    <x v="2"/>
  </r>
  <r>
    <s v="0000.00.0285"/>
    <x v="274"/>
    <s v="RESEX"/>
    <s v="Reserva Extrativista"/>
    <s v="uso sustentável"/>
    <n v="2006"/>
    <s v="Decreto s/n de 21 de junho de 2006"/>
    <s v="GR1 - Norte"/>
    <n v="133711.50658799999"/>
    <s v="Boca do Acre"/>
    <s v="AM"/>
    <s v="Amazônia"/>
    <x v="0"/>
    <n v="2010"/>
    <s v="NA"/>
    <s v="NA"/>
    <s v="Não"/>
    <s v="Não"/>
    <m/>
    <s v="NA"/>
    <s v="NA"/>
    <s v="NA"/>
    <s v="NA"/>
    <m/>
    <m/>
    <m/>
    <m/>
    <m/>
    <s v="Sem demanda"/>
    <m/>
    <s v="NA"/>
    <s v="NA"/>
    <s v="NA"/>
    <m/>
    <m/>
    <m/>
    <m/>
    <m/>
    <m/>
    <m/>
    <m/>
    <m/>
    <n v="0"/>
    <m/>
    <m/>
    <m/>
    <m/>
    <m/>
    <m/>
    <m/>
    <m/>
    <m/>
    <n v="0"/>
    <n v="0"/>
    <n v="69"/>
    <d v="2010-08-27T00:00:00"/>
    <s v="02070.001500/2008-26"/>
    <s v="NA"/>
    <s v="NA"/>
    <s v="NA"/>
    <m/>
    <s v="TRF1"/>
    <m/>
    <m/>
    <x v="2"/>
  </r>
  <r>
    <s v="0000.00.0286"/>
    <x v="275"/>
    <s v="RESEX"/>
    <s v="Reserva Extrativista"/>
    <s v="uso sustentável"/>
    <n v="2006"/>
    <s v="Decreto s/n de 11 de setembro de 2006"/>
    <s v="GR3 - Centro Oeste"/>
    <n v="12349.329807300001"/>
    <s v="São Domingos, Guarani de Goiás, Correntina"/>
    <s v="GO"/>
    <s v="Cerrado"/>
    <x v="1"/>
    <s v="NA"/>
    <s v="Não"/>
    <s v="NA"/>
    <s v="NA"/>
    <s v="NA"/>
    <m/>
    <s v="NA"/>
    <s v="NA"/>
    <s v="NA"/>
    <s v="NA"/>
    <m/>
    <m/>
    <m/>
    <m/>
    <m/>
    <s v="Sem demanda"/>
    <m/>
    <s v="NA"/>
    <s v="NA"/>
    <s v="NA"/>
    <m/>
    <m/>
    <m/>
    <m/>
    <m/>
    <m/>
    <m/>
    <m/>
    <m/>
    <n v="0"/>
    <m/>
    <m/>
    <m/>
    <m/>
    <m/>
    <m/>
    <m/>
    <m/>
    <m/>
    <n v="0"/>
    <n v="0"/>
    <s v="NA"/>
    <s v="NA"/>
    <s v="NA"/>
    <s v="NA"/>
    <s v="NA"/>
    <s v="NA"/>
    <m/>
    <s v="TRF1"/>
    <m/>
    <m/>
    <x v="2"/>
  </r>
  <r>
    <s v="0000.00.0287"/>
    <x v="276"/>
    <s v="RESEX"/>
    <s v="Reserva Extrativista"/>
    <s v="uso sustentável"/>
    <n v="2006"/>
    <s v="Decreto s/n de 11 de setembro de 2006"/>
    <s v="GR3 - Centro Oeste"/>
    <n v="17404.1540384"/>
    <s v="Aruanã, Cocalinho"/>
    <s v="GO"/>
    <s v="Cerrado"/>
    <x v="1"/>
    <s v="NA"/>
    <s v="Não"/>
    <s v="NA"/>
    <s v="NA"/>
    <s v="NA"/>
    <m/>
    <s v="NA"/>
    <s v="NA"/>
    <s v="NA"/>
    <s v="NA"/>
    <m/>
    <m/>
    <m/>
    <m/>
    <m/>
    <s v="Sem demanda"/>
    <m/>
    <s v="NA"/>
    <s v="NA"/>
    <s v="NA"/>
    <m/>
    <m/>
    <m/>
    <m/>
    <m/>
    <m/>
    <m/>
    <m/>
    <m/>
    <n v="0"/>
    <m/>
    <m/>
    <m/>
    <m/>
    <m/>
    <m/>
    <m/>
    <m/>
    <m/>
    <n v="0"/>
    <n v="0"/>
    <s v="NA"/>
    <s v="NA"/>
    <s v="NA"/>
    <s v="NA"/>
    <s v="NA"/>
    <s v="NA"/>
    <m/>
    <s v="TRF1"/>
    <m/>
    <m/>
    <x v="2"/>
  </r>
  <r>
    <s v="0000.00.0288"/>
    <x v="277"/>
    <s v="RESEX"/>
    <s v="Reserva Extrativista"/>
    <s v="uso sustentável"/>
    <n v="2006"/>
    <s v="Decreto s/n de 30 de novembro de 2006"/>
    <s v="GR1 - Norte"/>
    <n v="145574.10833300001"/>
    <s v="Melgaço, Gurupá, Breves"/>
    <s v="PA"/>
    <s v="Amazônia"/>
    <x v="1"/>
    <s v="NA"/>
    <s v="Não"/>
    <s v="NA"/>
    <s v="NA"/>
    <s v="NA"/>
    <m/>
    <s v="NA"/>
    <s v="NA"/>
    <s v="NA"/>
    <s v="NA"/>
    <m/>
    <m/>
    <m/>
    <m/>
    <m/>
    <s v="Sem demanda"/>
    <m/>
    <s v="NA"/>
    <s v="NA"/>
    <s v="NA"/>
    <m/>
    <m/>
    <m/>
    <m/>
    <m/>
    <m/>
    <m/>
    <m/>
    <m/>
    <n v="0"/>
    <m/>
    <m/>
    <m/>
    <m/>
    <m/>
    <m/>
    <m/>
    <m/>
    <m/>
    <n v="0"/>
    <n v="0"/>
    <s v="NA"/>
    <s v="NA"/>
    <s v="NA"/>
    <s v="NA"/>
    <s v="NA"/>
    <s v="NA"/>
    <m/>
    <s v="TRF1"/>
    <m/>
    <m/>
    <x v="2"/>
  </r>
  <r>
    <s v="0000.00.1517"/>
    <x v="278"/>
    <s v="RESEX"/>
    <s v="Reserva Extrativista"/>
    <s v="uso sustentável"/>
    <n v="1990"/>
    <s v="Decreto s/n 98863 de 23 de janeiro de 1990"/>
    <s v="GR1 - Norte"/>
    <n v="537949.35930300003"/>
    <s v="Marechal Thaumaturgo, Jordão, Porto Walter, Tarauacá"/>
    <s v="AC"/>
    <s v="Amazônia"/>
    <x v="1"/>
    <s v="NA"/>
    <s v="Sim"/>
    <s v="Sim (decisão institucional)"/>
    <s v="NA"/>
    <s v="NA"/>
    <s v="NA"/>
    <s v="NA"/>
    <s v="NA"/>
    <s v="Felipe Mendonça"/>
    <s v="Rosenil Dias"/>
    <s v="não"/>
    <s v="Não"/>
    <n v="2018"/>
    <s v="Sim"/>
    <s v="não"/>
    <s v="NA"/>
    <m/>
    <s v="Organização do planejamento"/>
    <s v="Em andamento"/>
    <s v="2/2022"/>
    <s v="Projeto Paisagens Sustentáveis"/>
    <m/>
    <m/>
    <m/>
    <m/>
    <m/>
    <m/>
    <m/>
    <m/>
    <n v="0"/>
    <m/>
    <m/>
    <m/>
    <m/>
    <m/>
    <m/>
    <m/>
    <m/>
    <m/>
    <n v="0"/>
    <n v="0"/>
    <s v="NA"/>
    <s v="NA"/>
    <s v="02070.001553/2008-47"/>
    <s v="NA"/>
    <s v="NA"/>
    <s v="NA"/>
    <m/>
    <s v="TRF1"/>
    <m/>
    <m/>
    <x v="2"/>
  </r>
  <r>
    <s v="0000.00.1518"/>
    <x v="279"/>
    <s v="RESEX"/>
    <s v="Reserva Extrativista"/>
    <s v="uso sustentável"/>
    <n v="1990"/>
    <s v="Decreto 99145 de 12 de março de 1990"/>
    <s v="GR1 - Norte"/>
    <n v="532404.51052899996"/>
    <s v="Mazagão, Laranjal do Jari, Vitória do Jari"/>
    <s v="AP"/>
    <s v="Amazônia"/>
    <x v="1"/>
    <s v="NA"/>
    <s v="Sim"/>
    <s v="Sim (decisão institucional)"/>
    <s v="NA"/>
    <s v="NA"/>
    <s v="NA"/>
    <s v="NA"/>
    <s v="NA"/>
    <s v="Carina Tostes Abreu"/>
    <s v="Eduardo Henrique de Menezes Silva Barros"/>
    <s v="não"/>
    <s v="Não"/>
    <n v="2018"/>
    <s v="Sim"/>
    <s v="não"/>
    <s v="NA"/>
    <m/>
    <s v="Planejamento"/>
    <s v="Em andamento"/>
    <s v="1/2022"/>
    <s v="ARPA"/>
    <m/>
    <m/>
    <m/>
    <m/>
    <m/>
    <m/>
    <m/>
    <m/>
    <n v="0"/>
    <m/>
    <m/>
    <m/>
    <m/>
    <m/>
    <m/>
    <m/>
    <m/>
    <m/>
    <n v="0"/>
    <n v="0"/>
    <s v="NA"/>
    <s v="NA"/>
    <s v="02070.000654/2008-09"/>
    <s v="NA"/>
    <s v="NA"/>
    <s v="NA"/>
    <m/>
    <s v="TRF1"/>
    <m/>
    <m/>
    <x v="2"/>
  </r>
  <r>
    <s v="0000.00.1519"/>
    <x v="280"/>
    <s v="RESEX"/>
    <s v="Reserva Extrativista"/>
    <s v="uso sustentável"/>
    <n v="1992"/>
    <s v="Decreto n° 534, de 20 de maio de 1992"/>
    <s v="GR2 - Nordeste"/>
    <n v="8106.8625554700002"/>
    <s v="Cidelândia, Imperatriz"/>
    <s v="MA"/>
    <s v="Amazônia"/>
    <x v="1"/>
    <s v="NA"/>
    <s v="Não"/>
    <s v="NA"/>
    <s v="NA"/>
    <s v="NA"/>
    <m/>
    <s v="NA"/>
    <s v="NA"/>
    <s v="NA"/>
    <s v="NA"/>
    <m/>
    <m/>
    <m/>
    <m/>
    <m/>
    <s v="Sem demanda"/>
    <m/>
    <s v="NA"/>
    <s v="NA"/>
    <s v="NA"/>
    <m/>
    <m/>
    <m/>
    <m/>
    <m/>
    <m/>
    <m/>
    <m/>
    <m/>
    <n v="0"/>
    <m/>
    <m/>
    <m/>
    <m/>
    <m/>
    <m/>
    <m/>
    <m/>
    <m/>
    <n v="0"/>
    <n v="0"/>
    <s v="NA"/>
    <s v="NA"/>
    <s v="NA"/>
    <s v="NA"/>
    <s v="NA"/>
    <s v="NA"/>
    <m/>
    <s v="TRF1"/>
    <m/>
    <m/>
    <x v="2"/>
  </r>
  <r>
    <s v="0000.00.1520"/>
    <x v="281"/>
    <s v="RESEX"/>
    <s v="Reserva Extrativista"/>
    <s v="uso sustentável"/>
    <n v="1992"/>
    <s v="Decreto s/n 536 de 20 de maio de 1992"/>
    <s v="GR2 - Nordeste"/>
    <n v="9338.4512367799998"/>
    <s v="Mirinzal"/>
    <s v="MA"/>
    <s v="Amazônia"/>
    <x v="1"/>
    <s v="NA"/>
    <s v="Não"/>
    <s v="NA"/>
    <s v="NA"/>
    <s v="NA"/>
    <m/>
    <s v="NA"/>
    <s v="NA"/>
    <s v="NA"/>
    <s v="NA"/>
    <m/>
    <m/>
    <m/>
    <m/>
    <m/>
    <s v="Sem demanda"/>
    <m/>
    <s v="NA"/>
    <s v="NA"/>
    <s v="NA"/>
    <m/>
    <m/>
    <m/>
    <m/>
    <m/>
    <m/>
    <m/>
    <m/>
    <m/>
    <n v="0"/>
    <m/>
    <m/>
    <m/>
    <m/>
    <m/>
    <m/>
    <m/>
    <m/>
    <m/>
    <n v="0"/>
    <n v="0"/>
    <s v="NA"/>
    <s v="NA"/>
    <s v="NA"/>
    <s v="NA"/>
    <s v="NA"/>
    <s v="NA"/>
    <m/>
    <s v="TRF1"/>
    <m/>
    <m/>
    <x v="2"/>
  </r>
  <r>
    <s v="0000.00.1521"/>
    <x v="282"/>
    <s v="APA"/>
    <s v="Área de Proteção Ambiental"/>
    <s v="uso sustentável"/>
    <n v="1982"/>
    <s v="Decreto 87561 de 13 de setembro de 1982"/>
    <s v="GR4 - Sudeste"/>
    <n v="292599.924245"/>
    <s v="Silveiras, Taubaté, Ubatuba, Parati, Areias, Arujá, Bananal, Cachoeira Paulista, Cunha, Guarulhos, Igaratá, Jacareí, Jambeiro, Lorena, Monteiro Lobato, Natividade da Serra, Nazaré Paulista, Paraibuna, Pindamonhangaba, Redenção da Serra, Salesópolis, San"/>
    <s v="MG/RJ/SP"/>
    <s v="Mata Atlântica"/>
    <x v="1"/>
    <s v="NA"/>
    <s v="Sim"/>
    <s v="Sim (decisão institucional)"/>
    <s v="NA"/>
    <s v="NA"/>
    <s v="NA"/>
    <s v="NA"/>
    <s v="NA"/>
    <s v="Felipe Mendonça"/>
    <s v="?"/>
    <s v="não"/>
    <s v="Não"/>
    <n v="2018"/>
    <s v="Sim"/>
    <s v="não"/>
    <s v="NA"/>
    <m/>
    <s v="Diagnóstico"/>
    <s v="Em andamento"/>
    <s v="sem previsão"/>
    <s v="Compensação Ambiental"/>
    <n v="2181410"/>
    <m/>
    <m/>
    <m/>
    <m/>
    <m/>
    <m/>
    <m/>
    <n v="0"/>
    <m/>
    <m/>
    <m/>
    <m/>
    <m/>
    <m/>
    <m/>
    <m/>
    <m/>
    <n v="0"/>
    <n v="0"/>
    <s v="NA"/>
    <s v="NA"/>
    <s v="02126.000917/2019-31"/>
    <s v="NA"/>
    <s v="NA"/>
    <s v="NA"/>
    <s v="UC realizando diagnóstico contratado com recursos de PM para definição dos limites da UC, dadoessencial para dar andamento no PM"/>
    <s v="TRF6"/>
    <s v="TRF2"/>
    <s v="TRF3"/>
    <x v="14"/>
  </r>
  <r>
    <s v="0000.00.1563"/>
    <x v="283"/>
    <s v="RESEX"/>
    <s v="Reserva Extrativista"/>
    <s v="uso sustentável"/>
    <n v="2007"/>
    <s v="Decreto s/n de 26 de setembro de 2007"/>
    <s v="GR2 - Nordeste"/>
    <n v="6676.7939381599999"/>
    <s v="Goiana, Caaporã, Pitimbu"/>
    <s v="PB/PE"/>
    <s v="Mata Atlântica"/>
    <x v="1"/>
    <s v="NA"/>
    <s v="Sim"/>
    <s v="Sim (decisão institucional)"/>
    <s v="NA"/>
    <s v="NA"/>
    <m/>
    <s v="NA"/>
    <s v="NA"/>
    <s v="Carina Tostes Abreu"/>
    <s v="Rossana"/>
    <s v="não"/>
    <s v="Não"/>
    <n v="2018"/>
    <s v="Sim"/>
    <s v="não"/>
    <s v="Demanda de elaboração"/>
    <s v="Projetos especiais e CA"/>
    <s v="Organização do planejamento"/>
    <s v="Em andamento"/>
    <s v="1/2023"/>
    <s v="GEFMar"/>
    <n v="400000"/>
    <m/>
    <m/>
    <m/>
    <m/>
    <m/>
    <m/>
    <m/>
    <n v="0"/>
    <m/>
    <m/>
    <m/>
    <m/>
    <m/>
    <m/>
    <m/>
    <m/>
    <m/>
    <n v="0"/>
    <n v="0"/>
    <s v="NA"/>
    <s v="NA"/>
    <s v="02070.004726/2020-75"/>
    <s v="NA"/>
    <s v="NA"/>
    <s v="NA"/>
    <m/>
    <s v="TRF1"/>
    <s v="TRF5"/>
    <m/>
    <x v="4"/>
  </r>
  <r>
    <s v="0000.00.1564"/>
    <x v="284"/>
    <s v="RESEX"/>
    <s v="Reserva Extrativista"/>
    <s v="uso sustentável"/>
    <n v="2007"/>
    <s v="Decreto s/n de 26 de setembro de 2007"/>
    <s v="GR2 - Nordeste"/>
    <n v="11973.2312881"/>
    <s v="Chapadinha"/>
    <s v="MA"/>
    <s v="Cerrado"/>
    <x v="1"/>
    <s v="NA"/>
    <s v="Sim"/>
    <s v="Sim (decisão institucional)"/>
    <s v="NA"/>
    <s v="NA"/>
    <m/>
    <s v="NA"/>
    <s v="NA"/>
    <s v="Maria Goretti de Melo Pinto"/>
    <s v="?"/>
    <s v="não"/>
    <s v="Sim"/>
    <s v="IN 1/2007"/>
    <s v="Não"/>
    <s v="Sim"/>
    <s v="NA"/>
    <s v="Unidade de conservação"/>
    <s v="Planejamento"/>
    <s v="Sobrestado"/>
    <s v="sem previsão"/>
    <m/>
    <m/>
    <m/>
    <m/>
    <m/>
    <m/>
    <m/>
    <m/>
    <m/>
    <n v="0"/>
    <m/>
    <m/>
    <m/>
    <m/>
    <m/>
    <m/>
    <m/>
    <m/>
    <m/>
    <n v="0"/>
    <n v="0"/>
    <s v="NA"/>
    <s v="NA"/>
    <s v="NA"/>
    <s v="NA"/>
    <s v="NA"/>
    <s v="NA"/>
    <m/>
    <s v="TRF1"/>
    <m/>
    <m/>
    <x v="2"/>
  </r>
  <r>
    <s v="0000.00.1605"/>
    <x v="285"/>
    <s v="FLONA"/>
    <s v="Floresta Nacional"/>
    <s v="uso sustentável"/>
    <n v="2007"/>
    <s v="Decreto s/n de 11 de outubro de 2007"/>
    <s v="GR2 - Nordeste"/>
    <n v="3004.5614801299998"/>
    <s v="Parnamirim, Serrita"/>
    <s v="PE"/>
    <s v="Caatinga"/>
    <x v="0"/>
    <n v="2024"/>
    <s v="NA"/>
    <s v="Sim (decisão judicial)"/>
    <s v="Não"/>
    <s v="Não"/>
    <s v="NA"/>
    <s v="NA"/>
    <s v="NA"/>
    <s v="Leide Jane Vieira Abrantes"/>
    <s v="Eduardo Henrique de Menezes Silva Barros"/>
    <s v="não"/>
    <s v="Não"/>
    <n v="2018"/>
    <s v="Sim"/>
    <s v="não"/>
    <s v="NA"/>
    <s v="Judicial"/>
    <s v="NA"/>
    <s v="NA"/>
    <s v="NA"/>
    <s v="Judicial (Recomposição florestal)"/>
    <n v="200000"/>
    <m/>
    <m/>
    <m/>
    <m/>
    <m/>
    <m/>
    <m/>
    <n v="0"/>
    <s v="Conversão de Multa"/>
    <m/>
    <m/>
    <m/>
    <m/>
    <m/>
    <m/>
    <m/>
    <m/>
    <n v="0"/>
    <n v="0"/>
    <n v="1537"/>
    <d v="2024-05-21T00:00:00"/>
    <s v="02070.009827/2022-02"/>
    <s v="NA"/>
    <s v="NA"/>
    <s v="NA"/>
    <m/>
    <s v="TRF5"/>
    <m/>
    <m/>
    <x v="5"/>
  </r>
  <r>
    <s v="0000.00.1606"/>
    <x v="286"/>
    <s v="RESEX"/>
    <s v="Reserva Extrativista"/>
    <s v="uso sustentável"/>
    <n v="2008"/>
    <s v="Decreto s/n de 08 de maio de 2008"/>
    <s v="GR1 - Norte"/>
    <n v="604235.96982999996"/>
    <s v="Pauini, Lábrea, Tapauá"/>
    <s v="AM"/>
    <s v="Amazônia"/>
    <x v="0"/>
    <n v="2020"/>
    <s v="NA"/>
    <s v="Não"/>
    <s v="Não"/>
    <s v="NA"/>
    <m/>
    <s v="NA"/>
    <s v="NA"/>
    <s v="Luiz Felipe Pimenta de Moraes"/>
    <s v="?"/>
    <s v="Sim"/>
    <m/>
    <m/>
    <m/>
    <m/>
    <s v="NA"/>
    <m/>
    <s v="NA"/>
    <s v="NA"/>
    <s v="NA"/>
    <s v="PNUD (BR-319) "/>
    <m/>
    <m/>
    <m/>
    <m/>
    <m/>
    <m/>
    <m/>
    <m/>
    <n v="0"/>
    <s v="ARPA"/>
    <m/>
    <m/>
    <m/>
    <m/>
    <m/>
    <m/>
    <m/>
    <m/>
    <n v="0"/>
    <n v="0"/>
    <n v="338"/>
    <d v="2020-05-19T00:00:00"/>
    <s v="02070.000041/2009-44"/>
    <s v="NA"/>
    <s v="NA"/>
    <s v="NA"/>
    <m/>
    <s v="TRF1"/>
    <m/>
    <m/>
    <x v="2"/>
  </r>
  <r>
    <s v="0000.00.1612"/>
    <x v="287"/>
    <s v="FLONA"/>
    <s v="Floresta Nacional"/>
    <s v="uso sustentável"/>
    <n v="2008"/>
    <s v="Decreto s/n de 08 de maio de 2008"/>
    <s v="GR1 - Norte"/>
    <n v="1472609.84681"/>
    <s v="Lábrea"/>
    <s v="AM"/>
    <s v="Amazônia"/>
    <x v="0"/>
    <n v="2020"/>
    <s v="NA"/>
    <s v="Não"/>
    <s v="Não"/>
    <s v="NA"/>
    <m/>
    <s v="NA"/>
    <s v="NA"/>
    <m/>
    <s v="?"/>
    <s v="Sim"/>
    <m/>
    <m/>
    <m/>
    <m/>
    <s v="NA"/>
    <m/>
    <s v="NA"/>
    <s v="NA"/>
    <s v="NA"/>
    <s v="PNUD (BR-319) "/>
    <m/>
    <m/>
    <m/>
    <m/>
    <m/>
    <m/>
    <m/>
    <m/>
    <n v="0"/>
    <s v="KfW"/>
    <m/>
    <m/>
    <m/>
    <m/>
    <m/>
    <m/>
    <m/>
    <m/>
    <n v="0"/>
    <n v="0"/>
    <n v="457"/>
    <d v="2020-05-14T00:00:00"/>
    <s v="02070.003835/2011-84"/>
    <s v="NA"/>
    <s v="NA"/>
    <s v="NA"/>
    <m/>
    <s v="TRF1"/>
    <m/>
    <m/>
    <x v="2"/>
  </r>
  <r>
    <s v="0000.00.1626"/>
    <x v="288"/>
    <s v="PARNA"/>
    <s v="Parque Nacional"/>
    <s v="proteção integral"/>
    <n v="2008"/>
    <s v="Decreto s/n de 08 de maio de 2008"/>
    <s v="GR1 - Norte"/>
    <n v="812752.80723699997"/>
    <s v="Tapauá, Beruri"/>
    <s v="AM"/>
    <s v="Amazônia"/>
    <x v="0"/>
    <n v="2018"/>
    <s v="NA"/>
    <s v="NA"/>
    <s v="Não"/>
    <s v="Não"/>
    <m/>
    <s v="NA"/>
    <s v="NA"/>
    <s v="Luiz Felipe Pimenta de Moraes"/>
    <s v="?"/>
    <s v="Sim"/>
    <m/>
    <m/>
    <m/>
    <m/>
    <s v="NA"/>
    <m/>
    <s v="NA"/>
    <s v="NA"/>
    <s v="NA"/>
    <s v="PNUD (BR-319) "/>
    <m/>
    <m/>
    <m/>
    <m/>
    <m/>
    <m/>
    <m/>
    <m/>
    <n v="0"/>
    <s v="ARPA"/>
    <m/>
    <m/>
    <m/>
    <m/>
    <m/>
    <m/>
    <m/>
    <m/>
    <n v="0"/>
    <n v="0"/>
    <n v="503"/>
    <d v="2018-05-23T00:00:00"/>
    <s v="02070.003836/2011-29"/>
    <s v="NA"/>
    <s v="NA"/>
    <s v="NA"/>
    <m/>
    <s v="TRF1"/>
    <m/>
    <m/>
    <x v="2"/>
  </r>
  <r>
    <s v="0000.00.1628"/>
    <x v="289"/>
    <s v="RESEX"/>
    <s v="Reserva Extrativista"/>
    <s v="uso sustentável"/>
    <n v="2008"/>
    <s v="Decreto s/n de 05 de junho de 2008"/>
    <s v="GR1 - Norte"/>
    <n v="776329.63939100003"/>
    <s v="Lábrea"/>
    <s v="AM"/>
    <s v="Amazônia"/>
    <x v="0"/>
    <n v="2022"/>
    <s v="NA"/>
    <s v="Não"/>
    <s v="NA"/>
    <s v="NA"/>
    <m/>
    <s v="NA"/>
    <s v="NA"/>
    <s v="Leila de Sena Blos"/>
    <s v="Lilian Mitiko Hangae"/>
    <s v="Sim"/>
    <m/>
    <n v="2018"/>
    <m/>
    <m/>
    <s v="NA"/>
    <m/>
    <s v="Planejamento"/>
    <s v="Em andamento"/>
    <s v="2/2021"/>
    <s v="PNUD (BR-319) "/>
    <m/>
    <m/>
    <m/>
    <m/>
    <m/>
    <m/>
    <m/>
    <m/>
    <n v="0"/>
    <s v="ARPA"/>
    <m/>
    <m/>
    <m/>
    <m/>
    <m/>
    <m/>
    <m/>
    <m/>
    <n v="0"/>
    <n v="0"/>
    <n v="1191"/>
    <d v="2022-12-08T00:00:00"/>
    <s v="02070.000038/2009-21"/>
    <s v="NA"/>
    <s v="NA"/>
    <s v="NA"/>
    <m/>
    <s v="TRF1"/>
    <m/>
    <m/>
    <x v="2"/>
  </r>
  <r>
    <s v="0000.00.1633"/>
    <x v="290"/>
    <s v="PARNA"/>
    <s v="Parque Nacional"/>
    <s v="proteção integral"/>
    <n v="2008"/>
    <s v="Decreto s/n de 05 de junho de 2008"/>
    <s v="GR1 - Norte"/>
    <n v="1776928.59892"/>
    <s v="Lábrea, Canutama e Porto Velho"/>
    <s v="AM/RO"/>
    <s v="Amazônia"/>
    <x v="0"/>
    <n v="2018"/>
    <s v="NA"/>
    <s v="NA"/>
    <s v="Não"/>
    <s v="Sim"/>
    <m/>
    <s v="NA"/>
    <s v="NA"/>
    <s v="Luiz Felipe Pimenta de Moraes"/>
    <s v="?"/>
    <s v="Sim"/>
    <m/>
    <n v="2018"/>
    <m/>
    <m/>
    <s v="NA"/>
    <m/>
    <s v="NA"/>
    <s v="NA"/>
    <s v="NA"/>
    <s v="PNUD (BR-319) "/>
    <m/>
    <m/>
    <m/>
    <m/>
    <m/>
    <m/>
    <m/>
    <m/>
    <n v="0"/>
    <s v="ARPA"/>
    <m/>
    <m/>
    <m/>
    <m/>
    <m/>
    <m/>
    <m/>
    <m/>
    <n v="0"/>
    <n v="0"/>
    <n v="1160"/>
    <d v="2018-12-28T00:00:00"/>
    <s v="NA"/>
    <s v="NA"/>
    <s v="NA"/>
    <s v="NA"/>
    <m/>
    <s v="TRF1"/>
    <m/>
    <m/>
    <x v="2"/>
  </r>
  <r>
    <s v="0000.00.1635"/>
    <x v="291"/>
    <s v="RESEX"/>
    <s v="Reserva Extrativista"/>
    <s v="uso sustentável"/>
    <n v="2008"/>
    <s v="Decreto s/n de 05 de junho de 2008"/>
    <s v="GR1 - Norte"/>
    <n v="303004.703369"/>
    <s v="Altamira, São Félix do Xingú"/>
    <s v="PA"/>
    <s v="Amazônia"/>
    <x v="0"/>
    <n v="2012"/>
    <s v="NA"/>
    <s v="NA"/>
    <s v="Não"/>
    <s v="Não"/>
    <m/>
    <s v="NA"/>
    <s v="NA"/>
    <s v="NA"/>
    <s v="NA"/>
    <m/>
    <m/>
    <m/>
    <m/>
    <m/>
    <s v="Sem demanda"/>
    <m/>
    <s v="NA"/>
    <s v="NA"/>
    <s v="NA"/>
    <m/>
    <m/>
    <m/>
    <m/>
    <m/>
    <m/>
    <m/>
    <m/>
    <m/>
    <n v="0"/>
    <m/>
    <m/>
    <m/>
    <m/>
    <m/>
    <m/>
    <m/>
    <m/>
    <m/>
    <n v="0"/>
    <n v="0"/>
    <n v="62"/>
    <d v="2012-05-18T00:00:00"/>
    <s v="02070.000046/2009-77"/>
    <s v="NA"/>
    <s v="NA"/>
    <s v="NA"/>
    <m/>
    <s v="TRF1"/>
    <m/>
    <m/>
    <x v="2"/>
  </r>
  <r>
    <s v="0000.00.1683"/>
    <x v="292"/>
    <s v="APA"/>
    <s v="Área de Proteção Ambiental"/>
    <s v="uso sustentável"/>
    <n v="2008"/>
    <s v="Lei 11891 de 24 de dezembro de 2008"/>
    <s v="GR2 - Nordeste"/>
    <n v="29361.742439500002"/>
    <s v="Meruoca, Massapê, Alcântara e Sobral"/>
    <s v="CE"/>
    <s v="Caatinga"/>
    <x v="1"/>
    <s v="NA"/>
    <s v="Não"/>
    <s v="NA"/>
    <s v="NA"/>
    <s v="NA"/>
    <m/>
    <s v="NA"/>
    <s v="NA"/>
    <s v="NA"/>
    <s v="NA"/>
    <m/>
    <m/>
    <m/>
    <m/>
    <m/>
    <s v="Demanda de elaboração"/>
    <m/>
    <s v="NA"/>
    <s v="NA"/>
    <s v="NA"/>
    <m/>
    <m/>
    <m/>
    <m/>
    <m/>
    <m/>
    <m/>
    <m/>
    <m/>
    <n v="0"/>
    <m/>
    <m/>
    <m/>
    <m/>
    <m/>
    <m/>
    <m/>
    <m/>
    <m/>
    <n v="0"/>
    <n v="0"/>
    <s v="NA"/>
    <s v="NA"/>
    <s v="NA"/>
    <s v="NA"/>
    <s v="NA"/>
    <s v="NA"/>
    <m/>
    <s v="TRF5"/>
    <m/>
    <m/>
    <x v="5"/>
  </r>
  <r>
    <s v="0000.00.1808"/>
    <x v="293"/>
    <s v="RESEX"/>
    <s v="Reserva Extrativista"/>
    <s v="uso sustentável"/>
    <n v="2009"/>
    <s v="Decreto s/n de 05 de junho de 2009"/>
    <s v="GR2 - Nordeste"/>
    <n v="100578.378215"/>
    <s v="Caravelas, Alcobaça e Nova Viçosa"/>
    <s v="BA"/>
    <s v="Mata Atlântica"/>
    <x v="0"/>
    <n v="2019"/>
    <s v="NA"/>
    <s v="NA"/>
    <s v="Não"/>
    <s v="NA"/>
    <m/>
    <s v="NA"/>
    <s v="NA"/>
    <s v="Rodrigo Melo"/>
    <s v="?"/>
    <s v="Sim"/>
    <m/>
    <n v="2018"/>
    <m/>
    <m/>
    <s v="NA"/>
    <m/>
    <s v="NA"/>
    <s v="NA"/>
    <s v="NA"/>
    <s v="GEF-Mar"/>
    <m/>
    <m/>
    <m/>
    <m/>
    <m/>
    <m/>
    <m/>
    <m/>
    <n v="0"/>
    <m/>
    <m/>
    <m/>
    <m/>
    <m/>
    <m/>
    <m/>
    <m/>
    <m/>
    <n v="0"/>
    <n v="0"/>
    <n v="566"/>
    <d v="2019-11-08T00:00:00"/>
    <s v="02282.000002/2015-08"/>
    <s v="NA"/>
    <s v="NA"/>
    <s v="NA"/>
    <m/>
    <s v="TRF1"/>
    <m/>
    <m/>
    <x v="2"/>
  </r>
  <r>
    <s v="0000.00.1809"/>
    <x v="294"/>
    <s v="RESEX"/>
    <s v="Reserva Extrativista"/>
    <s v="uso sustentável"/>
    <n v="2009"/>
    <s v="Decreto s/n de 05 de junho de 2009"/>
    <s v="GR2 - Nordeste"/>
    <n v="29805.481939699999"/>
    <s v="Beberibe"/>
    <s v="CE"/>
    <s v="Marinho-Costeiro"/>
    <x v="0"/>
    <n v="2024"/>
    <s v="Não"/>
    <s v="Sim (decisão institucional)"/>
    <s v="Não"/>
    <s v="Não"/>
    <s v="NA"/>
    <s v="NA"/>
    <s v="NA"/>
    <s v="Luciana Mota"/>
    <s v="Rodrigo Melo"/>
    <s v="não"/>
    <s v="Não"/>
    <n v="2018"/>
    <s v="Sim"/>
    <s v="não"/>
    <s v="NA"/>
    <m/>
    <s v="NA"/>
    <s v="NA"/>
    <s v="1/2024"/>
    <m/>
    <m/>
    <m/>
    <m/>
    <m/>
    <m/>
    <m/>
    <m/>
    <m/>
    <n v="0"/>
    <m/>
    <m/>
    <m/>
    <m/>
    <m/>
    <m/>
    <m/>
    <m/>
    <m/>
    <n v="0"/>
    <n v="0"/>
    <n v="554"/>
    <d v="2024-02-26T00:00:00"/>
    <s v="02070.004675/2021-62"/>
    <s v="NA"/>
    <s v="NA"/>
    <s v="NA"/>
    <m/>
    <s v="TRF5"/>
    <m/>
    <m/>
    <x v="5"/>
  </r>
  <r>
    <s v="0000.00.1810"/>
    <x v="295"/>
    <s v="RESEX"/>
    <s v="Reserva Extrativista"/>
    <s v="uso sustentável"/>
    <n v="2009"/>
    <s v="Decreto s/n de 05 de junho de 2009"/>
    <s v="GR1 - Norte"/>
    <n v="209667.37371399999"/>
    <s v="Prainha"/>
    <s v="PA"/>
    <s v="Amazônia"/>
    <x v="0"/>
    <n v="2020"/>
    <s v="NA"/>
    <s v="NA"/>
    <s v="Não"/>
    <s v="NA"/>
    <m/>
    <s v="NA"/>
    <s v="NA"/>
    <s v="Antonio de Castro Sena"/>
    <s v="?"/>
    <s v="?"/>
    <s v="?"/>
    <n v="2018"/>
    <s v="Sim"/>
    <s v="?"/>
    <s v="NA"/>
    <m/>
    <s v="NA"/>
    <s v="NA"/>
    <s v="NA"/>
    <s v="ARPA"/>
    <m/>
    <m/>
    <m/>
    <m/>
    <m/>
    <m/>
    <m/>
    <m/>
    <n v="0"/>
    <m/>
    <m/>
    <m/>
    <m/>
    <m/>
    <m/>
    <m/>
    <m/>
    <m/>
    <n v="0"/>
    <n v="0"/>
    <n v="884"/>
    <d v="2020-08-21T00:00:00"/>
    <s v="02264.000002/2014-37"/>
    <s v="NA"/>
    <s v="NA"/>
    <s v="NA"/>
    <m/>
    <s v="TRF1"/>
    <m/>
    <m/>
    <x v="2"/>
  </r>
  <r>
    <s v="0000.00.1812"/>
    <x v="296"/>
    <s v="MONA"/>
    <s v="Monumento Natural"/>
    <s v="proteção integral"/>
    <n v="2009"/>
    <s v="Decreto s/nº de 05 de junho de 2009"/>
    <s v="GR2 - Nordeste"/>
    <n v="26736.700805299999"/>
    <s v="Piranhas, olho dágua do Cassado, Delmiro Gouveira, Paulo Afonso, Canindé do São Francisco"/>
    <s v="BA/SE/AL"/>
    <s v="Caatinga"/>
    <x v="0"/>
    <n v="2023"/>
    <s v="NA"/>
    <s v="Sim (decisão judicial)"/>
    <s v="NA"/>
    <s v="NA"/>
    <s v="NA"/>
    <s v="NA"/>
    <s v="NA"/>
    <s v="Rodrigo Melo"/>
    <s v="Paulo Faria"/>
    <s v="não"/>
    <s v="Não"/>
    <s v="Roteiro 2018"/>
    <s v="Sim"/>
    <s v="não"/>
    <s v="NA"/>
    <m/>
    <s v="NA"/>
    <s v="NA"/>
    <s v="NA"/>
    <s v="Orçamento"/>
    <m/>
    <n v="1947"/>
    <n v="4800"/>
    <m/>
    <m/>
    <m/>
    <m/>
    <m/>
    <n v="6747"/>
    <m/>
    <m/>
    <m/>
    <m/>
    <m/>
    <m/>
    <m/>
    <m/>
    <m/>
    <n v="0"/>
    <n v="6747"/>
    <n v="4173"/>
    <d v="2023-12-13T00:00:00"/>
    <s v="MONA "/>
    <s v="NA"/>
    <s v="NA"/>
    <s v="NA"/>
    <s v="Apesar da demanda do MPF, equipe não tem condições de iniciar o plano de manejo"/>
    <s v="TRF1"/>
    <s v="TRF5"/>
    <m/>
    <x v="4"/>
  </r>
  <r>
    <s v="0000.00.1813"/>
    <x v="297"/>
    <s v="RVS"/>
    <s v="Refúgio de Vida Silvestre"/>
    <s v="proteção integral"/>
    <n v="2007"/>
    <s v="Decreto s/n de 21 de dezembro de 2007"/>
    <s v="GR2 - Nordeste"/>
    <n v="898.67839835699999"/>
    <s v="Porto Seguro"/>
    <s v="BA"/>
    <s v="Mata Atlântica"/>
    <x v="1"/>
    <s v="NA"/>
    <s v="Sim"/>
    <s v="Sim (decisão institucional)"/>
    <s v="NA"/>
    <s v="NA"/>
    <s v="NA"/>
    <s v="NA"/>
    <s v="NA"/>
    <s v="Felipe Mendonça"/>
    <s v="?"/>
    <s v="não"/>
    <s v="Não"/>
    <n v="2018"/>
    <s v="Sim"/>
    <s v="não"/>
    <s v="NA"/>
    <m/>
    <s v="Organização do planejamento"/>
    <s v="Em andamento"/>
    <s v="1/2023"/>
    <s v="Compensação (?)"/>
    <m/>
    <n v="1593"/>
    <n v="3000"/>
    <m/>
    <m/>
    <m/>
    <m/>
    <m/>
    <n v="4593"/>
    <m/>
    <m/>
    <m/>
    <m/>
    <m/>
    <m/>
    <m/>
    <m/>
    <m/>
    <n v="0"/>
    <n v="4593"/>
    <s v="NA"/>
    <s v="NA"/>
    <s v="02070.003294/2011-94; 02125.000181/2019-10"/>
    <s v="NA"/>
    <s v="NA"/>
    <s v="NA"/>
    <s v="processo não foi efetivamente iniciado devido a possível alteração no limite da UC"/>
    <s v="TRF1"/>
    <m/>
    <m/>
    <x v="2"/>
  </r>
  <r>
    <s v="0000.00.1880"/>
    <x v="298"/>
    <s v="RVS"/>
    <s v="Refúgio de Vida Silvestre"/>
    <s v="proteção integral"/>
    <n v="2007"/>
    <s v="Decreto s/n de 21 de dezembro de 2007"/>
    <s v="GR2 - Nordeste"/>
    <n v="23423.6471819"/>
    <s v="Ilhéus"/>
    <s v="BA"/>
    <s v="Mata Atlântica"/>
    <x v="1"/>
    <s v="NA"/>
    <s v="Sim"/>
    <s v="Sim (decisão institucional)"/>
    <s v="NA"/>
    <s v="NA"/>
    <s v="NA"/>
    <s v="NA"/>
    <s v="NA"/>
    <s v="Ana Rafaela D’Amico "/>
    <s v="Erica"/>
    <s v="não"/>
    <s v="Não"/>
    <n v="2018"/>
    <s v="Sim"/>
    <s v="não"/>
    <s v="Demanda de elaboração"/>
    <m/>
    <s v="Organização do planejamento"/>
    <s v="Em andamento"/>
    <s v="2/2022"/>
    <s v="Compensação Ambiental "/>
    <m/>
    <m/>
    <m/>
    <m/>
    <m/>
    <m/>
    <m/>
    <m/>
    <n v="0"/>
    <m/>
    <m/>
    <m/>
    <m/>
    <m/>
    <m/>
    <m/>
    <m/>
    <m/>
    <n v="0"/>
    <n v="0"/>
    <s v="NA"/>
    <s v="NA"/>
    <s v="NA"/>
    <s v="NA"/>
    <s v="NA"/>
    <s v="NA"/>
    <m/>
    <s v="TRF1"/>
    <m/>
    <m/>
    <x v="2"/>
  </r>
  <r>
    <s v="0000.00.1907"/>
    <x v="299"/>
    <s v="RVS"/>
    <s v="Refúgio de Vida Silvestre"/>
    <s v="proteção integral"/>
    <n v="2010"/>
    <s v="Decreto s/n de 11 de junho de 2010"/>
    <s v="GR2 - Nordeste"/>
    <n v="15024.0579108"/>
    <s v="Boa Nova, Manoel Vitorino e Dário Meira"/>
    <s v="BA"/>
    <s v="Mata Atlântica"/>
    <x v="0"/>
    <n v="2024"/>
    <s v="NA"/>
    <s v="NA"/>
    <s v="Não"/>
    <s v="Não"/>
    <s v="NA"/>
    <s v="NA"/>
    <s v="NA"/>
    <s v="Rodrigo Melo"/>
    <s v="Carolina Fritzen"/>
    <s v="não"/>
    <s v="Não"/>
    <n v="2018"/>
    <s v="Sim"/>
    <s v="não"/>
    <s v="NA"/>
    <m/>
    <s v="NA"/>
    <s v="NA"/>
    <s v="NA"/>
    <s v="Compensação + Orçamento"/>
    <m/>
    <m/>
    <m/>
    <m/>
    <m/>
    <m/>
    <m/>
    <m/>
    <n v="0"/>
    <m/>
    <m/>
    <m/>
    <m/>
    <m/>
    <m/>
    <m/>
    <m/>
    <m/>
    <n v="0"/>
    <n v="0"/>
    <n v="3028"/>
    <d v="2024-10-01T00:00:00"/>
    <s v="02070.010529/2016-17"/>
    <s v="NA"/>
    <s v="NA"/>
    <s v="NA"/>
    <m/>
    <s v="TRF1"/>
    <m/>
    <m/>
    <x v="2"/>
  </r>
  <r>
    <s v="0000.00.1908"/>
    <x v="300"/>
    <s v="PARNA"/>
    <s v="Parque Nacional"/>
    <s v="proteção integral"/>
    <n v="2010"/>
    <s v="Decreto s/n de 11 de junho de 2010"/>
    <s v="GR2 - Nordeste"/>
    <n v="12065.469964399999"/>
    <s v="Boa Nova, Manoel Vitorino e Dário Meira"/>
    <s v="BA"/>
    <s v="Mata Atlântica"/>
    <x v="0"/>
    <n v="2024"/>
    <s v="NA"/>
    <s v="NA"/>
    <s v="Não"/>
    <s v="Não"/>
    <s v="NA"/>
    <s v="NA"/>
    <s v="NA"/>
    <s v="Rodrigo Melo"/>
    <s v="Carolina Fritzen"/>
    <s v="não"/>
    <s v="Não"/>
    <n v="2018"/>
    <s v="Sim"/>
    <s v="não"/>
    <s v="NA"/>
    <m/>
    <s v="NA"/>
    <s v="NA"/>
    <s v="NA"/>
    <s v="Compensação Ambiental + Orçamento"/>
    <m/>
    <m/>
    <m/>
    <m/>
    <m/>
    <m/>
    <m/>
    <m/>
    <n v="0"/>
    <m/>
    <m/>
    <m/>
    <m/>
    <m/>
    <m/>
    <m/>
    <m/>
    <m/>
    <n v="0"/>
    <n v="0"/>
    <n v="3028"/>
    <d v="2024-10-01T00:00:00"/>
    <s v="02070.010529/2016-17"/>
    <s v="NA"/>
    <s v="NA"/>
    <s v="NA"/>
    <m/>
    <s v="TRF1"/>
    <m/>
    <m/>
    <x v="2"/>
  </r>
  <r>
    <s v="0000.00.1909"/>
    <x v="301"/>
    <s v="PARNA"/>
    <s v="Parque Nacional"/>
    <s v="proteção integral"/>
    <n v="2010"/>
    <s v="Decreto s/n de 11 de junho de 2010"/>
    <s v="GR2 - Nordeste"/>
    <n v="11343.8437053"/>
    <s v="Arataca e Una"/>
    <s v="BA"/>
    <s v="Mata Atlântica"/>
    <x v="1"/>
    <s v="NA"/>
    <s v="Sim"/>
    <s v="Sim (decisão institucional)"/>
    <s v="NA"/>
    <s v="NA"/>
    <m/>
    <s v="NA"/>
    <s v="NA"/>
    <s v="NA"/>
    <s v="NA"/>
    <m/>
    <m/>
    <m/>
    <m/>
    <m/>
    <s v="Sem demanda"/>
    <m/>
    <s v="NA"/>
    <s v="NA"/>
    <s v="NA"/>
    <s v="Compensação Ambiental "/>
    <m/>
    <m/>
    <m/>
    <m/>
    <m/>
    <m/>
    <m/>
    <m/>
    <n v="0"/>
    <m/>
    <m/>
    <m/>
    <m/>
    <m/>
    <m/>
    <m/>
    <m/>
    <m/>
    <n v="0"/>
    <n v="0"/>
    <s v="NA"/>
    <s v="NA"/>
    <s v="NA"/>
    <s v="NA"/>
    <s v="NA"/>
    <s v="NA"/>
    <m/>
    <s v="TRF1"/>
    <m/>
    <m/>
    <x v="2"/>
  </r>
  <r>
    <s v="0000.00.1910"/>
    <x v="302"/>
    <s v="PARNA"/>
    <s v="Parque Nacional"/>
    <s v="proteção integral"/>
    <n v="2010"/>
    <s v="Decreto s/n de 11 de junho de 2010"/>
    <s v="GR2 - Nordeste"/>
    <n v="19238.262108899999"/>
    <s v="Guaratinga"/>
    <s v="BA"/>
    <s v="Mata Atlântica"/>
    <x v="0"/>
    <n v="2024"/>
    <s v="NA"/>
    <s v="Sim (decisão institucional)"/>
    <s v="NA"/>
    <s v="NA"/>
    <s v="NA"/>
    <s v="NA"/>
    <s v="NA"/>
    <s v="Maria Goretti de Melo Pinto"/>
    <s v="Luiz Felipe Pimenta de Moraes"/>
    <s v="não"/>
    <s v="Não"/>
    <n v="2018"/>
    <s v="Sim"/>
    <s v="não"/>
    <s v="Sem demanda"/>
    <m/>
    <s v="NA"/>
    <s v="NA"/>
    <s v="NA"/>
    <s v="Orçamento"/>
    <m/>
    <m/>
    <m/>
    <m/>
    <m/>
    <m/>
    <m/>
    <m/>
    <n v="0"/>
    <m/>
    <m/>
    <m/>
    <m/>
    <m/>
    <m/>
    <m/>
    <m/>
    <m/>
    <n v="0"/>
    <n v="0"/>
    <n v="556"/>
    <d v="2024-02-26T00:00:00"/>
    <s v="02070.003896/202113"/>
    <s v="NA"/>
    <s v="NA"/>
    <s v="NA"/>
    <m/>
    <s v="TRF1"/>
    <m/>
    <m/>
    <x v="2"/>
  </r>
  <r>
    <s v="0000.00.1911"/>
    <x v="303"/>
    <s v="RVS"/>
    <s v="Refúgio de Vida Silvestre"/>
    <s v="proteção integral"/>
    <n v="2010"/>
    <s v="Decreto s/n de 17 de junho de 2010"/>
    <s v="GR4 - Sudeste"/>
    <n v="17709.596269500002"/>
    <s v="Aracruz, fundão e Serra"/>
    <s v="ES"/>
    <s v="Marinho-Costeiro"/>
    <x v="0"/>
    <n v="2023"/>
    <s v="NA"/>
    <s v="Sim (decisão institucional)"/>
    <s v="Não"/>
    <s v="Não"/>
    <s v="NA"/>
    <s v="NA"/>
    <s v="NA"/>
    <s v="Edilene Oliveira De Menezes"/>
    <s v="Augusta Rosa Goncalves"/>
    <s v="não"/>
    <s v="Não"/>
    <n v="2018"/>
    <s v="Sim"/>
    <s v="não"/>
    <s v="Demanda de elaboração"/>
    <s v="Judicial"/>
    <s v="Planejamento"/>
    <s v="Em andamento"/>
    <s v="2/2022"/>
    <s v="Compensação Ambiental (RENOVA)"/>
    <m/>
    <m/>
    <m/>
    <m/>
    <m/>
    <m/>
    <m/>
    <m/>
    <n v="0"/>
    <m/>
    <m/>
    <m/>
    <m/>
    <m/>
    <m/>
    <m/>
    <m/>
    <m/>
    <n v="0"/>
    <n v="0"/>
    <n v="3374"/>
    <d v="2023-10-04T00:00:00"/>
    <s v="02125.001122/2017-99 / 16332362"/>
    <s v="NA"/>
    <s v="NA"/>
    <s v="NA"/>
    <s v="Aguardando assinatura do TC da Samarco"/>
    <s v="TRF2"/>
    <m/>
    <m/>
    <x v="3"/>
  </r>
  <r>
    <s v="0000.00.1912"/>
    <x v="304"/>
    <s v="APA"/>
    <s v="Área de Proteção Ambiental"/>
    <s v="uso sustentável"/>
    <n v="2010"/>
    <s v="Decreto s/n de 17 de junho de 2010"/>
    <s v="GR2 - Nordeste"/>
    <n v="114804.549207"/>
    <s v="Aracruz, Fundão e Serra"/>
    <s v="ES"/>
    <s v="Mata Atlântica"/>
    <x v="0"/>
    <n v="2023"/>
    <s v="NA"/>
    <s v="Sim (decisão institucional)"/>
    <s v="Não"/>
    <s v="Não"/>
    <s v="NA"/>
    <s v="NA"/>
    <s v="NA"/>
    <s v="Edilene Oliveira De Menezes"/>
    <s v="Augusta Rosa Goncalves"/>
    <s v="não"/>
    <s v="Não"/>
    <n v="2018"/>
    <s v="Sim"/>
    <s v="não"/>
    <s v="Demanda de elaboração"/>
    <s v="Judicial"/>
    <s v="NA"/>
    <s v="NA"/>
    <s v="NA"/>
    <s v="Compensação Ambiental (RENOVA)"/>
    <m/>
    <m/>
    <m/>
    <m/>
    <m/>
    <m/>
    <m/>
    <m/>
    <n v="0"/>
    <m/>
    <m/>
    <m/>
    <m/>
    <m/>
    <m/>
    <m/>
    <m/>
    <m/>
    <n v="0"/>
    <n v="0"/>
    <n v="3374"/>
    <d v="2023-10-11T00:00:00"/>
    <s v="02125.001122/2017-99 / 02070.001665/2021-75"/>
    <s v="NA"/>
    <s v="NA"/>
    <s v="NA"/>
    <m/>
    <s v="TRF2"/>
    <m/>
    <m/>
    <x v="3"/>
  </r>
  <r>
    <s v="0000.00.2633"/>
    <x v="305"/>
    <s v="PARNA"/>
    <s v="Parque Nacional"/>
    <s v="proteção integral"/>
    <n v="2012"/>
    <s v="Decreto s/n de 05 de junho de 2012"/>
    <s v="GR2 - Nordeste"/>
    <n v="8517.6290542200004"/>
    <s v="Baraúna, Mossoró"/>
    <s v="RN"/>
    <s v="Caatinga"/>
    <x v="0"/>
    <n v="2020"/>
    <s v="NA"/>
    <s v="Sim (decisão judicial)"/>
    <s v="Não"/>
    <s v="NA"/>
    <m/>
    <s v="NA"/>
    <s v="NA"/>
    <s v="NA"/>
    <s v="Leide Jane Vieira Abrantes"/>
    <m/>
    <m/>
    <n v="2018"/>
    <m/>
    <m/>
    <s v="Sem demanda"/>
    <m/>
    <s v="NA"/>
    <s v="NA"/>
    <s v="NA"/>
    <s v="Orçamento ou Compensação Ambiental ou GEF Terrestre"/>
    <m/>
    <m/>
    <m/>
    <m/>
    <m/>
    <m/>
    <m/>
    <m/>
    <n v="0"/>
    <m/>
    <m/>
    <m/>
    <m/>
    <m/>
    <m/>
    <m/>
    <m/>
    <m/>
    <n v="0"/>
    <n v="0"/>
    <n v="1127"/>
    <d v="2020-12-11T00:00:00"/>
    <s v="02070.001489/2019-57"/>
    <s v="NA"/>
    <s v="NA"/>
    <s v="NA"/>
    <m/>
    <s v="TRF5"/>
    <m/>
    <m/>
    <x v="5"/>
  </r>
  <r>
    <s v="0000.00.2634"/>
    <x v="306"/>
    <s v="REBIO"/>
    <s v="Reserva Biológica"/>
    <s v="proteção integral"/>
    <n v="2012"/>
    <s v="Decreto s/n de 05 de junho de 2012"/>
    <s v="GR5 - Sul"/>
    <n v="34179.026099499999"/>
    <s v="Antonina, Guaraqueçaba e Paranaguá"/>
    <s v="PR"/>
    <s v="Mata Atlântica"/>
    <x v="1"/>
    <s v="NA"/>
    <s v="Sim"/>
    <s v="Sim (decisão judicial)"/>
    <s v="NA"/>
    <s v="NA"/>
    <m/>
    <s v="NA"/>
    <s v="NA"/>
    <s v="NA"/>
    <s v="NA"/>
    <m/>
    <m/>
    <m/>
    <m/>
    <m/>
    <s v="Demanda de elaboração"/>
    <m/>
    <s v="NA"/>
    <s v="NA"/>
    <s v="NA"/>
    <s v="Compensação Ambiental "/>
    <m/>
    <m/>
    <m/>
    <m/>
    <m/>
    <m/>
    <m/>
    <m/>
    <n v="0"/>
    <m/>
    <m/>
    <m/>
    <m/>
    <m/>
    <m/>
    <m/>
    <m/>
    <m/>
    <n v="0"/>
    <n v="0"/>
    <s v="NA"/>
    <s v="NA"/>
    <s v="NA"/>
    <s v="NA"/>
    <s v="NA"/>
    <s v="NA"/>
    <m/>
    <s v="TRF4"/>
    <m/>
    <m/>
    <x v="0"/>
  </r>
  <r>
    <s v="0000.00.2874"/>
    <x v="307"/>
    <s v="PARNA"/>
    <s v="Parque Nacional"/>
    <s v="proteção integral"/>
    <n v="2013"/>
    <s v="Lei n° 12829 de 20 de junho de 2013"/>
    <s v="GR5 - Sul"/>
    <n v="1359.7009932599999"/>
    <s v="Pontal do Paraná"/>
    <s v="PR"/>
    <s v="Marinho-Costeiro"/>
    <x v="1"/>
    <s v="NA"/>
    <s v="Não"/>
    <s v="NA"/>
    <s v="NA"/>
    <s v="NA"/>
    <m/>
    <s v="NA"/>
    <s v="NA"/>
    <s v="NA"/>
    <s v="NA"/>
    <m/>
    <m/>
    <m/>
    <m/>
    <m/>
    <s v="Sem demanda"/>
    <m/>
    <s v="NA"/>
    <s v="NA"/>
    <s v="NA"/>
    <s v="Compensação Ambiental* "/>
    <m/>
    <m/>
    <m/>
    <m/>
    <m/>
    <m/>
    <m/>
    <m/>
    <n v="0"/>
    <m/>
    <m/>
    <m/>
    <m/>
    <m/>
    <m/>
    <m/>
    <m/>
    <m/>
    <n v="0"/>
    <n v="0"/>
    <s v="NA"/>
    <s v="NA"/>
    <s v="NA"/>
    <s v="NA"/>
    <s v="NA"/>
    <s v="NA"/>
    <m/>
    <s v="TRF4"/>
    <m/>
    <m/>
    <x v="0"/>
  </r>
  <r>
    <s v="0000.00.3131"/>
    <x v="308"/>
    <s v="ESEC"/>
    <s v="Estação Ecológica"/>
    <s v="proteção integral"/>
    <n v="2014"/>
    <s v="Decreto s/n de 16 de outubro de 2014"/>
    <s v="GR1 - Norte"/>
    <n v="668160"/>
    <s v="Maués"/>
    <s v="AM"/>
    <s v="Amazônia"/>
    <x v="1"/>
    <s v="NA"/>
    <s v="Sim"/>
    <s v="Sim (decisão institucional)"/>
    <s v="NA"/>
    <s v="NA"/>
    <m/>
    <s v="NA"/>
    <s v="NA"/>
    <s v="NA"/>
    <s v="NA"/>
    <m/>
    <m/>
    <m/>
    <m/>
    <m/>
    <s v="Sem demanda"/>
    <m/>
    <s v="NA"/>
    <s v="NA"/>
    <s v="NA"/>
    <s v="ARPA"/>
    <m/>
    <m/>
    <m/>
    <m/>
    <m/>
    <m/>
    <m/>
    <m/>
    <n v="0"/>
    <m/>
    <m/>
    <m/>
    <m/>
    <m/>
    <m/>
    <m/>
    <m/>
    <m/>
    <n v="0"/>
    <n v="0"/>
    <s v="NA"/>
    <s v="NA"/>
    <s v="NA"/>
    <s v="NA"/>
    <s v="NA"/>
    <s v="NA"/>
    <m/>
    <s v="TRF1"/>
    <m/>
    <m/>
    <x v="2"/>
  </r>
  <r>
    <s v="0000.00.3132"/>
    <x v="309"/>
    <s v="RESEX"/>
    <s v="Reserva Extrativista"/>
    <s v="uso sustentável"/>
    <n v="2014"/>
    <s v="Decreto s/n de 10 de outubro de 2014"/>
    <s v="GR1 - Norte"/>
    <n v="21029"/>
    <s v="São Caetano de Odivelas"/>
    <s v="PA"/>
    <s v="Marinho-Costeiro"/>
    <x v="1"/>
    <s v="NA"/>
    <s v="Sim"/>
    <s v="Sim (decisão institucional)"/>
    <s v="NA"/>
    <s v="NA"/>
    <s v="NA"/>
    <s v="NA"/>
    <s v="NA"/>
    <s v="Leila de Sena Blos"/>
    <s v="Léia"/>
    <s v="não"/>
    <s v="Não"/>
    <n v="2018"/>
    <s v="Sim"/>
    <s v="não"/>
    <s v="Sem demanda"/>
    <m/>
    <s v="NA"/>
    <s v="Em andamento"/>
    <s v="NA"/>
    <s v="ARPA"/>
    <m/>
    <m/>
    <m/>
    <m/>
    <m/>
    <m/>
    <m/>
    <m/>
    <n v="0"/>
    <m/>
    <m/>
    <m/>
    <m/>
    <m/>
    <m/>
    <m/>
    <m/>
    <m/>
    <n v="0"/>
    <n v="0"/>
    <s v="NA"/>
    <s v="NA"/>
    <s v="NA"/>
    <s v="NA"/>
    <s v="NA"/>
    <s v="NA"/>
    <m/>
    <s v="TRF1"/>
    <m/>
    <m/>
    <x v="2"/>
  </r>
  <r>
    <s v="0000.00.3133"/>
    <x v="310"/>
    <s v="RESEX"/>
    <s v="Reserva Extrativista"/>
    <s v="uso sustentável"/>
    <n v="2014"/>
    <s v="Decreto s/n de 10 de outubro de 2014"/>
    <s v="GR1 - Norte"/>
    <n v="26465"/>
    <s v="Marapanim"/>
    <s v="PA"/>
    <s v="Marinho-Costeiro"/>
    <x v="1"/>
    <s v="NA"/>
    <s v="Sim"/>
    <s v="Sim (decisão institucional)"/>
    <s v="NA"/>
    <s v="NA"/>
    <s v="NA"/>
    <s v="NA"/>
    <s v="NA"/>
    <s v="Leila de Sena Blos"/>
    <s v="Léia"/>
    <s v="não"/>
    <s v="Não"/>
    <n v="2018"/>
    <s v="Sim"/>
    <s v="não"/>
    <s v="Sem demanda"/>
    <m/>
    <s v="Organização do planejamento"/>
    <s v="Em andamento"/>
    <s v="2/2023"/>
    <s v="ARPA"/>
    <m/>
    <m/>
    <m/>
    <m/>
    <m/>
    <m/>
    <m/>
    <m/>
    <n v="0"/>
    <m/>
    <m/>
    <m/>
    <m/>
    <m/>
    <m/>
    <m/>
    <m/>
    <m/>
    <n v="0"/>
    <n v="0"/>
    <s v="NA"/>
    <s v="NA"/>
    <s v="02070.003504/2021-16"/>
    <s v="NA"/>
    <s v="NA"/>
    <s v="NA"/>
    <m/>
    <s v="TRF1"/>
    <m/>
    <m/>
    <x v="2"/>
  </r>
  <r>
    <s v="0000.00.3134"/>
    <x v="311"/>
    <s v="RESEX"/>
    <s v="Reserva Extrativista"/>
    <s v="uso sustentável"/>
    <n v="2014"/>
    <s v="Decreto s/n de 10 de outubro de 2014"/>
    <s v="GR1 - Norte"/>
    <n v="11037"/>
    <s v="Magalhães Barata"/>
    <s v="PA"/>
    <s v="Marinho-Costeiro"/>
    <x v="1"/>
    <s v="NA"/>
    <s v="Sim"/>
    <s v="Sim (decisão institucional)"/>
    <s v="NA"/>
    <s v="NA"/>
    <s v="NA"/>
    <s v="NA"/>
    <s v="NA"/>
    <s v="Lilian Mitiko Hangae"/>
    <s v="Luciana Mota"/>
    <s v="não"/>
    <s v="Não"/>
    <n v="2018"/>
    <s v="Sim"/>
    <s v="não"/>
    <s v="Sem demanda"/>
    <m/>
    <s v="Organização do planejamento"/>
    <s v="Em andamento"/>
    <s v="2/2023"/>
    <s v="ARPA"/>
    <m/>
    <m/>
    <m/>
    <m/>
    <m/>
    <m/>
    <m/>
    <m/>
    <n v="0"/>
    <m/>
    <m/>
    <m/>
    <m/>
    <m/>
    <m/>
    <m/>
    <m/>
    <m/>
    <n v="0"/>
    <n v="0"/>
    <s v="NA"/>
    <s v="NA"/>
    <s v="NA"/>
    <s v="NA"/>
    <s v="NA"/>
    <s v="NA"/>
    <m/>
    <s v="TRF1"/>
    <m/>
    <m/>
    <x v="2"/>
  </r>
  <r>
    <s v="0000.00.3135"/>
    <x v="312"/>
    <s v="RDS"/>
    <s v="Reserva de Desenvolvimento Sustentável"/>
    <s v="uso sustentável"/>
    <n v="2014"/>
    <s v="Decreto s/n de 13 de outubro de 2014"/>
    <s v="GR4 - Sudeste"/>
    <n v="38177"/>
    <s v="Montezuma, Rio Pardo de Minas, Vargem Grande do Rio Pardo"/>
    <s v="MG"/>
    <s v="Cerrado"/>
    <x v="0"/>
    <n v="2024"/>
    <s v="NA"/>
    <s v="NA"/>
    <s v="Não"/>
    <s v="Não"/>
    <s v="NA"/>
    <s v="NA"/>
    <s v="NA"/>
    <s v="Maria Goretti de Melo Pinto"/>
    <s v="NA"/>
    <s v="não"/>
    <s v="Não"/>
    <n v="2018"/>
    <s v="Sim"/>
    <s v="não"/>
    <s v="Sem demanda"/>
    <s v="NA"/>
    <s v="NA"/>
    <s v="NA"/>
    <s v="NA"/>
    <s v="ACT EMBRAPA"/>
    <m/>
    <m/>
    <m/>
    <m/>
    <m/>
    <m/>
    <m/>
    <m/>
    <n v="0"/>
    <m/>
    <m/>
    <m/>
    <m/>
    <m/>
    <m/>
    <m/>
    <m/>
    <m/>
    <n v="0"/>
    <n v="0"/>
    <n v="3030"/>
    <d v="2024-10-01T00:00:00"/>
    <s v="02070.000828/2020-11"/>
    <s v="NA"/>
    <s v="NA"/>
    <s v="NA"/>
    <m/>
    <s v="TRF6"/>
    <m/>
    <m/>
    <x v="1"/>
  </r>
  <r>
    <s v="0000.00.3136"/>
    <x v="313"/>
    <s v="PARNA"/>
    <s v="Parque Nacional"/>
    <s v="proteção integral"/>
    <n v="2014"/>
    <s v="Decreto s/n de 13 de outubro de 2014"/>
    <s v="GR4 - Sudeste"/>
    <n v="31284"/>
    <s v="Nova Lima, Raposos, Caeté, Santa Bárbara, Mariana, Ouro Preto, Itabirito, Rio Acima"/>
    <s v="MG"/>
    <s v="Mata Atlântica"/>
    <x v="0"/>
    <n v="2024"/>
    <s v="NA"/>
    <s v="Sim (decisão institucional)"/>
    <s v="NA"/>
    <s v="NA"/>
    <s v="NA"/>
    <s v="NA"/>
    <s v="NA"/>
    <s v="Felipe Mendonça"/>
    <s v="Desiree Cristiane Barbosa da Silva"/>
    <s v="não"/>
    <s v="Não"/>
    <n v="2018"/>
    <s v="Sim"/>
    <s v="não"/>
    <s v="Demanda de elaboração"/>
    <s v="Institucional"/>
    <s v="Planejamento"/>
    <s v="Em andamento"/>
    <s v="2/2022"/>
    <s v="Compensação Ambiental + `Parcerias"/>
    <m/>
    <m/>
    <m/>
    <m/>
    <m/>
    <m/>
    <m/>
    <m/>
    <n v="0"/>
    <m/>
    <m/>
    <m/>
    <m/>
    <m/>
    <m/>
    <m/>
    <m/>
    <m/>
    <n v="0"/>
    <n v="0"/>
    <n v="4371"/>
    <d v="2024-12-23T00:00:00"/>
    <s v="02128.002035/2018-18"/>
    <s v="NA"/>
    <s v="NA"/>
    <s v="NA"/>
    <s v="Levantamento de dados, caracterização e guia do participante em elaboração por teletrabalho."/>
    <s v="TRF6"/>
    <m/>
    <m/>
    <x v="1"/>
  </r>
  <r>
    <s v="0000.00.3137"/>
    <x v="314"/>
    <s v="PARNA"/>
    <s v="Parque Nacional"/>
    <s v="proteção integral"/>
    <n v="2014"/>
    <s v="Decreto s/n de 13 de outubro de 2014"/>
    <s v="GR5 - Sul"/>
    <n v="49300"/>
    <s v="Guaratuba, Morretes, São José dos Pinhais"/>
    <s v="PR"/>
    <s v="Mata Atlântica"/>
    <x v="0"/>
    <n v="2024"/>
    <s v="Não"/>
    <s v="Sim (decisão institucional)"/>
    <s v="NA"/>
    <s v="NA"/>
    <s v="NA"/>
    <s v="NA"/>
    <s v="NA"/>
    <s v="Caio Pamplona"/>
    <s v="Luciana Nars"/>
    <s v="não"/>
    <s v="Não"/>
    <n v="2018"/>
    <s v="Sim"/>
    <s v="não"/>
    <s v="Sem demanda"/>
    <m/>
    <s v="NA"/>
    <s v="NA"/>
    <s v="NA"/>
    <s v="Compensação Ambiental"/>
    <m/>
    <m/>
    <m/>
    <m/>
    <m/>
    <m/>
    <m/>
    <m/>
    <n v="0"/>
    <m/>
    <m/>
    <m/>
    <m/>
    <m/>
    <m/>
    <m/>
    <m/>
    <m/>
    <n v="0"/>
    <n v="0"/>
    <n v="715"/>
    <d v="2024-03-08T00:00:00"/>
    <s v="02127.001287/2021-27"/>
    <s v="NA"/>
    <s v="NA"/>
    <s v="NA"/>
    <m/>
    <s v="TRF4"/>
    <m/>
    <m/>
    <x v="0"/>
  </r>
  <r>
    <s v="0000.00.3407"/>
    <x v="315"/>
    <s v="APA"/>
    <s v="Área de Proteção Ambiental"/>
    <s v="uso sustentável"/>
    <n v="2016"/>
    <s v="Decreto s/n de 11 de maio de 2016"/>
    <s v="GR1 - Norte"/>
    <n v="151993"/>
    <s v="Manicoré"/>
    <s v="AM"/>
    <s v="Amazônia"/>
    <x v="1"/>
    <s v="NA"/>
    <s v="Não"/>
    <s v="NA"/>
    <s v="NA"/>
    <s v="NA"/>
    <m/>
    <s v="NA"/>
    <s v="NA"/>
    <s v="NA"/>
    <s v="NA"/>
    <m/>
    <m/>
    <m/>
    <m/>
    <m/>
    <s v="?"/>
    <m/>
    <s v="NA"/>
    <s v="NA"/>
    <s v="NA"/>
    <s v="Projeto Paisagens Sustentáveis"/>
    <m/>
    <m/>
    <m/>
    <m/>
    <m/>
    <m/>
    <m/>
    <m/>
    <n v="0"/>
    <m/>
    <m/>
    <m/>
    <m/>
    <m/>
    <m/>
    <m/>
    <m/>
    <m/>
    <n v="0"/>
    <n v="0"/>
    <s v="NA"/>
    <s v="NA"/>
    <s v="NA"/>
    <s v="NA"/>
    <s v="NA"/>
    <s v="NA"/>
    <m/>
    <s v="TRF1"/>
    <m/>
    <m/>
    <x v="2"/>
  </r>
  <r>
    <s v="0000.00.3408"/>
    <x v="316"/>
    <s v="FLONA"/>
    <s v="Floresta Nacional"/>
    <s v="uso sustentável"/>
    <n v="2016"/>
    <s v="Decreto s/n de 11 de maio de 2016"/>
    <s v="GR1 - Norte"/>
    <n v="537228"/>
    <s v="Maués"/>
    <s v="AM"/>
    <s v="Amazônia"/>
    <x v="1"/>
    <s v="NA"/>
    <s v="Sim"/>
    <s v="Sim (decisão institucional)"/>
    <s v="NA"/>
    <s v="NA"/>
    <m/>
    <s v="NA"/>
    <s v="NA"/>
    <s v="NA"/>
    <s v="NA"/>
    <m/>
    <m/>
    <m/>
    <m/>
    <m/>
    <s v="?"/>
    <m/>
    <s v="NA"/>
    <s v="NA"/>
    <s v="NA"/>
    <s v="Projeto Paisagens Sustentáveis"/>
    <m/>
    <m/>
    <m/>
    <m/>
    <m/>
    <m/>
    <m/>
    <m/>
    <n v="0"/>
    <m/>
    <m/>
    <m/>
    <m/>
    <m/>
    <m/>
    <m/>
    <m/>
    <m/>
    <n v="0"/>
    <n v="0"/>
    <s v="NA"/>
    <s v="NA"/>
    <s v="NA"/>
    <s v="NA"/>
    <s v="NA"/>
    <s v="NA"/>
    <m/>
    <s v="TRF1"/>
    <m/>
    <m/>
    <x v="2"/>
  </r>
  <r>
    <s v="0000.00.3409"/>
    <x v="317"/>
    <s v="FLONA"/>
    <s v="Floresta Nacional"/>
    <s v="uso sustentável"/>
    <n v="2016"/>
    <s v="Decreto s/n de 11 de maio de 2016"/>
    <s v="GR1 - Norte"/>
    <n v="751295"/>
    <s v="Apuí, Manicoré e Novo Aripuanã"/>
    <s v="AM"/>
    <s v="Amazônia"/>
    <x v="1"/>
    <s v="NA"/>
    <s v="Sim"/>
    <s v="Sim (decisão institucional)"/>
    <s v="NA"/>
    <s v="NA"/>
    <m/>
    <s v="NA"/>
    <s v="NA"/>
    <s v="NA"/>
    <s v="NA"/>
    <m/>
    <m/>
    <m/>
    <m/>
    <m/>
    <s v="?"/>
    <m/>
    <s v="NA"/>
    <s v="NA"/>
    <s v="NA"/>
    <s v="Projeto Paisagens Sustentáveis"/>
    <m/>
    <m/>
    <m/>
    <m/>
    <m/>
    <m/>
    <m/>
    <m/>
    <n v="0"/>
    <m/>
    <m/>
    <m/>
    <m/>
    <m/>
    <m/>
    <m/>
    <m/>
    <m/>
    <n v="0"/>
    <n v="0"/>
    <s v="NA"/>
    <s v="NA"/>
    <s v="NA"/>
    <s v="NA"/>
    <s v="NA"/>
    <s v="NA"/>
    <m/>
    <s v="TRF1"/>
    <m/>
    <m/>
    <x v="2"/>
  </r>
  <r>
    <s v="0000.00.3410"/>
    <x v="318"/>
    <s v="PARNA"/>
    <s v="Parque Nacional"/>
    <s v="proteção integral"/>
    <n v="2016"/>
    <s v="Decreto s/n de 11 de maio de 2016"/>
    <s v="GR1 - Norte"/>
    <n v="896407"/>
    <s v="Apuí, Borma e Novo Aripuanã"/>
    <s v="AM"/>
    <s v="Amazônia"/>
    <x v="1"/>
    <s v="NA"/>
    <s v="Não"/>
    <s v="NA"/>
    <s v="NA"/>
    <s v="NA"/>
    <m/>
    <s v="NA"/>
    <s v="NA"/>
    <s v="NA"/>
    <s v="NA"/>
    <m/>
    <m/>
    <m/>
    <m/>
    <m/>
    <s v="?"/>
    <m/>
    <s v="NA"/>
    <s v="NA"/>
    <s v="NA"/>
    <m/>
    <m/>
    <m/>
    <m/>
    <m/>
    <m/>
    <m/>
    <m/>
    <m/>
    <n v="0"/>
    <m/>
    <m/>
    <m/>
    <m/>
    <m/>
    <m/>
    <m/>
    <m/>
    <m/>
    <n v="0"/>
    <n v="0"/>
    <s v="NA"/>
    <s v="NA"/>
    <s v="NA"/>
    <s v="NA"/>
    <s v="NA"/>
    <s v="NA"/>
    <m/>
    <s v="TRF1"/>
    <m/>
    <m/>
    <x v="2"/>
  </r>
  <r>
    <s v="0000.00.3411"/>
    <x v="319"/>
    <s v="REBIO"/>
    <s v="Reserva Biológica"/>
    <s v="proteção integral"/>
    <n v="2016"/>
    <s v="Decreto s/n de 11 de maio de 2016"/>
    <s v="GR1 - Norte"/>
    <n v="359063"/>
    <s v="Manicoré e Novo Aripuanã"/>
    <s v="AM"/>
    <s v="Amazônia"/>
    <x v="1"/>
    <s v="NA"/>
    <s v="Não"/>
    <s v="NA"/>
    <s v="NA"/>
    <s v="NA"/>
    <m/>
    <s v="NA"/>
    <s v="NA"/>
    <s v="NA"/>
    <s v="NA"/>
    <m/>
    <m/>
    <m/>
    <m/>
    <m/>
    <s v="?"/>
    <m/>
    <s v="NA"/>
    <s v="NA"/>
    <s v="NA"/>
    <m/>
    <m/>
    <m/>
    <m/>
    <m/>
    <m/>
    <m/>
    <m/>
    <m/>
    <n v="0"/>
    <m/>
    <m/>
    <m/>
    <m/>
    <m/>
    <m/>
    <m/>
    <m/>
    <m/>
    <n v="0"/>
    <n v="0"/>
    <s v="NA"/>
    <s v="NA"/>
    <s v="NA"/>
    <s v="NA"/>
    <s v="NA"/>
    <s v="NA"/>
    <m/>
    <s v="TRF1"/>
    <m/>
    <m/>
    <x v="2"/>
  </r>
  <r>
    <s v="0000.00.3432"/>
    <x v="320"/>
    <s v="RVS"/>
    <s v="Refúgio de Vida Silvestre"/>
    <s v="proteção integral"/>
    <n v="2016"/>
    <s v="Decreto s/n de 02 de agosto de 2016"/>
    <s v="GR4 - Sudeste"/>
    <n v="67364"/>
    <s v="São Sebastião"/>
    <s v="SP"/>
    <s v="Marinho-Costeiro"/>
    <x v="0"/>
    <n v="2017"/>
    <s v="NA"/>
    <s v="NA"/>
    <s v="Sim"/>
    <s v="Não"/>
    <s v="Sim"/>
    <s v="NA"/>
    <n v="2020"/>
    <s v="Carlos Henrique Velasquez Fernandes"/>
    <s v="NA"/>
    <s v="Sim"/>
    <m/>
    <m/>
    <m/>
    <m/>
    <s v="NA"/>
    <m/>
    <s v="NA"/>
    <s v="NA"/>
    <s v="NA"/>
    <s v="Compensação Ambiental"/>
    <m/>
    <m/>
    <m/>
    <m/>
    <m/>
    <m/>
    <m/>
    <m/>
    <n v="0"/>
    <m/>
    <m/>
    <m/>
    <m/>
    <m/>
    <m/>
    <m/>
    <m/>
    <m/>
    <n v="0"/>
    <n v="0"/>
    <n v="350"/>
    <d v="2017-05-19T00:00:00"/>
    <s v="02126.012834/2016-42"/>
    <n v="833"/>
    <d v="2020-08-10T00:00:00"/>
    <s v="02126.012834/2016-42"/>
    <m/>
    <s v="TRF3"/>
    <m/>
    <m/>
    <x v="8"/>
  </r>
  <r>
    <s v="0000.00.3519"/>
    <x v="321"/>
    <s v="PARNA"/>
    <s v="Parque Nacional"/>
    <s v="proteção integral"/>
    <n v="2017"/>
    <s v="Decreto s/n de 05 de junho de 2017"/>
    <s v="GR1 - Norte"/>
    <n v="79029"/>
    <s v="Canaã de Carajás/PA, Parauapebas/PA"/>
    <s v="PA"/>
    <s v="Amazônia"/>
    <x v="0"/>
    <n v="2024"/>
    <s v="NA"/>
    <s v="Sim (decisão institucional)"/>
    <s v="NA"/>
    <s v="NA"/>
    <s v="NA"/>
    <s v="NA"/>
    <s v="NA"/>
    <s v="NA"/>
    <s v="NA"/>
    <s v="não"/>
    <s v="Não"/>
    <n v="2018"/>
    <s v="Sim"/>
    <s v="não"/>
    <s v="?"/>
    <m/>
    <s v="NA"/>
    <s v="NA"/>
    <s v="NA"/>
    <m/>
    <m/>
    <m/>
    <m/>
    <m/>
    <m/>
    <m/>
    <m/>
    <m/>
    <m/>
    <m/>
    <m/>
    <m/>
    <m/>
    <m/>
    <m/>
    <m/>
    <m/>
    <m/>
    <m/>
    <m/>
    <n v="4370"/>
    <d v="2024-12-30T00:00:00"/>
    <s v="02070.011265/2022-59"/>
    <s v="NA"/>
    <s v="NA"/>
    <s v="NA"/>
    <m/>
    <s v="TRF1"/>
    <m/>
    <m/>
    <x v="2"/>
  </r>
  <r>
    <s v="0000.00.3633"/>
    <x v="322"/>
    <s v="APA"/>
    <s v="Área de Proteção Ambiental"/>
    <s v="uso sustentável"/>
    <n v="2018"/>
    <s v="Decreto 9313 de 19 de março de 2018"/>
    <s v="GR4 - Sudeste"/>
    <n v="40237708.859999999"/>
    <s v="Mar Territorial"/>
    <s v="ES"/>
    <s v="Marinho-Costeiro"/>
    <x v="1"/>
    <s v="NA"/>
    <s v="Sim"/>
    <s v="Sim (decisão institucional)"/>
    <s v="NA"/>
    <s v="NA"/>
    <m/>
    <s v="NA"/>
    <s v="NA"/>
    <s v="NA"/>
    <s v="NA"/>
    <m/>
    <m/>
    <m/>
    <m/>
    <m/>
    <m/>
    <m/>
    <m/>
    <m/>
    <m/>
    <s v="GEF-Mar"/>
    <m/>
    <m/>
    <m/>
    <m/>
    <m/>
    <m/>
    <m/>
    <m/>
    <m/>
    <m/>
    <m/>
    <m/>
    <m/>
    <m/>
    <m/>
    <m/>
    <m/>
    <m/>
    <m/>
    <m/>
    <s v="NA"/>
    <s v="NA"/>
    <s v="NA"/>
    <s v="NA"/>
    <s v="NA"/>
    <s v="NA"/>
    <m/>
    <s v="TRF2"/>
    <m/>
    <m/>
    <x v="3"/>
  </r>
  <r>
    <s v="0000.00.3642"/>
    <x v="323"/>
    <s v="MONA"/>
    <s v="Monumento Natural"/>
    <s v="proteção integral"/>
    <n v="2018"/>
    <s v="Decreto 9313 de 19 de março de 2018"/>
    <s v="GR4 - Sudeste"/>
    <n v="6915536.1100000003"/>
    <s v="Mar Territorial"/>
    <s v="ES"/>
    <s v="Marinho-Costeiro"/>
    <x v="1"/>
    <s v="NA"/>
    <s v="Sim"/>
    <s v="Sim (decisão institucional)"/>
    <s v="NA"/>
    <s v="NA"/>
    <m/>
    <s v="NA"/>
    <s v="NA"/>
    <s v="NA"/>
    <s v="NA"/>
    <m/>
    <m/>
    <m/>
    <m/>
    <m/>
    <m/>
    <m/>
    <m/>
    <m/>
    <m/>
    <s v="GEF-Mar"/>
    <m/>
    <m/>
    <m/>
    <m/>
    <m/>
    <m/>
    <m/>
    <m/>
    <m/>
    <m/>
    <m/>
    <m/>
    <m/>
    <m/>
    <m/>
    <m/>
    <m/>
    <m/>
    <m/>
    <m/>
    <s v="NA"/>
    <s v="NA"/>
    <s v="NA"/>
    <s v="NA"/>
    <s v="NA"/>
    <s v="NA"/>
    <m/>
    <s v="TRF2"/>
    <m/>
    <m/>
    <x v="3"/>
  </r>
  <r>
    <s v="0000.00.3643"/>
    <x v="324"/>
    <s v="APA"/>
    <s v="Área de Proteção Ambiental"/>
    <s v="uso sustentável"/>
    <n v="2018"/>
    <s v="Decreto 9313 de 19 de março de 2018"/>
    <s v="GR2 - Nordeste"/>
    <n v="40705236"/>
    <s v="Mar Territorial"/>
    <s v="PE"/>
    <s v="Marinho-Costeiro"/>
    <x v="1"/>
    <s v="NA"/>
    <s v="Não"/>
    <s v="NA"/>
    <s v="NA"/>
    <s v="NA"/>
    <m/>
    <s v="NA"/>
    <s v="NA"/>
    <s v="NA"/>
    <s v="NA"/>
    <m/>
    <m/>
    <m/>
    <m/>
    <m/>
    <m/>
    <m/>
    <m/>
    <m/>
    <m/>
    <s v="GEF-Mar"/>
    <m/>
    <m/>
    <m/>
    <m/>
    <m/>
    <m/>
    <m/>
    <m/>
    <m/>
    <m/>
    <m/>
    <m/>
    <m/>
    <m/>
    <m/>
    <m/>
    <m/>
    <m/>
    <m/>
    <m/>
    <s v="NA"/>
    <s v="NA"/>
    <s v="NA"/>
    <s v="NA"/>
    <s v="NA"/>
    <s v="NA"/>
    <m/>
    <s v="TRF5"/>
    <m/>
    <m/>
    <x v="5"/>
  </r>
  <r>
    <s v="0000.00.3644"/>
    <x v="325"/>
    <s v="MONA"/>
    <s v="Monumento Natural"/>
    <s v="proteção integral"/>
    <n v="2018"/>
    <s v="Decreto 9313 de 19 de março de 2018"/>
    <s v="GR2 - Nordeste"/>
    <n v="4726318"/>
    <s v="Mar Territorial"/>
    <s v="PE"/>
    <s v="Marinho-Costeiro"/>
    <x v="1"/>
    <s v="NA"/>
    <s v="Não"/>
    <s v="NA"/>
    <s v="NA"/>
    <s v="NA"/>
    <m/>
    <s v="NA"/>
    <s v="NA"/>
    <s v="NA"/>
    <s v="NA"/>
    <m/>
    <m/>
    <m/>
    <m/>
    <m/>
    <m/>
    <m/>
    <m/>
    <m/>
    <m/>
    <s v="GEF-Mar"/>
    <m/>
    <m/>
    <m/>
    <m/>
    <m/>
    <m/>
    <m/>
    <m/>
    <m/>
    <m/>
    <m/>
    <m/>
    <m/>
    <m/>
    <m/>
    <m/>
    <m/>
    <m/>
    <m/>
    <m/>
    <s v="NA"/>
    <s v="NA"/>
    <s v="NA"/>
    <s v="NA"/>
    <s v="NA"/>
    <s v="NA"/>
    <m/>
    <s v="TRF5"/>
    <m/>
    <m/>
    <x v="5"/>
  </r>
  <r>
    <s v="0000.00.3651"/>
    <x v="326"/>
    <s v="RESEX"/>
    <s v="Reserva Extrativista"/>
    <s v="uso sustentável"/>
    <n v="2018"/>
    <s v="Decreto 9337 de 05 de abril 2018"/>
    <s v="GR2 - Nordeste"/>
    <n v="16294"/>
    <s v="Bequimão/MA"/>
    <s v="MA"/>
    <s v="Marinho-Costeiro"/>
    <x v="1"/>
    <s v="NA"/>
    <s v="Não"/>
    <s v="NA"/>
    <s v="NA"/>
    <s v="NA"/>
    <m/>
    <s v="NA"/>
    <s v="NA"/>
    <s v="NA"/>
    <s v="NA"/>
    <m/>
    <m/>
    <m/>
    <m/>
    <m/>
    <m/>
    <m/>
    <m/>
    <m/>
    <m/>
    <m/>
    <m/>
    <m/>
    <m/>
    <m/>
    <m/>
    <m/>
    <m/>
    <m/>
    <m/>
    <m/>
    <m/>
    <m/>
    <m/>
    <m/>
    <m/>
    <m/>
    <m/>
    <m/>
    <m/>
    <m/>
    <s v="NA"/>
    <s v="NA"/>
    <s v="NA"/>
    <s v="NA"/>
    <s v="NA"/>
    <s v="NA"/>
    <m/>
    <s v="TRF1"/>
    <m/>
    <m/>
    <x v="2"/>
  </r>
  <r>
    <s v="0000.00.3652"/>
    <x v="327"/>
    <s v="PARNA"/>
    <s v="Parque Nacional"/>
    <s v="proteção integral"/>
    <n v="2018"/>
    <s v="Decreto 9337 de 05 de abril 2018"/>
    <s v="GR2 - Nordeste"/>
    <n v="347557"/>
    <s v="Sento Sé/BA, Juazeiro/BA, Sobradinho/BA, Campo Formoso/BA"/>
    <s v="BA"/>
    <s v="Caatinga"/>
    <x v="1"/>
    <s v="NA"/>
    <s v="Sim"/>
    <s v="Sim (decisão institucional)"/>
    <s v="NA"/>
    <s v="NA"/>
    <m/>
    <s v="NA"/>
    <s v="NA"/>
    <s v="NA"/>
    <s v="NA"/>
    <m/>
    <m/>
    <m/>
    <m/>
    <m/>
    <m/>
    <m/>
    <m/>
    <m/>
    <m/>
    <s v="GEF-Terrestre ou Compensação Ambiental*"/>
    <m/>
    <m/>
    <m/>
    <m/>
    <m/>
    <m/>
    <m/>
    <m/>
    <m/>
    <m/>
    <m/>
    <m/>
    <m/>
    <m/>
    <m/>
    <m/>
    <m/>
    <m/>
    <m/>
    <m/>
    <s v="NA"/>
    <s v="NA"/>
    <s v="NA"/>
    <s v="NA"/>
    <s v="NA"/>
    <s v="NA"/>
    <m/>
    <s v="TRF1"/>
    <m/>
    <m/>
    <x v="2"/>
  </r>
  <r>
    <s v="0000.00.3653"/>
    <x v="328"/>
    <s v="RESEX"/>
    <s v="Reserva Extrativista"/>
    <s v="uso sustentável"/>
    <n v="2018"/>
    <s v="Decreto 9337 de 05 de abril 2018"/>
    <s v="GR2 - Nordeste"/>
    <n v="223917"/>
    <s v="Icatú/MA, Humberto de Campos/MA"/>
    <s v="MA"/>
    <s v="Marinho-Costeiro"/>
    <x v="1"/>
    <s v="NA"/>
    <s v="Não"/>
    <s v="NA"/>
    <s v="NA"/>
    <s v="NA"/>
    <m/>
    <s v="NA"/>
    <s v="NA"/>
    <s v="NA"/>
    <s v="NA"/>
    <m/>
    <m/>
    <m/>
    <m/>
    <m/>
    <m/>
    <m/>
    <m/>
    <m/>
    <m/>
    <m/>
    <m/>
    <m/>
    <m/>
    <m/>
    <m/>
    <m/>
    <m/>
    <m/>
    <m/>
    <m/>
    <m/>
    <m/>
    <m/>
    <m/>
    <m/>
    <m/>
    <m/>
    <m/>
    <m/>
    <m/>
    <s v="NA"/>
    <s v="NA"/>
    <s v="NA"/>
    <s v="NA"/>
    <s v="NA"/>
    <s v="NA"/>
    <m/>
    <s v="TRF1"/>
    <m/>
    <m/>
    <x v="2"/>
  </r>
  <r>
    <s v="0000.00.3654"/>
    <x v="329"/>
    <s v="RESEX"/>
    <s v="Reserva Extrativista"/>
    <s v="uso sustentável"/>
    <n v="2018"/>
    <s v="Decreto 9337 de 05 de abril 2018"/>
    <s v="GR2 - Nordeste"/>
    <n v="186908"/>
    <s v="Carutapera/MA, Luís Domingues/MA"/>
    <s v="MA"/>
    <s v="Marinho-Costeiro"/>
    <x v="1"/>
    <s v="NA"/>
    <s v="Não"/>
    <s v="NA"/>
    <s v="NA"/>
    <s v="NA"/>
    <m/>
    <s v="NA"/>
    <s v="NA"/>
    <s v="NA"/>
    <s v="NA"/>
    <m/>
    <m/>
    <m/>
    <m/>
    <m/>
    <m/>
    <m/>
    <m/>
    <m/>
    <m/>
    <m/>
    <m/>
    <m/>
    <m/>
    <m/>
    <m/>
    <m/>
    <m/>
    <m/>
    <m/>
    <m/>
    <m/>
    <m/>
    <m/>
    <m/>
    <m/>
    <m/>
    <m/>
    <m/>
    <m/>
    <m/>
    <s v="NA"/>
    <s v="NA"/>
    <s v="NA"/>
    <s v="NA"/>
    <s v="NA"/>
    <s v="NA"/>
    <m/>
    <s v="TRF1"/>
    <m/>
    <m/>
    <x v="2"/>
  </r>
  <r>
    <s v="0000.00.3655"/>
    <x v="330"/>
    <s v="APA"/>
    <s v="Área de Proteção Ambiental"/>
    <s v="uso sustentável"/>
    <n v="2018"/>
    <s v="Decreto 9337 de 05 de abril 2018"/>
    <s v="GR2 - Nordeste"/>
    <n v="505629"/>
    <s v="Sento Sé/BA, Juazeiro/BA, Sobradinho/BA, Campo Formoso/BA, Umburanas/BA, Morro do Chapéu/BA"/>
    <s v="BA"/>
    <s v="Caatinga"/>
    <x v="1"/>
    <s v="NA"/>
    <s v="Sim"/>
    <s v="Sim (decisão institucional)"/>
    <s v="NA"/>
    <s v="NA"/>
    <m/>
    <s v="NA"/>
    <s v="NA"/>
    <s v="NA"/>
    <s v="NA"/>
    <m/>
    <m/>
    <m/>
    <m/>
    <m/>
    <m/>
    <m/>
    <m/>
    <m/>
    <m/>
    <s v="GEF-Terrestre"/>
    <m/>
    <m/>
    <m/>
    <m/>
    <m/>
    <m/>
    <m/>
    <m/>
    <m/>
    <m/>
    <m/>
    <m/>
    <m/>
    <m/>
    <m/>
    <m/>
    <m/>
    <m/>
    <m/>
    <m/>
    <s v="NA"/>
    <s v="NA"/>
    <s v="NA"/>
    <s v="NA"/>
    <s v="NA"/>
    <s v="NA"/>
    <m/>
    <s v="TRF1"/>
    <m/>
    <m/>
    <x v="2"/>
  </r>
  <r>
    <s v="0000.00.3693"/>
    <x v="331"/>
    <s v="RESEX"/>
    <s v="Reserva Extrativista"/>
    <s v="uso sustentável"/>
    <n v="2018"/>
    <s v="Decreto 9401 de 5 de junho de 2018"/>
    <s v="GR1 - Norte"/>
    <n v="581163"/>
    <s v="Rorainópolis/RO, Novo Airão/AM"/>
    <s v="AM/RO"/>
    <s v="Amazônia"/>
    <x v="1"/>
    <s v="NA"/>
    <s v="Não"/>
    <s v="NA"/>
    <s v="NA"/>
    <s v="NA"/>
    <m/>
    <s v="NA"/>
    <s v="NA"/>
    <s v="NA"/>
    <s v="NA"/>
    <m/>
    <m/>
    <m/>
    <m/>
    <m/>
    <m/>
    <m/>
    <m/>
    <m/>
    <m/>
    <m/>
    <m/>
    <m/>
    <m/>
    <m/>
    <m/>
    <m/>
    <m/>
    <m/>
    <m/>
    <m/>
    <m/>
    <m/>
    <m/>
    <m/>
    <m/>
    <m/>
    <m/>
    <m/>
    <m/>
    <m/>
    <s v="NA"/>
    <s v="NA"/>
    <s v="NA"/>
    <s v="NA"/>
    <s v="NA"/>
    <s v="NA"/>
    <m/>
    <s v="TRF1"/>
    <m/>
    <m/>
    <x v="2"/>
  </r>
  <r>
    <s v="0000.00.3694"/>
    <x v="332"/>
    <s v="RVS"/>
    <s v="Refúgio de Vida Silvestre"/>
    <s v="proteção integral"/>
    <n v="2018"/>
    <s v="Decreto 9402 de 5 de junho de 2018"/>
    <s v="GR2 - Nordeste"/>
    <n v="29269"/>
    <s v="Juazeiro/BA, Curaçá/BA"/>
    <s v="BA"/>
    <s v="Caatinga"/>
    <x v="1"/>
    <s v="NA"/>
    <s v="Sim"/>
    <s v="Sim (decisão institucional)"/>
    <s v="NA"/>
    <s v="NA"/>
    <s v="NA"/>
    <s v="NA"/>
    <s v="NA"/>
    <s v="NA"/>
    <s v="NA"/>
    <m/>
    <m/>
    <m/>
    <m/>
    <m/>
    <m/>
    <m/>
    <m/>
    <m/>
    <m/>
    <s v="GEF-Terrestre"/>
    <m/>
    <m/>
    <m/>
    <m/>
    <m/>
    <m/>
    <m/>
    <m/>
    <m/>
    <m/>
    <m/>
    <m/>
    <m/>
    <m/>
    <m/>
    <m/>
    <m/>
    <m/>
    <m/>
    <m/>
    <s v="NA"/>
    <s v="NA"/>
    <s v="NA"/>
    <s v="NA"/>
    <s v="NA"/>
    <s v="NA"/>
    <m/>
    <s v="TRF1"/>
    <m/>
    <m/>
    <x v="2"/>
  </r>
  <r>
    <s v="0000.00.3696"/>
    <x v="333"/>
    <s v="APA"/>
    <s v="Área de Proteção Ambiental"/>
    <s v="uso sustentável"/>
    <n v="2018"/>
    <s v="Decreto 9402 de 5 de junho de 2018"/>
    <s v="GR2 - Nordeste"/>
    <n v="90661"/>
    <s v="Juazeiro/BA, Curaçá/BA"/>
    <s v="BA"/>
    <s v="Caatinga"/>
    <x v="1"/>
    <s v="NA"/>
    <s v="Sim"/>
    <s v="Sim (decisão institucional)"/>
    <s v="NA"/>
    <s v="NA"/>
    <m/>
    <s v="NA"/>
    <s v="NA"/>
    <s v="NA"/>
    <s v="NA"/>
    <m/>
    <m/>
    <m/>
    <m/>
    <m/>
    <m/>
    <m/>
    <m/>
    <m/>
    <m/>
    <s v="GEF-Terrestre"/>
    <m/>
    <m/>
    <m/>
    <m/>
    <m/>
    <m/>
    <m/>
    <m/>
    <m/>
    <m/>
    <m/>
    <m/>
    <m/>
    <m/>
    <m/>
    <m/>
    <m/>
    <m/>
    <m/>
    <m/>
    <s v="NA"/>
    <s v="NA"/>
    <s v="NA"/>
    <s v="NA"/>
    <s v="NA"/>
    <s v="NA"/>
    <m/>
    <s v="TRF1"/>
    <m/>
    <m/>
    <x v="2"/>
  </r>
  <r>
    <s v="0000.00.4581"/>
    <x v="334"/>
    <s v="PARNA"/>
    <s v="Parque Nacional"/>
    <s v="proteção integral"/>
    <n v="2023"/>
    <s v="Decreto nº 11.552, de 5 de junho de 2023"/>
    <s v="GR2 - Nordeste"/>
    <n v="61095"/>
    <s v="Água Branca, Cacimba de Areia, Catingueira, Imaculada, Juru, Mãe d'Água, Matureia, Olho d'Água, Santa Terezinha, Santana dos Garrotes, São José do Bonfim e Teixeira"/>
    <s v="PB"/>
    <s v="Caatinga"/>
    <x v="1"/>
    <s v="NA"/>
    <s v="Não"/>
    <s v="NA"/>
    <s v="NA"/>
    <s v="NA"/>
    <s v="NA"/>
    <s v="NA"/>
    <s v="NA"/>
    <s v="NA"/>
    <s v="NA"/>
    <m/>
    <m/>
    <m/>
    <m/>
    <m/>
    <m/>
    <m/>
    <m/>
    <m/>
    <m/>
    <s v="GEF-Terrestre"/>
    <m/>
    <m/>
    <m/>
    <m/>
    <m/>
    <m/>
    <m/>
    <m/>
    <m/>
    <m/>
    <m/>
    <m/>
    <m/>
    <m/>
    <m/>
    <m/>
    <m/>
    <m/>
    <m/>
    <m/>
    <s v="NA"/>
    <s v="NA"/>
    <s v="NA"/>
    <s v="NA"/>
    <s v="NA"/>
    <s v="NA"/>
    <m/>
    <s v="TRF1"/>
    <m/>
    <m/>
    <x v="2"/>
  </r>
  <r>
    <s v="0000.00.4617"/>
    <x v="335"/>
    <s v="FLONA"/>
    <s v="Floresta Nacional"/>
    <s v="uso sustentável"/>
    <n v="2023"/>
    <s v="Decreto nº 11.685, de 5 de setembro de 2023"/>
    <s v="GR1 - Norte"/>
    <n v="109484"/>
    <s v="Amajari"/>
    <s v="RR"/>
    <s v="Amazonia"/>
    <x v="1"/>
    <s v="NA"/>
    <s v="NA"/>
    <s v="NA"/>
    <s v="NA"/>
    <s v="NA"/>
    <s v="NA"/>
    <s v="NA"/>
    <s v="NA"/>
    <s v="NA"/>
    <s v="NA"/>
    <m/>
    <m/>
    <m/>
    <m/>
    <m/>
    <m/>
    <m/>
    <m/>
    <m/>
    <m/>
    <m/>
    <m/>
    <m/>
    <m/>
    <m/>
    <m/>
    <m/>
    <m/>
    <m/>
    <m/>
    <m/>
    <m/>
    <m/>
    <m/>
    <m/>
    <m/>
    <m/>
    <m/>
    <m/>
    <m/>
    <m/>
    <s v="NA"/>
    <s v="NA"/>
    <s v="NA"/>
    <s v="NA"/>
    <s v="NA"/>
    <s v="NA"/>
    <m/>
    <s v="TRF5"/>
    <m/>
    <m/>
    <x v="5"/>
  </r>
  <r>
    <s v="0000.00.4777"/>
    <x v="336"/>
    <s v="RESEX"/>
    <s v="Reserva Extrativista"/>
    <s v="uso sustentável"/>
    <n v="2024"/>
    <s v="Decreto nº 11.959 de 21 de março de 2024"/>
    <s v="GR1 - Norte"/>
    <n v="40538.720000000001"/>
    <s v="Primavera, Quatipuru, São João de Pirabas, Tracuateua"/>
    <s v="PA"/>
    <s v="Amazônia/Marinho Costeiro"/>
    <x v="1"/>
    <s v="NA"/>
    <s v="NA"/>
    <s v="NA"/>
    <s v="NA"/>
    <s v="NA"/>
    <s v="NA"/>
    <s v="NA"/>
    <s v="NA"/>
    <s v="NA"/>
    <s v="NA"/>
    <m/>
    <m/>
    <m/>
    <m/>
    <m/>
    <m/>
    <m/>
    <m/>
    <m/>
    <m/>
    <m/>
    <m/>
    <m/>
    <m/>
    <m/>
    <m/>
    <m/>
    <m/>
    <m/>
    <m/>
    <m/>
    <m/>
    <m/>
    <m/>
    <m/>
    <m/>
    <m/>
    <m/>
    <m/>
    <m/>
    <m/>
    <s v="NA"/>
    <s v="NA"/>
    <s v="NA"/>
    <s v="NA"/>
    <s v="NA"/>
    <s v="NA"/>
    <m/>
    <s v="TRF1"/>
    <m/>
    <m/>
    <x v="2"/>
  </r>
  <r>
    <s v="0000.00.4780"/>
    <x v="337"/>
    <s v="RESEX"/>
    <s v="Reserva Extrativista"/>
    <s v="uso sustentável"/>
    <n v="2024"/>
    <s v="Decreto nº 11.958 de 21 de março de /2024"/>
    <s v="GR1 - Norte"/>
    <n v="34191"/>
    <s v="Quatipuru, Salinópolis, São João de Pirabas"/>
    <s v="PA"/>
    <s v="Amazônia/Marinho Costeiro"/>
    <x v="1"/>
    <s v="NA"/>
    <s v="NA"/>
    <s v="NA"/>
    <s v="NA"/>
    <s v="NA"/>
    <s v="NA"/>
    <s v="NA"/>
    <s v="NA"/>
    <s v="NA"/>
    <s v="NA"/>
    <m/>
    <m/>
    <m/>
    <m/>
    <m/>
    <m/>
    <m/>
    <m/>
    <m/>
    <m/>
    <m/>
    <m/>
    <m/>
    <m/>
    <m/>
    <m/>
    <m/>
    <m/>
    <m/>
    <m/>
    <m/>
    <m/>
    <m/>
    <m/>
    <m/>
    <m/>
    <m/>
    <m/>
    <m/>
    <m/>
    <m/>
    <s v="NA"/>
    <s v="NA"/>
    <s v="NA"/>
    <s v="NA"/>
    <s v="NA"/>
    <s v="NA"/>
    <m/>
    <s v="TRF1"/>
    <m/>
    <m/>
    <x v="2"/>
  </r>
  <r>
    <s v="0000.00.4854"/>
    <x v="338"/>
    <s v="RVS"/>
    <s v="Refúgio de Vida Silvestre"/>
    <s v="proteção integral"/>
    <n v="2024"/>
    <s v="Decreto nº 12.047, de 5 de junho de 2024"/>
    <s v="GR1 - Norte"/>
    <n v="15300"/>
    <s v="Itacoatiara"/>
    <s v="AM"/>
    <s v="Amazônia"/>
    <x v="1"/>
    <s v="NA"/>
    <s v="NA"/>
    <s v="NA"/>
    <s v="NA"/>
    <s v="NA"/>
    <s v="NA"/>
    <s v="NA"/>
    <s v="NA"/>
    <s v="NA"/>
    <s v="NA"/>
    <m/>
    <m/>
    <m/>
    <m/>
    <m/>
    <m/>
    <m/>
    <m/>
    <m/>
    <m/>
    <m/>
    <m/>
    <m/>
    <m/>
    <m/>
    <m/>
    <m/>
    <m/>
    <m/>
    <m/>
    <m/>
    <m/>
    <m/>
    <m/>
    <m/>
    <m/>
    <m/>
    <m/>
    <m/>
    <m/>
    <m/>
    <s v="NA"/>
    <s v="NA"/>
    <s v="NA"/>
    <s v="NA"/>
    <s v="NA"/>
    <s v="NA"/>
    <m/>
    <s v="TRF1"/>
    <m/>
    <m/>
    <x v="2"/>
  </r>
  <r>
    <s v="0000.00.4855"/>
    <x v="339"/>
    <s v="MONA"/>
    <s v="Monumento Natural"/>
    <s v="proteção integral"/>
    <n v="2024"/>
    <s v="Decreto nº 12.042, de 5 de junho de 2024"/>
    <s v="GR2 - Nordeste"/>
    <n v="16209"/>
    <s v="São Desidério"/>
    <s v="BA"/>
    <s v="Cerrado"/>
    <x v="1"/>
    <s v="NA"/>
    <s v="NA"/>
    <s v="NA"/>
    <s v="NA"/>
    <s v="NA"/>
    <s v="NA"/>
    <s v="NA"/>
    <s v="NA"/>
    <s v="NA"/>
    <s v="NA"/>
    <m/>
    <m/>
    <m/>
    <m/>
    <m/>
    <m/>
    <m/>
    <m/>
    <m/>
    <m/>
    <m/>
    <m/>
    <m/>
    <m/>
    <m/>
    <m/>
    <m/>
    <m/>
    <m/>
    <m/>
    <m/>
    <m/>
    <m/>
    <m/>
    <m/>
    <m/>
    <m/>
    <m/>
    <m/>
    <m/>
    <m/>
    <s v="NA"/>
    <s v="NA"/>
    <s v="NA"/>
    <s v="NA"/>
    <s v="NA"/>
    <s v="NA"/>
    <m/>
    <s v="TRF1"/>
    <m/>
    <m/>
    <x v="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0">
  <r>
    <s v="0000.00.0001"/>
    <x v="0"/>
    <x v="0"/>
    <s v="Área de Proteção Ambiental"/>
    <s v="uso sustentável"/>
    <n v="1992"/>
    <s v="Decreto 528 de 20 de maio de 1992"/>
    <s v="GR5 - Sul"/>
    <n v="4436.5902274600003"/>
    <s v="Governador Celso Ramos"/>
    <s v="SC"/>
    <s v="Marinho-Costeiro"/>
    <x v="0"/>
    <x v="0"/>
    <s v="NA"/>
    <s v="NA"/>
    <x v="0"/>
    <s v="Não"/>
    <s v="Sim"/>
    <s v="NA"/>
    <x v="0"/>
    <s v="Ricardo Brochado"/>
    <s v="NA"/>
    <m/>
    <m/>
    <n v="2018"/>
    <m/>
    <m/>
    <s v="Sem demanda"/>
    <m/>
    <s v="NA"/>
    <s v="NA"/>
    <s v="NA"/>
    <m/>
    <m/>
    <m/>
    <m/>
    <m/>
    <m/>
    <m/>
    <m/>
    <m/>
    <n v="0"/>
    <m/>
    <m/>
    <m/>
    <m/>
    <m/>
    <m/>
    <m/>
    <m/>
    <m/>
    <n v="0"/>
    <n v="0"/>
    <n v="245"/>
    <d v="2013-12-30T00:00:00"/>
    <s v="02127.002182/2018-90"/>
    <n v="994"/>
    <d v="2021-12-17T00:00:00"/>
    <s v="02127.002182/2018-90"/>
    <m/>
  </r>
  <r>
    <s v="0000.00.0002"/>
    <x v="1"/>
    <x v="0"/>
    <s v="Área de Proteção Ambiental"/>
    <s v="uso sustentável"/>
    <n v="1989"/>
    <s v="Decreto 98182 de 26 de setembro de 1989"/>
    <s v="GR4 - Sudeste"/>
    <n v="143355.58571799999"/>
    <s v="Bonito de Minas, Cônego Marinho, Januária, Itacarambi, Miravânia, São João das Missões"/>
    <s v="MG"/>
    <s v="Cerrado"/>
    <x v="1"/>
    <x v="1"/>
    <s v="Sim"/>
    <s v="Sim (decisão institucional)"/>
    <x v="1"/>
    <s v="NA"/>
    <m/>
    <s v="NA"/>
    <x v="1"/>
    <s v="NA"/>
    <s v="NA"/>
    <m/>
    <m/>
    <m/>
    <m/>
    <m/>
    <s v="Demanda de elaboração"/>
    <m/>
    <s v="NA"/>
    <s v="NA"/>
    <s v="NA"/>
    <m/>
    <m/>
    <m/>
    <m/>
    <m/>
    <m/>
    <m/>
    <m/>
    <m/>
    <n v="0"/>
    <m/>
    <m/>
    <m/>
    <m/>
    <m/>
    <m/>
    <m/>
    <m/>
    <m/>
    <n v="0"/>
    <n v="0"/>
    <s v="NA"/>
    <s v="NA"/>
    <s v="NA"/>
    <s v="NA"/>
    <s v="NA"/>
    <s v="NA"/>
    <m/>
  </r>
  <r>
    <s v="0000.00.0003"/>
    <x v="2"/>
    <x v="0"/>
    <s v="Área de Proteção Ambiental"/>
    <s v="uso sustentável"/>
    <n v="1983"/>
    <s v="Decreto 88940 de 7 de novembro de 1983"/>
    <s v="GR3 - Centro Oeste"/>
    <n v="41783.613908799998"/>
    <s v="Brasília, Águas Lindas de Goiás, Padre Bernardo"/>
    <s v="GO/DF"/>
    <s v="Cerrado"/>
    <x v="0"/>
    <x v="2"/>
    <s v="NA"/>
    <s v="Sim (decisão institucional)"/>
    <x v="2"/>
    <s v="Sim"/>
    <s v="Sim"/>
    <s v="NA"/>
    <x v="1"/>
    <s v="Ana Rafaela D’Amico "/>
    <s v="Luciana Mota"/>
    <m/>
    <m/>
    <m/>
    <m/>
    <m/>
    <s v="Sem demanda"/>
    <m/>
    <s v="NA"/>
    <s v="NA"/>
    <s v="NA"/>
    <m/>
    <m/>
    <m/>
    <m/>
    <m/>
    <m/>
    <m/>
    <m/>
    <m/>
    <n v="0"/>
    <m/>
    <m/>
    <m/>
    <m/>
    <m/>
    <m/>
    <m/>
    <m/>
    <m/>
    <n v="0"/>
    <n v="0"/>
    <n v="133"/>
    <d v="2014-12-11T00:00:00"/>
    <s v="02070.001785/ 2014-43"/>
    <s v="NA"/>
    <s v="NA"/>
    <s v="NA"/>
    <m/>
  </r>
  <r>
    <s v="0000.00.0004"/>
    <x v="3"/>
    <x v="0"/>
    <s v="Área de Proteção Ambiental"/>
    <s v="uso sustentável"/>
    <n v="1983"/>
    <s v="Decreto 88940 de 7 de novembro de 1983"/>
    <s v="GR3 - Centro Oeste"/>
    <n v="82680.803613399999"/>
    <s v="Brasília"/>
    <s v="DF"/>
    <s v="Cerrado"/>
    <x v="1"/>
    <x v="1"/>
    <s v="Não"/>
    <s v="Não"/>
    <x v="1"/>
    <s v="NA"/>
    <m/>
    <s v="NA"/>
    <x v="1"/>
    <s v="NA"/>
    <s v="NA"/>
    <m/>
    <m/>
    <m/>
    <m/>
    <m/>
    <s v="Sem demanda"/>
    <m/>
    <s v="NA"/>
    <s v="NA"/>
    <s v="NA"/>
    <m/>
    <m/>
    <m/>
    <m/>
    <m/>
    <m/>
    <m/>
    <m/>
    <m/>
    <n v="0"/>
    <m/>
    <m/>
    <m/>
    <m/>
    <m/>
    <m/>
    <m/>
    <m/>
    <m/>
    <n v="0"/>
    <n v="0"/>
    <s v="NA"/>
    <s v="NA"/>
    <s v="NA"/>
    <s v="NA"/>
    <s v="NA"/>
    <s v="NA"/>
    <m/>
  </r>
  <r>
    <s v="0000.00.0005"/>
    <x v="4"/>
    <x v="0"/>
    <s v="Área de Proteção Ambiental"/>
    <s v="uso sustentável"/>
    <n v="2002"/>
    <s v="Decreto s/n de 27 de junho 2002"/>
    <s v="GR4 - Sudeste"/>
    <n v="150374.606768"/>
    <s v="Silva Jardim, Cachoeiras de Macacu, Rio Bonito, Araruama, Casimiro de Abreu, Rio das Ostras, Cabo Frio, Macaé, Nova Friburgo"/>
    <s v="RJ"/>
    <s v="Mata Atlântica"/>
    <x v="0"/>
    <x v="3"/>
    <s v="NA"/>
    <s v="NA"/>
    <x v="2"/>
    <s v="Não"/>
    <m/>
    <s v="NA"/>
    <x v="1"/>
    <s v="NA"/>
    <s v="NA"/>
    <m/>
    <m/>
    <m/>
    <m/>
    <m/>
    <s v="Sem demanda"/>
    <m/>
    <s v="NA"/>
    <s v="NA"/>
    <s v="NA"/>
    <m/>
    <m/>
    <m/>
    <m/>
    <m/>
    <m/>
    <m/>
    <m/>
    <m/>
    <n v="0"/>
    <m/>
    <m/>
    <m/>
    <m/>
    <m/>
    <m/>
    <m/>
    <m/>
    <m/>
    <n v="0"/>
    <n v="0"/>
    <n v="66"/>
    <d v="2008-09-09T00:00:00"/>
    <s v="02001.003807/2005-32"/>
    <s v="NA"/>
    <s v="NA"/>
    <s v="NA"/>
    <m/>
  </r>
  <r>
    <s v="0000.00.0006"/>
    <x v="5"/>
    <x v="0"/>
    <s v="Área de Proteção Ambiental"/>
    <s v="uso sustentável"/>
    <n v="2000"/>
    <s v="Decreto de 14 de setembro de 2000"/>
    <s v="GR5 - Sul"/>
    <n v="154867.40348800001"/>
    <s v="Florianópolis, Palhoça, Garopaba, Paulo Lopes, Imbituba, Laguna, Jaguaruna, Içara, Tubarão"/>
    <s v="SC"/>
    <s v="Marinho-Costeiro"/>
    <x v="0"/>
    <x v="4"/>
    <s v="NA"/>
    <s v="Sim (decisão judicial)"/>
    <x v="2"/>
    <s v="Não"/>
    <s v="NA"/>
    <s v="NA"/>
    <x v="1"/>
    <s v="Carina Tostes Abreu"/>
    <s v="Cibele Munhoz"/>
    <m/>
    <s v="Sim"/>
    <m/>
    <m/>
    <s v="Sim"/>
    <s v="NA"/>
    <m/>
    <s v="NA"/>
    <s v="NA"/>
    <s v="NA"/>
    <s v="GEF-Mar"/>
    <m/>
    <m/>
    <m/>
    <m/>
    <m/>
    <m/>
    <m/>
    <m/>
    <n v="0"/>
    <s v="Compensação Ambiental "/>
    <m/>
    <m/>
    <m/>
    <m/>
    <m/>
    <m/>
    <m/>
    <m/>
    <n v="0"/>
    <n v="0"/>
    <n v="1123"/>
    <d v="2018-12-20T00:00:00"/>
    <s v="02070.003505/2011-99"/>
    <s v="NA"/>
    <s v="NA"/>
    <s v="NA"/>
    <m/>
  </r>
  <r>
    <s v="0000.00.0007"/>
    <x v="6"/>
    <x v="0"/>
    <s v="Área de Proteção Ambiental"/>
    <s v="uso sustentável"/>
    <n v="1993"/>
    <s v="Decreto 924 de 10 de setembro de 1993"/>
    <s v="GR2 - Nordeste"/>
    <n v="14917.791283099999"/>
    <s v="Rio Tinto, Lucena, Marcação, Baía da Traição"/>
    <s v="PB"/>
    <s v="Marinho-Costeiro"/>
    <x v="0"/>
    <x v="2"/>
    <s v="NA"/>
    <s v="Sim (decisão institucional)"/>
    <x v="0"/>
    <s v="Sim"/>
    <s v="Sim"/>
    <s v="NA"/>
    <x v="2"/>
    <s v="Edilene Oliveira De Menezes"/>
    <s v="NA"/>
    <m/>
    <m/>
    <m/>
    <m/>
    <m/>
    <s v="Sem demanda"/>
    <m/>
    <s v="NA"/>
    <s v="Sobrestado"/>
    <s v="NA"/>
    <m/>
    <m/>
    <m/>
    <m/>
    <m/>
    <m/>
    <m/>
    <m/>
    <m/>
    <n v="0"/>
    <m/>
    <m/>
    <m/>
    <m/>
    <m/>
    <m/>
    <m/>
    <m/>
    <m/>
    <n v="0"/>
    <n v="0"/>
    <n v="57"/>
    <d v="2014-05-22T00:00:00"/>
    <s v="02001.006140/2005-20"/>
    <n v="73"/>
    <d v="2017-02-15T00:00:00"/>
    <s v="02070.000927/2016-60; 02124.000478/2018-04"/>
    <m/>
  </r>
  <r>
    <s v="0000.00.0008"/>
    <x v="7"/>
    <x v="0"/>
    <s v="Área de Proteção Ambiental"/>
    <s v="uso sustentável"/>
    <n v="1997"/>
    <s v="Decreto de 04 de agosto de 1997"/>
    <s v="GR2 - Nordeste"/>
    <n v="972605.18197399995"/>
    <s v="Barbalha, Brejo Santo, Campos Sales, Crato, Jardim, Jati, Missão Velha, Nova Olinda, Penaforte, Abaiara"/>
    <s v="PI/CE/PE"/>
    <s v="Caatinga"/>
    <x v="1"/>
    <x v="1"/>
    <s v="Sim"/>
    <s v="Sim (decisão institucional)"/>
    <x v="1"/>
    <s v="NA"/>
    <s v="NA"/>
    <s v="NA"/>
    <x v="1"/>
    <s v="Felipe Mendonça"/>
    <m/>
    <s v="não"/>
    <s v="Não"/>
    <n v="2002"/>
    <s v="Não"/>
    <s v="não"/>
    <s v="NA"/>
    <m/>
    <s v="Planejamento"/>
    <s v="Em andamento"/>
    <s v="2/2022"/>
    <s v="Compensação Ambiental "/>
    <n v="757902.42"/>
    <m/>
    <m/>
    <m/>
    <m/>
    <m/>
    <m/>
    <m/>
    <n v="0"/>
    <s v="Orçamento"/>
    <m/>
    <n v="2000"/>
    <n v="3000"/>
    <m/>
    <m/>
    <m/>
    <m/>
    <m/>
    <n v="5000"/>
    <n v="5000"/>
    <s v="NA"/>
    <s v="NA"/>
    <s v="02070.002847/2015-15 "/>
    <s v="NA"/>
    <s v="NA"/>
    <s v="NA"/>
    <s v="PM sendo elaborado pela equipe da UC, está na fase de entrega da versão final pela equipe."/>
  </r>
  <r>
    <s v="0000.00.0009"/>
    <x v="8"/>
    <x v="0"/>
    <s v="Área de Proteção Ambiental"/>
    <s v="uso sustentável"/>
    <n v="1997"/>
    <s v="Decreto de 23 de outubro de 1997"/>
    <s v="GR2 - Nordeste"/>
    <n v="404286.27451299998"/>
    <s v="Maceió, Paripueira, Barra de Santo Antônio, Passo de Camaragibe, São Miguel dos Milagres, Porto de Pedras, Barreiros, Japarapatinga, Maragogi, Porto Calvo, Rio Formoso, São José da Coroa Grande, São Luis do Quitinde, Tamandaré"/>
    <s v="PE/AL"/>
    <s v="Marinho-Costeiro"/>
    <x v="0"/>
    <x v="0"/>
    <s v="NA"/>
    <s v="NA"/>
    <x v="0"/>
    <s v="Não"/>
    <s v="Não"/>
    <s v="Sim (decisão institucional)"/>
    <x v="3"/>
    <s v="Carina Tostes Abreu"/>
    <s v="Edilene Oliveira De Menezes"/>
    <s v="não"/>
    <s v="Não"/>
    <n v="2018"/>
    <s v="Sim"/>
    <s v="não"/>
    <s v="NA"/>
    <s v="Institucional"/>
    <s v="NA"/>
    <s v="NA"/>
    <s v="NA"/>
    <s v="GEF-Mar"/>
    <m/>
    <m/>
    <m/>
    <m/>
    <m/>
    <m/>
    <m/>
    <m/>
    <n v="0"/>
    <s v="Toyota"/>
    <m/>
    <m/>
    <m/>
    <m/>
    <m/>
    <m/>
    <m/>
    <m/>
    <n v="0"/>
    <n v="0"/>
    <n v="144"/>
    <d v="2013-02-01T00:00:00"/>
    <s v="02150.000483/2011-15 02070.002291/2012-14"/>
    <n v="308"/>
    <d v="2021-07-21T00:00:00"/>
    <s v="02070.012883/2017-59"/>
    <m/>
  </r>
  <r>
    <s v="0000.00.0010"/>
    <x v="9"/>
    <x v="0"/>
    <s v="Área de Proteção Ambiental"/>
    <s v="uso sustentável"/>
    <n v="1982"/>
    <s v="Decreto 87561 de 13 de setembro de 1982"/>
    <s v="GR4 - Sudeste"/>
    <n v="68224.294792400004"/>
    <s v="Petrópolis, Teresópolis, Guapimirim, Magé, Duque de Caxias, Miguel Pereira, Cachoeiras de Macacu"/>
    <s v="RJ"/>
    <s v="Mata Atlântica"/>
    <x v="0"/>
    <x v="5"/>
    <s v="NA"/>
    <s v="Sim (decisão institucional)"/>
    <x v="2"/>
    <s v="Sim"/>
    <s v="Não"/>
    <s v="Não"/>
    <x v="1"/>
    <m/>
    <s v="Edilene Oliveira De Menezes"/>
    <s v="não"/>
    <s v="Não"/>
    <n v="2018"/>
    <s v="Sim"/>
    <s v="não"/>
    <s v="NA"/>
    <s v="Judicial"/>
    <s v="Diagnóstico"/>
    <s v="Em andamento"/>
    <s v="1/2023"/>
    <s v="Orçamento"/>
    <m/>
    <n v="1593"/>
    <n v="4800"/>
    <m/>
    <m/>
    <m/>
    <m/>
    <m/>
    <n v="6393"/>
    <m/>
    <m/>
    <m/>
    <m/>
    <m/>
    <m/>
    <m/>
    <m/>
    <m/>
    <n v="0"/>
    <n v="6393"/>
    <n v="27"/>
    <d v="2007-04-12T00:00:00"/>
    <s v="02001.000336/2005-19"/>
    <s v="NA"/>
    <s v="NA"/>
    <s v="02070.001374/2016-10"/>
    <m/>
  </r>
  <r>
    <s v="0000.00.0011"/>
    <x v="10"/>
    <x v="0"/>
    <s v="Área de Proteção Ambiental"/>
    <s v="uso sustentável"/>
    <n v="1985"/>
    <s v="Decreto 91304 de 03 de junho de 1985"/>
    <s v="GR4 - Sudeste"/>
    <n v="421808.67329300003"/>
    <s v="Aiuruoca, Alagoa, Baependi, Bocaiana de Minas, Delfim Moreira, Itanhandu, ltamonte, Liberdade, Marmelópolis, Passa Quatro, Passa Vinte, Piranguçu, Pouso Alto, Santa Rita do Jacutinga, Virgínia e Wenceslau Brás, Campos do Jordão, Cruzeiro, Lavrinha, Pindamonhangaba, Piquete, Santo Antonio do Pinhal, Queluz, Resende e São Bento do Sapucaí"/>
    <s v="MG/RJ/SP"/>
    <s v="Mata Atlântica"/>
    <x v="0"/>
    <x v="4"/>
    <s v="NA"/>
    <s v="NA"/>
    <x v="2"/>
    <s v="Não"/>
    <s v="NA"/>
    <s v="NA"/>
    <x v="1"/>
    <m/>
    <s v="?"/>
    <s v="Sim"/>
    <s v="Não"/>
    <m/>
    <s v="Não"/>
    <s v="não"/>
    <s v="NA"/>
    <m/>
    <s v="NA"/>
    <s v="NA"/>
    <s v="NA"/>
    <s v="Acordo de Cooperação (AGEVAP)"/>
    <m/>
    <m/>
    <n v="6637.5"/>
    <m/>
    <m/>
    <n v="4200"/>
    <m/>
    <m/>
    <n v="10837.5"/>
    <s v="Acordo de cooperação (AGEVAP)"/>
    <m/>
    <m/>
    <m/>
    <m/>
    <m/>
    <m/>
    <m/>
    <m/>
    <n v="0"/>
    <n v="10837.5"/>
    <n v="1046"/>
    <d v="2018-12-05T00:00:00"/>
    <s v="02070.004590/2010-21"/>
    <s v="NA"/>
    <s v="NA"/>
    <s v="NA"/>
    <m/>
  </r>
  <r>
    <s v="0000.00.0012"/>
    <x v="11"/>
    <x v="0"/>
    <s v="Área de Proteção Ambiental"/>
    <s v="uso sustentável"/>
    <n v="1990"/>
    <s v="Decreto 99278 de 06 de junho de 1990"/>
    <s v="GR2 - Nordeste"/>
    <n v="35185.554525200001"/>
    <s v="Mateiros, Alto Parnaíba, Formoso do rio Preto, Barreiras do Piauí"/>
    <s v="MA/PI"/>
    <s v="Cerrado"/>
    <x v="0"/>
    <x v="6"/>
    <s v="NA"/>
    <s v="Sim (decisão institucional)"/>
    <x v="2"/>
    <s v="NA"/>
    <s v="NA"/>
    <s v="NA"/>
    <x v="1"/>
    <s v="Rodrigo Melo"/>
    <s v="Carolina Fritzen"/>
    <s v="não"/>
    <s v="Não"/>
    <n v="2018"/>
    <s v="Sim"/>
    <m/>
    <s v="Sem demanda"/>
    <m/>
    <s v="NA"/>
    <s v="NA"/>
    <s v="NA"/>
    <s v="Orçamento"/>
    <m/>
    <m/>
    <m/>
    <m/>
    <m/>
    <m/>
    <m/>
    <m/>
    <n v="0"/>
    <m/>
    <m/>
    <m/>
    <m/>
    <m/>
    <m/>
    <m/>
    <m/>
    <m/>
    <n v="0"/>
    <n v="0"/>
    <n v="520"/>
    <d v="2021-09-01T00:00:00"/>
    <s v="02070.002590/2020-69"/>
    <s v="NA"/>
    <s v="NA"/>
    <s v="NA"/>
    <s v="Elaborado em conjunto com Parna Nascentes do Rio Parnaíba"/>
  </r>
  <r>
    <s v="0000.00.0013"/>
    <x v="12"/>
    <x v="0"/>
    <s v="Área de Proteção Ambiental"/>
    <s v="uso sustentável"/>
    <n v="1983"/>
    <s v="Decreto 89242 de 27 de dezembro de 1983"/>
    <s v="GR4 - Sudeste"/>
    <n v="32610.777907899999"/>
    <s v="Parati, Ubatuba"/>
    <s v="RJ/SP"/>
    <s v="Marinho-Costeiro"/>
    <x v="0"/>
    <x v="7"/>
    <s v="NA"/>
    <s v="NA"/>
    <x v="0"/>
    <s v="Não"/>
    <s v="Não"/>
    <s v="Não"/>
    <x v="4"/>
    <m/>
    <s v="?"/>
    <s v="não"/>
    <s v="Não"/>
    <m/>
    <s v="Sim"/>
    <s v="não"/>
    <s v="NA"/>
    <m/>
    <s v="NA"/>
    <s v="NA"/>
    <s v="NA"/>
    <s v="Orçamento"/>
    <m/>
    <m/>
    <m/>
    <m/>
    <m/>
    <m/>
    <m/>
    <m/>
    <n v="0"/>
    <m/>
    <m/>
    <m/>
    <m/>
    <m/>
    <m/>
    <m/>
    <m/>
    <m/>
    <n v="0"/>
    <n v="0"/>
    <n v="28"/>
    <d v="2005-04-29T00:00:00"/>
    <s v="02001.001234/2005-11"/>
    <n v="533"/>
    <d v="2018-05-29T00:00:00"/>
    <s v="02070.012796/2016-11"/>
    <m/>
  </r>
  <r>
    <s v="0000.00.0014"/>
    <x v="13"/>
    <x v="0"/>
    <s v="Área de Proteção Ambiental"/>
    <s v="uso sustentável"/>
    <n v="1984"/>
    <s v="Decreto 90347 de 23 de outubro 1984"/>
    <s v="GR4 - Sudeste"/>
    <n v="202309.58073799999"/>
    <s v="Miracatu, Pedro de Toledo, Peruíbe, Iguape, Ilha Comprida, Jacupiranga, Cananéia, Pariquera-Açú, Itariri"/>
    <s v="SP"/>
    <s v="Marinho-Costeiro"/>
    <x v="0"/>
    <x v="8"/>
    <s v="NA"/>
    <s v="NA"/>
    <x v="0"/>
    <s v="Não"/>
    <m/>
    <s v="NA"/>
    <x v="5"/>
    <s v="NA"/>
    <s v="NA"/>
    <m/>
    <m/>
    <m/>
    <m/>
    <m/>
    <s v="Sem demanda"/>
    <m/>
    <s v="NA"/>
    <s v="NA"/>
    <s v="NA"/>
    <m/>
    <m/>
    <m/>
    <m/>
    <m/>
    <m/>
    <m/>
    <m/>
    <m/>
    <n v="0"/>
    <m/>
    <m/>
    <m/>
    <m/>
    <m/>
    <m/>
    <m/>
    <m/>
    <m/>
    <n v="0"/>
    <n v="0"/>
    <s v="Sem Portaria"/>
    <s v="Sem Portaria"/>
    <s v="Sem Portaria"/>
    <n v="14"/>
    <d v="2016-02-22T00:00:00"/>
    <s v=" 02070.001934/2014-74"/>
    <m/>
  </r>
  <r>
    <s v="0000.00.0015"/>
    <x v="14"/>
    <x v="0"/>
    <s v="Área de Proteção Ambiental"/>
    <s v="uso sustentável"/>
    <n v="1986"/>
    <s v="Decreto 92755 de 05 de junho de 1986"/>
    <s v="GR2 - Nordeste"/>
    <n v="884.173510523"/>
    <s v="Fernando de Noronha"/>
    <s v="PE"/>
    <s v="Marinho-Costeiro"/>
    <x v="0"/>
    <x v="7"/>
    <s v="NA"/>
    <s v="NA"/>
    <x v="0"/>
    <s v="Sim"/>
    <s v="Sim"/>
    <s v="NA"/>
    <x v="6"/>
    <m/>
    <s v="Edilene Oliveira De Menezes"/>
    <s v="não"/>
    <s v="Sim"/>
    <n v="2002"/>
    <s v="Não"/>
    <s v="não"/>
    <s v="NA"/>
    <s v="NA"/>
    <s v="NA"/>
    <s v="NA"/>
    <s v="NA"/>
    <s v="Orçamento"/>
    <m/>
    <m/>
    <m/>
    <m/>
    <m/>
    <m/>
    <m/>
    <m/>
    <n v="0"/>
    <m/>
    <m/>
    <m/>
    <m/>
    <m/>
    <m/>
    <m/>
    <m/>
    <m/>
    <n v="0"/>
    <n v="0"/>
    <n v="36"/>
    <d v="2005-06-06T00:00:00"/>
    <s v="02019.001989/2005-18 e 02001.002870/2005-51"/>
    <n v="1275"/>
    <d v="2023-01-03T00:00:00"/>
    <s v="02070.003704/2013-69"/>
    <s v="O zoneamento do polígono do ASPSP está em discussão pelo GT da Secirm desde 2018"/>
  </r>
  <r>
    <s v="0000.00.0016"/>
    <x v="15"/>
    <x v="0"/>
    <s v="Área de Proteção Ambiental"/>
    <s v="uso sustentável"/>
    <n v="1984"/>
    <s v="Decreto 90225 de 25 de setembro de 1984"/>
    <s v="GR4 - Sudeste"/>
    <n v="13926.7635403"/>
    <s v="Magé, Guapimirim, Itaboraí, São Gonçalo"/>
    <s v="RJ"/>
    <s v="Marinho-Costeiro"/>
    <x v="0"/>
    <x v="9"/>
    <s v="NA"/>
    <s v="NA"/>
    <x v="2"/>
    <s v="Não"/>
    <m/>
    <s v="NA"/>
    <x v="1"/>
    <s v="NA"/>
    <s v="NA"/>
    <m/>
    <m/>
    <m/>
    <m/>
    <m/>
    <s v="Sem demanda"/>
    <m/>
    <s v="NA"/>
    <s v="NA"/>
    <s v="NA"/>
    <m/>
    <m/>
    <m/>
    <m/>
    <m/>
    <m/>
    <m/>
    <m/>
    <m/>
    <n v="0"/>
    <m/>
    <m/>
    <m/>
    <m/>
    <m/>
    <m/>
    <m/>
    <m/>
    <m/>
    <n v="0"/>
    <n v="0"/>
    <n v="63"/>
    <d v="2004-06-30T00:00:00"/>
    <s v="02001.003564/2004-51"/>
    <s v="NA"/>
    <s v="NA"/>
    <s v="NA"/>
    <m/>
  </r>
  <r>
    <s v="0000.00.0017"/>
    <x v="16"/>
    <x v="0"/>
    <s v="Área de Proteção Ambiental"/>
    <s v="uso sustentável"/>
    <n v="1985"/>
    <s v="Decreto 90833 de 31 de janeiro de 1985"/>
    <s v="GR5 - Sul"/>
    <n v="282446.364741"/>
    <s v="Guaraqueçaba, Paranaguá, Antonina, Campina Grande do Sul, Barra do Turvo, Cananéia"/>
    <s v="SP/PR"/>
    <s v="Mata Atlântica"/>
    <x v="0"/>
    <x v="10"/>
    <s v="NA"/>
    <s v="NA"/>
    <x v="2"/>
    <s v="Não"/>
    <s v="Não"/>
    <s v="Não"/>
    <x v="1"/>
    <m/>
    <s v="NA"/>
    <s v="não"/>
    <s v="Não"/>
    <m/>
    <s v="Não"/>
    <s v="não"/>
    <s v="Sem demanda"/>
    <s v="Técnica"/>
    <s v="NA"/>
    <s v="Sobrestado"/>
    <s v="sem previsão"/>
    <m/>
    <m/>
    <m/>
    <m/>
    <m/>
    <m/>
    <m/>
    <m/>
    <m/>
    <n v="0"/>
    <m/>
    <m/>
    <m/>
    <m/>
    <m/>
    <m/>
    <m/>
    <m/>
    <m/>
    <n v="0"/>
    <n v="0"/>
    <s v="Sem Portaria"/>
    <s v="Sem Portaria"/>
    <s v="Sem Portaria"/>
    <s v="NA"/>
    <s v="NA"/>
    <s v="02070.001957/2015-60"/>
    <s v="Era uma demanda muito especifica para atender a uma norma ref ao PM de Superagui. O processo foi sobrestado por entender que não era necessário a continuidade, naquele momento."/>
  </r>
  <r>
    <s v="0000.00.0018"/>
    <x v="17"/>
    <x v="0"/>
    <s v="Área de Proteção Ambiental"/>
    <s v="uso sustentável"/>
    <n v="1983"/>
    <s v="Decreto 88421 de 21 de junho de 1983"/>
    <s v="GR2 - Nordeste"/>
    <n v="9107.0097122099996"/>
    <s v="Piaçabuçu, Feliz Deserto"/>
    <s v="AL"/>
    <s v="Marinho-Costeiro"/>
    <x v="0"/>
    <x v="11"/>
    <s v="NA"/>
    <s v="NA"/>
    <x v="2"/>
    <s v="Não"/>
    <m/>
    <s v="NA"/>
    <x v="1"/>
    <s v="Maria Goretti de Melo Pinto"/>
    <s v="NA"/>
    <m/>
    <m/>
    <m/>
    <m/>
    <m/>
    <s v="Sem demanda"/>
    <m/>
    <s v="NA"/>
    <s v="NA"/>
    <s v="NA"/>
    <m/>
    <m/>
    <m/>
    <m/>
    <m/>
    <m/>
    <m/>
    <m/>
    <m/>
    <n v="0"/>
    <m/>
    <m/>
    <m/>
    <m/>
    <m/>
    <m/>
    <m/>
    <m/>
    <m/>
    <n v="0"/>
    <n v="0"/>
    <n v="68"/>
    <d v="2010-08-27T00:00:00"/>
    <s v="02001.004941/2007-12"/>
    <s v="NA"/>
    <s v="NA"/>
    <s v="NA"/>
    <m/>
  </r>
  <r>
    <s v="0000.00.0019"/>
    <x v="18"/>
    <x v="0"/>
    <s v="Área de Proteção Ambiental"/>
    <s v="uso sustentável"/>
    <n v="1996"/>
    <s v="Decreto s/n, de 28 de agosto de 1996"/>
    <s v="GR2 - Nordeste"/>
    <n v="307595.36242199998"/>
    <s v="Paulino Neves, Tutóia, Água Doce do Maranhão, Araioses, Ilha Grande, Parnaíba, Luís Correia, Cajueiro da Praia, Barroquinha, Chaval"/>
    <s v="MA/PI/CE"/>
    <s v="Marinho-Costeiro"/>
    <x v="0"/>
    <x v="12"/>
    <s v="NA"/>
    <s v="NA"/>
    <x v="0"/>
    <s v="Não"/>
    <s v="Não"/>
    <s v="Sim (decisão institucional)"/>
    <x v="3"/>
    <s v="Edilene Oliveira De Menezes"/>
    <s v="Carina Tostes Abreu"/>
    <s v="não"/>
    <s v="Não"/>
    <m/>
    <s v="Sim"/>
    <s v="não"/>
    <s v="NA"/>
    <m/>
    <s v="NA"/>
    <s v="NA"/>
    <s v="NA"/>
    <s v="Compensação ambiental estadual"/>
    <n v="549000"/>
    <m/>
    <m/>
    <m/>
    <m/>
    <m/>
    <m/>
    <m/>
    <n v="0"/>
    <m/>
    <m/>
    <n v="2000"/>
    <n v="1500"/>
    <m/>
    <m/>
    <m/>
    <m/>
    <m/>
    <n v="3500"/>
    <n v="3500"/>
    <s v="Sem Portaria"/>
    <s v="Sem Portaria"/>
    <s v="Sem Portaria"/>
    <n v="827"/>
    <d v="2020-08-10T00:00:00"/>
    <s v="02070.012884/2017-01"/>
    <m/>
  </r>
  <r>
    <s v="0000.00.0020"/>
    <x v="19"/>
    <x v="0"/>
    <s v="Área de Proteção Ambiental"/>
    <s v="uso sustentável"/>
    <n v="1990"/>
    <s v="Decreto 98881 de 25 de janeiro de 1990"/>
    <s v="GR4 - Sudeste"/>
    <n v="39957.148494300003"/>
    <s v="Funilândia, Jaboticatubas, Prudente de Morais, Pedro Leopoldo, Confins, Vespasiano, Matozinhos, Baldin, Lagoa Santa, São José da Lapa"/>
    <s v="MG"/>
    <s v="Cerrado"/>
    <x v="0"/>
    <x v="12"/>
    <s v="NA"/>
    <s v="Sim (decisão institucional)"/>
    <x v="2"/>
    <s v="Sim"/>
    <s v="Não"/>
    <s v="Sim (decisão institucional)"/>
    <x v="1"/>
    <s v="NA"/>
    <s v="?"/>
    <s v="?"/>
    <s v="?"/>
    <s v="não"/>
    <s v="?"/>
    <s v="?"/>
    <s v="NA"/>
    <m/>
    <s v="NA"/>
    <s v="NA"/>
    <s v="NA"/>
    <s v="Compensação Espeleológica - CECAV"/>
    <m/>
    <m/>
    <m/>
    <m/>
    <m/>
    <m/>
    <m/>
    <m/>
    <n v="0"/>
    <m/>
    <m/>
    <m/>
    <m/>
    <m/>
    <m/>
    <m/>
    <m/>
    <m/>
    <n v="0"/>
    <n v="0"/>
    <s v="Sem Portaria"/>
    <s v="Sem Portaria"/>
    <s v="Sem Portaria"/>
    <s v="NA"/>
    <s v="NA"/>
    <s v="NA"/>
    <s v="Apoio do CECAV para estudos prévios e subsídios ao zoneamento"/>
  </r>
  <r>
    <s v="0000.00.0021"/>
    <x v="20"/>
    <x v="0"/>
    <s v="Área de Proteção Ambiental"/>
    <s v="uso sustentável"/>
    <n v="1992"/>
    <s v="Decreto 529 de 20 de maio de 1992"/>
    <s v="GR5 - Sul"/>
    <n v="316792.01545399998"/>
    <s v="Alegrete, Rosário do Sul, Santana do Livramento, Quaraí"/>
    <s v="RS"/>
    <s v="Pampas"/>
    <x v="0"/>
    <x v="12"/>
    <s v="NA"/>
    <s v="NA"/>
    <x v="2"/>
    <s v="Não"/>
    <m/>
    <s v="NA"/>
    <x v="1"/>
    <s v="NA"/>
    <s v="NA"/>
    <m/>
    <m/>
    <m/>
    <m/>
    <m/>
    <s v="Demanda de revisão"/>
    <m/>
    <s v="NA"/>
    <s v="NA"/>
    <s v="NA"/>
    <m/>
    <m/>
    <m/>
    <m/>
    <m/>
    <m/>
    <m/>
    <m/>
    <m/>
    <n v="0"/>
    <m/>
    <m/>
    <m/>
    <m/>
    <m/>
    <m/>
    <m/>
    <m/>
    <m/>
    <n v="0"/>
    <n v="0"/>
    <s v="Sem Portaria"/>
    <s v="Sem Portaria"/>
    <s v="Sem Portaria"/>
    <s v="NA"/>
    <s v="NA"/>
    <s v="NA"/>
    <m/>
  </r>
  <r>
    <s v="0000.00.0022"/>
    <x v="21"/>
    <x v="0"/>
    <s v="Área de Proteção Ambiental"/>
    <s v="uso sustentável"/>
    <n v="1989"/>
    <s v="Decreto 97718 de 05 de maio de 1989"/>
    <s v="GR1 - Norte"/>
    <n v="23285.086629699999"/>
    <s v="Parauapebas, Marabá"/>
    <s v="PA"/>
    <s v="Amazônia"/>
    <x v="0"/>
    <x v="13"/>
    <s v="NA"/>
    <s v="NA"/>
    <x v="2"/>
    <s v="Não"/>
    <m/>
    <s v="NA"/>
    <x v="1"/>
    <s v="NA"/>
    <s v="NA"/>
    <m/>
    <s v="Sim"/>
    <m/>
    <m/>
    <m/>
    <s v="Sem demanda"/>
    <m/>
    <s v="NA"/>
    <s v="NA"/>
    <s v="NA"/>
    <m/>
    <m/>
    <m/>
    <m/>
    <m/>
    <m/>
    <m/>
    <m/>
    <m/>
    <n v="0"/>
    <m/>
    <m/>
    <m/>
    <m/>
    <m/>
    <m/>
    <m/>
    <m/>
    <m/>
    <n v="0"/>
    <n v="0"/>
    <n v="58"/>
    <d v="2016-05-30T00:00:00"/>
    <s v=" 02070.000700/2013-29"/>
    <s v="NA"/>
    <s v="NA"/>
    <s v="NA"/>
    <m/>
  </r>
  <r>
    <s v="0000.00.0023"/>
    <x v="22"/>
    <x v="0"/>
    <s v="Área de Proteção Ambiental"/>
    <s v="uso sustentável"/>
    <n v="2002"/>
    <s v="Decreto s/nº de 10 de janeiro de 2002"/>
    <s v="GR3 - Centro Oeste"/>
    <n v="503423.35761000001"/>
    <s v="Planaltina, Padre Bernardo, Brasília, Águas Claras de Goiás, Cristalina, Cabeceira Grande, Santo Antônio do Descoberto, Formosa, Cidade Ocidental, Novo Gama"/>
    <s v="GO/DF"/>
    <s v="Cerrado"/>
    <x v="0"/>
    <x v="14"/>
    <s v="NA"/>
    <s v="NA"/>
    <x v="0"/>
    <s v="Não"/>
    <s v="Sim"/>
    <s v="NA"/>
    <x v="4"/>
    <s v="NA"/>
    <s v="NA"/>
    <s v="não"/>
    <s v="Não"/>
    <s v="Revisão Pontual"/>
    <s v="Não"/>
    <s v="não"/>
    <s v="Sem demanda"/>
    <m/>
    <s v="Concluído"/>
    <s v="NA"/>
    <s v="NA"/>
    <m/>
    <m/>
    <m/>
    <m/>
    <m/>
    <m/>
    <m/>
    <m/>
    <m/>
    <n v="0"/>
    <m/>
    <m/>
    <m/>
    <m/>
    <m/>
    <m/>
    <m/>
    <m/>
    <m/>
    <n v="0"/>
    <n v="0"/>
    <n v="28"/>
    <d v="2015-04-17T00:00:00"/>
    <s v="02070.002096/2010-22"/>
    <n v="295"/>
    <d v="2018-04-26T00:00:00"/>
    <s v="02128.013263/2016-43"/>
    <m/>
  </r>
  <r>
    <s v="0000.00.0024"/>
    <x v="23"/>
    <x v="0"/>
    <s v="Área de Proteção Ambiental"/>
    <s v="uso sustentável"/>
    <n v="1998"/>
    <s v="Decreto s/nº 02 de outubro de 1998"/>
    <s v="GR3 - Centro Oeste"/>
    <n v="359194.09219300002"/>
    <s v="São Miguel do Araguaia, Cocalinho, Nova Crixás, Novo Santo Antônio, Sandolândia, Formoso do Araguaia"/>
    <s v="MT/GO"/>
    <s v="Cerrado"/>
    <x v="1"/>
    <x v="1"/>
    <s v="Não"/>
    <s v="NA"/>
    <x v="1"/>
    <s v="NA"/>
    <m/>
    <s v="NA"/>
    <x v="1"/>
    <s v="NA"/>
    <s v="NA"/>
    <m/>
    <m/>
    <m/>
    <m/>
    <m/>
    <s v="Sem demanda"/>
    <m/>
    <s v="NA"/>
    <s v="NA"/>
    <s v="NA"/>
    <m/>
    <m/>
    <m/>
    <m/>
    <m/>
    <m/>
    <m/>
    <m/>
    <m/>
    <n v="0"/>
    <m/>
    <m/>
    <m/>
    <m/>
    <m/>
    <m/>
    <m/>
    <m/>
    <m/>
    <n v="0"/>
    <n v="0"/>
    <s v="NA"/>
    <s v="NA"/>
    <s v="NA"/>
    <s v="NA"/>
    <s v="NA"/>
    <s v="NA"/>
    <m/>
  </r>
  <r>
    <s v="0000.00.0025"/>
    <x v="24"/>
    <x v="0"/>
    <s v="Área de Proteção Ambiental"/>
    <s v="uso sustentável"/>
    <n v="1997"/>
    <s v="Decreto s/nº de 30 de setembro de1997"/>
    <s v="GR5 - Sul"/>
    <n v="1005188.3852"/>
    <s v="Jateí, Mundo Novo, Eldorado, Taquarussu, Itaquari, Guaíra, Diamante do Norte, Nova Andradina, Batayporã, Rosana, Terra Roxa, Altônia, Marilena, Porto Rico, Querência do Norte, Ivaté, Santa Cruz de Monte Castelo"/>
    <s v="SP/PR/MS"/>
    <s v="Mata Atlântica"/>
    <x v="1"/>
    <x v="1"/>
    <s v="Sim"/>
    <s v="Sim (decisão institucional)"/>
    <x v="1"/>
    <s v="NA"/>
    <s v="NA"/>
    <s v="NA"/>
    <x v="1"/>
    <m/>
    <s v="Lilian Mitiko Hangae"/>
    <s v="não"/>
    <s v="Não"/>
    <m/>
    <s v="Sim"/>
    <s v="não"/>
    <s v="NA"/>
    <m/>
    <s v="Diagnóstico"/>
    <s v="Em andamento"/>
    <s v="2/2022"/>
    <s v="Compensação Ambiental "/>
    <n v="692145.8"/>
    <n v="3894"/>
    <n v="7600"/>
    <m/>
    <m/>
    <m/>
    <m/>
    <m/>
    <n v="11494"/>
    <s v="Orçamento"/>
    <m/>
    <m/>
    <m/>
    <m/>
    <m/>
    <m/>
    <m/>
    <m/>
    <n v="0"/>
    <n v="11494"/>
    <s v="NA"/>
    <s v="NA"/>
    <s v="02070.002042/2015-71"/>
    <s v="NA"/>
    <s v="NA"/>
    <s v="NA"/>
    <s v="Preparação para Oficina de planejamento "/>
  </r>
  <r>
    <s v="0000.00.0027"/>
    <x v="25"/>
    <x v="0"/>
    <s v="Área de Proteção Ambiental"/>
    <s v="uso sustentável"/>
    <n v="1990"/>
    <s v="Decreto 98891 de 26 de janeiro de 1990"/>
    <s v="GR4 - Sudeste"/>
    <n v="131770.83921400001"/>
    <s v="Morro do Pilar, Santana do Riacho, Jaboticatubas, Itambé do Mato Dentro, Taquaraçu de Minas, Nova União, Conceição do Mato Dentro, Itabira"/>
    <s v="MG"/>
    <s v="Cerrado"/>
    <x v="0"/>
    <x v="2"/>
    <s v="NA"/>
    <s v="NA"/>
    <x v="2"/>
    <s v="Não"/>
    <m/>
    <s v="NA"/>
    <x v="1"/>
    <s v="NA"/>
    <s v="NA"/>
    <m/>
    <m/>
    <m/>
    <m/>
    <m/>
    <s v="Sem demanda"/>
    <m/>
    <s v="NA"/>
    <s v="NA"/>
    <s v="NA"/>
    <m/>
    <m/>
    <m/>
    <m/>
    <m/>
    <m/>
    <m/>
    <m/>
    <m/>
    <n v="0"/>
    <m/>
    <m/>
    <m/>
    <m/>
    <m/>
    <m/>
    <m/>
    <m/>
    <m/>
    <n v="0"/>
    <n v="0"/>
    <n v="68"/>
    <d v="2014-06-24T00:00:00"/>
    <s v="02070.001055/2012-81"/>
    <s v="NA"/>
    <s v="NA"/>
    <s v="NA"/>
    <m/>
  </r>
  <r>
    <s v="0000.00.0028"/>
    <x v="26"/>
    <x v="0"/>
    <s v="Área de Proteção Ambiental"/>
    <s v="uso sustentável"/>
    <n v="2001"/>
    <s v="Decreto s/nº de 27 de setembro de 2001"/>
    <s v="GR2 - Nordeste"/>
    <n v="176324.32627699999"/>
    <s v="Posse, Mambaí, Damianópolis, Sítio d'Abadia, Jaborandi, Burtinópolis"/>
    <s v="BA/GO"/>
    <s v="Cerrado"/>
    <x v="1"/>
    <x v="1"/>
    <s v="Sim"/>
    <s v="Sim (decisão judicial)"/>
    <x v="1"/>
    <s v="NA"/>
    <m/>
    <s v="NA"/>
    <x v="1"/>
    <s v="NA"/>
    <s v="NA"/>
    <m/>
    <m/>
    <m/>
    <m/>
    <m/>
    <s v="Sem demanda"/>
    <m/>
    <s v="NA"/>
    <s v="NA"/>
    <s v="NA"/>
    <s v="Compensação Espeleológica - CECAV"/>
    <m/>
    <m/>
    <m/>
    <m/>
    <m/>
    <m/>
    <m/>
    <m/>
    <n v="0"/>
    <m/>
    <m/>
    <m/>
    <m/>
    <m/>
    <m/>
    <m/>
    <m/>
    <m/>
    <n v="0"/>
    <n v="0"/>
    <s v="NA"/>
    <s v="NA"/>
    <s v="NA"/>
    <s v="NA"/>
    <s v="NA"/>
    <s v="NA"/>
    <m/>
  </r>
  <r>
    <s v="0000.00.0029"/>
    <x v="27"/>
    <x v="0"/>
    <s v="Área de Proteção Ambiental"/>
    <s v="uso sustentável"/>
    <n v="1996"/>
    <s v="Decreto s/nº de 26 de novembro de 1996"/>
    <s v="GR2 - Nordeste"/>
    <n v="1628450.0811099999"/>
    <s v="Buriti dos Lopes, Bom Princípio, Cocal, Piracuruca, Piripiri, Brasileira, Pedro II, Lagoa do S. Francisco, Conceição e Domingos Mourão, Chaval, Granja, Moraújo, Tianguá e Viçosa do Ceará"/>
    <s v="PI/CE"/>
    <s v="Caatinga"/>
    <x v="0"/>
    <x v="12"/>
    <s v="NA"/>
    <s v="Sim (decisão institucional)"/>
    <x v="2"/>
    <s v="Sim"/>
    <s v="Não"/>
    <s v="NA"/>
    <x v="1"/>
    <s v="Leide Jane Vieira Abrantes"/>
    <s v="Edilene Oliveira De Menezes"/>
    <m/>
    <m/>
    <m/>
    <m/>
    <m/>
    <s v="Sem demanda"/>
    <m/>
    <s v="NA"/>
    <s v="NA"/>
    <s v="NA"/>
    <m/>
    <m/>
    <m/>
    <m/>
    <m/>
    <m/>
    <m/>
    <m/>
    <m/>
    <n v="0"/>
    <m/>
    <m/>
    <m/>
    <m/>
    <m/>
    <m/>
    <m/>
    <m/>
    <m/>
    <n v="0"/>
    <n v="0"/>
    <s v="Sem Portaria"/>
    <s v="Sem Portaria"/>
    <s v="Sem Portaria"/>
    <s v="NA"/>
    <s v="NA"/>
    <s v="NA"/>
    <m/>
  </r>
  <r>
    <s v="0000.00.0030"/>
    <x v="28"/>
    <x v="1"/>
    <s v="Área de Relevante Interesse Ecológico"/>
    <s v="uso sustentável"/>
    <n v="1990"/>
    <s v="Decreto 99276 de 06 de junho de 1990"/>
    <s v="GR4 - Sudeste"/>
    <n v="150.975466633"/>
    <s v="Santa Rita do Passa Quatro"/>
    <s v="SP"/>
    <s v="Mata Atlântica"/>
    <x v="1"/>
    <x v="1"/>
    <s v="Não"/>
    <s v="NA"/>
    <x v="1"/>
    <s v="NA"/>
    <m/>
    <s v="NA"/>
    <x v="1"/>
    <s v="NA"/>
    <s v="NA"/>
    <m/>
    <m/>
    <m/>
    <m/>
    <m/>
    <s v="Sem demanda"/>
    <m/>
    <s v="NA"/>
    <s v="NA"/>
    <s v="NA"/>
    <m/>
    <m/>
    <m/>
    <m/>
    <m/>
    <m/>
    <m/>
    <m/>
    <m/>
    <n v="0"/>
    <m/>
    <m/>
    <m/>
    <m/>
    <m/>
    <m/>
    <m/>
    <m/>
    <m/>
    <n v="0"/>
    <n v="0"/>
    <s v="NA"/>
    <s v="NA"/>
    <s v="NA"/>
    <s v="NA"/>
    <s v="NA"/>
    <s v="NA"/>
    <m/>
  </r>
  <r>
    <s v="0000.00.0031"/>
    <x v="29"/>
    <x v="1"/>
    <s v="Área de Relevante Interesse Ecológico"/>
    <s v="uso sustentável"/>
    <n v="1985"/>
    <s v="Decreto 91303 de 03 de junho de 1985"/>
    <s v="GR3 - Centro Oeste"/>
    <n v="2057.2260188499999"/>
    <s v="Brasília"/>
    <s v="DF"/>
    <s v="Cerrado"/>
    <x v="1"/>
    <x v="1"/>
    <s v="Sim"/>
    <s v="Sim (decisão institucional)"/>
    <x v="1"/>
    <s v="NA"/>
    <m/>
    <s v="NA"/>
    <x v="1"/>
    <s v="NA"/>
    <s v="Edilene Oliveira De Menezes"/>
    <m/>
    <m/>
    <m/>
    <m/>
    <m/>
    <s v="Sem demanda"/>
    <m/>
    <s v="NA"/>
    <s v="NA"/>
    <s v="NA"/>
    <m/>
    <m/>
    <m/>
    <m/>
    <m/>
    <m/>
    <m/>
    <m/>
    <m/>
    <n v="0"/>
    <m/>
    <m/>
    <m/>
    <m/>
    <m/>
    <m/>
    <m/>
    <m/>
    <m/>
    <n v="0"/>
    <n v="0"/>
    <s v="NA"/>
    <s v="NA"/>
    <s v="NA"/>
    <s v="NA"/>
    <s v="NA"/>
    <s v="NA"/>
    <m/>
  </r>
  <r>
    <s v="0000.00.0032"/>
    <x v="30"/>
    <x v="1"/>
    <s v="Área de Relevante Interesse Ecológico"/>
    <s v="uso sustentável"/>
    <n v="1990"/>
    <s v="Decreto 99275 de 06 de junho de 1990"/>
    <s v="GR4 - Sudeste"/>
    <n v="1199.0534877299999"/>
    <s v="Santa Rita do Passa Quatro"/>
    <s v="SP"/>
    <s v="Mata Atlântica"/>
    <x v="1"/>
    <x v="1"/>
    <s v="Não"/>
    <s v="NA"/>
    <x v="1"/>
    <s v="NA"/>
    <m/>
    <s v="NA"/>
    <x v="1"/>
    <s v="NA"/>
    <s v="NA"/>
    <m/>
    <m/>
    <m/>
    <m/>
    <m/>
    <s v="Sem demanda"/>
    <m/>
    <s v="NA"/>
    <s v="NA"/>
    <s v="NA"/>
    <m/>
    <m/>
    <m/>
    <m/>
    <m/>
    <m/>
    <m/>
    <m/>
    <m/>
    <n v="0"/>
    <m/>
    <m/>
    <m/>
    <m/>
    <m/>
    <m/>
    <m/>
    <m/>
    <m/>
    <n v="0"/>
    <n v="0"/>
    <s v="NA"/>
    <s v="NA"/>
    <s v="NA"/>
    <s v="NA"/>
    <s v="NA"/>
    <s v="NA"/>
    <m/>
  </r>
  <r>
    <s v="0000.00.0034"/>
    <x v="31"/>
    <x v="2"/>
    <s v="Monumento Natural"/>
    <s v="proteção integral"/>
    <n v="2010"/>
    <s v="Lei n° 12229, de 13 de abril de 2010"/>
    <s v="GR4 - Sudeste"/>
    <n v="105.93270900900001"/>
    <s v="Rio de Janeiro"/>
    <s v="RJ"/>
    <s v="Marinho-Costeiro"/>
    <x v="0"/>
    <x v="15"/>
    <s v="NA"/>
    <s v="NA"/>
    <x v="2"/>
    <s v="Não"/>
    <s v="NA"/>
    <s v="NA"/>
    <x v="1"/>
    <s v="Carina Tostes Abreu"/>
    <s v="Rodrigo Melo"/>
    <s v="não"/>
    <s v="Sim"/>
    <n v="2018"/>
    <m/>
    <s v="não"/>
    <s v="NA"/>
    <m/>
    <s v="NA"/>
    <s v="NA"/>
    <s v="NA"/>
    <s v="TAC Chevron"/>
    <m/>
    <n v="1593"/>
    <n v="3000"/>
    <m/>
    <m/>
    <n v="35001"/>
    <m/>
    <m/>
    <n v="39594"/>
    <m/>
    <m/>
    <m/>
    <m/>
    <m/>
    <m/>
    <m/>
    <m/>
    <m/>
    <n v="0"/>
    <n v="39594"/>
    <n v="886"/>
    <d v="2020-08-21T00:00:00"/>
    <s v="02070.002548/2013-19"/>
    <s v="NA"/>
    <s v="NA"/>
    <s v="02070.002548/2013-19"/>
    <m/>
  </r>
  <r>
    <s v="0000.00.0035"/>
    <x v="32"/>
    <x v="1"/>
    <s v="Área de Relevante Interesse Ecológico"/>
    <s v="uso sustentável"/>
    <n v="1985"/>
    <s v="Decreto 90792 de 9 de janeiro de 1985"/>
    <s v="GR4 - Sudeste"/>
    <n v="125.141052841"/>
    <s v="Barra Mansa, Volta Redonda"/>
    <s v="RJ"/>
    <s v="Mata Atlântica"/>
    <x v="0"/>
    <x v="13"/>
    <s v="NA"/>
    <s v="NA"/>
    <x v="2"/>
    <s v="Não"/>
    <m/>
    <s v="NA"/>
    <x v="1"/>
    <s v="NA"/>
    <s v="NA"/>
    <m/>
    <m/>
    <m/>
    <m/>
    <m/>
    <s v="Sem demanda"/>
    <m/>
    <s v="NA"/>
    <s v="NA"/>
    <s v="NA"/>
    <m/>
    <m/>
    <m/>
    <m/>
    <m/>
    <m/>
    <m/>
    <m/>
    <m/>
    <n v="0"/>
    <m/>
    <m/>
    <m/>
    <m/>
    <m/>
    <m/>
    <m/>
    <m/>
    <m/>
    <n v="0"/>
    <n v="0"/>
    <n v="7"/>
    <d v="2016-01-27T00:00:00"/>
    <s v="02131.000010/ 2011- 46"/>
    <s v="NA"/>
    <s v="NA"/>
    <s v="NA"/>
    <m/>
  </r>
  <r>
    <s v="0000.00.0036"/>
    <x v="33"/>
    <x v="1"/>
    <s v="Área de Relevante Interesse Ecológico"/>
    <s v="uso sustentável"/>
    <n v="1985"/>
    <s v="Decreto 91889 de 05 de novembro de 1985"/>
    <s v="GR4 - Sudeste"/>
    <n v="358.88804318199999"/>
    <s v="Peruíbe"/>
    <s v="SP"/>
    <s v="Marinho-Costeiro"/>
    <x v="1"/>
    <x v="1"/>
    <s v="Não"/>
    <s v="NA"/>
    <x v="1"/>
    <s v="NA"/>
    <m/>
    <s v="NA"/>
    <x v="1"/>
    <s v="NA"/>
    <s v="NA"/>
    <m/>
    <m/>
    <m/>
    <m/>
    <m/>
    <s v="Sem demanda"/>
    <m/>
    <s v="NA"/>
    <s v="NA"/>
    <s v="NA"/>
    <m/>
    <m/>
    <m/>
    <m/>
    <m/>
    <m/>
    <m/>
    <m/>
    <m/>
    <n v="0"/>
    <m/>
    <m/>
    <m/>
    <m/>
    <m/>
    <m/>
    <m/>
    <m/>
    <m/>
    <n v="0"/>
    <n v="0"/>
    <s v="NA"/>
    <s v="NA"/>
    <s v="NA"/>
    <s v="NA"/>
    <s v="NA"/>
    <s v="NA"/>
    <m/>
  </r>
  <r>
    <s v="0000.00.0037"/>
    <x v="34"/>
    <x v="1"/>
    <s v="Área de Relevante Interesse Ecológico"/>
    <s v="uso sustentável"/>
    <n v="1985"/>
    <s v="Decreto 91887 de 05 de novembro de 1985"/>
    <s v="GR4 - Sudeste"/>
    <n v="137.72659288"/>
    <s v="Peruíbe"/>
    <s v="SP"/>
    <s v="Marinho-Costeiro"/>
    <x v="1"/>
    <x v="1"/>
    <s v="Não"/>
    <s v="NA"/>
    <x v="1"/>
    <s v="NA"/>
    <m/>
    <s v="NA"/>
    <x v="1"/>
    <s v="NA"/>
    <s v="NA"/>
    <m/>
    <m/>
    <m/>
    <m/>
    <m/>
    <s v="Sem demanda"/>
    <m/>
    <s v="NA"/>
    <s v="NA"/>
    <s v="NA"/>
    <m/>
    <m/>
    <m/>
    <m/>
    <m/>
    <m/>
    <m/>
    <m/>
    <m/>
    <n v="0"/>
    <m/>
    <m/>
    <m/>
    <m/>
    <m/>
    <m/>
    <m/>
    <m/>
    <m/>
    <n v="0"/>
    <n v="0"/>
    <s v="NA"/>
    <s v="NA"/>
    <s v="NA"/>
    <s v="NA"/>
    <s v="NA"/>
    <s v="NA"/>
    <m/>
  </r>
  <r>
    <s v="0000.00.0038"/>
    <x v="35"/>
    <x v="1"/>
    <s v="Área de Relevante Interesse Ecológico"/>
    <s v="uso sustentável"/>
    <n v="1985"/>
    <s v="Decreto 91886 de 05 de novembro de 1985"/>
    <s v="GR1 - Norte"/>
    <n v="13177.119345499999"/>
    <s v="Santo Antônio do Içá"/>
    <s v="AM"/>
    <s v="Amazônia"/>
    <x v="1"/>
    <x v="1"/>
    <s v="Não"/>
    <s v="NA"/>
    <x v="1"/>
    <s v="NA"/>
    <m/>
    <s v="NA"/>
    <x v="1"/>
    <s v="NA"/>
    <s v="NA"/>
    <m/>
    <m/>
    <m/>
    <m/>
    <m/>
    <s v="Sem demanda"/>
    <m/>
    <s v="NA"/>
    <s v="NA"/>
    <s v="NA"/>
    <m/>
    <m/>
    <m/>
    <m/>
    <m/>
    <m/>
    <m/>
    <m/>
    <m/>
    <n v="0"/>
    <m/>
    <m/>
    <m/>
    <m/>
    <m/>
    <m/>
    <m/>
    <m/>
    <m/>
    <n v="0"/>
    <n v="0"/>
    <s v="NA"/>
    <s v="NA"/>
    <s v="NA"/>
    <s v="NA"/>
    <s v="NA"/>
    <s v="NA"/>
    <m/>
  </r>
  <r>
    <s v="0000.00.0039"/>
    <x v="36"/>
    <x v="1"/>
    <s v="Área de Relevante Interesse Ecológico"/>
    <s v="uso sustentável"/>
    <n v="1985"/>
    <s v="Decreto 91890 de 05 de novembro de 1985"/>
    <s v="GR2 - Nordeste"/>
    <n v="5769.5403158899999"/>
    <s v="Rio Tinto, Marcação"/>
    <s v="PB"/>
    <s v="Marinho-Costeiro"/>
    <x v="0"/>
    <x v="2"/>
    <s v="NA"/>
    <s v="NA"/>
    <x v="0"/>
    <s v="Não"/>
    <s v="Sim"/>
    <s v="NA"/>
    <x v="2"/>
    <s v="NA"/>
    <s v="NA"/>
    <m/>
    <m/>
    <m/>
    <m/>
    <m/>
    <s v="Sem demanda"/>
    <m/>
    <s v="NA"/>
    <s v="NA"/>
    <s v="NA"/>
    <m/>
    <m/>
    <m/>
    <m/>
    <m/>
    <m/>
    <m/>
    <m/>
    <m/>
    <n v="0"/>
    <m/>
    <m/>
    <m/>
    <m/>
    <m/>
    <m/>
    <m/>
    <m/>
    <m/>
    <n v="0"/>
    <n v="0"/>
    <n v="57"/>
    <d v="2014-05-22T00:00:00"/>
    <s v="02001.006140/2005-20"/>
    <n v="73"/>
    <d v="2017-02-15T00:00:00"/>
    <s v="02070.000927/2016-60"/>
    <m/>
  </r>
  <r>
    <s v="0000.00.0040"/>
    <x v="37"/>
    <x v="1"/>
    <s v="Área de Relevante Interesse Ecológico"/>
    <s v="uso sustentável"/>
    <n v="1985"/>
    <s v="Decreto 91885 de 05 de novembro de 1985"/>
    <s v="GR4 - Sudeste"/>
    <n v="241.55363831400001"/>
    <s v="Campinas"/>
    <s v="SP"/>
    <s v="Mata Atlântica"/>
    <x v="0"/>
    <x v="11"/>
    <s v="NA"/>
    <s v="NA"/>
    <x v="0"/>
    <s v="Não"/>
    <s v="Sim"/>
    <s v="NA"/>
    <x v="0"/>
    <s v="Edilene Oliveira De Menezes"/>
    <s v="NA"/>
    <m/>
    <m/>
    <m/>
    <m/>
    <m/>
    <s v="Sem demanda"/>
    <m/>
    <s v="NA"/>
    <s v="NA"/>
    <s v="NA"/>
    <m/>
    <m/>
    <m/>
    <m/>
    <m/>
    <m/>
    <m/>
    <m/>
    <m/>
    <n v="0"/>
    <m/>
    <m/>
    <m/>
    <m/>
    <m/>
    <m/>
    <m/>
    <m/>
    <m/>
    <n v="0"/>
    <n v="0"/>
    <n v="64"/>
    <d v="2010-08-31T00:00:00"/>
    <s v="02070.000775/2009-23"/>
    <n v="301"/>
    <d v="2021-05-14T00:00:00"/>
    <s v="02126.003825/2018-22"/>
    <m/>
  </r>
  <r>
    <s v="0000.00.0041"/>
    <x v="38"/>
    <x v="1"/>
    <s v="Área de Relevante Interesse Ecológico"/>
    <s v="uso sustentável"/>
    <n v="1985"/>
    <s v="Decreto 90791 de 09 de janeiro de 1985"/>
    <s v="GR4 - Sudeste"/>
    <n v="229.445837251"/>
    <s v="Cosmópolis, Artur Nogueira"/>
    <s v="SP"/>
    <s v="Cerrado"/>
    <x v="1"/>
    <x v="1"/>
    <s v="Não"/>
    <s v="NA"/>
    <x v="1"/>
    <s v="NA"/>
    <m/>
    <s v="NA"/>
    <x v="1"/>
    <s v="NA"/>
    <s v="NA"/>
    <m/>
    <m/>
    <m/>
    <m/>
    <m/>
    <s v="Demanda de elaboração"/>
    <m/>
    <s v="NA"/>
    <s v="NA"/>
    <s v="NA"/>
    <m/>
    <m/>
    <m/>
    <m/>
    <m/>
    <m/>
    <m/>
    <m/>
    <m/>
    <n v="0"/>
    <m/>
    <m/>
    <m/>
    <m/>
    <m/>
    <m/>
    <m/>
    <m/>
    <m/>
    <n v="0"/>
    <n v="0"/>
    <s v="NA"/>
    <s v="NA"/>
    <s v="NA"/>
    <s v="NA"/>
    <s v="NA"/>
    <s v="NA"/>
    <m/>
  </r>
  <r>
    <s v="0000.00.0043"/>
    <x v="39"/>
    <x v="1"/>
    <s v="Área de Relevante Interesse Ecológico"/>
    <s v="uso sustentável"/>
    <n v="1985"/>
    <s v="Decreto n° 91884, de 05 de novembro de 1985"/>
    <s v="GR1 - Norte"/>
    <n v="3180.0538917600002"/>
    <s v="Rio Preto da Eva, Manaus"/>
    <s v="AM"/>
    <s v="Amazônia"/>
    <x v="0"/>
    <x v="16"/>
    <s v="NA"/>
    <s v="NA"/>
    <x v="2"/>
    <s v="Não"/>
    <m/>
    <s v="NA"/>
    <x v="1"/>
    <s v="Felipe Mendonça"/>
    <s v="NA"/>
    <s v="não"/>
    <s v="Não"/>
    <n v="2018"/>
    <s v="Sim"/>
    <s v="não"/>
    <s v="Demanda de elaboração"/>
    <m/>
    <s v="NA"/>
    <s v="NA"/>
    <s v="NA"/>
    <s v="Orçamento"/>
    <m/>
    <m/>
    <m/>
    <m/>
    <m/>
    <m/>
    <m/>
    <m/>
    <n v="0"/>
    <m/>
    <m/>
    <m/>
    <m/>
    <m/>
    <m/>
    <m/>
    <m/>
    <m/>
    <n v="0"/>
    <n v="0"/>
    <n v="915"/>
    <d v="2023-04-20T00:00:00"/>
    <s v="02120.010372/2016-89"/>
    <s v="NA"/>
    <s v="NA"/>
    <s v="NA"/>
    <m/>
  </r>
  <r>
    <s v="0000.00.0044"/>
    <x v="40"/>
    <x v="1"/>
    <s v="Área de Relevante Interesse Ecológico"/>
    <s v="uso sustentável"/>
    <n v="1999"/>
    <s v="Decreto s/n de 20 de agosto de 1999"/>
    <s v="GR1 - Norte"/>
    <n v="2573.9821474800001"/>
    <s v="Epitaciolândia, Xapuri"/>
    <s v="AC"/>
    <s v="Amazônia"/>
    <x v="1"/>
    <x v="1"/>
    <s v="Não"/>
    <s v="NA"/>
    <x v="1"/>
    <s v="NA"/>
    <m/>
    <s v="NA"/>
    <x v="1"/>
    <s v="NA"/>
    <s v="NA"/>
    <m/>
    <m/>
    <m/>
    <m/>
    <m/>
    <s v="Sem demanda"/>
    <m/>
    <s v="NA"/>
    <s v="NA"/>
    <s v="NA"/>
    <m/>
    <m/>
    <m/>
    <m/>
    <m/>
    <m/>
    <m/>
    <m/>
    <m/>
    <n v="0"/>
    <m/>
    <m/>
    <m/>
    <m/>
    <m/>
    <m/>
    <m/>
    <m/>
    <m/>
    <n v="0"/>
    <n v="0"/>
    <s v="NA"/>
    <s v="NA"/>
    <s v="NA"/>
    <s v="NA"/>
    <s v="NA"/>
    <s v="NA"/>
    <m/>
  </r>
  <r>
    <s v="0000.00.0045"/>
    <x v="41"/>
    <x v="1"/>
    <s v="Área de Relevante Interesse Ecológico"/>
    <s v="uso sustentável"/>
    <n v="1990"/>
    <s v="Resolução Conama 005 de 17 de outubro 1990"/>
    <s v="GR5 - Sul"/>
    <n v="5016.6040331900003"/>
    <s v="Vitor Meireles, Santa Terezinha"/>
    <s v="SC"/>
    <s v="Mata Atlântica"/>
    <x v="0"/>
    <x v="13"/>
    <s v="NA"/>
    <s v="NA"/>
    <x v="2"/>
    <s v="Não"/>
    <m/>
    <s v="NA"/>
    <x v="1"/>
    <s v="NA"/>
    <s v="NA"/>
    <m/>
    <s v="Sim"/>
    <m/>
    <m/>
    <m/>
    <s v="Sem demanda"/>
    <m/>
    <s v="NA"/>
    <s v="NA"/>
    <s v="NA"/>
    <m/>
    <m/>
    <m/>
    <m/>
    <m/>
    <m/>
    <m/>
    <m/>
    <m/>
    <n v="0"/>
    <m/>
    <m/>
    <m/>
    <m/>
    <m/>
    <m/>
    <m/>
    <m/>
    <m/>
    <n v="0"/>
    <n v="0"/>
    <n v="28"/>
    <d v="2016-04-26T00:00:00"/>
    <s v="02070.001836/2014-37"/>
    <s v="NA"/>
    <s v="NA"/>
    <s v="NA"/>
    <m/>
  </r>
  <r>
    <s v="0000.00.0047"/>
    <x v="42"/>
    <x v="3"/>
    <s v="Estação Ecológica"/>
    <s v="proteção integral"/>
    <n v="2005"/>
    <s v="Decreto de 17 de fevereiro de 2005"/>
    <s v="GR1 - Norte"/>
    <n v="3373174.6758099999"/>
    <s v="Altamira, São Félix do Xingu"/>
    <s v="PA"/>
    <s v="Amazônia"/>
    <x v="0"/>
    <x v="14"/>
    <s v="NA"/>
    <s v="NA"/>
    <x v="2"/>
    <s v="Não"/>
    <m/>
    <s v="NA"/>
    <x v="1"/>
    <s v="NA"/>
    <s v="NA"/>
    <m/>
    <m/>
    <m/>
    <m/>
    <m/>
    <s v="Sem demanda"/>
    <m/>
    <s v="NA"/>
    <s v="NA"/>
    <s v="NA"/>
    <m/>
    <m/>
    <m/>
    <m/>
    <m/>
    <m/>
    <m/>
    <m/>
    <m/>
    <n v="0"/>
    <m/>
    <m/>
    <m/>
    <m/>
    <m/>
    <m/>
    <m/>
    <m/>
    <m/>
    <n v="0"/>
    <n v="0"/>
    <n v="61"/>
    <d v="2015-12-23T00:00:00"/>
    <s v=" 02070.002647/2009-14"/>
    <s v="NA"/>
    <s v="NA"/>
    <s v="NA"/>
    <m/>
  </r>
  <r>
    <s v="0000.00.0048"/>
    <x v="43"/>
    <x v="3"/>
    <s v="Estação Ecológica"/>
    <s v="proteção integral"/>
    <n v="2001"/>
    <s v="Decreto s/n de 06 de fevereiro de 2001"/>
    <s v="GR2 - Nordeste"/>
    <n v="11746.7834838"/>
    <s v="Aiuaba"/>
    <s v="CE"/>
    <s v="Caatinga"/>
    <x v="1"/>
    <x v="1"/>
    <s v="Sim"/>
    <s v="Sim (decisão institucional)"/>
    <x v="1"/>
    <s v="NA"/>
    <m/>
    <s v="NA"/>
    <x v="1"/>
    <s v="Edilene Oliveira De Menezes"/>
    <s v="Leide Jane Vieira Abrantes"/>
    <s v="não"/>
    <s v="Não"/>
    <n v="2018"/>
    <s v="Sim"/>
    <s v="não"/>
    <s v="Demanda de elaboração"/>
    <m/>
    <s v="Organização do planejamento"/>
    <s v="Em andamento"/>
    <d v="2023-02-01T00:00:00"/>
    <s v="Compensação Ambiental"/>
    <n v="490679.03"/>
    <m/>
    <m/>
    <m/>
    <m/>
    <m/>
    <m/>
    <m/>
    <n v="0"/>
    <m/>
    <m/>
    <m/>
    <m/>
    <m/>
    <m/>
    <m/>
    <m/>
    <m/>
    <n v="0"/>
    <n v="0"/>
    <s v="NA"/>
    <s v="NA"/>
    <s v="NA"/>
    <s v="NA"/>
    <s v="NA"/>
    <s v="NA"/>
    <m/>
  </r>
  <r>
    <s v="0000.00.0049"/>
    <x v="44"/>
    <x v="4"/>
    <s v="Parque Nacional"/>
    <s v="proteção integral"/>
    <n v="1981"/>
    <s v="Decreto 86061 de 02 de junho de 1981"/>
    <s v="GR1 - Norte"/>
    <n v="340835.16896500002"/>
    <s v="Novo Airão, Manaus"/>
    <s v="AM"/>
    <s v="Amazônia"/>
    <x v="0"/>
    <x v="17"/>
    <s v="NA"/>
    <s v="NA"/>
    <x v="0"/>
    <s v="Sim"/>
    <m/>
    <s v="NA"/>
    <x v="2"/>
    <s v="Luiz Felipe Pimenta de Moraes"/>
    <s v="?"/>
    <s v="Sim"/>
    <m/>
    <m/>
    <m/>
    <m/>
    <s v="NA"/>
    <m/>
    <s v="NA"/>
    <s v="NA"/>
    <s v="NA"/>
    <s v="ARPA"/>
    <m/>
    <m/>
    <m/>
    <m/>
    <m/>
    <m/>
    <m/>
    <m/>
    <n v="0"/>
    <m/>
    <m/>
    <m/>
    <m/>
    <m/>
    <m/>
    <m/>
    <m/>
    <m/>
    <n v="0"/>
    <n v="0"/>
    <n v="161"/>
    <d v="2002-12-27T00:00:00"/>
    <s v="02001.009747/01- 76"/>
    <n v="352"/>
    <d v="2017-05-19T00:00:00"/>
    <s v="02070.001202/2011-31"/>
    <m/>
  </r>
  <r>
    <s v="0000.00.0050"/>
    <x v="45"/>
    <x v="3"/>
    <s v="Estação Ecológica"/>
    <s v="proteção integral"/>
    <n v="1981"/>
    <s v="Decreto s/n de 02 de junho de 1981"/>
    <s v="GR5 - Sul"/>
    <n v="276.97917524600001"/>
    <s v="Muitos Capões"/>
    <s v="RS"/>
    <s v="Mata Atlântica"/>
    <x v="0"/>
    <x v="3"/>
    <s v="NA"/>
    <s v="NA"/>
    <x v="2"/>
    <s v="Não"/>
    <m/>
    <s v="NA"/>
    <x v="1"/>
    <s v="NA"/>
    <s v="NA"/>
    <m/>
    <m/>
    <m/>
    <m/>
    <m/>
    <s v="Sem demanda"/>
    <m/>
    <s v="NA"/>
    <s v="NA"/>
    <s v="NA"/>
    <m/>
    <m/>
    <m/>
    <m/>
    <m/>
    <m/>
    <m/>
    <m/>
    <m/>
    <n v="0"/>
    <m/>
    <m/>
    <m/>
    <m/>
    <m/>
    <m/>
    <m/>
    <m/>
    <m/>
    <n v="0"/>
    <n v="0"/>
    <n v="99"/>
    <d v="2008-12-12T00:00:00"/>
    <s v="02001.003581/2005-70"/>
    <s v="NA"/>
    <s v="NA"/>
    <s v="NA"/>
    <m/>
  </r>
  <r>
    <s v="0000.00.0052"/>
    <x v="46"/>
    <x v="3"/>
    <s v="Estação Ecológica"/>
    <s v="proteção integral"/>
    <n v="1987"/>
    <s v="Decreto 94656 de 20 de julho de 1987"/>
    <s v="GR5 - Sul"/>
    <n v="759.33710836199998"/>
    <s v="Florianópolis"/>
    <s v="SC"/>
    <s v="Mata Atlântica"/>
    <x v="0"/>
    <x v="18"/>
    <s v="NA"/>
    <s v="NA"/>
    <x v="0"/>
    <s v="Não"/>
    <m/>
    <s v="NA"/>
    <x v="7"/>
    <s v="NA"/>
    <s v="NA"/>
    <m/>
    <m/>
    <m/>
    <m/>
    <m/>
    <s v="Sem demanda"/>
    <m/>
    <s v="NA"/>
    <s v="NA"/>
    <s v="NA"/>
    <m/>
    <m/>
    <m/>
    <m/>
    <m/>
    <m/>
    <m/>
    <m/>
    <m/>
    <n v="0"/>
    <m/>
    <m/>
    <m/>
    <m/>
    <m/>
    <m/>
    <m/>
    <m/>
    <m/>
    <n v="0"/>
    <n v="0"/>
    <n v="49"/>
    <d v="2003-09-15T00:00:00"/>
    <s v="02001.003160/2003-87"/>
    <n v="15"/>
    <d v="2011-02-24T00:00:00"/>
    <s v="?"/>
    <m/>
  </r>
  <r>
    <s v="0000.00.0053"/>
    <x v="47"/>
    <x v="3"/>
    <s v="Estação Ecológica"/>
    <s v="proteção integral"/>
    <n v="2001"/>
    <s v="Decreto s/n de 27 de setembro de 2001"/>
    <s v="GR1 - Norte"/>
    <n v="185313.60972899999"/>
    <s v="Canutama, Porto Velho"/>
    <s v="RO/AM"/>
    <s v="Amazônia"/>
    <x v="0"/>
    <x v="4"/>
    <s v="NA"/>
    <s v="NA"/>
    <x v="2"/>
    <s v="Não"/>
    <m/>
    <s v="NA"/>
    <x v="1"/>
    <s v="Luiz Felipe Pimenta de Moraes"/>
    <s v="?"/>
    <s v="Sim"/>
    <m/>
    <m/>
    <m/>
    <m/>
    <s v="NA"/>
    <m/>
    <s v="NA"/>
    <s v="NA"/>
    <s v="NA"/>
    <s v="PNUD (BR-319) "/>
    <m/>
    <m/>
    <m/>
    <m/>
    <m/>
    <m/>
    <m/>
    <m/>
    <n v="0"/>
    <s v="Orçamento"/>
    <m/>
    <m/>
    <m/>
    <m/>
    <m/>
    <m/>
    <m/>
    <m/>
    <n v="0"/>
    <n v="0"/>
    <n v="899"/>
    <d v="2018-10-26T00:00:00"/>
    <s v="02070.003839/2011-62"/>
    <s v="NA"/>
    <s v="NA"/>
    <s v="NA"/>
    <m/>
  </r>
  <r>
    <s v="0000.00.0054"/>
    <x v="48"/>
    <x v="3"/>
    <s v="Estação Ecológica"/>
    <s v="proteção integral"/>
    <n v="1982"/>
    <s v="Decreto 87222 de 31 de maio de 1982"/>
    <s v="GR5 - Sul"/>
    <n v="4475.7367518499996"/>
    <s v="Guaraqueçaba"/>
    <s v="PR"/>
    <s v="Mata Atlântica"/>
    <x v="1"/>
    <x v="1"/>
    <s v="Sim"/>
    <s v="Sim (decisão institucional)"/>
    <x v="1"/>
    <s v="NA"/>
    <m/>
    <s v="NA"/>
    <x v="1"/>
    <s v="Mônia Laura Faria Fernandes "/>
    <s v="?"/>
    <s v="?"/>
    <s v="?"/>
    <m/>
    <s v="?"/>
    <s v="?"/>
    <s v="NA"/>
    <m/>
    <s v="Organização do planejamento"/>
    <s v="Sobrestado"/>
    <s v="sem previsão"/>
    <s v="Compensação Ambiental"/>
    <n v="371633.91999999998"/>
    <m/>
    <m/>
    <m/>
    <m/>
    <m/>
    <m/>
    <m/>
    <n v="0"/>
    <m/>
    <m/>
    <m/>
    <m/>
    <m/>
    <m/>
    <m/>
    <m/>
    <m/>
    <n v="0"/>
    <n v="0"/>
    <s v="NA"/>
    <s v="NA"/>
    <s v="NA"/>
    <s v="NA"/>
    <s v="NA"/>
    <s v="NA"/>
    <m/>
  </r>
  <r>
    <s v="0000.00.0056"/>
    <x v="49"/>
    <x v="3"/>
    <s v="Estação Ecológica"/>
    <s v="proteção integral"/>
    <n v="1983"/>
    <s v="Decreto 88541 de 21 de julho de 1983"/>
    <s v="GR1 - Norte"/>
    <n v="289514.17171600001"/>
    <s v="Santo Antônio do Içá, Tonantins e Jutaí, Amaturá"/>
    <s v="AM"/>
    <s v="Amazônia"/>
    <x v="1"/>
    <x v="1"/>
    <s v="Sim"/>
    <s v="Sim (decisão institucional)"/>
    <x v="1"/>
    <s v="NA"/>
    <s v="NA"/>
    <s v="NA"/>
    <x v="1"/>
    <s v="Leila de Sena Blos"/>
    <s v="Rafael Suertgaray Rossato"/>
    <s v="não"/>
    <s v="Não"/>
    <n v="2018"/>
    <s v="Sim"/>
    <s v="não"/>
    <s v="NA"/>
    <s v="Institucional"/>
    <s v="Organização do planejamento"/>
    <s v="Em andamento"/>
    <s v="1/2023"/>
    <s v="ARPA"/>
    <n v="185500"/>
    <n v="34000"/>
    <n v="16000"/>
    <n v="28000"/>
    <m/>
    <n v="40000"/>
    <n v="30500"/>
    <n v="37000"/>
    <n v="185500"/>
    <m/>
    <m/>
    <m/>
    <m/>
    <m/>
    <m/>
    <m/>
    <m/>
    <m/>
    <n v="0"/>
    <n v="185500"/>
    <s v="NA"/>
    <s v="NA"/>
    <s v="02070.000409/2017-84; 02070.005604/2019-62"/>
    <s v="NA"/>
    <s v="NA"/>
    <s v="NA"/>
    <s v="TdR PF para apoio à elaboração do PM encaminhado ao Funbio para contratação. "/>
  </r>
  <r>
    <s v="0000.00.0057"/>
    <x v="50"/>
    <x v="3"/>
    <s v="Estação Ecológica"/>
    <s v="proteção integral"/>
    <n v="1981"/>
    <s v="Decreto s/n de 02 de junho de 1981"/>
    <s v="GR1 - Norte"/>
    <n v="103519.867056"/>
    <s v="Amajari e Alto Alegre"/>
    <s v="RR"/>
    <s v="Amazônia"/>
    <x v="0"/>
    <x v="14"/>
    <s v="NA"/>
    <s v="NA"/>
    <x v="2"/>
    <s v="Não"/>
    <m/>
    <s v="NA"/>
    <x v="1"/>
    <s v="NA"/>
    <s v="NA"/>
    <m/>
    <m/>
    <m/>
    <m/>
    <m/>
    <s v="Sem demanda"/>
    <m/>
    <s v="NA"/>
    <s v="NA"/>
    <s v="NA"/>
    <m/>
    <m/>
    <m/>
    <m/>
    <m/>
    <m/>
    <m/>
    <m/>
    <m/>
    <n v="0"/>
    <m/>
    <m/>
    <m/>
    <m/>
    <m/>
    <m/>
    <m/>
    <m/>
    <m/>
    <n v="0"/>
    <n v="0"/>
    <n v="11"/>
    <d v="2015-02-03T00:00:00"/>
    <s v="02001.002602/2005-30"/>
    <s v="NA"/>
    <s v="NA"/>
    <s v="NA"/>
    <m/>
  </r>
  <r>
    <s v="0000.00.0058"/>
    <x v="51"/>
    <x v="3"/>
    <s v="Estação Ecológica"/>
    <s v="proteção integral"/>
    <n v="1981"/>
    <s v="Decreto s/n de 02 de junho de 1981"/>
    <s v="GR1 - Norte"/>
    <n v="60253.485389900001"/>
    <s v="Amapá"/>
    <s v="AP"/>
    <s v="Amazônia"/>
    <x v="0"/>
    <x v="19"/>
    <s v="NA"/>
    <s v="NA"/>
    <x v="2"/>
    <s v="Não"/>
    <m/>
    <s v="NA"/>
    <x v="1"/>
    <s v="Lourdes Maria Ferreira"/>
    <s v="Lourdes Maria Ferreira"/>
    <s v="não"/>
    <s v="Sim"/>
    <s v="2002/2005"/>
    <s v="Não"/>
    <s v="não"/>
    <s v="NA"/>
    <s v="Unidade de conservação"/>
    <s v="Concluído"/>
    <s v="NA"/>
    <s v="NA"/>
    <s v="ARPA"/>
    <m/>
    <m/>
    <m/>
    <m/>
    <m/>
    <n v="597004.98"/>
    <m/>
    <m/>
    <n v="597004.98"/>
    <m/>
    <m/>
    <m/>
    <m/>
    <m/>
    <m/>
    <m/>
    <m/>
    <m/>
    <n v="0"/>
    <n v="597004.98"/>
    <n v="816"/>
    <d v="2017-12-15T00:00:00"/>
    <s v="02001.004949/2005-17"/>
    <s v="NA"/>
    <s v="NA"/>
    <s v="NA"/>
    <m/>
  </r>
  <r>
    <s v="0000.00.0059"/>
    <x v="52"/>
    <x v="3"/>
    <s v="Estação Ecológica"/>
    <s v="proteção integral"/>
    <n v="2001"/>
    <s v="Decreto s/n de 28 de maio de 2001"/>
    <s v="GR2 - Nordeste"/>
    <n v="6131.6292787700004"/>
    <s v="Murici, Flexeiras, Messias"/>
    <s v="AL"/>
    <s v="Mata Atlântica"/>
    <x v="0"/>
    <x v="19"/>
    <s v="NA"/>
    <s v="NA"/>
    <x v="2"/>
    <s v="Não"/>
    <m/>
    <s v="NA"/>
    <x v="1"/>
    <s v="Desiree Cristiane Barbosa da Silva"/>
    <s v="?"/>
    <s v="Sim"/>
    <s v="?"/>
    <s v="Roteiro Metodológico, 2011"/>
    <m/>
    <m/>
    <s v="NA"/>
    <m/>
    <s v="NA"/>
    <s v="NA"/>
    <s v="NA"/>
    <s v="Orçamento (CEPAM)"/>
    <m/>
    <m/>
    <m/>
    <m/>
    <m/>
    <m/>
    <m/>
    <m/>
    <n v="0"/>
    <m/>
    <m/>
    <m/>
    <m/>
    <m/>
    <m/>
    <m/>
    <m/>
    <m/>
    <n v="0"/>
    <n v="0"/>
    <n v="351"/>
    <d v="2017-05-19T00:00:00"/>
    <s v="02070.001311/2009-34"/>
    <s v="NA"/>
    <s v="NA"/>
    <s v="NA"/>
    <m/>
  </r>
  <r>
    <s v="0000.00.0060"/>
    <x v="53"/>
    <x v="3"/>
    <s v="Estação Ecológica"/>
    <s v="proteção integral"/>
    <n v="1985"/>
    <s v="Decreto 91306 de 03 de junho de 1985"/>
    <s v="GR1 - Norte"/>
    <n v="284790.62867499999"/>
    <s v="Caracaraí"/>
    <s v="RR"/>
    <s v="Amazônia"/>
    <x v="0"/>
    <x v="4"/>
    <s v="NA"/>
    <s v="NA"/>
    <x v="2"/>
    <s v="Não"/>
    <m/>
    <s v="NA"/>
    <x v="1"/>
    <s v="Luiz Felipe Pimenta de Moraes"/>
    <s v="?"/>
    <s v="Sim"/>
    <m/>
    <n v="2018"/>
    <m/>
    <m/>
    <s v="NA"/>
    <m/>
    <s v="NA"/>
    <s v="NA"/>
    <s v="NA"/>
    <s v="ARPA"/>
    <m/>
    <m/>
    <m/>
    <m/>
    <m/>
    <m/>
    <m/>
    <m/>
    <n v="0"/>
    <m/>
    <m/>
    <m/>
    <m/>
    <m/>
    <m/>
    <m/>
    <m/>
    <m/>
    <n v="0"/>
    <n v="0"/>
    <n v="312"/>
    <d v="2018-04-13T00:00:00"/>
    <s v="02070.001056/2012-25"/>
    <s v="NA"/>
    <s v="NA"/>
    <s v="NA"/>
    <m/>
  </r>
  <r>
    <s v="0000.00.0061"/>
    <x v="54"/>
    <x v="3"/>
    <s v="Estação Ecológica"/>
    <s v="proteção integral"/>
    <n v="1987"/>
    <s v="Decreto 94656 de 20 de julho de 1987"/>
    <s v="GR4 - Sudeste"/>
    <n v="1384.5017546199999"/>
    <s v="Morada Nova de Minas"/>
    <s v="MG"/>
    <s v="Cerrado"/>
    <x v="0"/>
    <x v="0"/>
    <s v="NA"/>
    <s v="NA"/>
    <x v="2"/>
    <s v="Não"/>
    <m/>
    <s v="NA"/>
    <x v="1"/>
    <s v="NA"/>
    <s v="NA"/>
    <m/>
    <m/>
    <m/>
    <m/>
    <m/>
    <s v="Sem demanda"/>
    <m/>
    <s v="NA"/>
    <s v="NA"/>
    <s v="NA"/>
    <m/>
    <m/>
    <m/>
    <m/>
    <m/>
    <m/>
    <m/>
    <m/>
    <m/>
    <n v="0"/>
    <m/>
    <m/>
    <m/>
    <m/>
    <m/>
    <m/>
    <m/>
    <m/>
    <m/>
    <n v="0"/>
    <n v="0"/>
    <n v="246"/>
    <d v="2013-11-13T00:00:00"/>
    <s v="02070.001201/2011-97"/>
    <s v="NA"/>
    <s v="NA"/>
    <s v="NA"/>
    <m/>
  </r>
  <r>
    <s v="0000.00.0062"/>
    <x v="55"/>
    <x v="3"/>
    <s v="Estação Ecológica"/>
    <s v="proteção integral"/>
    <n v="1981"/>
    <s v="Decreto s/n de 02 de junho de 1981"/>
    <s v="GR3 - Centro Oeste"/>
    <n v="11554.982418699999"/>
    <s v="Poconé"/>
    <s v="MT"/>
    <s v="Pantanal"/>
    <x v="0"/>
    <x v="19"/>
    <s v="NA"/>
    <s v="NA"/>
    <x v="2"/>
    <s v="Não"/>
    <m/>
    <s v="NA"/>
    <x v="1"/>
    <s v="Carlos Henrique Velasquez Fernandes"/>
    <s v="Augusta Rosa Goncalves"/>
    <s v="Sim"/>
    <m/>
    <m/>
    <m/>
    <m/>
    <s v="NA"/>
    <m/>
    <s v="NA"/>
    <s v="NA"/>
    <s v="NA"/>
    <s v="Orçamento"/>
    <m/>
    <n v="4779"/>
    <n v="9000"/>
    <m/>
    <m/>
    <m/>
    <m/>
    <m/>
    <n v="13779"/>
    <m/>
    <m/>
    <m/>
    <m/>
    <m/>
    <m/>
    <m/>
    <m/>
    <m/>
    <n v="0"/>
    <n v="13779"/>
    <n v="515"/>
    <d v="2017-08-01T00:00:00"/>
    <s v="02070.018480 /2016-32"/>
    <s v="NA"/>
    <s v="NA"/>
    <s v="NA"/>
    <m/>
  </r>
  <r>
    <s v="0000.00.0063"/>
    <x v="56"/>
    <x v="3"/>
    <s v="Estação Ecológica"/>
    <s v="proteção integral"/>
    <n v="1990"/>
    <s v="Decreto 98864 de 23 de janeiro de 1990"/>
    <s v="GR4 - Sudeste"/>
    <n v="9361.3645270300003"/>
    <s v="Angra dos Reis, Parati"/>
    <s v="RJ"/>
    <s v="Mata Atlântica"/>
    <x v="0"/>
    <x v="20"/>
    <s v="NA"/>
    <s v="Sim (decisão institucional)"/>
    <x v="0"/>
    <s v="Não"/>
    <m/>
    <s v="NA"/>
    <x v="8"/>
    <s v="NA"/>
    <s v="NA"/>
    <m/>
    <m/>
    <m/>
    <m/>
    <m/>
    <s v="Sem demanda"/>
    <m/>
    <s v="NA"/>
    <s v="NA"/>
    <s v="NA"/>
    <m/>
    <m/>
    <m/>
    <m/>
    <m/>
    <m/>
    <m/>
    <m/>
    <m/>
    <n v="0"/>
    <m/>
    <m/>
    <m/>
    <m/>
    <m/>
    <m/>
    <m/>
    <m/>
    <m/>
    <n v="0"/>
    <n v="0"/>
    <n v="9"/>
    <d v="2006-02-06T00:00:00"/>
    <s v="02001.000338/2006-81"/>
    <n v="1948"/>
    <d v="2025-05-27T00:00:00"/>
    <s v="02126.001436/2023-20"/>
    <m/>
  </r>
  <r>
    <s v="0000.00.0064"/>
    <x v="57"/>
    <x v="3"/>
    <s v="Estação Ecológica"/>
    <s v="proteção integral"/>
    <n v="1987"/>
    <s v="Decreto 94656 de 20 de julho de 1987"/>
    <s v="GR4 - Sudeste"/>
    <n v="2463.61506031"/>
    <s v="São Sebastião"/>
    <s v="SP"/>
    <s v="Marinho-Costeiro"/>
    <x v="0"/>
    <x v="19"/>
    <s v="NA"/>
    <s v="NA"/>
    <x v="2"/>
    <s v="Não"/>
    <s v="Sim"/>
    <s v="NA"/>
    <x v="1"/>
    <s v="Leide Jane Vieira Abrantes"/>
    <s v="?"/>
    <s v="Sim"/>
    <m/>
    <m/>
    <m/>
    <m/>
    <s v="NA"/>
    <m/>
    <s v="NA"/>
    <s v="NA"/>
    <s v="NA"/>
    <s v="Compensação Ambiental "/>
    <n v="393341.63"/>
    <n v="7434"/>
    <n v="9200"/>
    <m/>
    <m/>
    <n v="10000"/>
    <m/>
    <m/>
    <n v="26634"/>
    <s v="Orçamento"/>
    <m/>
    <m/>
    <m/>
    <m/>
    <m/>
    <m/>
    <m/>
    <m/>
    <n v="0"/>
    <n v="26634"/>
    <n v="350"/>
    <d v="2017-05-19T00:00:00"/>
    <s v="02126.012834/2016-42"/>
    <s v="NA"/>
    <s v="NA"/>
    <s v="NA"/>
    <m/>
  </r>
  <r>
    <s v="0000.00.0065"/>
    <x v="58"/>
    <x v="3"/>
    <s v="Estação Ecológica"/>
    <s v="proteção integral"/>
    <n v="1981"/>
    <s v="Decreto s/n de 02 de junho de 1981"/>
    <s v="GR2 - Nordeste"/>
    <n v="135122.29134699999"/>
    <s v="Baixa Grande do Ribeiro"/>
    <s v="PI"/>
    <s v="Cerrado"/>
    <x v="1"/>
    <x v="1"/>
    <s v="Sim"/>
    <s v="Sim (decisão judicial)"/>
    <x v="1"/>
    <s v="NA"/>
    <m/>
    <s v="NA"/>
    <x v="1"/>
    <s v="NA"/>
    <s v="NA"/>
    <m/>
    <m/>
    <m/>
    <m/>
    <m/>
    <s v="Sem demanda"/>
    <m/>
    <s v="NA"/>
    <s v="NA"/>
    <s v="NA"/>
    <s v="Compensação Ambiental"/>
    <n v="371633.91999999998"/>
    <m/>
    <m/>
    <m/>
    <m/>
    <m/>
    <m/>
    <m/>
    <n v="0"/>
    <m/>
    <m/>
    <m/>
    <m/>
    <m/>
    <m/>
    <m/>
    <m/>
    <m/>
    <n v="0"/>
    <n v="0"/>
    <s v="NA"/>
    <s v="NA"/>
    <s v="NA"/>
    <s v="NA"/>
    <s v="NA"/>
    <s v="NA"/>
    <m/>
  </r>
  <r>
    <s v="0000.00.0066"/>
    <x v="59"/>
    <x v="3"/>
    <s v="Estação Ecológica"/>
    <s v="proteção integral"/>
    <n v="2001"/>
    <s v="Decreto s/n de 27 de setembro de 2001"/>
    <s v="GR2 - Nordeste"/>
    <n v="12574.636129099999"/>
    <s v="Jaguaribara, Alto Santo, Iracema"/>
    <s v="CE"/>
    <s v="Caatinga"/>
    <x v="1"/>
    <x v="1"/>
    <s v="Não"/>
    <s v="NA"/>
    <x v="1"/>
    <s v="NA"/>
    <m/>
    <s v="NA"/>
    <x v="1"/>
    <s v="NA"/>
    <s v="NA"/>
    <m/>
    <m/>
    <m/>
    <m/>
    <m/>
    <s v="Sem demanda"/>
    <m/>
    <s v="NA"/>
    <s v="NA"/>
    <s v="NA"/>
    <m/>
    <m/>
    <m/>
    <m/>
    <m/>
    <m/>
    <m/>
    <m/>
    <m/>
    <n v="0"/>
    <m/>
    <m/>
    <m/>
    <m/>
    <m/>
    <m/>
    <m/>
    <m/>
    <m/>
    <n v="0"/>
    <n v="0"/>
    <s v="NA"/>
    <s v="NA"/>
    <s v="NA"/>
    <s v="NA"/>
    <s v="NA"/>
    <s v="NA"/>
    <m/>
  </r>
  <r>
    <s v="0000.00.0067"/>
    <x v="60"/>
    <x v="3"/>
    <s v="Estação Ecológica"/>
    <s v="proteção integral"/>
    <n v="1982"/>
    <s v="Decreto 87092 de 12 de abril de 1982"/>
    <s v="GR1 - Norte"/>
    <n v="231082.09367"/>
    <s v="Laranjal do Jari, Almeirim"/>
    <s v="PA/AP"/>
    <s v="Amazônia"/>
    <x v="0"/>
    <x v="6"/>
    <s v="NA"/>
    <s v="NA"/>
    <x v="2"/>
    <s v="Não"/>
    <s v="NA"/>
    <s v="NA"/>
    <x v="1"/>
    <s v="Eduardo Henrique de Menezes Silva Barros"/>
    <s v="Leila de Sena Blos"/>
    <s v="não"/>
    <s v="Não"/>
    <s v="Roteiro 2018"/>
    <s v="Sim"/>
    <s v="não"/>
    <s v="Sem demanda"/>
    <m/>
    <s v="NA"/>
    <s v="NA"/>
    <s v="NA"/>
    <s v="ARPA"/>
    <m/>
    <m/>
    <m/>
    <m/>
    <m/>
    <m/>
    <m/>
    <m/>
    <n v="0"/>
    <m/>
    <m/>
    <m/>
    <m/>
    <m/>
    <m/>
    <m/>
    <m/>
    <m/>
    <n v="0"/>
    <n v="0"/>
    <n v="521"/>
    <d v="2021-09-08T00:00:00"/>
    <s v="02070.007378/2019-54"/>
    <s v="NA"/>
    <s v="NA"/>
    <s v="NA"/>
    <m/>
  </r>
  <r>
    <s v="0000.00.0068"/>
    <x v="61"/>
    <x v="3"/>
    <s v="Estação Ecológica"/>
    <s v="proteção integral"/>
    <n v="1981"/>
    <s v="Decreto s/n de 02 de junho de 1981"/>
    <s v="GR1 - Norte"/>
    <n v="79094.184493199995"/>
    <s v="Sena Madureira, Assis Brasil"/>
    <s v="AC"/>
    <s v="Amazônia"/>
    <x v="0"/>
    <x v="11"/>
    <s v="NA"/>
    <s v="NA"/>
    <x v="2"/>
    <s v="Não"/>
    <m/>
    <s v="NA"/>
    <x v="1"/>
    <s v="NA"/>
    <s v="NA"/>
    <m/>
    <m/>
    <m/>
    <m/>
    <m/>
    <s v="Sem demanda"/>
    <m/>
    <s v="NA"/>
    <s v="NA"/>
    <s v="NA"/>
    <m/>
    <m/>
    <m/>
    <m/>
    <m/>
    <m/>
    <m/>
    <m/>
    <m/>
    <n v="0"/>
    <m/>
    <m/>
    <m/>
    <m/>
    <m/>
    <m/>
    <m/>
    <m/>
    <m/>
    <n v="0"/>
    <n v="0"/>
    <n v="66"/>
    <d v="2010-08-27T00:00:00"/>
    <s v="02001.000332/2005-22"/>
    <s v="NA"/>
    <s v="NA"/>
    <s v="NA"/>
    <s v="02001.004508/2004-34 - material do PM"/>
  </r>
  <r>
    <s v="0000.00.0069"/>
    <x v="62"/>
    <x v="3"/>
    <s v="Estação Ecológica"/>
    <s v="proteção integral"/>
    <n v="1982"/>
    <s v="Decreto 87222 de 31 de maio de 1982"/>
    <s v="GR2 - Nordeste"/>
    <n v="1123.6123150799999"/>
    <s v="Serra Negra do Norte"/>
    <s v="RN"/>
    <s v="Caatinga"/>
    <x v="0"/>
    <x v="7"/>
    <s v="NA"/>
    <s v="NA"/>
    <x v="2"/>
    <s v="Não"/>
    <m/>
    <s v="NA"/>
    <x v="1"/>
    <s v="NA"/>
    <s v="NA"/>
    <m/>
    <m/>
    <m/>
    <m/>
    <m/>
    <s v="Sem demanda"/>
    <m/>
    <s v="NA"/>
    <s v="NA"/>
    <s v="NA"/>
    <m/>
    <m/>
    <m/>
    <m/>
    <m/>
    <m/>
    <m/>
    <m/>
    <m/>
    <n v="0"/>
    <m/>
    <m/>
    <m/>
    <m/>
    <m/>
    <m/>
    <m/>
    <m/>
    <m/>
    <n v="0"/>
    <n v="0"/>
    <n v="1"/>
    <d v="2005-01-07T00:00:00"/>
    <s v="02001.007145/2004-99"/>
    <s v="NA"/>
    <s v="NA"/>
    <s v="NA"/>
    <m/>
  </r>
  <r>
    <s v="0000.00.0070"/>
    <x v="63"/>
    <x v="3"/>
    <s v="Estação Ecológica"/>
    <s v="proteção integral"/>
    <n v="1986"/>
    <s v="Decreto 92963 de 21 de julho de 1986"/>
    <s v="GR5 - Sul"/>
    <n v="10938.637513"/>
    <s v="Rio Grande, Santa Vitória do Palmar"/>
    <s v="RS"/>
    <s v="Pampas"/>
    <x v="0"/>
    <x v="6"/>
    <s v="NA"/>
    <s v="NA"/>
    <x v="2"/>
    <s v="Não"/>
    <s v="NA"/>
    <s v="NA"/>
    <x v="1"/>
    <s v="Desiree Cristiane Barbosa da Silva"/>
    <s v="?"/>
    <s v="não"/>
    <s v="Não"/>
    <s v="Roteiro 2018"/>
    <s v="Sim"/>
    <s v="não"/>
    <s v="NA"/>
    <m/>
    <s v="NA"/>
    <s v="NA"/>
    <s v="NA"/>
    <s v="Compensação Ambiental"/>
    <n v="515489.13"/>
    <m/>
    <m/>
    <m/>
    <m/>
    <m/>
    <m/>
    <m/>
    <n v="0"/>
    <m/>
    <m/>
    <n v="8600"/>
    <n v="5000"/>
    <n v="15000"/>
    <n v="3000"/>
    <m/>
    <m/>
    <n v="7000"/>
    <n v="38600"/>
    <n v="38600"/>
    <n v="712"/>
    <d v="2021-11-10T00:00:00"/>
    <s v="02070.003744/2013-19"/>
    <s v="NA"/>
    <s v="NA"/>
    <s v="NA"/>
    <m/>
  </r>
  <r>
    <s v="0000.00.0071"/>
    <x v="64"/>
    <x v="3"/>
    <s v="Estação Ecológica"/>
    <s v="proteção integral"/>
    <n v="1986"/>
    <s v="Decreto 92964 de 21 de julho de 1986"/>
    <s v="GR4 - Sudeste"/>
    <n v="1727.71417419"/>
    <s v="Peruíbe"/>
    <s v="SP"/>
    <s v="Marinho-Costeiro"/>
    <x v="0"/>
    <x v="11"/>
    <s v="NA"/>
    <s v="NA"/>
    <x v="2"/>
    <s v="Não"/>
    <m/>
    <s v="NA"/>
    <x v="1"/>
    <s v="NA"/>
    <s v="NA"/>
    <m/>
    <m/>
    <m/>
    <m/>
    <m/>
    <s v="Sem demanda"/>
    <m/>
    <s v="NA"/>
    <s v="NA"/>
    <s v="NA"/>
    <m/>
    <m/>
    <m/>
    <m/>
    <m/>
    <m/>
    <m/>
    <m/>
    <m/>
    <n v="0"/>
    <m/>
    <m/>
    <m/>
    <m/>
    <m/>
    <m/>
    <m/>
    <m/>
    <m/>
    <n v="0"/>
    <n v="0"/>
    <n v="31"/>
    <d v="2010-03-19T00:00:00"/>
    <s v="02070.000661/2010-17"/>
    <s v="NA"/>
    <s v="NA"/>
    <s v="NA"/>
    <m/>
  </r>
  <r>
    <s v="0000.00.0072"/>
    <x v="65"/>
    <x v="3"/>
    <s v="Estação Ecológica"/>
    <s v="proteção integral"/>
    <n v="1985"/>
    <s v="Decreto 91307 de 03 de junho de 1985"/>
    <s v="GR1 - Norte"/>
    <n v="831531.61083000002"/>
    <s v="Japurá"/>
    <s v="AM"/>
    <s v="Amazônia"/>
    <x v="0"/>
    <x v="17"/>
    <s v="NA"/>
    <s v="NA"/>
    <x v="2"/>
    <s v="Não"/>
    <m/>
    <s v="NA"/>
    <x v="1"/>
    <s v="NA"/>
    <s v="NA"/>
    <m/>
    <m/>
    <m/>
    <m/>
    <m/>
    <s v="Sem demanda"/>
    <m/>
    <s v="NA"/>
    <s v="NA"/>
    <s v="NA"/>
    <m/>
    <m/>
    <m/>
    <m/>
    <m/>
    <m/>
    <m/>
    <m/>
    <m/>
    <n v="0"/>
    <m/>
    <m/>
    <m/>
    <m/>
    <m/>
    <m/>
    <m/>
    <m/>
    <m/>
    <n v="0"/>
    <n v="0"/>
    <n v="162"/>
    <d v="2002-12-27T00:00:00"/>
    <s v="02001.009746/01-11"/>
    <s v="NA"/>
    <s v="NA"/>
    <s v="NA"/>
    <m/>
  </r>
  <r>
    <s v="0000.00.0073"/>
    <x v="66"/>
    <x v="3"/>
    <s v="Estação Ecológica"/>
    <s v="proteção integral"/>
    <n v="2002"/>
    <s v="Decreto s/n de 16 de julho de 2002"/>
    <s v="GR4 - Sudeste"/>
    <n v="6680.6740524500001"/>
    <s v="Marabá Paulista, Presidente Epitácio, Teodoro Sampaio, Euclides da Cunha Paulista"/>
    <s v="SP"/>
    <s v="Mata Atlântica"/>
    <x v="0"/>
    <x v="3"/>
    <s v="NA"/>
    <s v="NA"/>
    <x v="2"/>
    <s v="Não"/>
    <m/>
    <s v="NA"/>
    <x v="1"/>
    <s v="NA"/>
    <s v="NA"/>
    <m/>
    <m/>
    <m/>
    <m/>
    <m/>
    <s v="Sem demanda"/>
    <m/>
    <s v="NA"/>
    <s v="NA"/>
    <s v="NA"/>
    <m/>
    <m/>
    <m/>
    <m/>
    <m/>
    <m/>
    <m/>
    <m/>
    <m/>
    <n v="0"/>
    <m/>
    <m/>
    <m/>
    <m/>
    <m/>
    <m/>
    <m/>
    <m/>
    <m/>
    <n v="0"/>
    <n v="0"/>
    <n v="64"/>
    <d v="2008-09-09T00:00:00"/>
    <s v="02001.004670/2005-33"/>
    <s v="NA"/>
    <s v="NA"/>
    <s v="NA"/>
    <m/>
  </r>
  <r>
    <s v="0000.00.0074"/>
    <x v="67"/>
    <x v="3"/>
    <s v="Estação Ecológica"/>
    <s v="proteção integral"/>
    <n v="1984"/>
    <s v="Portaria 373 de 11 de outubro de 2001"/>
    <s v="GR2 - Nordeste"/>
    <n v="104844.40227000001"/>
    <s v="Rodelas, Paulo Afonso, Jeremoabo"/>
    <s v="BA"/>
    <s v="Caatinga"/>
    <x v="0"/>
    <x v="3"/>
    <s v="NA"/>
    <s v="NA"/>
    <x v="2"/>
    <s v="Não"/>
    <m/>
    <s v="NA"/>
    <x v="1"/>
    <s v="NA"/>
    <s v="NA"/>
    <m/>
    <m/>
    <m/>
    <m/>
    <m/>
    <s v="Sem demanda"/>
    <m/>
    <s v="NA"/>
    <s v="NA"/>
    <s v="NA"/>
    <m/>
    <m/>
    <m/>
    <m/>
    <m/>
    <m/>
    <m/>
    <m/>
    <m/>
    <n v="0"/>
    <m/>
    <m/>
    <m/>
    <m/>
    <m/>
    <m/>
    <m/>
    <m/>
    <m/>
    <n v="0"/>
    <n v="0"/>
    <n v="58"/>
    <d v="2008-08-28T00:00:00"/>
    <s v="02001.002180/2007-64"/>
    <s v="NA"/>
    <s v="NA"/>
    <s v="NA"/>
    <m/>
  </r>
  <r>
    <s v="0000.00.0075"/>
    <x v="68"/>
    <x v="3"/>
    <s v="Estação Ecológica"/>
    <s v="proteção integral"/>
    <n v="1982"/>
    <s v="Decreto 87222 de 31 de maio de 1982"/>
    <s v="GR3 - Centro Oeste"/>
    <n v="27159.710399200001"/>
    <s v="Porto Estrela"/>
    <s v="MT"/>
    <s v="Cerrado"/>
    <x v="0"/>
    <x v="13"/>
    <s v="NA"/>
    <s v="NA"/>
    <x v="2"/>
    <s v="Não"/>
    <m/>
    <s v="NA"/>
    <x v="1"/>
    <s v="NA"/>
    <s v="NA"/>
    <s v="Sim"/>
    <m/>
    <m/>
    <m/>
    <m/>
    <s v="Sem demanda"/>
    <m/>
    <s v="NA"/>
    <s v="NA"/>
    <s v="NA"/>
    <m/>
    <m/>
    <m/>
    <m/>
    <m/>
    <m/>
    <m/>
    <m/>
    <m/>
    <n v="0"/>
    <m/>
    <m/>
    <m/>
    <m/>
    <m/>
    <m/>
    <m/>
    <m/>
    <m/>
    <n v="0"/>
    <n v="0"/>
    <n v="87"/>
    <d v="2016-08-26T00:00:00"/>
    <s v="02070.001109/2012-16"/>
    <s v="NA"/>
    <s v="NA"/>
    <s v="NA"/>
    <m/>
  </r>
  <r>
    <s v="0000.00.0076"/>
    <x v="69"/>
    <x v="3"/>
    <s v="Estação Ecológica"/>
    <s v="proteção integral"/>
    <n v="2001"/>
    <s v="Decreto s/n de 27 de setembro de 2001"/>
    <s v="GR2 - Nordeste"/>
    <n v="707087.73963299999"/>
    <s v="Ponte Alta do Tocantins, Mateiros, Formosa do Rio Preto, Rio da Conceição, Almas"/>
    <s v="BA/TO"/>
    <s v="Cerrado"/>
    <x v="0"/>
    <x v="2"/>
    <s v="NA"/>
    <s v="NA"/>
    <x v="2"/>
    <s v="Não"/>
    <m/>
    <s v="NA"/>
    <x v="1"/>
    <s v="Lourdes Maria Ferreira"/>
    <s v="Lourdes Maria Ferreira"/>
    <s v="não"/>
    <s v="Sim"/>
    <s v="2002/2005"/>
    <s v="Não"/>
    <s v="não"/>
    <s v="Sem demanda"/>
    <m/>
    <s v="NA"/>
    <s v="NA"/>
    <s v="NA"/>
    <m/>
    <m/>
    <m/>
    <m/>
    <m/>
    <m/>
    <m/>
    <m/>
    <m/>
    <n v="0"/>
    <m/>
    <m/>
    <m/>
    <m/>
    <m/>
    <m/>
    <m/>
    <m/>
    <m/>
    <n v="0"/>
    <n v="0"/>
    <n v="111"/>
    <d v="2014-10-15T00:00:00"/>
    <s v="02070.000652/2011-15"/>
    <s v="NA"/>
    <s v="NA"/>
    <s v="NA"/>
    <m/>
  </r>
  <r>
    <s v="0000.00.0077"/>
    <x v="70"/>
    <x v="5"/>
    <s v="Floresta Nacional"/>
    <s v="uso sustentável"/>
    <n v="1968"/>
    <s v="Portaria 559 de 25 de outubro de 1968"/>
    <s v="GR5 - Sul"/>
    <n v="561.36550859700003"/>
    <s v="Campo Largo"/>
    <s v="PR"/>
    <s v="Mata Atlântica"/>
    <x v="0"/>
    <x v="21"/>
    <s v="NA"/>
    <s v="NA"/>
    <x v="0"/>
    <s v="Não"/>
    <s v="Não"/>
    <s v="Sim (decisão judicial)"/>
    <x v="9"/>
    <s v="Cirineu Jorge Lorensi"/>
    <s v="Augusta Rosa Goncalves"/>
    <s v="não"/>
    <s v="Sim"/>
    <n v="2009"/>
    <s v="Não"/>
    <s v="não"/>
    <s v="NA"/>
    <s v="Judicial"/>
    <s v="NA"/>
    <s v="NA"/>
    <s v="NA"/>
    <m/>
    <m/>
    <n v="2100"/>
    <n v="3500"/>
    <m/>
    <m/>
    <m/>
    <m/>
    <m/>
    <n v="5600"/>
    <s v="Orçamento"/>
    <m/>
    <m/>
    <m/>
    <m/>
    <m/>
    <m/>
    <m/>
    <m/>
    <n v="0"/>
    <n v="5600"/>
    <s v="Sem Portaria"/>
    <s v="Sem Portaria"/>
    <s v="Sem Portaria"/>
    <n v="59"/>
    <d v="2019-03-06T00:00:00"/>
    <s v="02070.005525/2010-13"/>
    <m/>
  </r>
  <r>
    <s v="0000.00.0078"/>
    <x v="71"/>
    <x v="5"/>
    <s v="Floresta Nacional"/>
    <s v="uso sustentável"/>
    <n v="1968"/>
    <s v="Portaria 560 de 25 de outubro de 1968"/>
    <s v="GR5 - Sul"/>
    <n v="706.539968262"/>
    <s v="Caçador"/>
    <s v="SC"/>
    <s v="Mata Atlântica"/>
    <x v="0"/>
    <x v="21"/>
    <s v="NA"/>
    <s v="NA"/>
    <x v="2"/>
    <s v="Não"/>
    <s v="Não"/>
    <s v="Sim (decisão judicial)"/>
    <x v="1"/>
    <s v="Augusta Rosa Goncalves"/>
    <s v="NA"/>
    <s v="não"/>
    <s v="?"/>
    <s v="?"/>
    <s v="Sim"/>
    <s v="não"/>
    <s v="Demanda de revisão"/>
    <s v="Judicial"/>
    <s v="Organização do planejamento"/>
    <s v="Sobrestado"/>
    <s v="sem previsão"/>
    <m/>
    <m/>
    <m/>
    <m/>
    <m/>
    <m/>
    <m/>
    <m/>
    <m/>
    <n v="0"/>
    <s v="Orçamento"/>
    <m/>
    <m/>
    <m/>
    <m/>
    <m/>
    <m/>
    <m/>
    <m/>
    <n v="0"/>
    <n v="0"/>
    <s v="Sem Portaria"/>
    <s v="Sem Portaria"/>
    <s v="Sem Portaria"/>
    <s v="NA"/>
    <s v="NA"/>
    <s v="NA"/>
    <s v="É prioridade atualmente para as ações de Manejo Florestal, segundo demanda da DIMAN. O processo não foi ainda iniciado, devido a situação da UC que possui somente um servidor."/>
  </r>
  <r>
    <s v="0000.00.0079"/>
    <x v="72"/>
    <x v="5"/>
    <s v="Floresta Nacional"/>
    <s v="uso sustentável"/>
    <n v="1968"/>
    <s v="Portaria 558 de 25 de outubro de 1968"/>
    <s v="GR4 - Sudeste"/>
    <n v="4758.4576703800003"/>
    <s v="Capão Bonito, Buri"/>
    <s v="SP"/>
    <s v="Cerrado"/>
    <x v="0"/>
    <x v="21"/>
    <s v="NA"/>
    <s v="NA"/>
    <x v="0"/>
    <s v="Não"/>
    <s v="NA"/>
    <s v="NA"/>
    <x v="4"/>
    <s v="Ofélia Willmersdorf"/>
    <s v="Ofélia Willmersdorf"/>
    <m/>
    <s v="Sim"/>
    <m/>
    <m/>
    <m/>
    <s v="NA"/>
    <m/>
    <s v="NA"/>
    <s v="NA"/>
    <s v="NA"/>
    <s v="Orçamento"/>
    <m/>
    <n v="2389.5"/>
    <n v="4500"/>
    <m/>
    <m/>
    <m/>
    <m/>
    <m/>
    <n v="6889.5"/>
    <m/>
    <m/>
    <m/>
    <m/>
    <m/>
    <m/>
    <m/>
    <m/>
    <m/>
    <n v="0"/>
    <n v="6889.5"/>
    <s v="Sem Portaria"/>
    <s v="Sem Portaria"/>
    <s v="Sem Portaria"/>
    <n v="375"/>
    <d v="2018-04-24T00:00:00"/>
    <s v="02629.000372/2009-21"/>
    <m/>
  </r>
  <r>
    <s v="0000.00.0080"/>
    <x v="73"/>
    <x v="5"/>
    <s v="Floresta Nacional"/>
    <s v="uso sustentável"/>
    <n v="1968"/>
    <s v="Portaria 560 de 25 de outubro de 1968"/>
    <s v="GR5 - Sul"/>
    <n v="1604.3610383099999"/>
    <s v="Guatambú, Chapecó"/>
    <s v="SC"/>
    <s v="Mata Atlântica"/>
    <x v="0"/>
    <x v="22"/>
    <s v="NA"/>
    <s v="NA"/>
    <x v="0"/>
    <s v="Não"/>
    <m/>
    <s v="NA"/>
    <x v="10"/>
    <s v="NA"/>
    <s v="NA"/>
    <m/>
    <m/>
    <m/>
    <m/>
    <m/>
    <s v="Sem demanda"/>
    <m/>
    <s v="NA"/>
    <s v="NA"/>
    <s v="NA"/>
    <m/>
    <m/>
    <m/>
    <m/>
    <m/>
    <m/>
    <m/>
    <m/>
    <m/>
    <n v="0"/>
    <m/>
    <m/>
    <m/>
    <m/>
    <m/>
    <m/>
    <m/>
    <m/>
    <m/>
    <n v="0"/>
    <n v="0"/>
    <s v="Sem Portaria"/>
    <s v="Sem Portaria"/>
    <s v="Sem Portaria"/>
    <n v="224"/>
    <d v="2013-08-30T00:00:00"/>
    <s v=" 02070.002307/2008-11"/>
    <m/>
  </r>
  <r>
    <s v="0000.00.0081"/>
    <x v="74"/>
    <x v="5"/>
    <s v="Floresta Nacional"/>
    <s v="uso sustentável"/>
    <n v="1999"/>
    <s v="Decreto s/n de 21 de setembro de 1999"/>
    <s v="GR2 - Nordeste"/>
    <n v="11215.930748799999"/>
    <s v="Contendas do Sincorá, Tanhaçu"/>
    <s v="BA"/>
    <s v="Caatinga"/>
    <x v="0"/>
    <x v="20"/>
    <s v="NA"/>
    <s v="NA"/>
    <x v="2"/>
    <s v="Não"/>
    <m/>
    <s v="NA"/>
    <x v="1"/>
    <s v="NA"/>
    <s v="NA"/>
    <m/>
    <m/>
    <m/>
    <m/>
    <m/>
    <s v="Sem demanda"/>
    <m/>
    <s v="NA"/>
    <s v="NA"/>
    <s v="NA"/>
    <m/>
    <m/>
    <m/>
    <m/>
    <m/>
    <m/>
    <m/>
    <m/>
    <m/>
    <n v="0"/>
    <m/>
    <m/>
    <m/>
    <m/>
    <m/>
    <m/>
    <m/>
    <m/>
    <m/>
    <n v="0"/>
    <n v="0"/>
    <n v="94"/>
    <d v="2006-12-04T00:00:00"/>
    <s v="02006003255/2005-12"/>
    <s v="NA"/>
    <s v="NA"/>
    <s v="NA"/>
    <m/>
  </r>
  <r>
    <s v="0000.00.0082"/>
    <x v="75"/>
    <x v="5"/>
    <s v="Floresta Nacional"/>
    <s v="uso sustentável"/>
    <n v="2001"/>
    <s v="Portaria 245 de 18 de julho de 2001"/>
    <s v="GR2 - Nordeste"/>
    <n v="218.46329328100001"/>
    <s v="Açu"/>
    <s v="RN"/>
    <s v="Caatinga"/>
    <x v="0"/>
    <x v="23"/>
    <s v="NA"/>
    <s v="Sim (decisão judicial)"/>
    <x v="2"/>
    <s v="NA"/>
    <s v="NA"/>
    <s v="Sim (decisão judicial)"/>
    <x v="1"/>
    <s v="Ofélia Willmersdorf"/>
    <s v="Leide Jane Vieira Abrantes"/>
    <s v="não"/>
    <s v="Não"/>
    <s v="Roteiro 2018"/>
    <s v="Sim"/>
    <s v="não"/>
    <s v="NA"/>
    <s v="Judicial"/>
    <s v="NA"/>
    <s v="NA"/>
    <s v="NA"/>
    <s v="Compensação Ambiental"/>
    <n v="138893.29"/>
    <m/>
    <m/>
    <m/>
    <m/>
    <m/>
    <m/>
    <m/>
    <n v="0"/>
    <m/>
    <m/>
    <m/>
    <m/>
    <m/>
    <m/>
    <m/>
    <m/>
    <m/>
    <n v="0"/>
    <n v="0"/>
    <n v="571"/>
    <d v="2019-11-28T00:00:00"/>
    <s v="02070.004299/2018-19"/>
    <s v="NA"/>
    <s v="NA"/>
    <s v="NA"/>
    <m/>
  </r>
  <r>
    <s v="0000.00.0083"/>
    <x v="76"/>
    <x v="5"/>
    <s v="Floresta Nacional"/>
    <s v="uso sustentável"/>
    <n v="1998"/>
    <s v="Decreto 2483 de 02 de fevereiro de 1998"/>
    <s v="GR1 - Norte"/>
    <n v="724973.93656499998"/>
    <s v="Altamira, Trairão, Itaituba"/>
    <s v="PA"/>
    <s v="Amazônia"/>
    <x v="0"/>
    <x v="24"/>
    <s v="NA"/>
    <s v="NA"/>
    <x v="2"/>
    <s v="Não"/>
    <m/>
    <s v="NA"/>
    <x v="1"/>
    <s v="NA"/>
    <s v="NA"/>
    <m/>
    <m/>
    <m/>
    <m/>
    <m/>
    <s v="Sem demanda"/>
    <m/>
    <s v="NA"/>
    <s v="NA"/>
    <s v="NA"/>
    <m/>
    <m/>
    <m/>
    <m/>
    <m/>
    <m/>
    <m/>
    <m/>
    <m/>
    <n v="0"/>
    <m/>
    <m/>
    <m/>
    <m/>
    <m/>
    <m/>
    <m/>
    <m/>
    <m/>
    <n v="0"/>
    <n v="0"/>
    <n v="133"/>
    <d v="2012-12-10T00:00:00"/>
    <s v=" 02070.001858/2012-35"/>
    <s v="NA"/>
    <s v="NA"/>
    <s v="NA"/>
    <m/>
  </r>
  <r>
    <s v="0000.00.0084"/>
    <x v="77"/>
    <x v="5"/>
    <s v="Floresta Nacional"/>
    <s v="uso sustentável"/>
    <n v="2005"/>
    <s v="Decreto s/n de 18 de fevereiro de 2005"/>
    <s v="GR1 - Norte"/>
    <n v="259402.98939599999"/>
    <s v="Rorainópolis"/>
    <s v="RR"/>
    <s v="Amazônia"/>
    <x v="0"/>
    <x v="25"/>
    <s v="NA"/>
    <s v="NA"/>
    <x v="2"/>
    <s v="Não"/>
    <s v="NA"/>
    <s v="NA"/>
    <x v="1"/>
    <s v="Desiree Cristiane Barbosa da Silva"/>
    <s v="Leila de Sena Blos"/>
    <s v="não"/>
    <s v="Não"/>
    <n v="2018"/>
    <s v="Sim"/>
    <s v="não"/>
    <s v="NA"/>
    <m/>
    <s v="NA"/>
    <s v="NA"/>
    <s v="NA"/>
    <s v="Orçamento"/>
    <m/>
    <m/>
    <m/>
    <m/>
    <m/>
    <m/>
    <m/>
    <m/>
    <n v="0"/>
    <m/>
    <m/>
    <m/>
    <m/>
    <m/>
    <m/>
    <m/>
    <m/>
    <m/>
    <n v="0"/>
    <n v="0"/>
    <n v="457"/>
    <d v="2022-06-13T00:00:00"/>
    <s v="02070.008947/2017-17"/>
    <s v="NA"/>
    <s v="NA"/>
    <s v="NA"/>
    <m/>
  </r>
  <r>
    <s v="0000.00.0085"/>
    <x v="78"/>
    <x v="5"/>
    <s v="Floresta Nacional"/>
    <s v="uso sustentável"/>
    <n v="2005"/>
    <s v="Decreto 001, de 17 de fevereiro de 2005"/>
    <s v="GR1 - Norte"/>
    <n v="1079678.08234"/>
    <s v="Canutama, Tapauá"/>
    <s v="AM"/>
    <s v="Amazônia"/>
    <x v="0"/>
    <x v="15"/>
    <s v="NA"/>
    <s v="Não"/>
    <x v="2"/>
    <s v="NA"/>
    <m/>
    <s v="NA"/>
    <x v="1"/>
    <s v="Leila de Sena Blos"/>
    <s v="?"/>
    <s v="Sim"/>
    <m/>
    <m/>
    <m/>
    <m/>
    <s v="NA"/>
    <m/>
    <s v="NA"/>
    <s v="NA"/>
    <s v="NA"/>
    <s v="PNUD (BR-319) "/>
    <m/>
    <m/>
    <m/>
    <m/>
    <m/>
    <m/>
    <m/>
    <m/>
    <n v="0"/>
    <s v="USFS"/>
    <m/>
    <m/>
    <m/>
    <m/>
    <m/>
    <m/>
    <m/>
    <m/>
    <n v="0"/>
    <n v="0"/>
    <n v="709"/>
    <d v="2020-01-06T00:00:00"/>
    <s v="02070.003834/2011-30"/>
    <s v="NA"/>
    <s v="NA"/>
    <s v="NA"/>
    <m/>
  </r>
  <r>
    <s v="0000.00.0086"/>
    <x v="79"/>
    <x v="5"/>
    <s v="Floresta Nacional"/>
    <s v="uso sustentável"/>
    <n v="1999"/>
    <s v="Decreto s/n de 10 de junho de 1999"/>
    <s v="GR3 - Centro Oeste"/>
    <n v="9336.2463916600009"/>
    <s v="Brasília"/>
    <s v="GO/DF"/>
    <s v="Cerrado"/>
    <x v="0"/>
    <x v="13"/>
    <s v="NA"/>
    <s v="NA"/>
    <x v="2"/>
    <s v="Não"/>
    <m/>
    <s v="NA"/>
    <x v="1"/>
    <s v="NA"/>
    <s v="NA"/>
    <m/>
    <s v="Sim"/>
    <m/>
    <m/>
    <m/>
    <s v="Sem demanda"/>
    <m/>
    <s v="NA"/>
    <s v="NA"/>
    <s v="NA"/>
    <m/>
    <m/>
    <m/>
    <m/>
    <m/>
    <m/>
    <m/>
    <m/>
    <m/>
    <n v="0"/>
    <m/>
    <m/>
    <m/>
    <m/>
    <m/>
    <m/>
    <m/>
    <m/>
    <m/>
    <n v="0"/>
    <n v="0"/>
    <n v="29"/>
    <d v="2016-04-26T00:00:00"/>
    <s v="02070.002849/2010-08"/>
    <s v="NA"/>
    <s v="NA"/>
    <s v="NA"/>
    <m/>
  </r>
  <r>
    <s v="0000.00.0087"/>
    <x v="80"/>
    <x v="5"/>
    <s v="Floresta Nacional"/>
    <s v="uso sustentável"/>
    <n v="1968"/>
    <s v="Portaria 561 de 25 de outubro de 1968"/>
    <s v="GR5 - Sul"/>
    <n v="563.52084584099998"/>
    <s v="Canela"/>
    <s v="RS"/>
    <s v="Mata Atlântica"/>
    <x v="0"/>
    <x v="22"/>
    <s v="NA"/>
    <s v="NA"/>
    <x v="0"/>
    <s v="Não"/>
    <s v="Não"/>
    <s v="NA"/>
    <x v="2"/>
    <s v="Cirineu Jorge Lorensi"/>
    <s v="Ofélia Willmersdorf"/>
    <s v="não"/>
    <s v="Sim"/>
    <n v="2009"/>
    <s v="Não"/>
    <s v="não"/>
    <s v="NA"/>
    <s v="Judicial"/>
    <s v="NA"/>
    <s v="NA"/>
    <s v="NA"/>
    <s v="Orçamento"/>
    <m/>
    <n v="3000"/>
    <n v="3500"/>
    <m/>
    <m/>
    <m/>
    <m/>
    <m/>
    <n v="6500"/>
    <m/>
    <m/>
    <m/>
    <m/>
    <m/>
    <m/>
    <m/>
    <m/>
    <m/>
    <n v="0"/>
    <n v="6500"/>
    <s v="Sem Portaria"/>
    <s v="Sem Portaria"/>
    <s v="Sem Portaria"/>
    <n v="824"/>
    <d v="2017-12-13T00:00:00"/>
    <s v="02070.006358/2017-02"/>
    <m/>
  </r>
  <r>
    <s v="0000.00.0088"/>
    <x v="81"/>
    <x v="5"/>
    <s v="Floresta Nacional"/>
    <s v="uso sustentável"/>
    <n v="1998"/>
    <s v="Decreto 2486 de 02 de fevereiro de 1998"/>
    <s v="GR1 - Norte"/>
    <n v="392730.21437900001"/>
    <s v="Canaã dos Carajás, Parauapebas, Água Azul do Norte"/>
    <s v="PA"/>
    <s v="Amazônia"/>
    <x v="0"/>
    <x v="18"/>
    <s v="NA"/>
    <s v="NA"/>
    <x v="0"/>
    <s v="Não"/>
    <m/>
    <s v="NA"/>
    <x v="5"/>
    <s v="NA"/>
    <s v="NA"/>
    <m/>
    <s v="Sim"/>
    <m/>
    <m/>
    <m/>
    <s v="Sem demanda"/>
    <m/>
    <s v="NA"/>
    <s v="NA"/>
    <s v="NA"/>
    <m/>
    <m/>
    <m/>
    <m/>
    <m/>
    <m/>
    <m/>
    <m/>
    <m/>
    <n v="0"/>
    <m/>
    <m/>
    <m/>
    <m/>
    <m/>
    <m/>
    <m/>
    <m/>
    <m/>
    <n v="0"/>
    <n v="0"/>
    <s v="Sem Portaria"/>
    <s v="Sem Portaria"/>
    <s v="Sem Portaria"/>
    <n v="39"/>
    <d v="2016-05-06T00:00:00"/>
    <s v="02070.001121/2013-01"/>
    <m/>
  </r>
  <r>
    <s v="0000.00.0089"/>
    <x v="82"/>
    <x v="5"/>
    <s v="Floresta Nacional"/>
    <s v="uso sustentável"/>
    <n v="1961"/>
    <s v="Decreto 239 de 28 de novembro de 1961"/>
    <s v="GR1 - Norte"/>
    <n v="317950.65666199999"/>
    <s v="Portel, Melgaço"/>
    <s v="PA"/>
    <s v="Amazônia"/>
    <x v="0"/>
    <x v="0"/>
    <s v="NA"/>
    <s v="NA"/>
    <x v="2"/>
    <s v="Não"/>
    <m/>
    <s v="NA"/>
    <x v="1"/>
    <s v="NA"/>
    <s v="NA"/>
    <m/>
    <m/>
    <m/>
    <m/>
    <m/>
    <s v="Sem demanda"/>
    <m/>
    <s v="NA"/>
    <s v="NA"/>
    <s v="NA"/>
    <m/>
    <m/>
    <m/>
    <m/>
    <m/>
    <m/>
    <m/>
    <m/>
    <m/>
    <n v="0"/>
    <m/>
    <m/>
    <m/>
    <m/>
    <m/>
    <m/>
    <m/>
    <m/>
    <m/>
    <n v="0"/>
    <n v="0"/>
    <n v="141"/>
    <d v="2013-01-14T00:00:00"/>
    <s v="02070.005374/2010-01"/>
    <s v="NA"/>
    <s v="NA"/>
    <s v="NA"/>
    <m/>
  </r>
  <r>
    <s v="0000.00.0090"/>
    <x v="83"/>
    <x v="5"/>
    <s v="Floresta Nacional"/>
    <s v="uso sustentável"/>
    <n v="2001"/>
    <s v="Decreto s/n de 18 de maio de 2001"/>
    <s v="GR2 - Nordeste"/>
    <n v="12840.692155299999"/>
    <s v="Baianópolis"/>
    <s v="BA"/>
    <s v="Cerrado"/>
    <x v="1"/>
    <x v="1"/>
    <s v="Não"/>
    <s v="NA"/>
    <x v="1"/>
    <s v="NA"/>
    <m/>
    <s v="NA"/>
    <x v="1"/>
    <s v="NA"/>
    <s v="NA"/>
    <m/>
    <m/>
    <m/>
    <m/>
    <m/>
    <s v="Sem demanda"/>
    <m/>
    <s v="NA"/>
    <s v="NA"/>
    <s v="NA"/>
    <m/>
    <m/>
    <m/>
    <m/>
    <m/>
    <m/>
    <m/>
    <m/>
    <m/>
    <n v="0"/>
    <m/>
    <m/>
    <m/>
    <m/>
    <m/>
    <m/>
    <m/>
    <m/>
    <m/>
    <n v="0"/>
    <n v="0"/>
    <s v="NA"/>
    <s v="NA"/>
    <s v="NA"/>
    <s v="NA"/>
    <s v="NA"/>
    <s v="NA"/>
    <m/>
  </r>
  <r>
    <s v="0000.00.0091"/>
    <x v="84"/>
    <x v="5"/>
    <s v="Floresta Nacional"/>
    <s v="uso sustentável"/>
    <n v="2002"/>
    <s v="Decreto s/n de 28 de novembro de 2002"/>
    <s v="GR4 - Sudeste"/>
    <n v="1425.65277599"/>
    <s v="Linhares"/>
    <s v="ES"/>
    <s v="Mata Atlântica"/>
    <x v="0"/>
    <x v="0"/>
    <s v="NA"/>
    <s v="NA"/>
    <x v="2"/>
    <s v="Não"/>
    <m/>
    <s v="NA"/>
    <x v="1"/>
    <s v="NA"/>
    <s v="NA"/>
    <m/>
    <m/>
    <m/>
    <m/>
    <m/>
    <s v="Sem demanda"/>
    <m/>
    <s v="NA"/>
    <s v="NA"/>
    <s v="NA"/>
    <m/>
    <m/>
    <m/>
    <m/>
    <m/>
    <m/>
    <m/>
    <m/>
    <m/>
    <n v="0"/>
    <m/>
    <m/>
    <m/>
    <m/>
    <m/>
    <m/>
    <m/>
    <m/>
    <m/>
    <n v="0"/>
    <n v="0"/>
    <n v="175"/>
    <d v="2013-03-26T00:00:00"/>
    <s v="02070.003435/2011-79"/>
    <s v="NA"/>
    <s v="NA"/>
    <s v="NA"/>
    <m/>
  </r>
  <r>
    <s v="0000.00.0092"/>
    <x v="85"/>
    <x v="5"/>
    <s v="Floresta Nacional"/>
    <s v="uso sustentável"/>
    <n v="1998"/>
    <s v="Decreto 2485 de 02 de fevereiro de 1998"/>
    <s v="GR1 - Norte"/>
    <n v="473158.961687"/>
    <s v="Humaitá"/>
    <s v="AM"/>
    <s v="Amazônia"/>
    <x v="0"/>
    <x v="4"/>
    <s v="NA"/>
    <s v="NA"/>
    <x v="2"/>
    <s v="Não"/>
    <m/>
    <s v="NA"/>
    <x v="1"/>
    <s v="Luiz Felipe Pimenta de Moraes"/>
    <s v="?"/>
    <s v="Sim"/>
    <m/>
    <n v="2018"/>
    <m/>
    <m/>
    <s v="NA"/>
    <m/>
    <s v="NA"/>
    <s v="NA"/>
    <s v="NA"/>
    <s v="PNUD (BR-319) "/>
    <m/>
    <m/>
    <m/>
    <m/>
    <m/>
    <m/>
    <m/>
    <m/>
    <n v="0"/>
    <s v="Orçamento"/>
    <m/>
    <m/>
    <m/>
    <m/>
    <m/>
    <m/>
    <m/>
    <m/>
    <n v="0"/>
    <n v="0"/>
    <n v="502"/>
    <d v="2018-05-23T00:00:00"/>
    <s v="02070.003929/ 2011- 53"/>
    <s v="NA"/>
    <s v="NA"/>
    <s v="NA"/>
    <m/>
  </r>
  <r>
    <s v="0000.00.0093"/>
    <x v="86"/>
    <x v="5"/>
    <s v="Floresta Nacional"/>
    <s v="uso sustentável"/>
    <n v="1988"/>
    <s v="Decreto 95818 de 11 de março de 1988"/>
    <s v="GR5 - Sul"/>
    <n v="519.34991817699995"/>
    <s v="Ibirama, Ascurra, Apiúna"/>
    <s v="SC"/>
    <s v="Mata Atlântica"/>
    <x v="0"/>
    <x v="3"/>
    <s v="NA"/>
    <s v="NA"/>
    <x v="2"/>
    <s v="Não"/>
    <m/>
    <s v="NA"/>
    <x v="1"/>
    <s v="NA"/>
    <s v="NA"/>
    <m/>
    <m/>
    <m/>
    <m/>
    <m/>
    <s v="Sem demanda"/>
    <m/>
    <s v="NA"/>
    <s v="NA"/>
    <s v="NA"/>
    <m/>
    <m/>
    <m/>
    <m/>
    <m/>
    <m/>
    <m/>
    <m/>
    <m/>
    <n v="0"/>
    <m/>
    <m/>
    <m/>
    <m/>
    <m/>
    <m/>
    <m/>
    <m/>
    <m/>
    <n v="0"/>
    <n v="0"/>
    <n v="59"/>
    <d v="2008-08-28T00:00:00"/>
    <s v="02001.005292/2007-77"/>
    <s v="NA"/>
    <s v="NA"/>
    <s v="NA"/>
    <m/>
  </r>
  <r>
    <s v="0000.00.0094"/>
    <x v="87"/>
    <x v="5"/>
    <s v="Floresta Nacional"/>
    <s v="uso sustentável"/>
    <n v="1992"/>
    <s v="Decreto 530 de 20 de maio de 1992"/>
    <s v="GR4 - Sudeste"/>
    <n v="5384.82540144"/>
    <s v="Araçoiaba da Serra, Iperó, Capela do Alto"/>
    <s v="SP"/>
    <s v="Mata Atlântica"/>
    <x v="0"/>
    <x v="18"/>
    <s v="NA"/>
    <s v="NA"/>
    <x v="0"/>
    <s v="Não"/>
    <s v="Não"/>
    <s v="NA"/>
    <x v="2"/>
    <s v="Cirineu Jorge Lorensi"/>
    <s v="Ofélia Willmersdorf"/>
    <s v="não"/>
    <s v="Sim"/>
    <n v="2009"/>
    <s v="Não"/>
    <s v="não"/>
    <s v="NA"/>
    <s v="Institucional"/>
    <s v="NA"/>
    <s v="NA"/>
    <s v="NA"/>
    <s v="Orçamento"/>
    <m/>
    <n v="1500"/>
    <n v="2000"/>
    <m/>
    <m/>
    <m/>
    <m/>
    <m/>
    <n v="3500"/>
    <m/>
    <m/>
    <m/>
    <m/>
    <m/>
    <m/>
    <m/>
    <m/>
    <m/>
    <n v="0"/>
    <n v="3500"/>
    <n v="15"/>
    <d v="2003-03-31T00:00:00"/>
    <s v="02001.008874/2002-09"/>
    <n v="408"/>
    <d v="2017-06-26T00:00:00"/>
    <s v="02072.000068/2008-36"/>
    <m/>
  </r>
  <r>
    <s v="0000.00.0095"/>
    <x v="88"/>
    <x v="5"/>
    <s v="Floresta Nacional"/>
    <s v="uso sustentável"/>
    <n v="1998"/>
    <s v="Decreto 2481 de 02 de fevereiro de 1998"/>
    <s v="GR1 - Norte"/>
    <n v="212891.696796"/>
    <s v="Itaituba, Trairão"/>
    <s v="PA"/>
    <s v="Amazônia"/>
    <x v="0"/>
    <x v="2"/>
    <s v="NA"/>
    <s v="NA"/>
    <x v="2"/>
    <s v="Não"/>
    <m/>
    <s v="NA"/>
    <x v="1"/>
    <s v="NA"/>
    <s v="NA"/>
    <m/>
    <m/>
    <m/>
    <m/>
    <m/>
    <s v="Sem demanda"/>
    <m/>
    <s v="NA"/>
    <s v="NA"/>
    <s v="NA"/>
    <m/>
    <m/>
    <m/>
    <m/>
    <m/>
    <m/>
    <m/>
    <m/>
    <m/>
    <n v="0"/>
    <m/>
    <m/>
    <m/>
    <m/>
    <m/>
    <m/>
    <m/>
    <m/>
    <m/>
    <n v="0"/>
    <n v="0"/>
    <n v="45"/>
    <d v="2014-04-17T00:00:00"/>
    <s v=" 02070.002855/2013-08"/>
    <s v="NA"/>
    <s v="NA"/>
    <s v="NA"/>
    <m/>
  </r>
  <r>
    <s v="0000.00.0096"/>
    <x v="89"/>
    <x v="5"/>
    <s v="Floresta Nacional"/>
    <s v="uso sustentável"/>
    <n v="1998"/>
    <s v="Decreto 2482 de 02 de fevereiro de 1998"/>
    <s v="GR1 - Norte"/>
    <n v="397755.550307"/>
    <s v="Itaituba, Trairão"/>
    <s v="PA"/>
    <s v="Amazônia"/>
    <x v="0"/>
    <x v="2"/>
    <s v="NA"/>
    <s v="NA"/>
    <x v="2"/>
    <s v="Não"/>
    <m/>
    <s v="NA"/>
    <x v="1"/>
    <s v="NA"/>
    <s v="NA"/>
    <m/>
    <m/>
    <m/>
    <m/>
    <m/>
    <s v="Sem demanda"/>
    <m/>
    <s v="NA"/>
    <s v="NA"/>
    <s v="NA"/>
    <m/>
    <m/>
    <m/>
    <m/>
    <m/>
    <m/>
    <m/>
    <m/>
    <m/>
    <n v="0"/>
    <m/>
    <m/>
    <m/>
    <m/>
    <m/>
    <m/>
    <m/>
    <m/>
    <m/>
    <n v="0"/>
    <n v="0"/>
    <n v="45"/>
    <d v="2014-04-17T00:00:00"/>
    <s v=" 02070.002855/2013-08"/>
    <s v="NA"/>
    <s v="NA"/>
    <s v="NA"/>
    <m/>
  </r>
  <r>
    <s v="0000.00.0097"/>
    <x v="90"/>
    <x v="5"/>
    <s v="Floresta Nacional"/>
    <s v="uso sustentável"/>
    <n v="2004"/>
    <s v="Decreto s/n de 1º de dezembro de 2004"/>
    <s v="GR1 - Norte"/>
    <n v="221219.525054"/>
    <s v="Porto Velho, Candeias do Jamari"/>
    <s v="RO"/>
    <s v="Amazônia"/>
    <x v="0"/>
    <x v="26"/>
    <s v="NA"/>
    <s v="NA"/>
    <x v="2"/>
    <s v="Não"/>
    <m/>
    <s v="NA"/>
    <x v="1"/>
    <s v="NA"/>
    <s v="NA"/>
    <m/>
    <m/>
    <m/>
    <m/>
    <m/>
    <s v="Sem demanda"/>
    <m/>
    <s v="NA"/>
    <s v="NA"/>
    <s v="NA"/>
    <m/>
    <m/>
    <m/>
    <m/>
    <m/>
    <m/>
    <m/>
    <m/>
    <m/>
    <n v="0"/>
    <m/>
    <m/>
    <m/>
    <m/>
    <m/>
    <m/>
    <m/>
    <m/>
    <m/>
    <n v="0"/>
    <n v="0"/>
    <n v="40"/>
    <d v="2011-06-16T00:00:00"/>
    <s v="02070.002554/2010-23"/>
    <s v="NA"/>
    <s v="NA"/>
    <s v="NA"/>
    <m/>
  </r>
  <r>
    <s v="0000.00.0098"/>
    <x v="91"/>
    <x v="5"/>
    <s v="Floresta Nacional"/>
    <s v="uso sustentável"/>
    <n v="2001"/>
    <s v="Portaria 246 de 18 de julho de 2001"/>
    <s v="GR4 - Sudeste"/>
    <n v="281.40899234199998"/>
    <s v="Lorena"/>
    <s v="SP"/>
    <s v="Mata Atlântica"/>
    <x v="0"/>
    <x v="13"/>
    <s v="NA"/>
    <s v="NA"/>
    <x v="2"/>
    <s v="Não"/>
    <m/>
    <s v="NA"/>
    <x v="1"/>
    <s v="NA"/>
    <s v="NA"/>
    <m/>
    <s v="Sim"/>
    <m/>
    <m/>
    <m/>
    <s v="Sem demanda"/>
    <m/>
    <s v="NA"/>
    <s v="NA"/>
    <s v="NA"/>
    <m/>
    <m/>
    <m/>
    <m/>
    <m/>
    <m/>
    <m/>
    <m/>
    <m/>
    <n v="0"/>
    <m/>
    <m/>
    <m/>
    <m/>
    <m/>
    <m/>
    <m/>
    <m/>
    <m/>
    <n v="0"/>
    <n v="0"/>
    <n v="41"/>
    <d v="2016-05-09T00:00:00"/>
    <s v="02070.000944/2009-25"/>
    <s v="NA"/>
    <s v="NA"/>
    <s v="NA"/>
    <m/>
  </r>
  <r>
    <s v="0000.00.0099"/>
    <x v="92"/>
    <x v="5"/>
    <s v="Floresta Nacional"/>
    <s v="uso sustentável"/>
    <n v="2001"/>
    <s v="Decreto s/n de 1º de agosto de 2001"/>
    <s v="GR1 - Norte"/>
    <n v="216604.18276200001"/>
    <s v="Alenquer, Monte Alegre"/>
    <s v="PA"/>
    <s v="Amazônia"/>
    <x v="0"/>
    <x v="15"/>
    <s v="NA"/>
    <s v="NA"/>
    <x v="2"/>
    <s v="Não"/>
    <m/>
    <s v="NA"/>
    <x v="1"/>
    <s v="Antonio de Castro Sena"/>
    <s v="NA"/>
    <m/>
    <m/>
    <n v="2018"/>
    <m/>
    <m/>
    <s v="Sem demanda"/>
    <m/>
    <s v="NA"/>
    <s v="NA"/>
    <s v="NA"/>
    <s v="Projeto Gestão Florestal (KFW)"/>
    <m/>
    <m/>
    <m/>
    <m/>
    <m/>
    <m/>
    <m/>
    <m/>
    <n v="0"/>
    <m/>
    <m/>
    <m/>
    <m/>
    <m/>
    <m/>
    <m/>
    <m/>
    <m/>
    <n v="0"/>
    <n v="0"/>
    <n v="832"/>
    <d v="2020-08-10T00:00:00"/>
    <s v="02121.000632/2019-41"/>
    <s v="NA"/>
    <s v="NA"/>
    <s v="NA"/>
    <m/>
  </r>
  <r>
    <s v="0000.00.0100"/>
    <x v="93"/>
    <x v="5"/>
    <s v="Floresta Nacional"/>
    <s v="uso sustentável"/>
    <n v="2001"/>
    <s v="Decreto s/n de 27 de setembro de 2001"/>
    <s v="GR2 - Nordeste"/>
    <n v="168.84329942700001"/>
    <s v="Nísia Floresta"/>
    <s v="RN"/>
    <s v="Mata Atlântica"/>
    <x v="0"/>
    <x v="24"/>
    <s v="NA"/>
    <s v="NA"/>
    <x v="2"/>
    <s v="Não"/>
    <m/>
    <s v="NA"/>
    <x v="1"/>
    <s v="NA"/>
    <s v="NA"/>
    <m/>
    <m/>
    <m/>
    <m/>
    <m/>
    <s v="Sem demanda"/>
    <m/>
    <s v="NA"/>
    <s v="NA"/>
    <s v="NA"/>
    <m/>
    <m/>
    <m/>
    <m/>
    <m/>
    <m/>
    <m/>
    <m/>
    <m/>
    <n v="0"/>
    <m/>
    <m/>
    <m/>
    <m/>
    <m/>
    <m/>
    <m/>
    <m/>
    <m/>
    <n v="0"/>
    <n v="0"/>
    <n v="99"/>
    <d v="2012-09-05T00:00:00"/>
    <s v=" 02070.004577/2010-72"/>
    <s v="NA"/>
    <s v="NA"/>
    <s v="NA"/>
    <m/>
  </r>
  <r>
    <s v="0000.00.0101"/>
    <x v="94"/>
    <x v="5"/>
    <s v="Floresta Nacional"/>
    <s v="uso sustentável"/>
    <n v="2002"/>
    <s v="Decreto s/n de 13 de dezembro de 2002"/>
    <s v="GR4 - Sudeste"/>
    <n v="449.44678439199998"/>
    <s v="Cachoeiro de Itapemirim"/>
    <s v="ES"/>
    <s v="Mata Atlântica"/>
    <x v="0"/>
    <x v="26"/>
    <s v="NA"/>
    <s v="NA"/>
    <x v="2"/>
    <s v="Não"/>
    <m/>
    <s v="NA"/>
    <x v="1"/>
    <s v="NA"/>
    <s v="NA"/>
    <m/>
    <m/>
    <m/>
    <m/>
    <m/>
    <s v="Sem demanda"/>
    <m/>
    <s v="NA"/>
    <s v="NA"/>
    <s v="NA"/>
    <m/>
    <m/>
    <m/>
    <m/>
    <m/>
    <m/>
    <m/>
    <m/>
    <m/>
    <n v="0"/>
    <m/>
    <m/>
    <m/>
    <m/>
    <m/>
    <m/>
    <m/>
    <m/>
    <m/>
    <n v="0"/>
    <n v="0"/>
    <n v="75"/>
    <d v="2011-09-02T00:00:00"/>
    <s v="02070.002306/2008-68"/>
    <s v="NA"/>
    <s v="NA"/>
    <s v="NA"/>
    <m/>
  </r>
  <r>
    <s v="0000.00.0102"/>
    <x v="95"/>
    <x v="5"/>
    <s v="Floresta Nacional"/>
    <s v="uso sustentável"/>
    <n v="2005"/>
    <s v="Decreto s/n de 21 de fevereiro de 2005"/>
    <s v="GR2 - Nordeste"/>
    <n v="168.210685442"/>
    <s v="Teresina, Altos"/>
    <s v="PI"/>
    <s v="Caatinga"/>
    <x v="0"/>
    <x v="25"/>
    <s v="NA"/>
    <s v="NA"/>
    <x v="2"/>
    <s v="NA"/>
    <s v="NA"/>
    <s v="NA"/>
    <x v="1"/>
    <s v="Rodrigo Melo"/>
    <s v="Carina Tostes Abreu"/>
    <s v="não"/>
    <s v="Não"/>
    <n v="2018"/>
    <s v="Sim"/>
    <s v="não"/>
    <s v="Sem demanda"/>
    <m/>
    <s v="NA"/>
    <s v="NA"/>
    <s v="NA"/>
    <s v="Orçamento"/>
    <m/>
    <m/>
    <m/>
    <m/>
    <m/>
    <m/>
    <m/>
    <m/>
    <n v="0"/>
    <m/>
    <m/>
    <m/>
    <m/>
    <m/>
    <m/>
    <m/>
    <m/>
    <m/>
    <n v="0"/>
    <n v="0"/>
    <n v="259"/>
    <d v="2022-04-08T00:00:00"/>
    <s v="02123.001396/2020-01"/>
    <s v="NA"/>
    <s v="NA"/>
    <s v="NA"/>
    <m/>
  </r>
  <r>
    <s v="0000.00.0103"/>
    <x v="96"/>
    <x v="5"/>
    <s v="Floresta Nacional"/>
    <s v="uso sustentável"/>
    <n v="2001"/>
    <s v="Portaria 248 de 18 de julho de 2001"/>
    <s v="GR4 - Sudeste"/>
    <n v="203.291969997"/>
    <s v="Paraopeba"/>
    <s v="MG"/>
    <s v="Cerrado"/>
    <x v="1"/>
    <x v="1"/>
    <s v="Sim"/>
    <s v="Sim (decisão judicial)"/>
    <x v="1"/>
    <s v="NA"/>
    <m/>
    <s v="NA"/>
    <x v="1"/>
    <s v="NA"/>
    <s v="NA"/>
    <m/>
    <m/>
    <m/>
    <m/>
    <m/>
    <s v="Sem demanda"/>
    <m/>
    <s v="NA"/>
    <s v="NA"/>
    <s v="NA"/>
    <m/>
    <m/>
    <m/>
    <m/>
    <m/>
    <m/>
    <m/>
    <m/>
    <m/>
    <n v="0"/>
    <m/>
    <m/>
    <m/>
    <m/>
    <m/>
    <m/>
    <m/>
    <m/>
    <m/>
    <n v="0"/>
    <n v="0"/>
    <s v="NA"/>
    <s v="NA"/>
    <s v="NA"/>
    <s v="NA"/>
    <s v="NA"/>
    <s v="NA"/>
    <m/>
  </r>
  <r>
    <s v="0000.00.0104"/>
    <x v="97"/>
    <x v="5"/>
    <s v="Floresta Nacional"/>
    <s v="uso sustentável"/>
    <n v="2001"/>
    <s v="Decreto s/n de 07 de agosto de 2001"/>
    <s v="GR1 - Norte"/>
    <n v="988186.71789500001"/>
    <s v="Maués, Nova Olinda do Norte"/>
    <s v="AM"/>
    <s v="Amazônia"/>
    <x v="0"/>
    <x v="4"/>
    <s v="NA"/>
    <s v="NA"/>
    <x v="2"/>
    <s v="Não"/>
    <m/>
    <s v="NA"/>
    <x v="1"/>
    <s v="Desiree Cristiane Barbosa da Silva"/>
    <s v="?"/>
    <s v="?"/>
    <s v="Sim"/>
    <s v="Roteiro FLONA, 2009"/>
    <m/>
    <m/>
    <s v="NA"/>
    <m/>
    <s v="Concluído"/>
    <s v="NA"/>
    <s v="NA"/>
    <s v="KFW "/>
    <n v="14356"/>
    <n v="2200"/>
    <n v="3636"/>
    <m/>
    <n v="7200"/>
    <m/>
    <n v="1120"/>
    <m/>
    <n v="14156"/>
    <s v="Orçamento"/>
    <m/>
    <m/>
    <m/>
    <m/>
    <m/>
    <m/>
    <m/>
    <m/>
    <n v="0"/>
    <n v="14156"/>
    <n v="872"/>
    <d v="2018-10-17T00:00:00"/>
    <s v="02070.004818/2010/83"/>
    <s v="NA"/>
    <s v="NA"/>
    <s v="NA"/>
    <m/>
  </r>
  <r>
    <s v="0000.00.0105"/>
    <x v="98"/>
    <x v="5"/>
    <s v="Floresta Nacional"/>
    <s v="uso sustentável"/>
    <n v="1999"/>
    <s v="Decreto s/n de 21 de setembro de 1999"/>
    <s v="GR4 - Sudeste"/>
    <n v="89.190093854300002"/>
    <s v="Ritápolis"/>
    <s v="MG"/>
    <s v="Mata Atlântica"/>
    <x v="0"/>
    <x v="7"/>
    <s v="NA"/>
    <s v="NA"/>
    <x v="2"/>
    <s v="Não"/>
    <m/>
    <s v="NA"/>
    <x v="1"/>
    <s v="NA"/>
    <s v="NA"/>
    <m/>
    <m/>
    <m/>
    <m/>
    <m/>
    <s v="Sem demanda"/>
    <m/>
    <s v="NA"/>
    <s v="NA"/>
    <s v="NA"/>
    <m/>
    <m/>
    <m/>
    <m/>
    <m/>
    <m/>
    <m/>
    <m/>
    <m/>
    <n v="0"/>
    <m/>
    <m/>
    <m/>
    <m/>
    <m/>
    <m/>
    <m/>
    <m/>
    <m/>
    <n v="0"/>
    <n v="0"/>
    <n v="50"/>
    <d v="2005-08-18T00:00:00"/>
    <s v="02001.004531/2005-18"/>
    <s v="NA"/>
    <s v="NA"/>
    <s v="NA"/>
    <m/>
  </r>
  <r>
    <s v="0000.00.0106"/>
    <x v="99"/>
    <x v="5"/>
    <s v="Floresta Nacional"/>
    <s v="uso sustentável"/>
    <n v="1989"/>
    <s v="Decreto 97545 de 1º de março de 1989"/>
    <s v="GR1 - Norte"/>
    <n v="167331.85708300001"/>
    <s v="Amajari, Alto Alegre, Mucajaí, Iracema, Caracaraí, Barcelos"/>
    <s v="AM/RR"/>
    <s v="Amazônia"/>
    <x v="0"/>
    <x v="25"/>
    <s v="Não"/>
    <s v="NA"/>
    <x v="2"/>
    <s v="Não"/>
    <s v="NA"/>
    <s v="NA"/>
    <x v="1"/>
    <s v="Desiree Cristiane Barbosa da Silva"/>
    <s v="Leila de Sena Blos"/>
    <s v="não"/>
    <s v="Não"/>
    <n v="2018"/>
    <s v="Sim"/>
    <s v="não"/>
    <s v="NA"/>
    <m/>
    <s v="NA"/>
    <s v="NA"/>
    <s v="NA"/>
    <s v="Orçamento"/>
    <m/>
    <m/>
    <m/>
    <m/>
    <m/>
    <m/>
    <m/>
    <m/>
    <n v="0"/>
    <s v="LifeWeb"/>
    <s v="Recurso necessário 400 mil"/>
    <m/>
    <m/>
    <m/>
    <m/>
    <m/>
    <m/>
    <m/>
    <n v="0"/>
    <n v="0"/>
    <n v="161"/>
    <d v="2022-03-14T00:00:00"/>
    <s v="02070.002735/2012-11"/>
    <s v="NA"/>
    <s v="NA"/>
    <s v="NA"/>
    <m/>
  </r>
  <r>
    <s v="0000.00.0107"/>
    <x v="100"/>
    <x v="5"/>
    <s v="Floresta Nacional"/>
    <s v="uso sustentável"/>
    <n v="2001"/>
    <s v="Decreto s/n de 07 de agosto de 2001"/>
    <s v="GR1 - Norte"/>
    <n v="231556.88079699999"/>
    <s v="Feijó, Santa Rosa do Purus"/>
    <s v="AC"/>
    <s v="Amazônia"/>
    <x v="1"/>
    <x v="1"/>
    <s v="Não"/>
    <s v="NA"/>
    <x v="1"/>
    <s v="NA"/>
    <m/>
    <s v="NA"/>
    <x v="1"/>
    <s v="NA"/>
    <s v="NA"/>
    <m/>
    <m/>
    <m/>
    <m/>
    <m/>
    <s v="Sem demanda"/>
    <m/>
    <s v="NA"/>
    <s v="NA"/>
    <s v="NA"/>
    <m/>
    <m/>
    <m/>
    <m/>
    <m/>
    <m/>
    <m/>
    <m/>
    <m/>
    <n v="0"/>
    <m/>
    <m/>
    <m/>
    <m/>
    <m/>
    <m/>
    <m/>
    <m/>
    <m/>
    <n v="0"/>
    <n v="0"/>
    <s v="NA"/>
    <s v="NA"/>
    <s v="NA"/>
    <s v="NA"/>
    <s v="NA"/>
    <s v="NA"/>
    <m/>
  </r>
  <r>
    <s v="0000.00.0108"/>
    <x v="101"/>
    <x v="5"/>
    <s v="Floresta Nacional"/>
    <s v="uso sustentável"/>
    <n v="2001"/>
    <s v="Decreto s/n de 07 de agosto de 2001"/>
    <s v="GR1 - Norte"/>
    <n v="21147.804469399998"/>
    <s v="Sena Madureira"/>
    <s v="AC"/>
    <s v="Amazônia"/>
    <x v="0"/>
    <x v="13"/>
    <s v="NA"/>
    <s v="NA"/>
    <x v="2"/>
    <s v="Não"/>
    <m/>
    <s v="NA"/>
    <x v="1"/>
    <s v="NA"/>
    <s v="NA"/>
    <s v="Sim"/>
    <m/>
    <m/>
    <m/>
    <m/>
    <s v="Sem demanda"/>
    <m/>
    <s v="NA"/>
    <s v="NA"/>
    <s v="NA"/>
    <m/>
    <m/>
    <m/>
    <m/>
    <m/>
    <m/>
    <m/>
    <m/>
    <m/>
    <n v="0"/>
    <m/>
    <m/>
    <m/>
    <m/>
    <m/>
    <m/>
    <m/>
    <m/>
    <m/>
    <n v="0"/>
    <n v="0"/>
    <n v="53"/>
    <d v="2016-05-20T00:00:00"/>
    <s v="02070.001774/2009-04"/>
    <s v="NA"/>
    <s v="NA"/>
    <s v="NA"/>
    <m/>
  </r>
  <r>
    <s v="0000.00.0109"/>
    <x v="102"/>
    <x v="5"/>
    <s v="Floresta Nacional"/>
    <s v="uso sustentável"/>
    <n v="1989"/>
    <s v="Decreto 98704 de 27 de dezembro de 1989"/>
    <s v="GR1 - Norte"/>
    <n v="441287.98690000002"/>
    <s v="Faro, Terra Santa, Oriximiná"/>
    <s v="PA"/>
    <s v="Amazônia"/>
    <x v="0"/>
    <x v="17"/>
    <s v="NA"/>
    <s v="Sim (decisão institucional)"/>
    <x v="2"/>
    <s v="Sim"/>
    <s v="Não"/>
    <s v="Sim (decisão judicial)"/>
    <x v="1"/>
    <s v="Antonio Edilson de Castro Sena"/>
    <s v="Eduardo Henrique de Menezes Silva Barros"/>
    <s v="não"/>
    <s v="Não"/>
    <s v="Roteiro 2018"/>
    <s v="Sim"/>
    <s v="não"/>
    <s v="NA"/>
    <m/>
    <s v="Diagnóstico"/>
    <s v="Em andamento"/>
    <s v="1/2023"/>
    <s v="Compensação"/>
    <m/>
    <n v="10000"/>
    <n v="4398.5"/>
    <m/>
    <m/>
    <m/>
    <m/>
    <m/>
    <n v="14398.5"/>
    <m/>
    <m/>
    <m/>
    <m/>
    <m/>
    <m/>
    <m/>
    <m/>
    <m/>
    <n v="0"/>
    <n v="14398.5"/>
    <n v="146"/>
    <d v="2002-11-20T00:00:00"/>
    <s v="02001.007986/2002-34"/>
    <s v="NA"/>
    <s v="NA"/>
    <s v="02070.005486/2010-54"/>
    <s v="Será refeito o planejamento tão logo seja decidido a questão dos Quilombolas que reinvidicam uma área sobreposta a FLONA. Existe um grupo de trabalho na Presidência da República para tratar desse assunto."/>
  </r>
  <r>
    <s v="0000.00.0110"/>
    <x v="103"/>
    <x v="5"/>
    <s v="Floresta Nacional"/>
    <s v="uso sustentável"/>
    <n v="2001"/>
    <s v="Portaria 247 de 18 de julho de 2001"/>
    <s v="GR3 - Centro Oeste"/>
    <n v="486.60781521299998"/>
    <s v="Silvânia"/>
    <s v="GO"/>
    <s v="Cerrado"/>
    <x v="0"/>
    <x v="14"/>
    <s v="NA"/>
    <s v="NA"/>
    <x v="2"/>
    <s v="Não"/>
    <m/>
    <s v="NA"/>
    <x v="1"/>
    <s v="NA"/>
    <s v="NA"/>
    <m/>
    <m/>
    <m/>
    <m/>
    <m/>
    <s v="Sem demanda"/>
    <m/>
    <s v="NA"/>
    <s v="NA"/>
    <s v="NA"/>
    <m/>
    <m/>
    <m/>
    <m/>
    <m/>
    <m/>
    <m/>
    <m/>
    <m/>
    <n v="0"/>
    <m/>
    <m/>
    <m/>
    <m/>
    <m/>
    <m/>
    <m/>
    <m/>
    <m/>
    <n v="0"/>
    <n v="0"/>
    <n v="21"/>
    <d v="2015-04-01T00:00:00"/>
    <s v="02070.004206/2010-91"/>
    <s v="NA"/>
    <s v="NA"/>
    <s v="NA"/>
    <m/>
  </r>
  <r>
    <s v="0000.00.0111"/>
    <x v="104"/>
    <x v="5"/>
    <s v="Floresta Nacional"/>
    <s v="uso sustentável"/>
    <n v="2001"/>
    <s v="Portaria 358 de 27 de set de 2001"/>
    <s v="GR2 - Nordeste"/>
    <n v="661.02336332799996"/>
    <s v="Sobral"/>
    <s v="CE"/>
    <s v="Caatinga"/>
    <x v="1"/>
    <x v="1"/>
    <s v="Não"/>
    <s v="NA"/>
    <x v="1"/>
    <s v="NA"/>
    <m/>
    <s v="NA"/>
    <x v="1"/>
    <s v="NA"/>
    <s v="NA"/>
    <m/>
    <m/>
    <m/>
    <m/>
    <m/>
    <s v="Sem demanda"/>
    <m/>
    <s v="NA"/>
    <s v="NA"/>
    <s v="NA"/>
    <m/>
    <m/>
    <m/>
    <m/>
    <m/>
    <m/>
    <m/>
    <m/>
    <m/>
    <n v="0"/>
    <m/>
    <m/>
    <m/>
    <m/>
    <m/>
    <m/>
    <m/>
    <m/>
    <m/>
    <n v="0"/>
    <n v="0"/>
    <s v="NA"/>
    <s v="NA"/>
    <s v="NA"/>
    <s v="NA"/>
    <s v="NA"/>
    <s v="NA"/>
    <m/>
  </r>
  <r>
    <s v="0000.00.0112"/>
    <x v="105"/>
    <x v="5"/>
    <s v="Floresta Nacional"/>
    <s v="uso sustentável"/>
    <n v="1989"/>
    <s v="Decreto 97629 de 10 de abril de 1989"/>
    <s v="GR1 - Norte"/>
    <n v="865126.61542499997"/>
    <s v="Juruá, Uarini, Alvarães, Tefé, Carauari"/>
    <s v="AM"/>
    <s v="Amazônia"/>
    <x v="0"/>
    <x v="13"/>
    <s v="NA"/>
    <s v="NA"/>
    <x v="2"/>
    <s v="Não"/>
    <m/>
    <s v="NA"/>
    <x v="1"/>
    <s v="NA"/>
    <s v="NA"/>
    <m/>
    <m/>
    <m/>
    <m/>
    <m/>
    <s v="Sem demanda"/>
    <m/>
    <s v="NA"/>
    <s v="NA"/>
    <s v="NA"/>
    <m/>
    <m/>
    <m/>
    <m/>
    <m/>
    <m/>
    <m/>
    <m/>
    <m/>
    <n v="0"/>
    <m/>
    <m/>
    <m/>
    <m/>
    <m/>
    <m/>
    <m/>
    <m/>
    <m/>
    <n v="0"/>
    <n v="0"/>
    <n v="13"/>
    <d v="2016-02-22T00:00:00"/>
    <s v="02070.003434/2011-24"/>
    <s v="NA"/>
    <s v="NA"/>
    <s v="NA"/>
    <m/>
  </r>
  <r>
    <s v="0000.00.0113"/>
    <x v="106"/>
    <x v="5"/>
    <s v="Floresta Nacional"/>
    <s v="uso sustentável"/>
    <n v="1989"/>
    <s v="Decreto 97630 de 10 de abril de 1989"/>
    <s v="GR1 - Norte"/>
    <n v="460359.14325199998"/>
    <s v="Ferreira Gomes, Pracuúba, Amapá"/>
    <s v="AP"/>
    <s v="Amazônia"/>
    <x v="0"/>
    <x v="2"/>
    <s v="NA"/>
    <s v="NA"/>
    <x v="2"/>
    <s v="Não"/>
    <m/>
    <s v="NA"/>
    <x v="1"/>
    <s v="NA"/>
    <s v="NA"/>
    <m/>
    <m/>
    <m/>
    <m/>
    <m/>
    <s v="Sem demanda"/>
    <m/>
    <s v="NA"/>
    <s v="NA"/>
    <s v="NA"/>
    <m/>
    <m/>
    <m/>
    <m/>
    <m/>
    <m/>
    <m/>
    <m/>
    <m/>
    <n v="0"/>
    <m/>
    <m/>
    <m/>
    <m/>
    <m/>
    <m/>
    <m/>
    <m/>
    <m/>
    <n v="0"/>
    <n v="0"/>
    <n v="1"/>
    <d v="2014-01-09T00:00:00"/>
    <s v="02070.005485/2010-18"/>
    <s v="NA"/>
    <s v="NA"/>
    <s v="NA"/>
    <m/>
  </r>
  <r>
    <s v="0000.00.0114"/>
    <x v="107"/>
    <x v="5"/>
    <s v="Floresta Nacional"/>
    <s v="uso sustentável"/>
    <n v="1989"/>
    <s v="Decreto 97546 de 1º de março de 1989"/>
    <s v="GR1 - Norte"/>
    <n v="1944230.09488"/>
    <s v="Barcelos e Santa Isabel do Rio Negro"/>
    <s v="AM/RR"/>
    <s v="Amazônia"/>
    <x v="1"/>
    <x v="1"/>
    <s v="Não"/>
    <s v="NA"/>
    <x v="1"/>
    <s v="NA"/>
    <m/>
    <s v="NA"/>
    <x v="1"/>
    <s v="NA"/>
    <s v="NA"/>
    <m/>
    <m/>
    <m/>
    <m/>
    <m/>
    <s v="Sem demanda"/>
    <m/>
    <s v="NA"/>
    <s v="NA"/>
    <s v="NA"/>
    <m/>
    <m/>
    <m/>
    <m/>
    <m/>
    <m/>
    <m/>
    <m/>
    <m/>
    <n v="0"/>
    <m/>
    <m/>
    <m/>
    <m/>
    <m/>
    <m/>
    <m/>
    <m/>
    <m/>
    <n v="0"/>
    <n v="0"/>
    <m/>
    <m/>
    <m/>
    <s v="NA"/>
    <s v="NA"/>
    <s v="NA"/>
    <m/>
  </r>
  <r>
    <s v="0000.00.0115"/>
    <x v="108"/>
    <x v="5"/>
    <s v="Floresta Nacional"/>
    <s v="uso sustentável"/>
    <n v="1946"/>
    <s v="Decreto Lei 9226 de 02 de maio de 1946"/>
    <s v="GR2 - Nordeste"/>
    <n v="38920.061904100003"/>
    <s v="Santana do Cariri, Crato, Barbalha, Missão Velha"/>
    <s v="CE"/>
    <s v="Caatinga"/>
    <x v="0"/>
    <x v="7"/>
    <s v="NA"/>
    <s v="NA"/>
    <x v="2"/>
    <s v="Não"/>
    <m/>
    <s v="NA"/>
    <x v="1"/>
    <s v="NA"/>
    <s v="NA"/>
    <m/>
    <m/>
    <m/>
    <m/>
    <m/>
    <s v="Sem demanda"/>
    <m/>
    <s v="NA"/>
    <s v="NA"/>
    <s v="NA"/>
    <m/>
    <m/>
    <m/>
    <m/>
    <m/>
    <m/>
    <m/>
    <m/>
    <m/>
    <n v="0"/>
    <m/>
    <m/>
    <m/>
    <m/>
    <m/>
    <m/>
    <m/>
    <m/>
    <m/>
    <n v="0"/>
    <n v="0"/>
    <n v="81"/>
    <d v="2005-11-21T00:00:00"/>
    <s v="02001.001998/2005-06"/>
    <s v="NA"/>
    <s v="NA"/>
    <s v="NA"/>
    <m/>
  </r>
  <r>
    <s v="0000.00.0116"/>
    <x v="109"/>
    <x v="5"/>
    <s v="Floresta Nacional"/>
    <s v="uso sustentável"/>
    <n v="1988"/>
    <s v="Decreto 96188 de 21 de junho de 1988"/>
    <s v="GR1 - Norte"/>
    <n v="97385.2798817"/>
    <s v="Porto Velho"/>
    <s v="RO"/>
    <s v="Amazônia"/>
    <x v="0"/>
    <x v="15"/>
    <s v="Não"/>
    <s v="NA"/>
    <x v="2"/>
    <s v="Não"/>
    <m/>
    <s v="NA"/>
    <x v="1"/>
    <s v="Augusta Rosa Goncalves"/>
    <s v="Leide Jane Vieira Abrantes"/>
    <s v="não"/>
    <s v="Não"/>
    <s v="Roteiro 2018"/>
    <s v="Sim"/>
    <s v="não"/>
    <s v="NA"/>
    <m/>
    <s v="NA"/>
    <s v="NA"/>
    <s v="NA"/>
    <s v="Projeto Gestão Florestal (KFW)"/>
    <m/>
    <m/>
    <m/>
    <m/>
    <m/>
    <m/>
    <m/>
    <m/>
    <n v="0"/>
    <s v="Orçamento"/>
    <m/>
    <m/>
    <m/>
    <m/>
    <m/>
    <m/>
    <m/>
    <m/>
    <n v="0"/>
    <n v="0"/>
    <n v="852"/>
    <d v="2020-08-13T00:00:00"/>
    <s v="02070.006371/2018-34"/>
    <s v="NA"/>
    <s v="NA"/>
    <s v="NA"/>
    <m/>
  </r>
  <r>
    <s v="0000.00.0117"/>
    <x v="110"/>
    <x v="5"/>
    <s v="Floresta Nacional"/>
    <s v="uso sustentável"/>
    <n v="1998"/>
    <s v="Decreto 2480 de 02 de fevereiro de 1998"/>
    <s v="GR1 - Norte"/>
    <n v="136700.65997499999"/>
    <s v="Marabá"/>
    <s v="PA"/>
    <s v="Amazônia"/>
    <x v="1"/>
    <x v="1"/>
    <s v="Sim"/>
    <s v="Sim (decisão judicial)"/>
    <x v="1"/>
    <s v="NA"/>
    <m/>
    <s v="NA"/>
    <x v="1"/>
    <s v="Augusta Rosa Goncalves"/>
    <s v="Leide Jane Vieira Abrantes"/>
    <s v="não"/>
    <s v="Não"/>
    <s v="Roteiro 2018"/>
    <s v="Sim"/>
    <s v="não"/>
    <s v="NA"/>
    <m/>
    <s v="Diagnóstico"/>
    <s v="Sobrestado"/>
    <s v="sem previsão"/>
    <m/>
    <m/>
    <n v="5000"/>
    <n v="3000"/>
    <m/>
    <m/>
    <m/>
    <m/>
    <m/>
    <n v="8000"/>
    <s v="Orçamento"/>
    <m/>
    <m/>
    <m/>
    <m/>
    <m/>
    <m/>
    <m/>
    <m/>
    <n v="0"/>
    <n v="8000"/>
    <s v="NA"/>
    <s v="NA"/>
    <s v="02070.000850/2014-13"/>
    <s v="NA"/>
    <s v="NA"/>
    <s v="NA"/>
    <s v="Plano sendo elaborado pela equipe da unidade juntametne com a COMAN, estando em elaboração do diagnóstico."/>
  </r>
  <r>
    <s v="0000.00.0118"/>
    <x v="111"/>
    <x v="5"/>
    <s v="Floresta Nacional"/>
    <s v="uso sustentável"/>
    <n v="1984"/>
    <s v="Decreto 90224 de 25 de setembro de 1984"/>
    <s v="GR1 - Norte"/>
    <n v="222116.12215099999"/>
    <s v="Candeias do Jamari, Itapuã do Oeste, Cujubim"/>
    <s v="RO"/>
    <s v="Amazônia"/>
    <x v="0"/>
    <x v="7"/>
    <s v="NA"/>
    <s v="NA"/>
    <x v="0"/>
    <s v="Sim"/>
    <m/>
    <s v="NA"/>
    <x v="4"/>
    <s v="Augusta Rosa Goncalves"/>
    <s v="Leide Jane Vieira Abrantes"/>
    <m/>
    <m/>
    <m/>
    <m/>
    <m/>
    <s v="Sem demanda"/>
    <m/>
    <s v="NA"/>
    <s v="NA"/>
    <s v="NA"/>
    <m/>
    <m/>
    <m/>
    <m/>
    <m/>
    <m/>
    <m/>
    <m/>
    <m/>
    <n v="0"/>
    <m/>
    <m/>
    <m/>
    <m/>
    <m/>
    <m/>
    <m/>
    <m/>
    <m/>
    <n v="0"/>
    <n v="0"/>
    <n v="51"/>
    <d v="2005-08-18T00:00:00"/>
    <s v="02001.001997/2005-53"/>
    <s v="979, retificada pela 1125"/>
    <s v="22/11/2018, retificada em 20/12/2018"/>
    <s v="02119.000941/2018-89"/>
    <s v="Port. da Revisão Pontual: 979, de 22/11/2018; Portaria que retifica a Port. 979 Nº 1.125, de 20/12/2018"/>
  </r>
  <r>
    <s v="0000.00.0119"/>
    <x v="112"/>
    <x v="5"/>
    <s v="Floresta Nacional"/>
    <s v="uso sustentável"/>
    <n v="2002"/>
    <s v="Decreto s/n de 19 de setembro de 2002"/>
    <s v="GR1 - Norte"/>
    <n v="569428.43957599998"/>
    <s v="Apuí"/>
    <s v="AM"/>
    <s v="Amazônia"/>
    <x v="0"/>
    <x v="15"/>
    <s v="Não"/>
    <s v="NA"/>
    <x v="2"/>
    <s v="Sim"/>
    <m/>
    <s v="NA"/>
    <x v="1"/>
    <s v="Augusta Rosa Goncalves"/>
    <s v="Leide Jane Vieira Abrantes"/>
    <s v="não"/>
    <s v="Não"/>
    <s v="Roteiro 2018"/>
    <s v="Sim"/>
    <s v="não"/>
    <s v="NA"/>
    <m/>
    <s v="NA"/>
    <s v="NA"/>
    <s v="NA"/>
    <s v="Projeto Gestão Florestal (KFW)"/>
    <m/>
    <m/>
    <m/>
    <m/>
    <m/>
    <m/>
    <m/>
    <m/>
    <n v="0"/>
    <s v="Orçamento"/>
    <m/>
    <m/>
    <m/>
    <m/>
    <m/>
    <m/>
    <m/>
    <m/>
    <n v="0"/>
    <n v="0"/>
    <n v="751"/>
    <d v="2020-01-08T00:00:00"/>
    <s v="02070.006387/2018-34"/>
    <s v="NA"/>
    <s v="NA"/>
    <s v="NA"/>
    <m/>
  </r>
  <r>
    <s v="0000.00.0120"/>
    <x v="113"/>
    <x v="5"/>
    <s v="Floresta Nacional"/>
    <s v="uso sustentável"/>
    <n v="1988"/>
    <s v="Decreto 96189 de 21 de junho de 1988"/>
    <s v="GR1 - Norte"/>
    <n v="176347.36472899999"/>
    <s v="Sena Madureira"/>
    <s v="AC"/>
    <s v="Amazônia"/>
    <x v="0"/>
    <x v="13"/>
    <s v="NA"/>
    <s v="NA"/>
    <x v="2"/>
    <s v="Não"/>
    <m/>
    <s v="NA"/>
    <x v="1"/>
    <s v="NA"/>
    <s v="NA"/>
    <s v="Sim"/>
    <m/>
    <m/>
    <m/>
    <m/>
    <s v="Sem demanda"/>
    <m/>
    <s v="NA"/>
    <s v="NA"/>
    <s v="NA"/>
    <m/>
    <m/>
    <m/>
    <m/>
    <m/>
    <m/>
    <m/>
    <m/>
    <m/>
    <n v="0"/>
    <m/>
    <m/>
    <m/>
    <m/>
    <m/>
    <m/>
    <m/>
    <m/>
    <m/>
    <n v="0"/>
    <n v="0"/>
    <n v="53"/>
    <d v="2016-05-20T00:00:00"/>
    <s v="02070.001774/2009-04"/>
    <s v="NA"/>
    <s v="NA"/>
    <s v="NA"/>
    <m/>
  </r>
  <r>
    <s v="0000.00.0121"/>
    <x v="114"/>
    <x v="5"/>
    <s v="Floresta Nacional"/>
    <s v="uso sustentável"/>
    <n v="1988"/>
    <s v="Decreto 96190 de 21 de junho de 1988"/>
    <s v="GR1 - Norte"/>
    <n v="256122.97238299999"/>
    <s v="Pauini"/>
    <s v="AM"/>
    <s v="Amazônia"/>
    <x v="0"/>
    <x v="27"/>
    <s v="NA"/>
    <s v="NA"/>
    <x v="2"/>
    <s v="Não"/>
    <m/>
    <s v="NA"/>
    <x v="1"/>
    <s v="NA"/>
    <s v="NA"/>
    <m/>
    <m/>
    <m/>
    <m/>
    <m/>
    <s v="Sem demanda"/>
    <m/>
    <s v="NA"/>
    <s v="NA"/>
    <s v="NA"/>
    <m/>
    <m/>
    <m/>
    <m/>
    <m/>
    <m/>
    <m/>
    <m/>
    <m/>
    <n v="0"/>
    <m/>
    <m/>
    <m/>
    <m/>
    <m/>
    <m/>
    <m/>
    <m/>
    <m/>
    <n v="0"/>
    <n v="0"/>
    <n v="69"/>
    <d v="2009-08-18T00:00:00"/>
    <s v="02070.001771/2009-62"/>
    <s v="NA"/>
    <s v="NA"/>
    <s v="NA"/>
    <m/>
  </r>
  <r>
    <s v="0000.00.0122"/>
    <x v="115"/>
    <x v="5"/>
    <s v="Floresta Nacional"/>
    <s v="uso sustentável"/>
    <n v="1990"/>
    <s v="Decreto 98845 de 17 de janeiro de 1990"/>
    <s v="GR4 - Sudeste"/>
    <n v="2817.4008400900002"/>
    <s v="Conceição da Barra"/>
    <s v="ES"/>
    <s v="Mata Atlântica"/>
    <x v="0"/>
    <x v="28"/>
    <s v="NA"/>
    <s v="NA"/>
    <x v="0"/>
    <s v="Não"/>
    <s v="Não"/>
    <s v="NA"/>
    <x v="6"/>
    <s v="Augusta Rosa Goncalves"/>
    <s v="Edilene Oliveira De Menezes"/>
    <s v="não"/>
    <s v="Não"/>
    <s v="Roteiro 2018"/>
    <s v="Sim"/>
    <s v="não"/>
    <s v="NA"/>
    <m/>
    <s v="Planejamento"/>
    <s v="Em andamento"/>
    <s v="2/2022"/>
    <s v="Compensação Ambiental"/>
    <n v="530535.64"/>
    <m/>
    <m/>
    <m/>
    <m/>
    <m/>
    <m/>
    <m/>
    <n v="0"/>
    <m/>
    <m/>
    <m/>
    <m/>
    <m/>
    <m/>
    <m/>
    <m/>
    <m/>
    <n v="0"/>
    <n v="0"/>
    <s v="Sem Portaria"/>
    <s v="Sem Portaria"/>
    <s v="Sem Portaria"/>
    <n v="1482"/>
    <d v="2023-06-29T00:00:00"/>
    <s v="02070.001080/2015-15"/>
    <m/>
  </r>
  <r>
    <s v="0000.00.0123"/>
    <x v="116"/>
    <x v="5"/>
    <s v="Floresta Nacional"/>
    <s v="uso sustentável"/>
    <n v="1974"/>
    <s v="Decreto 73684 de 19 de fevereiro de 1974"/>
    <s v="GR1 - Norte"/>
    <n v="530620.65148799994"/>
    <s v="Aveiro, Belterra, Rurópolis, Placas"/>
    <s v="PA"/>
    <s v="Amazônia"/>
    <x v="0"/>
    <x v="7"/>
    <s v="NA"/>
    <s v="NA"/>
    <x v="0"/>
    <s v="Não"/>
    <m/>
    <s v="Não"/>
    <x v="9"/>
    <s v="Antonio de Castro Sena"/>
    <s v="Antonio de Castro Sena"/>
    <m/>
    <s v="Sim"/>
    <m/>
    <m/>
    <m/>
    <s v="NA"/>
    <m/>
    <s v="Concluído"/>
    <s v="NA"/>
    <s v="NA"/>
    <s v="Acordo de cooperação (COOMFLONA)"/>
    <m/>
    <n v="2655"/>
    <n v="7200"/>
    <m/>
    <m/>
    <m/>
    <m/>
    <m/>
    <n v="9855"/>
    <m/>
    <m/>
    <m/>
    <m/>
    <m/>
    <m/>
    <m/>
    <m/>
    <m/>
    <n v="0"/>
    <n v="9855"/>
    <n v="9"/>
    <d v="2005-02-23T00:00:00"/>
    <s v="02001.001118/2005-93"/>
    <n v="238"/>
    <d v="2019-05-29T00:00:00"/>
    <s v="02070.015643/2016-25"/>
    <m/>
  </r>
  <r>
    <s v="0000.00.0124"/>
    <x v="117"/>
    <x v="5"/>
    <s v="Floresta Nacional"/>
    <s v="uso sustentável"/>
    <n v="1989"/>
    <s v="Decreto 97720 de 05 de maio de 1989"/>
    <s v="GR1 - Norte"/>
    <n v="196506.47203599999"/>
    <s v="São Félix do Xingu, Marabá"/>
    <s v="PA"/>
    <s v="Amazônia"/>
    <x v="0"/>
    <x v="20"/>
    <s v="NA"/>
    <s v="NA"/>
    <x v="2"/>
    <s v="Não"/>
    <m/>
    <s v="NA"/>
    <x v="1"/>
    <s v="NA"/>
    <s v="NA"/>
    <m/>
    <m/>
    <m/>
    <m/>
    <m/>
    <s v="Sem demanda"/>
    <m/>
    <s v="NA"/>
    <s v="NA"/>
    <s v="NA"/>
    <m/>
    <m/>
    <m/>
    <m/>
    <m/>
    <m/>
    <m/>
    <m/>
    <m/>
    <n v="0"/>
    <m/>
    <m/>
    <m/>
    <m/>
    <m/>
    <m/>
    <m/>
    <m/>
    <m/>
    <n v="0"/>
    <n v="0"/>
    <n v="93"/>
    <d v="2006-12-04T00:00:00"/>
    <s v="02001.006872/2006-09"/>
    <s v="NA"/>
    <s v="NA"/>
    <s v="NA"/>
    <m/>
  </r>
  <r>
    <s v="0000.00.0125"/>
    <x v="118"/>
    <x v="5"/>
    <s v="Floresta Nacional"/>
    <s v="uso sustentável"/>
    <n v="1968"/>
    <s v="Portaria 559 de 25 de outubro de 1968"/>
    <s v="GR5 - Sul"/>
    <n v="3802.5128405999999"/>
    <s v="Teixeira Soares, Fernandes Pinheiro"/>
    <s v="PR"/>
    <s v="Mata Atlântica"/>
    <x v="0"/>
    <x v="2"/>
    <s v="NA"/>
    <s v="NA"/>
    <x v="2"/>
    <s v="Não"/>
    <m/>
    <s v="NA"/>
    <x v="1"/>
    <s v="NA"/>
    <s v="NA"/>
    <m/>
    <m/>
    <m/>
    <m/>
    <m/>
    <s v="Sem demanda"/>
    <m/>
    <s v="NA"/>
    <s v="NA"/>
    <s v="NA"/>
    <m/>
    <m/>
    <m/>
    <m/>
    <m/>
    <m/>
    <m/>
    <m/>
    <m/>
    <n v="0"/>
    <m/>
    <m/>
    <m/>
    <m/>
    <m/>
    <m/>
    <m/>
    <m/>
    <m/>
    <n v="0"/>
    <n v="0"/>
    <n v="2"/>
    <d v="2014-01-09T00:00:00"/>
    <s v="02070.002753/2011-12"/>
    <s v="NA"/>
    <s v="NA"/>
    <s v="NA"/>
    <m/>
  </r>
  <r>
    <s v="0000.00.0126"/>
    <x v="119"/>
    <x v="5"/>
    <s v="Floresta Nacional"/>
    <s v="uso sustentável"/>
    <n v="1989"/>
    <s v="Decreto s/n 98051 de 14 de agosto de 1989"/>
    <s v="GR1 - Norte"/>
    <n v="368950.43800199998"/>
    <s v="Boca do Acre, Pauini"/>
    <s v="AM"/>
    <s v="Amazônia"/>
    <x v="0"/>
    <x v="27"/>
    <s v="NA"/>
    <s v="NA"/>
    <x v="2"/>
    <s v="Não"/>
    <m/>
    <s v="NA"/>
    <x v="1"/>
    <s v="NA"/>
    <s v="NA"/>
    <m/>
    <m/>
    <m/>
    <m/>
    <m/>
    <s v="Sem demanda"/>
    <m/>
    <s v="NA"/>
    <s v="NA"/>
    <s v="NA"/>
    <m/>
    <m/>
    <m/>
    <m/>
    <m/>
    <m/>
    <m/>
    <m/>
    <m/>
    <n v="0"/>
    <m/>
    <m/>
    <m/>
    <m/>
    <m/>
    <m/>
    <m/>
    <m/>
    <m/>
    <n v="0"/>
    <n v="0"/>
    <n v="70"/>
    <d v="2009-08-18T00:00:00"/>
    <s v="02001.001772/2009-15"/>
    <s v="NA"/>
    <s v="NA"/>
    <s v="NA"/>
    <m/>
  </r>
  <r>
    <s v="0000.00.0127"/>
    <x v="120"/>
    <x v="5"/>
    <s v="Floresta Nacional"/>
    <s v="uso sustentável"/>
    <n v="1986"/>
    <s v="Decreto 93369 de 08 de outubro de 1986"/>
    <s v="GR4 - Sudeste"/>
    <n v="495.99047271900002"/>
    <s v="Seropédica"/>
    <s v="RJ"/>
    <s v="Mata Atlântica"/>
    <x v="0"/>
    <x v="25"/>
    <s v="NA"/>
    <s v="Sim (decisão judicial)"/>
    <x v="2"/>
    <s v="Não"/>
    <m/>
    <s v="NA"/>
    <x v="1"/>
    <s v="Leide Jane Vieira Abrantes"/>
    <s v="Eduardo Henrique de Menezes Silva Barros"/>
    <s v="não"/>
    <s v="Não"/>
    <s v="Roteiro 2018"/>
    <s v="Sim"/>
    <m/>
    <s v="NA"/>
    <m/>
    <s v="NA"/>
    <s v="NA"/>
    <s v="NA"/>
    <s v="Orçamento"/>
    <m/>
    <m/>
    <m/>
    <m/>
    <m/>
    <m/>
    <m/>
    <m/>
    <n v="0"/>
    <m/>
    <m/>
    <m/>
    <m/>
    <m/>
    <m/>
    <m/>
    <m/>
    <m/>
    <n v="0"/>
    <n v="0"/>
    <n v="1149"/>
    <d v="2022-11-28T00:00:00"/>
    <s v="02070.025612/2021-40"/>
    <s v="NA"/>
    <s v="NA"/>
    <s v="NA"/>
    <m/>
  </r>
  <r>
    <s v="0000.00.0128"/>
    <x v="121"/>
    <x v="5"/>
    <s v="Floresta Nacional"/>
    <s v="uso sustentável"/>
    <n v="2003"/>
    <s v="Decreto s/n de 13 de outubro de 2003"/>
    <s v="GR3 - Centro Oeste"/>
    <n v="2010.0711471"/>
    <s v="São Domingos"/>
    <s v="GO"/>
    <s v="Cerrado"/>
    <x v="1"/>
    <x v="1"/>
    <s v="Não"/>
    <s v="NA"/>
    <x v="1"/>
    <s v="NA"/>
    <m/>
    <s v="NA"/>
    <x v="1"/>
    <s v="NA"/>
    <s v="NA"/>
    <m/>
    <m/>
    <m/>
    <m/>
    <m/>
    <s v="?"/>
    <m/>
    <s v="NA"/>
    <s v="NA"/>
    <s v="NA"/>
    <m/>
    <m/>
    <m/>
    <m/>
    <m/>
    <m/>
    <m/>
    <m/>
    <m/>
    <n v="0"/>
    <m/>
    <m/>
    <m/>
    <m/>
    <m/>
    <m/>
    <m/>
    <m/>
    <m/>
    <n v="0"/>
    <n v="0"/>
    <s v="NA"/>
    <s v="NA"/>
    <s v="NA"/>
    <s v="NA"/>
    <s v="NA"/>
    <s v="NA"/>
    <m/>
  </r>
  <r>
    <s v="0000.00.0129"/>
    <x v="122"/>
    <x v="5"/>
    <s v="Floresta Nacional"/>
    <s v="uso sustentável"/>
    <n v="1968"/>
    <s v="Portaria 562 de 25 de outubro de 1968"/>
    <s v="GR4 - Sudeste"/>
    <n v="335.37311087299997"/>
    <s v="Passa Quatro"/>
    <s v="MG"/>
    <s v="Mata Atlântica"/>
    <x v="0"/>
    <x v="27"/>
    <s v="NA"/>
    <s v="NA"/>
    <x v="2"/>
    <s v="Não"/>
    <m/>
    <s v="NA"/>
    <x v="1"/>
    <s v="NA"/>
    <s v="NA"/>
    <m/>
    <m/>
    <m/>
    <m/>
    <m/>
    <s v="Sem demanda"/>
    <m/>
    <s v="NA"/>
    <s v="NA"/>
    <s v="NA"/>
    <m/>
    <m/>
    <m/>
    <m/>
    <m/>
    <m/>
    <m/>
    <m/>
    <m/>
    <n v="0"/>
    <m/>
    <m/>
    <m/>
    <m/>
    <m/>
    <m/>
    <m/>
    <m/>
    <m/>
    <n v="0"/>
    <n v="0"/>
    <n v="35"/>
    <d v="2009-05-14T00:00:00"/>
    <s v="02070.002111/2008-18"/>
    <s v="NA"/>
    <s v="NA"/>
    <s v="NA"/>
    <m/>
  </r>
  <r>
    <s v="0000.00.0130"/>
    <x v="123"/>
    <x v="5"/>
    <s v="Floresta Nacional"/>
    <s v="uso sustentável"/>
    <n v="1968"/>
    <s v="Portaria 561 de 25 de outubro de 1968"/>
    <s v="GR5 - Sul"/>
    <n v="1333.6313857099999"/>
    <s v="Mato Castelhano"/>
    <s v="RS"/>
    <s v="Mata Atlântica"/>
    <x v="0"/>
    <x v="29"/>
    <s v="NA"/>
    <s v="NA"/>
    <x v="0"/>
    <s v="Não"/>
    <m/>
    <s v="NA"/>
    <x v="11"/>
    <s v="NA"/>
    <s v="NA"/>
    <m/>
    <m/>
    <m/>
    <m/>
    <m/>
    <s v="Sem demanda"/>
    <m/>
    <s v="NA"/>
    <s v="NA"/>
    <s v="NA"/>
    <m/>
    <m/>
    <m/>
    <m/>
    <m/>
    <m/>
    <m/>
    <m/>
    <m/>
    <n v="0"/>
    <m/>
    <m/>
    <m/>
    <m/>
    <m/>
    <m/>
    <m/>
    <m/>
    <m/>
    <n v="0"/>
    <n v="0"/>
    <s v="Sem Portaria"/>
    <s v="Sem Portaria"/>
    <s v="Sem Portaria"/>
    <n v="61"/>
    <d v="2012-05-18T00:00:00"/>
    <s v="02070.002498/2008-11"/>
    <m/>
  </r>
  <r>
    <s v="0000.00.0131"/>
    <x v="124"/>
    <x v="5"/>
    <s v="Floresta Nacional"/>
    <s v="uso sustentável"/>
    <n v="2004"/>
    <s v="Decreto s/n de 02 de junho de 2004"/>
    <s v="GR5 - Sul"/>
    <n v="170.21662208500001"/>
    <s v="Piraí do Sul"/>
    <s v="PR"/>
    <s v="Mata Atlântica"/>
    <x v="0"/>
    <x v="13"/>
    <s v="NA"/>
    <s v="NA"/>
    <x v="2"/>
    <s v="Não"/>
    <s v="NA"/>
    <s v="NA"/>
    <x v="1"/>
    <s v="Cirineu Jorge Lorensi"/>
    <s v="Ofélia Willmersdorf"/>
    <s v="não"/>
    <s v="Sim"/>
    <n v="2009"/>
    <s v="Não"/>
    <s v="não"/>
    <s v="NA"/>
    <m/>
    <s v="Concluído"/>
    <s v="NA"/>
    <s v="NA"/>
    <m/>
    <m/>
    <m/>
    <m/>
    <m/>
    <m/>
    <m/>
    <m/>
    <m/>
    <n v="0"/>
    <m/>
    <m/>
    <m/>
    <m/>
    <m/>
    <m/>
    <m/>
    <m/>
    <m/>
    <n v="0"/>
    <n v="0"/>
    <n v="100"/>
    <d v="2016-11-07T00:00:00"/>
    <s v="02070.002155/2012-24"/>
    <s v="NA"/>
    <s v="NA"/>
    <s v="NA"/>
    <m/>
  </r>
  <r>
    <s v="0000.00.0132"/>
    <x v="125"/>
    <x v="5"/>
    <s v="Floresta Nacional"/>
    <s v="uso sustentável"/>
    <n v="2004"/>
    <s v="Decreto s/n de 02 de junho de 2004"/>
    <s v="GR2 - Nordeste"/>
    <n v="114.618338127"/>
    <s v="Cabedelo, João Pessoa"/>
    <s v="PB"/>
    <s v="Mata Atlântica"/>
    <x v="0"/>
    <x v="19"/>
    <s v="NA"/>
    <s v="NA"/>
    <x v="2"/>
    <s v="Não"/>
    <m/>
    <s v="NA"/>
    <x v="1"/>
    <s v="Augusta Rosa Goncalves"/>
    <s v="Carlos Henrique Velasquez Fernandes"/>
    <s v="Sim"/>
    <s v="Não"/>
    <n v="2009"/>
    <s v="Não"/>
    <s v="não"/>
    <s v="NA"/>
    <m/>
    <s v="NA"/>
    <s v="NA"/>
    <s v="NA"/>
    <m/>
    <n v="87387.37"/>
    <m/>
    <m/>
    <m/>
    <m/>
    <m/>
    <m/>
    <m/>
    <n v="0"/>
    <s v="Orçamento"/>
    <m/>
    <m/>
    <m/>
    <m/>
    <m/>
    <m/>
    <m/>
    <m/>
    <n v="0"/>
    <n v="0"/>
    <n v="76"/>
    <d v="2017-02-17T00:00:00"/>
    <s v="02150.00489/2011-92"/>
    <s v="NA"/>
    <s v="NA"/>
    <s v="NA"/>
    <s v="Plano de manejo encaminhado para PFE/ICMBio"/>
  </r>
  <r>
    <s v="0000.00.0133"/>
    <x v="126"/>
    <x v="5"/>
    <s v="Floresta Nacional"/>
    <s v="uso sustentável"/>
    <n v="1968"/>
    <s v="Portaria 561 de 25 de outubro de 1968"/>
    <s v="GR5 - Sul"/>
    <n v="1615.60021714"/>
    <s v="São Francisco de Paula"/>
    <s v="RS"/>
    <s v="Mata Atlântica"/>
    <x v="0"/>
    <x v="21"/>
    <s v="NA"/>
    <s v="NA"/>
    <x v="0"/>
    <s v="Não"/>
    <s v="Não"/>
    <s v="Não"/>
    <x v="9"/>
    <s v="Ofélia Willmersdorf"/>
    <s v="Rodrigo Melo"/>
    <s v="não"/>
    <s v="Não"/>
    <s v="Roteiro 2018"/>
    <s v="Sim"/>
    <m/>
    <s v="NA"/>
    <m/>
    <s v="NA"/>
    <s v="NA"/>
    <s v="NA"/>
    <s v="Compensação Ambiental "/>
    <m/>
    <m/>
    <m/>
    <m/>
    <m/>
    <m/>
    <m/>
    <m/>
    <n v="0"/>
    <m/>
    <m/>
    <m/>
    <m/>
    <m/>
    <m/>
    <m/>
    <m/>
    <m/>
    <n v="0"/>
    <n v="0"/>
    <s v="Sem Portaria"/>
    <s v="Sem Portaria"/>
    <s v="Sem Portaria"/>
    <n v="72"/>
    <d v="2020-02-13T00:00:00"/>
    <s v="02070.007694/2019-26"/>
    <m/>
  </r>
  <r>
    <s v="0000.00.0134"/>
    <x v="127"/>
    <x v="5"/>
    <s v="Floresta Nacional"/>
    <s v="uso sustentável"/>
    <n v="1968"/>
    <s v="Portaria 560 de 25 de outubro de 1968"/>
    <s v="GR5 - Sul"/>
    <n v="4385.3595351599997"/>
    <s v="Três Barras"/>
    <s v="SC"/>
    <s v="Mata Atlântica"/>
    <x v="0"/>
    <x v="21"/>
    <s v="NA"/>
    <s v="NA"/>
    <x v="0"/>
    <s v="Não"/>
    <s v="Sim"/>
    <s v="Não"/>
    <x v="5"/>
    <s v="NA"/>
    <s v="NA"/>
    <s v="Sim"/>
    <s v="Não"/>
    <n v="2009"/>
    <s v="Não"/>
    <s v="não"/>
    <s v="NA"/>
    <m/>
    <s v="NA"/>
    <s v="NA"/>
    <s v="NA"/>
    <m/>
    <m/>
    <m/>
    <m/>
    <m/>
    <m/>
    <m/>
    <m/>
    <m/>
    <n v="0"/>
    <m/>
    <m/>
    <m/>
    <m/>
    <m/>
    <m/>
    <m/>
    <m/>
    <m/>
    <n v="0"/>
    <n v="0"/>
    <s v="Sem Portaria"/>
    <s v="Sem Portaria"/>
    <s v="Sem Portaria"/>
    <n v="108"/>
    <d v="2016-12-05T00:00:00"/>
    <s v="02070.001385/2016-08"/>
    <m/>
  </r>
  <r>
    <s v="0000.00.0135"/>
    <x v="128"/>
    <x v="4"/>
    <s v="Parque Nacional"/>
    <s v="proteção integral"/>
    <n v="1999"/>
    <s v="Decreto s/n de 21 de setembro de 1999"/>
    <s v="GR4 - Sudeste"/>
    <n v="56449.004005199997"/>
    <s v="São João das Missões, Itacarambi, Januária"/>
    <s v="MG"/>
    <s v="Cerrado"/>
    <x v="0"/>
    <x v="7"/>
    <s v="NA"/>
    <s v="NA"/>
    <x v="2"/>
    <s v="Não"/>
    <m/>
    <s v="NA"/>
    <x v="1"/>
    <s v="NA"/>
    <s v="NA"/>
    <m/>
    <m/>
    <m/>
    <m/>
    <m/>
    <s v="Sem demanda"/>
    <m/>
    <s v="NA"/>
    <s v="NA"/>
    <s v="NA"/>
    <m/>
    <m/>
    <m/>
    <m/>
    <m/>
    <m/>
    <m/>
    <m/>
    <m/>
    <n v="0"/>
    <m/>
    <m/>
    <m/>
    <m/>
    <m/>
    <m/>
    <m/>
    <m/>
    <m/>
    <n v="0"/>
    <n v="0"/>
    <n v="90"/>
    <d v="2005-12-28T00:00:00"/>
    <s v="?"/>
    <s v="NA"/>
    <s v="NA"/>
    <s v="NA"/>
    <m/>
  </r>
  <r>
    <s v="0000.00.0136"/>
    <x v="129"/>
    <x v="4"/>
    <s v="Parque Nacional"/>
    <s v="proteção integral"/>
    <n v="1974"/>
    <s v="Decreto 73683 de 19 de fevereiro de 1974"/>
    <s v="GR1 - Norte"/>
    <n v="1066208.1030300001"/>
    <s v="Aveiro, Itaituba, Maués"/>
    <s v="AM/PA"/>
    <s v="Amazônia"/>
    <x v="0"/>
    <x v="30"/>
    <s v="NA"/>
    <s v="NA"/>
    <x v="0"/>
    <s v="Não"/>
    <s v="Não"/>
    <s v="Não"/>
    <x v="3"/>
    <s v="Rodrigo Melo"/>
    <m/>
    <s v="não"/>
    <s v="Não"/>
    <s v="Roteiro 2018"/>
    <s v="Sim"/>
    <s v="não"/>
    <s v="NA"/>
    <m/>
    <s v="Concluído"/>
    <s v="NA"/>
    <s v="NA"/>
    <s v="ARPA"/>
    <m/>
    <n v="3982.5"/>
    <n v="9600"/>
    <m/>
    <m/>
    <m/>
    <m/>
    <m/>
    <n v="13582.5"/>
    <m/>
    <m/>
    <m/>
    <m/>
    <m/>
    <m/>
    <m/>
    <m/>
    <m/>
    <n v="0"/>
    <n v="13582.5"/>
    <s v="Sem Portaria/1979"/>
    <s v="Sem Portaria"/>
    <s v="02070.000120/2011-70"/>
    <n v="239"/>
    <d v="2021-05-14T00:00:00"/>
    <s v="02070.006660/2019-14"/>
    <m/>
  </r>
  <r>
    <s v="0000.00.0137"/>
    <x v="130"/>
    <x v="4"/>
    <s v="Parque Nacional"/>
    <s v="proteção integral"/>
    <n v="1985"/>
    <s v="Decreto 91655 de 17 de setembro de 1985"/>
    <s v="GR2 - Nordeste"/>
    <n v="152143.91409000001"/>
    <s v="Palmeiras, Lençóis, Andaraí, Itaeté, Ibicoara, Mucugê"/>
    <s v="BA"/>
    <s v="Caatinga"/>
    <x v="0"/>
    <x v="27"/>
    <s v="NA"/>
    <s v="NA"/>
    <x v="0"/>
    <s v="Não"/>
    <s v="Sim"/>
    <s v="NA"/>
    <x v="2"/>
    <s v="Lourdes Maria Ferreira"/>
    <s v="Lourdes Maria Ferreira"/>
    <s v="não"/>
    <s v="Sim"/>
    <s v="2002/2005"/>
    <s v="Não"/>
    <s v="não"/>
    <s v="NA"/>
    <s v="Unidade de conservação"/>
    <s v="Concluído"/>
    <s v="NA"/>
    <s v="NA"/>
    <m/>
    <s v="NA"/>
    <s v="NA"/>
    <s v="NA"/>
    <s v="NA"/>
    <s v="NA"/>
    <s v="NA"/>
    <s v="NA"/>
    <s v="NA"/>
    <n v="0"/>
    <s v="NA"/>
    <s v="NA"/>
    <s v="NA"/>
    <s v="NA"/>
    <s v="NA"/>
    <s v="NA"/>
    <s v="NA"/>
    <s v="NA"/>
    <s v="NA"/>
    <n v="0"/>
    <n v="0"/>
    <n v="9"/>
    <d v="2009-03-06T00:00:00"/>
    <s v="02001.000335/2005-66"/>
    <n v="312"/>
    <d v="2017-05-11T00:00:00"/>
    <s v="02070.001041/2016-91"/>
    <m/>
  </r>
  <r>
    <s v="0000.00.0138"/>
    <x v="131"/>
    <x v="4"/>
    <s v="Parque Nacional"/>
    <s v="proteção integral"/>
    <n v="1989"/>
    <s v="Decreto 97656 de 12 de abril de 1989"/>
    <s v="GR3 - Centro Oeste"/>
    <n v="32646.831879000001"/>
    <s v="Chapada dos Guimarães, Cuiabá"/>
    <s v="MT"/>
    <s v="Cerrado"/>
    <x v="0"/>
    <x v="27"/>
    <s v="NA"/>
    <s v="NA"/>
    <x v="0"/>
    <s v="Não"/>
    <s v="Sim"/>
    <s v="NA"/>
    <x v="3"/>
    <s v="NA"/>
    <s v="NA"/>
    <m/>
    <m/>
    <m/>
    <m/>
    <m/>
    <s v="NA"/>
    <m/>
    <s v="NA"/>
    <s v="NA"/>
    <s v="NA"/>
    <m/>
    <m/>
    <m/>
    <m/>
    <m/>
    <m/>
    <m/>
    <m/>
    <m/>
    <n v="0"/>
    <m/>
    <m/>
    <m/>
    <m/>
    <m/>
    <m/>
    <m/>
    <m/>
    <m/>
    <n v="0"/>
    <n v="0"/>
    <n v="45"/>
    <d v="2009-06-04T00:00:00"/>
    <s v="02001.000333/2005-77"/>
    <n v="1031"/>
    <d v="2020-11-03T00:00:00"/>
    <s v="02070.005239/2019-96"/>
    <s v="Proc complementar 02070.000513/2008-88; 02070.001202/2009-17"/>
  </r>
  <r>
    <s v="0000.00.0139"/>
    <x v="132"/>
    <x v="4"/>
    <s v="Parque Nacional"/>
    <s v="proteção integral"/>
    <n v="1961"/>
    <s v="Decreto 49875 de 11 de janeiro de 1961"/>
    <s v="GR3 - Centro Oeste"/>
    <n v="64796.120233100002"/>
    <s v="Cavalcante, Alto Paraíso de Goiás"/>
    <s v="GO"/>
    <s v="Cerrado"/>
    <x v="0"/>
    <x v="12"/>
    <s v="NA"/>
    <s v="NA"/>
    <x v="0"/>
    <s v="Não"/>
    <s v="NA"/>
    <s v="NA"/>
    <x v="3"/>
    <s v="Desiree Cristiane Barbosa da Silva"/>
    <s v="Leila de Sena Blos"/>
    <s v="não"/>
    <s v="Não"/>
    <s v="Roteiro 2018"/>
    <s v="Sim"/>
    <s v="não"/>
    <s v="Sem demanda"/>
    <m/>
    <s v="NA"/>
    <s v="NA"/>
    <s v="NA"/>
    <s v="Orçamento"/>
    <m/>
    <m/>
    <m/>
    <m/>
    <m/>
    <m/>
    <m/>
    <m/>
    <n v="0"/>
    <m/>
    <m/>
    <m/>
    <m/>
    <m/>
    <m/>
    <m/>
    <m/>
    <m/>
    <n v="0"/>
    <n v="0"/>
    <n v="61"/>
    <d v="2009-07-30T00:00:00"/>
    <s v="02001.000334/2005-11"/>
    <n v="514"/>
    <d v="2021-09-23T00:00:00"/>
    <s v="02070.001924/2020-87; 02128.000474/2018-88; 02070.007411/2019-46"/>
    <s v="Processo compl: 02070.001310/2009-90; 02070.000905/2013-12"/>
  </r>
  <r>
    <s v="0000.00.0140"/>
    <x v="133"/>
    <x v="4"/>
    <s v="Parque Nacional"/>
    <s v="proteção integral"/>
    <n v="1986"/>
    <s v="Decreto 93546 de 06 de novembro de 1986"/>
    <s v="GR5 - Sul"/>
    <n v="36721.930556699997"/>
    <s v="Mostardas, Tavares"/>
    <s v="RS"/>
    <s v="Pampas"/>
    <x v="0"/>
    <x v="9"/>
    <s v="NA"/>
    <s v="NA"/>
    <x v="2"/>
    <s v="Não"/>
    <m/>
    <s v="NA"/>
    <x v="1"/>
    <s v="NA"/>
    <s v="NA"/>
    <m/>
    <m/>
    <m/>
    <m/>
    <m/>
    <s v="Sem demanda"/>
    <m/>
    <s v="NA"/>
    <s v="NA"/>
    <s v="NA"/>
    <s v="Compensação Ambiental "/>
    <m/>
    <m/>
    <m/>
    <m/>
    <m/>
    <m/>
    <m/>
    <m/>
    <n v="0"/>
    <m/>
    <m/>
    <m/>
    <m/>
    <m/>
    <m/>
    <m/>
    <m/>
    <m/>
    <n v="0"/>
    <n v="0"/>
    <n v="12"/>
    <d v="2004-03-02T00:00:00"/>
    <s v="02001.000508/2004-65"/>
    <n v="11777"/>
    <d v="2018-12-31T00:00:00"/>
    <s v="02127.000566/2017-97"/>
    <m/>
  </r>
  <r>
    <s v="0000.00.0141"/>
    <x v="134"/>
    <x v="4"/>
    <s v="Parque Nacional"/>
    <s v="proteção integral"/>
    <n v="1998"/>
    <s v="Decreto s/n de 29 de abril de 1998"/>
    <s v="GR4 - Sudeste"/>
    <n v="14867.443024"/>
    <s v="Quissamã, Carapebus, Macaé"/>
    <s v="RJ"/>
    <s v="Mata Atlântica"/>
    <x v="0"/>
    <x v="3"/>
    <s v="NA"/>
    <s v="NA"/>
    <x v="0"/>
    <s v="Não"/>
    <s v="Sim"/>
    <s v="NA"/>
    <x v="3"/>
    <s v="Rodrigo Melo"/>
    <s v="NA"/>
    <m/>
    <m/>
    <m/>
    <m/>
    <m/>
    <s v="Sem demanda"/>
    <m/>
    <s v="NA"/>
    <s v="NA"/>
    <s v="NA"/>
    <m/>
    <m/>
    <m/>
    <m/>
    <m/>
    <m/>
    <m/>
    <m/>
    <m/>
    <n v="0"/>
    <m/>
    <m/>
    <m/>
    <m/>
    <m/>
    <m/>
    <m/>
    <m/>
    <m/>
    <n v="0"/>
    <n v="0"/>
    <n v="54"/>
    <d v="2008-08-04T00:00:00"/>
    <s v="02070.000525/2008-11"/>
    <n v="760"/>
    <d v="2020-07-07T00:00:00"/>
    <s v="02126.002008/2017-76"/>
    <m/>
  </r>
  <r>
    <s v="0000.00.0142"/>
    <x v="135"/>
    <x v="4"/>
    <s v="Parque Nacional"/>
    <s v="proteção integral"/>
    <n v="1971"/>
    <s v="Decreto 68172 de 04 de fevereiro de1971"/>
    <s v="GR4 - Sudeste"/>
    <n v="104045.914548"/>
    <s v="São José do Barreiro, Areias, Angra dos Reis, Parati, Cunha, Ubatuba, Bananal"/>
    <s v="RJ/SP"/>
    <s v="Mata Atlântica"/>
    <x v="0"/>
    <x v="17"/>
    <s v="NA"/>
    <s v="NA"/>
    <x v="0"/>
    <s v="Não"/>
    <s v="NA"/>
    <s v="Não"/>
    <x v="12"/>
    <m/>
    <s v="?"/>
    <s v="não"/>
    <s v="Não"/>
    <n v="2002"/>
    <s v="Não"/>
    <s v="não"/>
    <s v="NA"/>
    <m/>
    <s v="NA"/>
    <s v="NA"/>
    <s v="NA"/>
    <s v="Orçamento"/>
    <m/>
    <m/>
    <m/>
    <m/>
    <m/>
    <m/>
    <m/>
    <m/>
    <n v="0"/>
    <m/>
    <m/>
    <m/>
    <m/>
    <m/>
    <m/>
    <m/>
    <m/>
    <m/>
    <n v="0"/>
    <n v="0"/>
    <n v="112"/>
    <d v="2002-08-21T00:00:00"/>
    <s v="02001.000399/98-95"/>
    <n v="2932"/>
    <d v="2024-10-01T00:00:00"/>
    <s v="02629.000138/2008-12"/>
    <s v="São duas revisões pontuais e os processos já foram para a PFE/ICMBio"/>
  </r>
  <r>
    <s v="0000.00.0143"/>
    <x v="136"/>
    <x v="4"/>
    <s v="Parque Nacional"/>
    <s v="proteção integral"/>
    <n v="2000"/>
    <s v="Decreto s/n de 21 de setembro de 2000"/>
    <s v="GR5 - Sul"/>
    <n v="77022.144146499995"/>
    <s v="Jardim, Bonito, Porto MurtinhoBodoquena"/>
    <s v="MS"/>
    <s v="Cerrado"/>
    <x v="0"/>
    <x v="0"/>
    <s v="NA"/>
    <s v="NA"/>
    <x v="0"/>
    <s v="Sim"/>
    <s v="Sim"/>
    <s v="NA"/>
    <x v="4"/>
    <s v="NA"/>
    <s v="NA"/>
    <m/>
    <m/>
    <m/>
    <m/>
    <m/>
    <s v="Sem demanda"/>
    <m/>
    <s v="NA"/>
    <s v="NA"/>
    <s v="NA"/>
    <m/>
    <m/>
    <m/>
    <m/>
    <m/>
    <m/>
    <m/>
    <m/>
    <m/>
    <n v="0"/>
    <m/>
    <m/>
    <m/>
    <m/>
    <m/>
    <m/>
    <m/>
    <m/>
    <m/>
    <n v="0"/>
    <n v="0"/>
    <n v="178"/>
    <d v="2013-04-03T00:00:00"/>
    <s v="0200.000331/2005-88"/>
    <n v="640"/>
    <d v="2018-07-06T00:00:00"/>
    <s v="02129.000558/2017-21"/>
    <m/>
  </r>
  <r>
    <s v="0000.00.0144"/>
    <x v="137"/>
    <x v="4"/>
    <s v="Parque Nacional"/>
    <s v="proteção integral"/>
    <n v="1972"/>
    <s v="Decreto 70355 de 03 de abril de 1972"/>
    <s v="GR4 - Sudeste"/>
    <n v="197811.79498199999"/>
    <s v="Sacramento, São Roque de Minas, Vargem Bonita, Capitólio, São João Batista do Glória, São João Batis"/>
    <s v="MG"/>
    <s v="Cerrado"/>
    <x v="0"/>
    <x v="31"/>
    <s v="NA"/>
    <s v="Sim (decisão institucional)"/>
    <x v="0"/>
    <s v="Não"/>
    <s v="Não"/>
    <s v="NA"/>
    <x v="6"/>
    <s v="Carolina Fritzen"/>
    <s v="Luciana Nars"/>
    <s v="não"/>
    <s v="Não"/>
    <n v="2018"/>
    <s v="Sim"/>
    <s v="não"/>
    <s v="Sem demanda"/>
    <m/>
    <s v="Concluído"/>
    <s v="NA"/>
    <s v="2/2023"/>
    <s v="Orçamento + Compensação Ambiental"/>
    <m/>
    <m/>
    <m/>
    <m/>
    <m/>
    <m/>
    <m/>
    <m/>
    <n v="0"/>
    <m/>
    <m/>
    <m/>
    <m/>
    <m/>
    <m/>
    <m/>
    <m/>
    <m/>
    <n v="0"/>
    <n v="0"/>
    <s v="Sem Portaria/1981"/>
    <s v="Sem Portaria"/>
    <s v="02128.002910/2018-53"/>
    <n v="2801"/>
    <d v="2023-10-17T00:00:00"/>
    <s v="02128.002910/2018-53"/>
    <s v="03/03/2005 (RG) e 07/05/2021 (RP), revisões 02001.007271/2004-43/02128.013377/2016-93/02128.001974/2018-37; 02128.002910/2018-53"/>
  </r>
  <r>
    <s v="0000.00.0145"/>
    <x v="138"/>
    <x v="4"/>
    <s v="Parque Nacional"/>
    <s v="proteção integral"/>
    <n v="1979"/>
    <s v="Decreto 83548 de 05 de junho de 1979"/>
    <s v="GR2 - Nordeste"/>
    <n v="100764.193975"/>
    <s v="João Costa, Brejo do Piauí, São Raimundo Nonato, Coronel José Dias"/>
    <s v="PI"/>
    <s v="Caatinga"/>
    <x v="0"/>
    <x v="23"/>
    <s v="NA"/>
    <s v="NA"/>
    <x v="2"/>
    <s v="Não"/>
    <s v="NA"/>
    <s v="NA"/>
    <x v="1"/>
    <m/>
    <s v="Caio Pamplona"/>
    <s v="não"/>
    <s v="Não"/>
    <s v="Roteiro 2018"/>
    <s v="Sim"/>
    <s v="não"/>
    <s v="NA"/>
    <m/>
    <s v="NA"/>
    <s v="NA"/>
    <s v="NA"/>
    <s v="Compensação Ambiental "/>
    <n v="597200"/>
    <n v="1947"/>
    <n v="4800"/>
    <m/>
    <m/>
    <m/>
    <m/>
    <m/>
    <n v="6747"/>
    <s v="Orçamento"/>
    <m/>
    <m/>
    <m/>
    <m/>
    <m/>
    <m/>
    <m/>
    <m/>
    <n v="0"/>
    <n v="6747"/>
    <n v="363"/>
    <d v="2019-08-01T00:00:00"/>
    <s v="02123.000036/2013-55"/>
    <s v="NA"/>
    <s v="NA"/>
    <s v="NA"/>
    <m/>
  </r>
  <r>
    <s v="0000.00.0146"/>
    <x v="139"/>
    <x v="4"/>
    <s v="Parque Nacional"/>
    <s v="proteção integral"/>
    <n v="1998"/>
    <s v="Decreto s/n de 02 de outubro de 1998"/>
    <s v="GR2 - Nordeste"/>
    <n v="823854.53911100002"/>
    <s v="Cristino Castro, Canto do Buriti, Tamboril do Piauí, Jurema, Guaribas"/>
    <s v="PI"/>
    <s v="Caatinga"/>
    <x v="0"/>
    <x v="9"/>
    <s v="NA"/>
    <s v="NA"/>
    <x v="2"/>
    <s v="Não"/>
    <m/>
    <s v="NA"/>
    <x v="1"/>
    <s v="NA"/>
    <s v="NA"/>
    <m/>
    <m/>
    <m/>
    <m/>
    <m/>
    <s v="Sem demanda"/>
    <m/>
    <s v="NA"/>
    <s v="NA"/>
    <s v="NA"/>
    <m/>
    <m/>
    <m/>
    <m/>
    <m/>
    <m/>
    <m/>
    <m/>
    <m/>
    <n v="0"/>
    <m/>
    <m/>
    <m/>
    <m/>
    <m/>
    <m/>
    <m/>
    <m/>
    <m/>
    <n v="0"/>
    <n v="0"/>
    <n v="64"/>
    <d v="2004-06-29T00:00:00"/>
    <s v="02001.001462/2004-00"/>
    <s v="NA"/>
    <s v="NA"/>
    <s v="NA"/>
    <m/>
  </r>
  <r>
    <s v="0000.00.0147"/>
    <x v="140"/>
    <x v="4"/>
    <s v="Parque Nacional"/>
    <s v="proteção integral"/>
    <n v="2005"/>
    <s v="Decreto s/n de 15 de junho de 2005"/>
    <s v="GR2 - Nordeste"/>
    <n v="7999.1080484499998"/>
    <s v="Itabaiana, Areia Branca, Laranjeiras, Itaporanga d'Ajuda, Campo do Brito, Malhador"/>
    <s v="SE"/>
    <s v="Mata Atlântica"/>
    <x v="0"/>
    <x v="13"/>
    <s v="NA"/>
    <s v="NA"/>
    <x v="2"/>
    <s v="Não"/>
    <m/>
    <s v="NA"/>
    <x v="1"/>
    <s v="NA"/>
    <s v="NA"/>
    <s v="Sim"/>
    <m/>
    <m/>
    <m/>
    <m/>
    <s v="Sem demanda"/>
    <m/>
    <s v="NA"/>
    <s v="NA"/>
    <s v="NA"/>
    <m/>
    <m/>
    <m/>
    <m/>
    <m/>
    <m/>
    <m/>
    <m/>
    <m/>
    <n v="0"/>
    <m/>
    <m/>
    <m/>
    <m/>
    <m/>
    <m/>
    <m/>
    <m/>
    <m/>
    <n v="0"/>
    <n v="0"/>
    <n v="76"/>
    <d v="2016-07-19T00:00:00"/>
    <s v=" 02070.001471/2016-11"/>
    <s v="NA"/>
    <s v="NA"/>
    <s v="NA"/>
    <m/>
  </r>
  <r>
    <s v="0000.00.0148"/>
    <x v="141"/>
    <x v="4"/>
    <s v="Parque Nacional"/>
    <s v="proteção integral"/>
    <n v="1984"/>
    <s v="Decreto 90223 de 25 de setembro de 1984"/>
    <s v="GR4 - Sudeste"/>
    <n v="31639.5346751"/>
    <s v="Morro do Pilar, Santana do Riacho, Jaboticatubas, Itambé do Mato Dentro"/>
    <s v="MG"/>
    <s v="Cerrado"/>
    <x v="0"/>
    <x v="27"/>
    <s v="NA"/>
    <s v="NA"/>
    <x v="2"/>
    <s v="Sim"/>
    <m/>
    <s v="NA"/>
    <x v="1"/>
    <s v="NA"/>
    <s v="NA"/>
    <m/>
    <m/>
    <m/>
    <m/>
    <m/>
    <s v="Sem demanda"/>
    <m/>
    <s v="NA"/>
    <s v="NA"/>
    <s v="NA"/>
    <m/>
    <m/>
    <m/>
    <m/>
    <m/>
    <m/>
    <m/>
    <m/>
    <m/>
    <n v="0"/>
    <m/>
    <m/>
    <m/>
    <m/>
    <m/>
    <m/>
    <m/>
    <m/>
    <m/>
    <n v="0"/>
    <n v="0"/>
    <n v="55"/>
    <d v="2009-06-06T00:00:00"/>
    <s v="02001.001970/2005-61"/>
    <s v="NA"/>
    <s v="NA"/>
    <s v="NA"/>
    <s v="Proc complementar: 02070.001221/2009-43"/>
  </r>
  <r>
    <s v="0000.00.0149"/>
    <x v="142"/>
    <x v="4"/>
    <s v="Parque Nacional"/>
    <s v="proteção integral"/>
    <n v="1989"/>
    <s v="Decreto 97839 de 16 de junho de 1989"/>
    <s v="GR1 - Norte"/>
    <n v="837559.63123199996"/>
    <s v="Mâncio Lima, Rodrigues Alves, Cruzeiro do Sul, Porto Walter, Marechal Thaumaturgo"/>
    <s v="AC"/>
    <s v="Amazônia"/>
    <x v="0"/>
    <x v="17"/>
    <s v="NA"/>
    <s v="NA"/>
    <x v="2"/>
    <s v="Sim"/>
    <m/>
    <s v="NA"/>
    <x v="1"/>
    <s v="NA"/>
    <s v="NA"/>
    <m/>
    <m/>
    <m/>
    <m/>
    <m/>
    <s v="Sem demanda"/>
    <m/>
    <s v="NA"/>
    <s v="NA"/>
    <s v="NA"/>
    <m/>
    <m/>
    <m/>
    <m/>
    <m/>
    <m/>
    <m/>
    <m/>
    <m/>
    <n v="0"/>
    <m/>
    <m/>
    <m/>
    <m/>
    <m/>
    <m/>
    <m/>
    <m/>
    <m/>
    <n v="0"/>
    <n v="0"/>
    <n v="164"/>
    <d v="2002-12-27T00:00:00"/>
    <s v="02001.009750/01-81"/>
    <s v="NA"/>
    <s v="NA"/>
    <s v="NA"/>
    <m/>
  </r>
  <r>
    <s v="0000.00.0150"/>
    <x v="143"/>
    <x v="4"/>
    <s v="Parque Nacional"/>
    <s v="proteção integral"/>
    <n v="2004"/>
    <s v="Decreto s/n de 04 de junho de 2004"/>
    <s v="GR5 - Sul"/>
    <n v="57375.142816899999"/>
    <s v="Blumenau, Indaial, Gaspar, Guabiruba, Botuverá, Vidal Ramos, Presidente Nereu, Apiúna, Brusque"/>
    <s v="SC"/>
    <s v="Mata Atlântica"/>
    <x v="0"/>
    <x v="27"/>
    <s v="NA"/>
    <s v="NA"/>
    <x v="2"/>
    <s v="Não"/>
    <m/>
    <s v="NA"/>
    <x v="1"/>
    <s v="NA"/>
    <s v="NA"/>
    <m/>
    <m/>
    <m/>
    <m/>
    <m/>
    <s v="Sem demanda"/>
    <m/>
    <s v="NA"/>
    <s v="NA"/>
    <s v="NA"/>
    <m/>
    <m/>
    <m/>
    <m/>
    <m/>
    <m/>
    <m/>
    <m/>
    <m/>
    <n v="0"/>
    <m/>
    <m/>
    <m/>
    <m/>
    <m/>
    <m/>
    <m/>
    <m/>
    <m/>
    <n v="0"/>
    <n v="0"/>
    <n v="53"/>
    <d v="2009-06-26T00:00:00"/>
    <s v="02001.002072/2006-19"/>
    <s v="NA"/>
    <s v="NA"/>
    <s v="NA"/>
    <m/>
  </r>
  <r>
    <s v="0000.00.0151"/>
    <x v="144"/>
    <x v="4"/>
    <s v="Parque Nacional"/>
    <s v="proteção integral"/>
    <n v="2005"/>
    <s v="Decreto s/n de 17 de fevereiro de 2005"/>
    <s v="GR1 - Norte"/>
    <n v="445413.44723300001"/>
    <s v="São Félix do Xingu, Altamira"/>
    <s v="PA"/>
    <s v="Amazônia"/>
    <x v="0"/>
    <x v="14"/>
    <s v="NA"/>
    <s v="NA"/>
    <x v="2"/>
    <s v="Não"/>
    <m/>
    <s v="NA"/>
    <x v="1"/>
    <s v="NA"/>
    <s v="NA"/>
    <m/>
    <m/>
    <m/>
    <m/>
    <s v="Sim"/>
    <s v="Sem demanda"/>
    <m/>
    <s v="NA"/>
    <s v="NA"/>
    <s v="NA"/>
    <m/>
    <m/>
    <m/>
    <m/>
    <m/>
    <m/>
    <m/>
    <m/>
    <m/>
    <n v="0"/>
    <m/>
    <m/>
    <m/>
    <m/>
    <m/>
    <m/>
    <m/>
    <m/>
    <m/>
    <n v="0"/>
    <n v="0"/>
    <n v="60"/>
    <d v="2015-12-22T00:00:00"/>
    <s v="02070.002618/2009-52"/>
    <s v="NA"/>
    <s v="NA"/>
    <s v="NA"/>
    <m/>
  </r>
  <r>
    <s v="0000.00.0152"/>
    <x v="145"/>
    <x v="4"/>
    <s v="Parque Nacional"/>
    <s v="proteção integral"/>
    <n v="1939"/>
    <s v="Decreto 1822 de 30 de novembro de 1939"/>
    <s v="GR4 - Sudeste"/>
    <n v="20020.746064700001"/>
    <s v="Teresópolis, Petrópolis, Magé, Guapimirim"/>
    <s v="RJ"/>
    <s v="Mata Atlântica"/>
    <x v="0"/>
    <x v="32"/>
    <s v="NA"/>
    <s v="Sim (decisão institucional)"/>
    <x v="0"/>
    <s v="Não"/>
    <s v="NA"/>
    <s v="NA"/>
    <x v="12"/>
    <s v="Rodrigo Melo"/>
    <s v="Daniel Miranda Pinto de Castro"/>
    <s v="não"/>
    <s v="Sim"/>
    <n v="2002"/>
    <m/>
    <s v="não"/>
    <s v="NA"/>
    <s v="Unidade de conservação"/>
    <s v="NA"/>
    <s v="NA"/>
    <s v="NA"/>
    <m/>
    <m/>
    <n v="3982.5"/>
    <n v="4200"/>
    <m/>
    <m/>
    <n v="30000"/>
    <m/>
    <m/>
    <n v="38182.5"/>
    <m/>
    <m/>
    <m/>
    <m/>
    <m/>
    <m/>
    <m/>
    <m/>
    <m/>
    <n v="0"/>
    <n v="38182.5"/>
    <n v="45"/>
    <d v="2008-07-22T00:00:00"/>
    <s v="02001.005143/2005-46"/>
    <n v="586"/>
    <d v="2024-02-27T00:00:00"/>
    <s v="02126.012887/2016-63"/>
    <s v="Esse PM deve duas revisões pontuais, para ajustamento do zoneamento e uma sobre a norma de consumo de bebidas alcoolidas na UC."/>
  </r>
  <r>
    <s v="0000.00.0153"/>
    <x v="146"/>
    <x v="4"/>
    <s v="Parque Nacional"/>
    <s v="proteção integral"/>
    <n v="1992"/>
    <s v="Decreto 531 de 20 de maio de 1992"/>
    <s v="GR5 - Sul"/>
    <n v="17302.0081962"/>
    <s v="Jacinto Machado, Praia Grande, Cambará do Sul"/>
    <s v="SC/RS"/>
    <s v="Mata Atlântica"/>
    <x v="0"/>
    <x v="9"/>
    <s v="NA"/>
    <s v="Sim (decisão institucional)"/>
    <x v="0"/>
    <s v="Não"/>
    <s v="Não"/>
    <s v="NA"/>
    <x v="8"/>
    <s v="NA"/>
    <s v="NA"/>
    <m/>
    <m/>
    <m/>
    <m/>
    <m/>
    <s v="Sem demanda"/>
    <m/>
    <s v="NA"/>
    <s v="NA"/>
    <s v="NA"/>
    <m/>
    <m/>
    <m/>
    <m/>
    <m/>
    <m/>
    <m/>
    <m/>
    <m/>
    <n v="0"/>
    <m/>
    <m/>
    <m/>
    <m/>
    <m/>
    <m/>
    <m/>
    <m/>
    <m/>
    <n v="0"/>
    <n v="0"/>
    <n v="46"/>
    <d v="2004-04-28T00:00:00"/>
    <s v="02001.002270/2002-11"/>
    <n v="1346"/>
    <d v="2025-04-17T00:00:00"/>
    <s v="02070.008930/2022-27"/>
    <m/>
  </r>
  <r>
    <s v="0000.00.0154"/>
    <x v="147"/>
    <x v="4"/>
    <s v="Parque Nacional"/>
    <s v="proteção integral"/>
    <n v="1961"/>
    <s v="Decreto 50923 de 06 de julho de 1961"/>
    <s v="GR4 - Sudeste"/>
    <n v="3958.5116968000002"/>
    <s v="Rio de Janeiro"/>
    <s v="RJ"/>
    <s v="Mata Atlântica"/>
    <x v="0"/>
    <x v="31"/>
    <s v="NA"/>
    <s v="Sim (decisão institucional)"/>
    <x v="0"/>
    <s v="Sim"/>
    <s v="Sim"/>
    <s v="Não"/>
    <x v="13"/>
    <s v="Edilene Oliveira De Menezes"/>
    <m/>
    <s v="não"/>
    <s v="Não"/>
    <n v="2018"/>
    <s v="Não"/>
    <s v="não"/>
    <s v="NA"/>
    <s v="Unidade de conservação"/>
    <s v="NA"/>
    <s v="Em andamento"/>
    <s v="sem previsão"/>
    <m/>
    <m/>
    <n v="5044.5"/>
    <n v="3900"/>
    <m/>
    <m/>
    <n v="30000"/>
    <m/>
    <m/>
    <n v="38944.5"/>
    <m/>
    <m/>
    <m/>
    <m/>
    <m/>
    <m/>
    <m/>
    <m/>
    <m/>
    <n v="0"/>
    <n v="38944.5"/>
    <n v="40"/>
    <d v="2008-06-25T00:00:00"/>
    <s v="02001.001165/2005-37"/>
    <n v="120"/>
    <d v="2014-11-06T00:00:00"/>
    <s v=" 02084.000005/2014-99"/>
    <m/>
  </r>
  <r>
    <s v="0000.00.0155"/>
    <x v="148"/>
    <x v="4"/>
    <s v="Parque Nacional"/>
    <s v="proteção integral"/>
    <n v="1961"/>
    <s v="Decreto 49874 de 11 de janeiro de 1961"/>
    <s v="GR3 - Centro Oeste"/>
    <n v="132643.28546399999"/>
    <s v="Mineiros, Chapadão do Céu"/>
    <s v="MS/GO"/>
    <s v="Cerrado"/>
    <x v="0"/>
    <x v="31"/>
    <s v="NA"/>
    <s v="NA"/>
    <x v="0"/>
    <s v="Não"/>
    <s v="Não"/>
    <s v="Não"/>
    <x v="14"/>
    <s v="Inês de Fátima Dias"/>
    <s v="Leide Jane Vieira Abrantes"/>
    <s v="Sim"/>
    <s v="Não"/>
    <n v="2002"/>
    <s v="Sim"/>
    <s v="não"/>
    <s v="NA"/>
    <m/>
    <s v="NA"/>
    <s v="Sobrestado"/>
    <s v="sem previsão"/>
    <s v="Compensação Ambiental"/>
    <n v="400000"/>
    <m/>
    <m/>
    <m/>
    <m/>
    <m/>
    <m/>
    <m/>
    <n v="0"/>
    <m/>
    <m/>
    <m/>
    <m/>
    <m/>
    <m/>
    <m/>
    <m/>
    <m/>
    <n v="0"/>
    <n v="0"/>
    <s v="Sem Portaria/1981"/>
    <s v="Sem Portaria"/>
    <s v="Sem Portaria"/>
    <n v="3"/>
    <d v="2005-01-07T00:00:00"/>
    <s v="?"/>
    <s v="Aguardando a assinatura do Termo de Compromisso"/>
  </r>
  <r>
    <s v="0000.00.0156"/>
    <x v="149"/>
    <x v="4"/>
    <s v="Parque Nacional"/>
    <s v="proteção integral"/>
    <n v="2002"/>
    <s v="Decreto s/n de 16 de julho de 2002"/>
    <s v="GR2 - Nordeste"/>
    <n v="724334.103046"/>
    <s v="São Félix do Tocantins, Alto Parnaíba, Barreiras do Piauí, Barreiras do Piauí, São Gonçalo do Gurguéia, Corrente, Formosa do Rio Preto, Gibués, Lizarda, Mateiros"/>
    <s v="MA/PI/BA"/>
    <s v="Cerrado"/>
    <x v="0"/>
    <x v="6"/>
    <s v="NA"/>
    <s v="Sim (decisão institucional)"/>
    <x v="2"/>
    <s v="NA"/>
    <s v="NA"/>
    <s v="NA"/>
    <x v="1"/>
    <s v="Carolina Fritzen"/>
    <s v="Rodrigo Melo"/>
    <s v="não"/>
    <s v="Não"/>
    <s v="Roteiro 2018"/>
    <s v="Sim"/>
    <s v="não"/>
    <s v="Sem demanda"/>
    <m/>
    <s v="NA"/>
    <s v="NA"/>
    <s v="NA"/>
    <s v="Compensação Ambiental "/>
    <n v="621940.34"/>
    <m/>
    <m/>
    <m/>
    <m/>
    <m/>
    <m/>
    <m/>
    <n v="0"/>
    <m/>
    <m/>
    <m/>
    <m/>
    <m/>
    <m/>
    <m/>
    <m/>
    <m/>
    <n v="0"/>
    <n v="0"/>
    <n v="520"/>
    <d v="2021-09-01T00:00:00"/>
    <s v="02070.002590/2020-69 "/>
    <s v="NA"/>
    <s v="NA"/>
    <s v="NA"/>
    <m/>
  </r>
  <r>
    <s v="0000.00.0157"/>
    <x v="150"/>
    <x v="4"/>
    <s v="Parque Nacional"/>
    <s v="proteção integral"/>
    <n v="2002"/>
    <s v="Decreto s/n de 13 de dezembro de 2002"/>
    <s v="GR4 - Sudeste"/>
    <n v="124155.899316"/>
    <s v="Buenópolis, Bocaiúva, Olhos-d'Água, Diamantina"/>
    <s v="MG"/>
    <s v="Cerrado"/>
    <x v="0"/>
    <x v="13"/>
    <s v="NA"/>
    <s v="NA"/>
    <x v="2"/>
    <s v="Não"/>
    <m/>
    <s v="NA"/>
    <x v="1"/>
    <s v="NA"/>
    <s v="NA"/>
    <m/>
    <m/>
    <m/>
    <m/>
    <m/>
    <s v="Sem demanda"/>
    <m/>
    <s v="NA"/>
    <s v="NA"/>
    <s v="NA"/>
    <m/>
    <m/>
    <m/>
    <m/>
    <m/>
    <m/>
    <m/>
    <m/>
    <m/>
    <n v="0"/>
    <m/>
    <m/>
    <m/>
    <m/>
    <m/>
    <m/>
    <m/>
    <m/>
    <m/>
    <n v="0"/>
    <n v="0"/>
    <n v="10"/>
    <d v="2016-02-13T00:00:00"/>
    <s v="02070.003055/2012-15"/>
    <s v="NA"/>
    <s v="NA"/>
    <s v="NA"/>
    <m/>
  </r>
  <r>
    <s v="0000.00.0158"/>
    <x v="151"/>
    <x v="4"/>
    <s v="Parque Nacional"/>
    <s v="proteção integral"/>
    <n v="1959"/>
    <s v="Decreto 47446 de 17 de dezembro de 1959"/>
    <s v="GR5 - Sul"/>
    <n v="13148.1362113"/>
    <s v="Cambará do Sul, Praia Grande"/>
    <s v="SC/RS"/>
    <s v="Mata Atlântica"/>
    <x v="0"/>
    <x v="9"/>
    <s v="NA"/>
    <s v="NA"/>
    <x v="0"/>
    <s v="Não"/>
    <s v="Não"/>
    <s v="NA"/>
    <x v="8"/>
    <s v="NA"/>
    <s v="NA"/>
    <s v="não"/>
    <s v="Não"/>
    <m/>
    <m/>
    <m/>
    <s v="Sem demanda"/>
    <m/>
    <s v="NA"/>
    <s v="NA"/>
    <s v="NA"/>
    <m/>
    <m/>
    <m/>
    <m/>
    <m/>
    <m/>
    <m/>
    <m/>
    <m/>
    <n v="0"/>
    <m/>
    <m/>
    <m/>
    <m/>
    <m/>
    <m/>
    <m/>
    <m/>
    <m/>
    <n v="0"/>
    <n v="0"/>
    <n v="46"/>
    <d v="2004-04-28T00:00:00"/>
    <s v="02001.002270/2002-11"/>
    <n v="1346"/>
    <d v="2025-04-15T00:00:00"/>
    <s v="02070.008930/2022-27"/>
    <m/>
  </r>
  <r>
    <s v="0000.00.0159"/>
    <x v="152"/>
    <x v="4"/>
    <s v="Parque Nacional"/>
    <s v="proteção integral"/>
    <n v="1961"/>
    <s v="Decreto 241de 29 de novembro de 1961"/>
    <s v="GR3 - Centro Oeste"/>
    <n v="42355.541876499999"/>
    <s v="Brasília, Padre Bernardo e Planaltina"/>
    <s v="DF"/>
    <s v="Cerrado"/>
    <x v="0"/>
    <x v="33"/>
    <s v="NA"/>
    <s v="Sim (decisão institucional)"/>
    <x v="0"/>
    <s v="NA"/>
    <s v="NA"/>
    <s v="NA"/>
    <x v="6"/>
    <s v="Lilian Mitiko Hangae"/>
    <s v="Ricardo Brochado"/>
    <s v="Sim"/>
    <s v="Não"/>
    <n v="2002"/>
    <s v="Sim"/>
    <s v="não"/>
    <s v="NA"/>
    <m/>
    <s v="NA"/>
    <s v="NA"/>
    <s v="NA"/>
    <s v="Compensação Ambiental"/>
    <n v="319523.83"/>
    <m/>
    <m/>
    <m/>
    <m/>
    <m/>
    <m/>
    <m/>
    <n v="0"/>
    <m/>
    <m/>
    <m/>
    <m/>
    <m/>
    <m/>
    <m/>
    <m/>
    <m/>
    <n v="0"/>
    <n v="0"/>
    <s v="Sem Portaria/1979"/>
    <s v="Sem Portaria"/>
    <s v="Sem Portaria"/>
    <n v="3107"/>
    <d v="2023-09-13T00:00:00"/>
    <s v="02070.002858/2015-03 "/>
    <m/>
  </r>
  <r>
    <s v="0000.00.0160"/>
    <x v="153"/>
    <x v="4"/>
    <s v="Parque Nacional"/>
    <s v="proteção integral"/>
    <n v="1961"/>
    <s v="Decreto 50646 de 24 de maio de 1961"/>
    <s v="GR4 - Sudeste"/>
    <n v="31763.2913787"/>
    <s v="Irupi, Iúna, Alto Jequitibá, Alto Caparaó, Caparaó, Espera Feliz, Ibitirama, Divino de São Lourenço, Dores do Rio Preto"/>
    <s v="ES/MG"/>
    <s v="Mata Atlântica"/>
    <x v="0"/>
    <x v="31"/>
    <s v="NA"/>
    <s v="NA"/>
    <x v="0"/>
    <s v="Não"/>
    <s v="Sim"/>
    <s v="NA"/>
    <x v="15"/>
    <s v="Lourdes Maria Ferreira"/>
    <s v="Lourdes Maria Ferreira"/>
    <s v="não"/>
    <s v="Sim"/>
    <s v="2002/2005"/>
    <s v="Não"/>
    <s v="não"/>
    <s v="NA"/>
    <s v="NA"/>
    <s v="Concluído"/>
    <s v="Em andamento"/>
    <s v="1/2019"/>
    <m/>
    <m/>
    <m/>
    <m/>
    <m/>
    <m/>
    <m/>
    <m/>
    <m/>
    <n v="0"/>
    <m/>
    <m/>
    <m/>
    <m/>
    <m/>
    <m/>
    <m/>
    <m/>
    <m/>
    <n v="0"/>
    <n v="0"/>
    <s v="Sem Portaria/1981"/>
    <s v="Sem Portaria"/>
    <s v="Sem Portaria"/>
    <n v="59"/>
    <d v="2015-12-23T00:00:00"/>
    <s v="02001.001971/2005-13"/>
    <s v="Port 478, de 09/09/2019 Aprovada Revisão Ponttual (02128.001290/2018-35)"/>
  </r>
  <r>
    <s v="0000.00.0161"/>
    <x v="154"/>
    <x v="4"/>
    <s v="Parque Nacional"/>
    <s v="proteção integral"/>
    <n v="1997"/>
    <s v="Decreto s/n de 30 de setembro de 1997"/>
    <s v="GR5 - Sul"/>
    <n v="76079.2158165"/>
    <s v="Mundo Novo, Eldorado, Naviraí, Itaquiraí, Altônia, São Jorge do Patrocínio, Alto Paraíso, Guaíra, Icaraíma"/>
    <s v="MS/PR"/>
    <s v="Mata Atlântica"/>
    <x v="0"/>
    <x v="3"/>
    <s v="NA"/>
    <s v="NA"/>
    <x v="2"/>
    <s v="Não"/>
    <m/>
    <s v="NA"/>
    <x v="1"/>
    <s v="NA"/>
    <s v="NA"/>
    <m/>
    <m/>
    <m/>
    <m/>
    <m/>
    <s v="Sem demanda"/>
    <m/>
    <s v="NA"/>
    <s v="NA"/>
    <s v="NA"/>
    <m/>
    <m/>
    <m/>
    <m/>
    <m/>
    <m/>
    <m/>
    <m/>
    <m/>
    <n v="0"/>
    <m/>
    <m/>
    <m/>
    <m/>
    <m/>
    <m/>
    <m/>
    <m/>
    <m/>
    <n v="0"/>
    <n v="0"/>
    <n v="95"/>
    <d v="2008-11-20T00:00:00"/>
    <s v="02001.003113/2005-03"/>
    <s v="NA"/>
    <s v="NA"/>
    <s v="NA"/>
    <m/>
  </r>
  <r>
    <s v="0000.00.0162"/>
    <x v="155"/>
    <x v="4"/>
    <s v="Parque Nacional"/>
    <s v="proteção integral"/>
    <n v="2002"/>
    <s v="Decreto s/n de 04 de fevereiro de 2002"/>
    <s v="GR2 - Nordeste"/>
    <n v="8863.0292004999992"/>
    <s v="Cruz, Jijoca de Jericoacoara"/>
    <s v="CE"/>
    <s v="Caatinga"/>
    <x v="0"/>
    <x v="26"/>
    <s v="NA"/>
    <s v="NA"/>
    <x v="0"/>
    <s v="NA"/>
    <s v="Sim"/>
    <s v="NA"/>
    <x v="0"/>
    <s v="Ana Rafaela D’Amico "/>
    <s v="NA"/>
    <m/>
    <m/>
    <m/>
    <m/>
    <m/>
    <s v="Sem demanda"/>
    <m/>
    <s v="NA"/>
    <s v="NA"/>
    <s v="NA"/>
    <m/>
    <m/>
    <m/>
    <m/>
    <m/>
    <m/>
    <m/>
    <m/>
    <m/>
    <n v="0"/>
    <m/>
    <m/>
    <m/>
    <m/>
    <m/>
    <m/>
    <m/>
    <m/>
    <m/>
    <n v="0"/>
    <n v="0"/>
    <n v="84"/>
    <d v="2011-10-20T00:00:00"/>
    <s v="02070.000202/2008-19"/>
    <n v="377"/>
    <d v="2021-07-26T00:00:00"/>
    <s v="02123.000657/2017-62"/>
    <m/>
  </r>
  <r>
    <s v="0000.00.0163"/>
    <x v="156"/>
    <x v="4"/>
    <s v="Parque Nacional"/>
    <s v="proteção integral"/>
    <n v="1979"/>
    <s v="Decreto 84019 de 21 de Setembro de 1979"/>
    <s v="GR1 - Norte"/>
    <n v="708669.90420800005"/>
    <s v="Nova Mamoré, Campo Novo de Rondônia, Governador Jorge Teixeira, Alvorada D'Oeste, São Miguel do Guaporé, Guajará-Mirim, Mirante da Serra"/>
    <s v="RO"/>
    <s v="Amazônia"/>
    <x v="0"/>
    <x v="34"/>
    <s v="NA"/>
    <s v="NA"/>
    <x v="0"/>
    <s v="Não"/>
    <m/>
    <s v="NA"/>
    <x v="16"/>
    <s v="NA"/>
    <s v="NA"/>
    <m/>
    <m/>
    <m/>
    <m/>
    <m/>
    <s v="Sem demanda"/>
    <m/>
    <s v="NA"/>
    <s v="NA"/>
    <s v="NA"/>
    <m/>
    <m/>
    <m/>
    <m/>
    <m/>
    <m/>
    <m/>
    <m/>
    <m/>
    <n v="0"/>
    <m/>
    <m/>
    <m/>
    <m/>
    <m/>
    <m/>
    <m/>
    <m/>
    <m/>
    <n v="0"/>
    <n v="0"/>
    <s v="Sem Portaria/1984"/>
    <s v="Sem Portaria"/>
    <s v="Sem Portaria"/>
    <n v="88"/>
    <d v="2009-11-16T00:00:00"/>
    <s v="02001.000539/2005-05"/>
    <m/>
  </r>
  <r>
    <s v="0000.00.0164"/>
    <x v="157"/>
    <x v="4"/>
    <s v="Parque Nacional"/>
    <s v="proteção integral"/>
    <n v="2001"/>
    <s v="Lei 10227 de 23 de maio de 2001"/>
    <s v="GR5 - Sul"/>
    <n v="25119.106268899999"/>
    <s v="Morretes, Paranaguá, Matinhos, Guaratuba"/>
    <s v="PR"/>
    <s v="Mata Atlântica"/>
    <x v="0"/>
    <x v="35"/>
    <s v="NA"/>
    <s v="Sim (decisão institucional)"/>
    <x v="1"/>
    <s v="NA"/>
    <s v="NA"/>
    <s v="NA"/>
    <x v="1"/>
    <s v="Ana Rafaela D’Amico "/>
    <s v="Caio Pamplona"/>
    <m/>
    <m/>
    <n v="2018"/>
    <m/>
    <m/>
    <s v="NA"/>
    <m/>
    <s v="NA"/>
    <s v="NA"/>
    <s v="NA"/>
    <s v="Compensação Ambiental "/>
    <m/>
    <m/>
    <m/>
    <m/>
    <m/>
    <m/>
    <m/>
    <m/>
    <n v="0"/>
    <m/>
    <m/>
    <m/>
    <m/>
    <m/>
    <m/>
    <m/>
    <m/>
    <m/>
    <n v="0"/>
    <n v="0"/>
    <n v="1012"/>
    <d v="2024-04-15T00:00:00"/>
    <s v="02070.000524/2011-63"/>
    <s v="NA"/>
    <s v="NA"/>
    <s v="NA"/>
    <m/>
  </r>
  <r>
    <s v="0000.00.0165"/>
    <x v="158"/>
    <x v="4"/>
    <s v="Parque Nacional"/>
    <s v="proteção integral"/>
    <n v="1961"/>
    <s v="Decreto 50922 de 06 de julho de 1961"/>
    <s v="GR5 - Sul"/>
    <n v="45524.0067089"/>
    <s v="Urubici, Grão Pará, Orleans, Lauro Muller, Bom Jardim da Serra"/>
    <s v="SC"/>
    <s v="Mata Atlântica"/>
    <x v="0"/>
    <x v="4"/>
    <s v="NA"/>
    <s v="Sim (decisão judicial)"/>
    <x v="2"/>
    <s v="Não"/>
    <m/>
    <s v="NA"/>
    <x v="1"/>
    <s v="Lourdes Maria Ferreira"/>
    <s v="Edilene Oliveira De Menezes"/>
    <s v="não"/>
    <s v="Não"/>
    <n v="2018"/>
    <s v="Sim"/>
    <s v="não"/>
    <s v="NA"/>
    <s v="Judicial"/>
    <s v="Concluído"/>
    <s v="NA"/>
    <s v="NA"/>
    <s v="Acordo de cooperação (USFS)"/>
    <m/>
    <m/>
    <m/>
    <m/>
    <m/>
    <m/>
    <m/>
    <m/>
    <n v="0"/>
    <s v="USFS/NPS"/>
    <m/>
    <m/>
    <m/>
    <m/>
    <m/>
    <m/>
    <m/>
    <m/>
    <n v="0"/>
    <n v="0"/>
    <n v="811"/>
    <d v="2018-09-25T00:00:00"/>
    <s v="02127.000110/2011-31"/>
    <s v="NA"/>
    <s v="NA"/>
    <s v="NA"/>
    <m/>
  </r>
  <r>
    <s v="0000.00.0166"/>
    <x v="159"/>
    <x v="4"/>
    <s v="Parque Nacional"/>
    <s v="proteção integral"/>
    <n v="1961"/>
    <s v="Decreto 50744 de 8 de junho de 1961"/>
    <s v="GR2 - Nordeste"/>
    <n v="6303.7368104400002"/>
    <s v="Piracuruca, Brasileira"/>
    <s v="PI"/>
    <s v="Caatinga"/>
    <x v="0"/>
    <x v="33"/>
    <s v="NA"/>
    <s v="NA"/>
    <x v="2"/>
    <s v="Sim"/>
    <m/>
    <s v="NA"/>
    <x v="1"/>
    <s v="NA"/>
    <s v="NA"/>
    <m/>
    <m/>
    <m/>
    <m/>
    <m/>
    <s v="Sem demanda"/>
    <m/>
    <s v="NA"/>
    <s v="NA"/>
    <s v="NA"/>
    <m/>
    <m/>
    <m/>
    <m/>
    <m/>
    <m/>
    <m/>
    <m/>
    <m/>
    <n v="0"/>
    <m/>
    <m/>
    <m/>
    <m/>
    <m/>
    <m/>
    <m/>
    <m/>
    <m/>
    <n v="0"/>
    <n v="0"/>
    <s v="Sem Portaria"/>
    <s v="Sem Portaria"/>
    <s v="Sem Portaria"/>
    <s v="NA"/>
    <s v="NA"/>
    <s v="NA"/>
    <m/>
  </r>
  <r>
    <s v="0000.00.0167"/>
    <x v="160"/>
    <x v="4"/>
    <s v="Parque Nacional"/>
    <s v="proteção integral"/>
    <n v="1959"/>
    <s v="Decreto 45954 de 30 de abril de 1959"/>
    <s v="GR2 - Nordeste"/>
    <n v="6271.3242080999999"/>
    <s v="Ubajara, Frecheirinha, Tianguá"/>
    <s v="CE"/>
    <s v="Caatinga"/>
    <x v="0"/>
    <x v="31"/>
    <s v="NA"/>
    <s v="Sim (decisão institucional)"/>
    <x v="0"/>
    <s v="NA"/>
    <s v="NA"/>
    <s v="NA"/>
    <x v="6"/>
    <s v="Edilene Oliveira De Menezes"/>
    <s v="Carolina Fritzen"/>
    <s v="não"/>
    <s v="Não"/>
    <n v="2018"/>
    <s v="Sim"/>
    <s v="não"/>
    <s v="NA"/>
    <m/>
    <s v="NA"/>
    <s v="NA"/>
    <s v="NA"/>
    <s v="CA"/>
    <m/>
    <n v="1239"/>
    <n v="9600"/>
    <m/>
    <m/>
    <m/>
    <m/>
    <m/>
    <n v="10839"/>
    <m/>
    <m/>
    <m/>
    <m/>
    <m/>
    <m/>
    <m/>
    <m/>
    <m/>
    <n v="0"/>
    <n v="10839"/>
    <n v="170"/>
    <d v="2002-12-27T00:00:00"/>
    <s v="02001.009748/01- 39"/>
    <n v="2301"/>
    <d v="2023-08-24T00:00:00"/>
    <s v="02070.002537/2021-49"/>
    <s v="Aguarda liberação de CA"/>
  </r>
  <r>
    <s v="0000.00.0168"/>
    <x v="161"/>
    <x v="4"/>
    <s v="Parque Nacional"/>
    <s v="proteção integral"/>
    <n v="1959"/>
    <s v="Decreto 47570 de 31 de dezembro de 1959"/>
    <s v="GR3 - Centro Oeste"/>
    <n v="555524.43840300001"/>
    <s v="Pium, Lagoa da Confusão"/>
    <s v="TO"/>
    <s v="Cerrado"/>
    <x v="0"/>
    <x v="31"/>
    <s v="NA"/>
    <s v="NA"/>
    <x v="0"/>
    <s v="Não"/>
    <m/>
    <s v="NA"/>
    <x v="17"/>
    <s v="NA"/>
    <s v="NA"/>
    <m/>
    <m/>
    <m/>
    <m/>
    <m/>
    <s v="Sem demanda"/>
    <m/>
    <s v="NA"/>
    <s v="NA"/>
    <s v="NA"/>
    <m/>
    <m/>
    <m/>
    <m/>
    <m/>
    <m/>
    <m/>
    <m/>
    <m/>
    <n v="0"/>
    <m/>
    <m/>
    <m/>
    <m/>
    <m/>
    <m/>
    <m/>
    <m/>
    <m/>
    <n v="0"/>
    <n v="0"/>
    <s v="Sem Portaria/1981"/>
    <s v="Sem Portaria"/>
    <s v="Sem Portaria"/>
    <n v="4"/>
    <d v="2004-01-14T00:00:00"/>
    <s v="?"/>
    <m/>
  </r>
  <r>
    <s v="0000.00.0169"/>
    <x v="162"/>
    <x v="4"/>
    <s v="Parque Nacional"/>
    <s v="proteção integral"/>
    <n v="1980"/>
    <s v="Decreto 84913 de 15 de julho de 1980"/>
    <s v="GR1 - Norte"/>
    <n v="657327.774263"/>
    <s v="Oiapoque, Calçoene"/>
    <s v="AP"/>
    <s v="Amazônia"/>
    <x v="0"/>
    <x v="26"/>
    <s v="NA"/>
    <s v="NA"/>
    <x v="2"/>
    <s v="Sim"/>
    <m/>
    <s v="NA"/>
    <x v="1"/>
    <s v="NA"/>
    <s v="NA"/>
    <m/>
    <m/>
    <m/>
    <m/>
    <m/>
    <s v="Sem demanda"/>
    <m/>
    <s v="NA"/>
    <s v="NA"/>
    <s v="NA"/>
    <m/>
    <m/>
    <m/>
    <m/>
    <m/>
    <m/>
    <m/>
    <m/>
    <m/>
    <n v="0"/>
    <m/>
    <m/>
    <m/>
    <m/>
    <m/>
    <m/>
    <m/>
    <m/>
    <m/>
    <n v="0"/>
    <n v="0"/>
    <n v="6"/>
    <d v="2011-01-17T00:00:00"/>
    <s v="02001.002103/2005-42"/>
    <s v="NA"/>
    <s v="NA"/>
    <s v="NA"/>
    <m/>
  </r>
  <r>
    <s v="0000.00.0170"/>
    <x v="163"/>
    <x v="4"/>
    <s v="Parque Nacional"/>
    <s v="proteção integral"/>
    <n v="2002"/>
    <s v="Decreto s/n de 13 de dezembro de 2002"/>
    <s v="GR2 - Nordeste"/>
    <n v="62295.099713900003"/>
    <s v="Ibimirim, Tupanatinga, Buíque"/>
    <s v="PE"/>
    <s v="Caatinga"/>
    <x v="1"/>
    <x v="1"/>
    <s v="Sim"/>
    <s v="Sim (decisão institucional)"/>
    <x v="1"/>
    <s v="NA"/>
    <m/>
    <s v="NA"/>
    <x v="1"/>
    <s v="NA"/>
    <s v="NA"/>
    <m/>
    <m/>
    <m/>
    <m/>
    <m/>
    <s v="Sem demanda"/>
    <m/>
    <s v="NA"/>
    <s v="NA"/>
    <s v="NA"/>
    <s v="Compensação Ambiental ou GEF-Terrestre"/>
    <n v="436936.8"/>
    <m/>
    <m/>
    <m/>
    <m/>
    <m/>
    <m/>
    <m/>
    <n v="0"/>
    <m/>
    <m/>
    <m/>
    <m/>
    <m/>
    <m/>
    <m/>
    <m/>
    <m/>
    <n v="0"/>
    <n v="0"/>
    <s v="NA"/>
    <s v="NA"/>
    <s v="NA"/>
    <s v="NA"/>
    <s v="NA"/>
    <s v="NA"/>
    <m/>
  </r>
  <r>
    <s v="0000.00.0171"/>
    <x v="164"/>
    <x v="4"/>
    <s v="Parque Nacional"/>
    <s v="proteção integral"/>
    <n v="1999"/>
    <s v="Decreto s/n de 20 de abril de 1999"/>
    <s v="GR2 - Nordeste"/>
    <n v="22694.259165899999"/>
    <s v="Prado"/>
    <s v="BA"/>
    <s v="Mata Atlântica"/>
    <x v="0"/>
    <x v="2"/>
    <s v="NA"/>
    <s v="NA"/>
    <x v="0"/>
    <s v="Não"/>
    <s v="Não"/>
    <s v="NA"/>
    <x v="12"/>
    <s v="Rafael Suertgaray Rossato"/>
    <s v="NA"/>
    <s v="não"/>
    <s v="Não"/>
    <n v="2018"/>
    <s v="Sim"/>
    <s v="não"/>
    <s v="NA"/>
    <s v="NA"/>
    <s v="NA"/>
    <s v="NA"/>
    <s v="NA"/>
    <m/>
    <m/>
    <m/>
    <m/>
    <m/>
    <m/>
    <m/>
    <m/>
    <m/>
    <n v="0"/>
    <m/>
    <m/>
    <m/>
    <m/>
    <m/>
    <m/>
    <m/>
    <m/>
    <m/>
    <n v="0"/>
    <n v="0"/>
    <n v="146"/>
    <d v="2014-12-26T00:00:00"/>
    <s v=" 02070.000940/2014-12"/>
    <n v="3031"/>
    <d v="2024-10-01T00:00:00"/>
    <s v=" 02125.000123/2019-88"/>
    <m/>
  </r>
  <r>
    <s v="0000.00.0172"/>
    <x v="165"/>
    <x v="4"/>
    <s v="Parque Nacional"/>
    <s v="proteção integral"/>
    <n v="1939"/>
    <s v="Decreto Lei 1035 de 10 de jan de 1939"/>
    <s v="GR5 - Sul"/>
    <n v="169697.05517499999"/>
    <s v="Céu Azul, Matelândia, Serranópolis do Iguaçu, São Miguel do Iguaçu, Foz do Iguaçu, Capanema, Capitão Leonidas Marques, Lindoeste, Santa tereza do Oeste, Santa Terezinha do Itaipu"/>
    <s v="PR"/>
    <s v="Mata Atlântica"/>
    <x v="0"/>
    <x v="31"/>
    <s v="NA"/>
    <s v="NA"/>
    <x v="0"/>
    <s v="Não"/>
    <m/>
    <s v="Não"/>
    <x v="4"/>
    <s v="Luiz Felipe Pimenta de Moraes"/>
    <s v="Ana Rafaela D’Amico "/>
    <s v="?"/>
    <s v="?"/>
    <m/>
    <s v="?"/>
    <s v="?"/>
    <s v="NA"/>
    <m/>
    <s v="NA"/>
    <s v="NA"/>
    <s v="NA"/>
    <s v="Orçamento"/>
    <m/>
    <m/>
    <m/>
    <m/>
    <m/>
    <m/>
    <m/>
    <m/>
    <n v="0"/>
    <m/>
    <m/>
    <m/>
    <m/>
    <m/>
    <m/>
    <m/>
    <m/>
    <m/>
    <n v="0"/>
    <n v="0"/>
    <s v="Sem Portaria/1981"/>
    <s v="Sem Portaria"/>
    <s v="Sem Portaria"/>
    <n v="1126"/>
    <d v="2018-12-20T00:00:00"/>
    <s v="02070.002434/2015-31"/>
    <s v="O revisão aprovada em 2002 passou por revisão pontual em 2010. Port. 115, de de 22/11/2010. Processo 02070.003983/2010-18"/>
  </r>
  <r>
    <s v="0000.00.0173"/>
    <x v="166"/>
    <x v="4"/>
    <s v="Parque Nacional"/>
    <s v="proteção integral"/>
    <n v="1980"/>
    <s v="Decreto 85200 de 24 de setembro de 1980"/>
    <s v="GR1 - Norte"/>
    <n v="2367357.4690200002"/>
    <s v="Novo Airão, Barcelos"/>
    <s v="AM/RR"/>
    <s v="Amazônia"/>
    <x v="0"/>
    <x v="36"/>
    <s v="NA"/>
    <s v="NA"/>
    <x v="0"/>
    <s v="NA"/>
    <s v="Não"/>
    <s v="NA"/>
    <x v="6"/>
    <s v="Leila de Sena Blos"/>
    <s v="Rafael Suertgaray Rossato"/>
    <s v="não"/>
    <s v="Não"/>
    <n v="2018"/>
    <s v="Sim"/>
    <s v="não"/>
    <s v="NA"/>
    <m/>
    <s v="NA"/>
    <s v="NA"/>
    <s v="NA"/>
    <s v="ARPA"/>
    <m/>
    <n v="1593"/>
    <n v="9600"/>
    <m/>
    <m/>
    <m/>
    <m/>
    <m/>
    <n v="11193"/>
    <m/>
    <m/>
    <m/>
    <m/>
    <m/>
    <m/>
    <m/>
    <m/>
    <m/>
    <n v="0"/>
    <n v="11193"/>
    <n v="163"/>
    <d v="2002-12-27T00:00:00"/>
    <s v="02001.009751/01-43"/>
    <n v="998"/>
    <d v="2023-04-19T00:00:00"/>
    <s v="02070.000121/2011-14"/>
    <m/>
  </r>
  <r>
    <s v="0000.00.0174"/>
    <x v="167"/>
    <x v="4"/>
    <s v="Parque Nacional"/>
    <s v="proteção integral"/>
    <n v="1989"/>
    <s v="Decreto 97887 de 28 de junho de 1989"/>
    <s v="GR1 - Norte"/>
    <n v="116749.240202"/>
    <s v="Uiramutã"/>
    <s v="RR"/>
    <s v="Amazônia"/>
    <x v="0"/>
    <x v="37"/>
    <s v="NA"/>
    <s v="NA"/>
    <x v="2"/>
    <s v="Sim"/>
    <m/>
    <s v="NA"/>
    <x v="1"/>
    <s v="NA"/>
    <s v="NA"/>
    <m/>
    <m/>
    <m/>
    <m/>
    <m/>
    <s v="Sem demanda"/>
    <m/>
    <s v="NA"/>
    <s v="NA"/>
    <s v="NA"/>
    <m/>
    <m/>
    <m/>
    <m/>
    <m/>
    <m/>
    <m/>
    <m/>
    <m/>
    <n v="0"/>
    <m/>
    <m/>
    <m/>
    <m/>
    <m/>
    <m/>
    <m/>
    <m/>
    <m/>
    <n v="0"/>
    <n v="0"/>
    <s v="Sem Portaria"/>
    <s v="Sem Portaria"/>
    <s v="Sem Portaria"/>
    <s v="NA"/>
    <s v="NA"/>
    <s v="NA"/>
    <m/>
  </r>
  <r>
    <s v="0000.00.0175"/>
    <x v="168"/>
    <x v="4"/>
    <s v="Parque Nacional"/>
    <s v="proteção integral"/>
    <n v="1981"/>
    <s v="Decreto 86392 de 24 de setembro de 1981"/>
    <s v="GR3 - Centro Oeste"/>
    <n v="135922.64619500001"/>
    <s v="Poconé"/>
    <s v="MS/MT"/>
    <s v="Pantanal"/>
    <x v="0"/>
    <x v="9"/>
    <s v="NA"/>
    <s v="NA"/>
    <x v="0"/>
    <s v="Não"/>
    <s v="Sim"/>
    <s v="NA"/>
    <x v="9"/>
    <s v="Maria Goretti de Melo Pinto"/>
    <s v="NA"/>
    <s v="não"/>
    <m/>
    <m/>
    <m/>
    <m/>
    <s v="Demanda de revisão"/>
    <s v="Judicial"/>
    <s v="Planejamento"/>
    <s v="Em andamento"/>
    <s v="2/2019"/>
    <m/>
    <m/>
    <m/>
    <m/>
    <m/>
    <m/>
    <m/>
    <m/>
    <m/>
    <n v="0"/>
    <m/>
    <m/>
    <m/>
    <m/>
    <m/>
    <m/>
    <m/>
    <m/>
    <m/>
    <n v="0"/>
    <n v="0"/>
    <n v="13"/>
    <d v="2004-03-02T00:00:00"/>
    <s v="Sem Portaria"/>
    <s v="NA"/>
    <d v="2019-11-25T00:00:00"/>
    <s v="02129.010518/2016-14"/>
    <s v="Revisão pontual Port 633, de 25/10/2019, DOU de 08/11/2019."/>
  </r>
  <r>
    <s v="0000.00.0176"/>
    <x v="169"/>
    <x v="4"/>
    <s v="Parque Nacional"/>
    <s v="proteção integral"/>
    <n v="1999"/>
    <s v="Decreto s/n de 20 de abril de 1999"/>
    <s v="GR2 - Nordeste"/>
    <n v="18934.545555500001"/>
    <s v="Porto Seguro"/>
    <s v="BA"/>
    <s v="Mata Atlântica"/>
    <x v="0"/>
    <x v="13"/>
    <s v="NA"/>
    <s v="NA"/>
    <x v="2"/>
    <s v="Não"/>
    <m/>
    <s v="NA"/>
    <x v="1"/>
    <s v="NA"/>
    <s v="NA"/>
    <m/>
    <m/>
    <m/>
    <m/>
    <m/>
    <s v="Sem demanda"/>
    <m/>
    <s v="NA"/>
    <s v="NA"/>
    <s v="NA"/>
    <m/>
    <m/>
    <m/>
    <m/>
    <m/>
    <m/>
    <m/>
    <m/>
    <m/>
    <n v="0"/>
    <m/>
    <m/>
    <m/>
    <m/>
    <m/>
    <m/>
    <m/>
    <m/>
    <m/>
    <n v="0"/>
    <n v="0"/>
    <n v="43"/>
    <d v="2016-05-09T00:00:00"/>
    <s v="02070.001667/2009-78"/>
    <s v="NA"/>
    <s v="NA"/>
    <s v="NA"/>
    <m/>
  </r>
  <r>
    <s v="0000.00.0177"/>
    <x v="170"/>
    <x v="4"/>
    <s v="Parque Nacional"/>
    <s v="proteção integral"/>
    <n v="1979"/>
    <s v="Decreto 83550 de 05 de junho de 1979"/>
    <s v="GR1 - Norte"/>
    <n v="2252638.5874299998"/>
    <s v="Santa Isabel do Rio Negro e São Gabriel da Cachoeira"/>
    <s v="AM"/>
    <s v="Amazônia"/>
    <x v="0"/>
    <x v="25"/>
    <s v="NA"/>
    <s v="Não"/>
    <x v="2"/>
    <s v="Não"/>
    <s v="NA"/>
    <s v="NA"/>
    <x v="1"/>
    <s v="Desiree Cristiane Barbosa da Silva"/>
    <s v="Leila de Sena Blos"/>
    <s v="não"/>
    <s v="Não"/>
    <s v="Roteiro 2018"/>
    <s v="Sim"/>
    <s v="não"/>
    <s v="NA"/>
    <m/>
    <s v="NA"/>
    <s v="NA"/>
    <s v="NA"/>
    <s v="Projeto Biodiversidade Amazônica (USFS)"/>
    <n v="922500"/>
    <m/>
    <m/>
    <m/>
    <m/>
    <m/>
    <m/>
    <m/>
    <n v="0"/>
    <s v="LifeWeb"/>
    <s v="Recurso necessário 734 mil"/>
    <n v="63250"/>
    <n v="48850"/>
    <n v="575000"/>
    <n v="5458"/>
    <m/>
    <m/>
    <n v="41400"/>
    <n v="733958"/>
    <n v="733958"/>
    <n v="1169"/>
    <d v="2022-12-07T00:00:00"/>
    <s v="02070.019142/2016-18"/>
    <s v="NA"/>
    <s v="NA"/>
    <s v="NA"/>
    <m/>
  </r>
  <r>
    <s v="0000.00.0178"/>
    <x v="171"/>
    <x v="4"/>
    <s v="Parque Nacional"/>
    <s v="proteção integral"/>
    <n v="1989"/>
    <s v="Decreto 97688 de 25 de abril de 1989"/>
    <s v="GR5 - Sul"/>
    <n v="33860.637814900001"/>
    <s v="Guaraqueçaba"/>
    <s v="SP/PR"/>
    <s v="Mata Atlântica"/>
    <x v="0"/>
    <x v="15"/>
    <s v="NA"/>
    <s v="NA"/>
    <x v="2"/>
    <s v="NA"/>
    <s v="NA"/>
    <s v="NA"/>
    <x v="1"/>
    <m/>
    <s v="?"/>
    <s v="não"/>
    <s v="Sim"/>
    <n v="2002"/>
    <s v="Não"/>
    <s v="Sim"/>
    <s v="NA"/>
    <s v="Unidade de conservação"/>
    <s v="NA"/>
    <s v="NA"/>
    <s v="NA"/>
    <s v="Compensação Ambiental "/>
    <m/>
    <m/>
    <m/>
    <m/>
    <m/>
    <m/>
    <m/>
    <m/>
    <n v="0"/>
    <s v="Orçamento"/>
    <m/>
    <m/>
    <m/>
    <m/>
    <m/>
    <m/>
    <m/>
    <m/>
    <n v="0"/>
    <n v="0"/>
    <n v="759"/>
    <d v="2020-07-07T00:00:00"/>
    <s v="02070.000321/2013-39"/>
    <s v="NA"/>
    <s v="NA"/>
    <s v="NA"/>
    <m/>
  </r>
  <r>
    <s v="0000.00.0179"/>
    <x v="172"/>
    <x v="4"/>
    <s v="Parque Nacional"/>
    <s v="proteção integral"/>
    <n v="1998"/>
    <s v="Decreto s/n de 29 de abril de 1998"/>
    <s v="GR1 - Norte"/>
    <n v="214950.51918900001"/>
    <s v="Caracaraí"/>
    <s v="RR"/>
    <s v="Amazônia"/>
    <x v="0"/>
    <x v="2"/>
    <s v="NA"/>
    <s v="NA"/>
    <x v="2"/>
    <s v="Não"/>
    <m/>
    <s v="NA"/>
    <x v="1"/>
    <s v="NA"/>
    <s v="NA"/>
    <m/>
    <m/>
    <m/>
    <m/>
    <m/>
    <s v="Sem demanda"/>
    <m/>
    <s v="NA"/>
    <s v="NA"/>
    <s v="NA"/>
    <m/>
    <m/>
    <m/>
    <m/>
    <m/>
    <m/>
    <m/>
    <m/>
    <m/>
    <n v="0"/>
    <m/>
    <m/>
    <m/>
    <m/>
    <m/>
    <m/>
    <m/>
    <m/>
    <m/>
    <n v="0"/>
    <n v="0"/>
    <n v="47"/>
    <d v="2014-04-17T00:00:00"/>
    <s v="02070.001449/2011-58"/>
    <s v="NA"/>
    <s v="NA"/>
    <s v="NA"/>
    <s v="Proc. Complem 02001.004640/2007-99"/>
  </r>
  <r>
    <s v="0000.00.0180"/>
    <x v="173"/>
    <x v="4"/>
    <s v="Parque Nacional"/>
    <s v="proteção integral"/>
    <n v="1981"/>
    <s v="Decreto 86060 de 02 de junho de 1981"/>
    <s v="GR2 - Nordeste"/>
    <n v="156608.15724999999"/>
    <s v="Primeira Cruz, Santo Amaro do Maranhão, Barreirinhashumberto de Campos"/>
    <s v="MA"/>
    <s v="Cerrado"/>
    <x v="0"/>
    <x v="18"/>
    <s v="NA"/>
    <s v="NA"/>
    <x v="0"/>
    <s v="Sim"/>
    <s v="Sim"/>
    <s v="Não"/>
    <x v="18"/>
    <s v="Ana Rafaela D’Amico "/>
    <s v="NA"/>
    <s v="não"/>
    <s v="Não"/>
    <m/>
    <s v="Não"/>
    <s v="não"/>
    <s v="Sem demanda"/>
    <s v="Unidade de conservação"/>
    <s v="NA"/>
    <s v="NA"/>
    <s v="NA"/>
    <m/>
    <m/>
    <m/>
    <m/>
    <m/>
    <m/>
    <m/>
    <m/>
    <m/>
    <n v="0"/>
    <m/>
    <m/>
    <m/>
    <m/>
    <m/>
    <m/>
    <m/>
    <m/>
    <m/>
    <n v="0"/>
    <n v="0"/>
    <n v="48"/>
    <d v="2003-09-15T00:00:00"/>
    <s v="02001.3087/2003 -43"/>
    <n v="99"/>
    <d v="2022-02-24T00:00:00"/>
    <s v="02123.000221/2018-54"/>
    <m/>
  </r>
  <r>
    <s v="0000.00.0181"/>
    <x v="174"/>
    <x v="2"/>
    <s v="Monumento Natural"/>
    <s v="proteção integral"/>
    <n v="2008"/>
    <s v="Lei 11686, de 02 de junho de 2008"/>
    <s v="GR4 - Sudeste"/>
    <n v="17443.633531300002"/>
    <s v="Pancas, Águia Branca"/>
    <s v="ES"/>
    <s v="Mata Atlântica"/>
    <x v="1"/>
    <x v="1"/>
    <s v="Não"/>
    <s v="NA"/>
    <x v="1"/>
    <s v="NA"/>
    <m/>
    <s v="NA"/>
    <x v="1"/>
    <s v="NA"/>
    <s v="NA"/>
    <m/>
    <m/>
    <m/>
    <m/>
    <m/>
    <s v="Sem demanda"/>
    <m/>
    <s v="NA"/>
    <s v="NA"/>
    <s v="NA"/>
    <m/>
    <m/>
    <m/>
    <m/>
    <m/>
    <m/>
    <m/>
    <m/>
    <m/>
    <n v="0"/>
    <m/>
    <m/>
    <m/>
    <m/>
    <m/>
    <m/>
    <m/>
    <m/>
    <m/>
    <n v="0"/>
    <n v="0"/>
    <s v="NA"/>
    <s v="NA"/>
    <s v="NA"/>
    <s v="NA"/>
    <s v="NA"/>
    <s v="NA"/>
    <m/>
  </r>
  <r>
    <s v="0000.00.0182"/>
    <x v="175"/>
    <x v="4"/>
    <s v="Parque Nacional"/>
    <s v="proteção integral"/>
    <n v="1961"/>
    <s v="Decreto 242 de 29 de novembro de 1961"/>
    <s v="GR2 - Nordeste"/>
    <n v="22332.198401500002"/>
    <s v="Porto Seguro"/>
    <s v="BA"/>
    <s v="Mata Atlântica"/>
    <x v="0"/>
    <x v="33"/>
    <s v="NA"/>
    <s v="NA"/>
    <x v="2"/>
    <s v="Não"/>
    <m/>
    <s v="NA"/>
    <x v="1"/>
    <s v="NA"/>
    <s v="NA"/>
    <m/>
    <m/>
    <m/>
    <m/>
    <m/>
    <s v="Sem demanda"/>
    <m/>
    <s v="NA"/>
    <s v="NA"/>
    <s v="NA"/>
    <m/>
    <m/>
    <m/>
    <m/>
    <m/>
    <m/>
    <m/>
    <m/>
    <m/>
    <n v="0"/>
    <m/>
    <m/>
    <m/>
    <m/>
    <m/>
    <m/>
    <m/>
    <m/>
    <m/>
    <n v="0"/>
    <n v="0"/>
    <s v="Sem Portaria"/>
    <s v="Sem Portaria"/>
    <s v="Sem Portaria"/>
    <s v="NA"/>
    <s v="NA"/>
    <s v="NA"/>
    <m/>
  </r>
  <r>
    <s v="0000.00.0183"/>
    <x v="176"/>
    <x v="4"/>
    <s v="Parque Nacional"/>
    <s v="proteção integral"/>
    <n v="1989"/>
    <s v="Decreto 97658 de 12 de abril de 1989"/>
    <s v="GR2 - Nordeste"/>
    <n v="230856.14293599999"/>
    <s v="Cocos, Formoso, Chapada Gaúcha"/>
    <s v="BA/MG"/>
    <s v="Cerrado"/>
    <x v="0"/>
    <x v="18"/>
    <s v="NA"/>
    <s v="NA"/>
    <x v="2"/>
    <s v="Não"/>
    <m/>
    <s v="Não"/>
    <x v="1"/>
    <s v="Inês de Fátima Dias"/>
    <s v="?"/>
    <s v="Sim"/>
    <s v="Não"/>
    <n v="2002"/>
    <s v="Sim"/>
    <s v="não"/>
    <s v="NA"/>
    <m/>
    <s v="NA"/>
    <s v="NA"/>
    <s v="NA"/>
    <m/>
    <m/>
    <m/>
    <m/>
    <m/>
    <m/>
    <m/>
    <m/>
    <m/>
    <n v="0"/>
    <m/>
    <m/>
    <m/>
    <m/>
    <m/>
    <m/>
    <m/>
    <m/>
    <m/>
    <n v="0"/>
    <n v="0"/>
    <n v="78"/>
    <d v="2003-12-08T00:00:00"/>
    <s v="?"/>
    <s v="NA"/>
    <s v="NA"/>
    <s v="02070.000876/2014-61"/>
    <s v="Aguardando a assinatura do Termo de Compromisso"/>
  </r>
  <r>
    <s v="0000.00.0184"/>
    <x v="177"/>
    <x v="4"/>
    <s v="Parque Nacional"/>
    <s v="proteção integral"/>
    <n v="1937"/>
    <s v="Decreto 1713 de 14 de junho de 1937"/>
    <s v="GR4 - Sudeste"/>
    <n v="28086.349608500001"/>
    <s v="Itamonte, Resende, Itatiaia, Bocaina de Minas"/>
    <s v="MG/RJ"/>
    <s v="Mata Atlântica"/>
    <x v="0"/>
    <x v="29"/>
    <s v="NA"/>
    <s v="NA"/>
    <x v="0"/>
    <s v="Não"/>
    <m/>
    <s v="NA"/>
    <x v="13"/>
    <s v="NA"/>
    <s v="NA"/>
    <m/>
    <m/>
    <m/>
    <m/>
    <m/>
    <s v="Sem demanda"/>
    <m/>
    <s v="NA"/>
    <s v="NA"/>
    <s v="NA"/>
    <m/>
    <m/>
    <m/>
    <m/>
    <m/>
    <m/>
    <m/>
    <m/>
    <m/>
    <n v="0"/>
    <m/>
    <m/>
    <m/>
    <m/>
    <m/>
    <m/>
    <m/>
    <m/>
    <m/>
    <n v="0"/>
    <n v="0"/>
    <s v="Sem Portaria/1982"/>
    <s v="Sem Portaria"/>
    <s v="Sem Portaria"/>
    <n v="28"/>
    <d v="2014-03-19T00:00:00"/>
    <s v="?"/>
    <m/>
  </r>
  <r>
    <s v="0000.00.0185"/>
    <x v="178"/>
    <x v="4"/>
    <s v="Parque Nacional"/>
    <s v="proteção integral"/>
    <n v="1983"/>
    <s v="Decreto 88218 de 06 de abril de 1983"/>
    <s v="GR2 - Nordeste"/>
    <n v="87943.139402000001"/>
    <s v="Caravelas"/>
    <s v="BA"/>
    <s v="Marinho-Costeiro"/>
    <x v="0"/>
    <x v="38"/>
    <s v="NA"/>
    <s v="Sim (decisão institucional)"/>
    <x v="2"/>
    <s v="Sim"/>
    <s v="Sim"/>
    <s v="NA"/>
    <x v="1"/>
    <s v="Carina Tostes Abreu"/>
    <s v="NA"/>
    <s v="não"/>
    <s v="Não"/>
    <n v="2018"/>
    <m/>
    <s v="não"/>
    <s v="Sem demanda"/>
    <m/>
    <s v="Planejamento"/>
    <s v="Em andamento"/>
    <s v="1/2022"/>
    <s v="Não se aplica (RP)"/>
    <m/>
    <m/>
    <m/>
    <m/>
    <m/>
    <m/>
    <m/>
    <m/>
    <n v="0"/>
    <m/>
    <m/>
    <m/>
    <m/>
    <m/>
    <m/>
    <m/>
    <m/>
    <m/>
    <n v="0"/>
    <n v="0"/>
    <s v="Sem Portaria/1991"/>
    <s v="Sem Portaria"/>
    <s v="Sem Portaria"/>
    <s v="NA"/>
    <s v="NA"/>
    <s v="02125.000432/2020-91"/>
    <s v="Monitoria"/>
  </r>
  <r>
    <s v="0000.00.0186"/>
    <x v="179"/>
    <x v="4"/>
    <s v="Parque Nacional"/>
    <s v="proteção integral"/>
    <n v="1988"/>
    <s v="Decreto 96693 de 14 de setembro de 1988"/>
    <s v="GR2 - Nordeste"/>
    <n v="10927.826686799999"/>
    <s v="Fernando de Noronha"/>
    <s v="PE"/>
    <s v="Marinho-Costeiro"/>
    <x v="0"/>
    <x v="39"/>
    <s v="NA"/>
    <s v="NA"/>
    <x v="0"/>
    <s v="Não"/>
    <s v="Sim"/>
    <s v="NA"/>
    <x v="12"/>
    <s v="NA"/>
    <s v="NA"/>
    <m/>
    <m/>
    <m/>
    <m/>
    <m/>
    <s v="Sem demanda"/>
    <m/>
    <s v="NA"/>
    <s v="NA"/>
    <s v="NA"/>
    <s v="GEF-Mar"/>
    <m/>
    <m/>
    <m/>
    <m/>
    <m/>
    <m/>
    <m/>
    <m/>
    <n v="0"/>
    <m/>
    <m/>
    <m/>
    <m/>
    <m/>
    <m/>
    <m/>
    <m/>
    <m/>
    <n v="0"/>
    <n v="0"/>
    <s v="Sem Portaria/1990"/>
    <s v="Sem Portaria"/>
    <s v="Sem Portaria"/>
    <n v="2761"/>
    <d v="2024-09-13T00:00:00"/>
    <s v="02124.001753/2023-66"/>
    <m/>
  </r>
  <r>
    <s v="0000.00.0187"/>
    <x v="180"/>
    <x v="4"/>
    <s v="Parque Nacional"/>
    <s v="proteção integral"/>
    <n v="2002"/>
    <s v="Decreto s/n de 22 de agosto de 2002"/>
    <s v="GR1 - Norte"/>
    <n v="3865172.4823500002"/>
    <s v="Laranjal do Jari, Pedra Branca do Amaparí, Serra do Navio, Calçoene, Oiapoque, Almerim, Amapá, Ferreira Gomes, Pracuúba"/>
    <s v="AP"/>
    <s v="Amazônia"/>
    <x v="0"/>
    <x v="11"/>
    <s v="NA"/>
    <s v="NA"/>
    <x v="2"/>
    <s v="Não"/>
    <m/>
    <s v="NA"/>
    <x v="1"/>
    <s v="NA"/>
    <s v="NA"/>
    <m/>
    <m/>
    <m/>
    <m/>
    <m/>
    <s v="Sem demanda"/>
    <m/>
    <s v="NA"/>
    <s v="NA"/>
    <s v="NA"/>
    <m/>
    <m/>
    <m/>
    <m/>
    <m/>
    <m/>
    <m/>
    <m/>
    <m/>
    <n v="0"/>
    <m/>
    <m/>
    <m/>
    <m/>
    <m/>
    <m/>
    <m/>
    <m/>
    <m/>
    <n v="0"/>
    <n v="0"/>
    <n v="28"/>
    <d v="2010-03-10T00:00:00"/>
    <s v="02070.001454/2010-80"/>
    <s v="NA"/>
    <s v="NA"/>
    <s v="NA"/>
    <m/>
  </r>
  <r>
    <s v="0000.00.0188"/>
    <x v="181"/>
    <x v="4"/>
    <s v="Parque Nacional"/>
    <s v="proteção integral"/>
    <n v="2001"/>
    <s v="Decreto s/n de 1º de agosto de 2001"/>
    <s v="GR1 - Norte"/>
    <n v="283503.49517200002"/>
    <s v="Guajará-Mirim"/>
    <s v="RO"/>
    <s v="Amazônia"/>
    <x v="0"/>
    <x v="3"/>
    <s v="NA"/>
    <s v="NA"/>
    <x v="2"/>
    <s v="Não"/>
    <m/>
    <s v="NA"/>
    <x v="1"/>
    <s v="NA"/>
    <s v="NA"/>
    <m/>
    <m/>
    <m/>
    <m/>
    <m/>
    <s v="Sem demanda"/>
    <m/>
    <s v="NA"/>
    <s v="NA"/>
    <s v="NA"/>
    <m/>
    <m/>
    <m/>
    <m/>
    <m/>
    <m/>
    <m/>
    <m/>
    <m/>
    <n v="0"/>
    <m/>
    <m/>
    <m/>
    <m/>
    <m/>
    <m/>
    <m/>
    <m/>
    <m/>
    <n v="0"/>
    <n v="0"/>
    <n v="55"/>
    <d v="2008-08-08T00:00:00"/>
    <s v="02001.001943/2007-50"/>
    <s v="NA"/>
    <s v="NA"/>
    <s v="NA"/>
    <m/>
  </r>
  <r>
    <s v="0000.00.0189"/>
    <x v="182"/>
    <x v="4"/>
    <s v="Parque Nacional"/>
    <s v="proteção integral"/>
    <n v="1998"/>
    <s v="Decreto s/n de 29 de abril de 1998"/>
    <s v="GR1 - Norte"/>
    <n v="359943.61443999998"/>
    <s v="Caracaraí, Barcelos"/>
    <s v="AM/RR"/>
    <s v="Amazônia"/>
    <x v="0"/>
    <x v="4"/>
    <s v="NA"/>
    <s v="NA"/>
    <x v="2"/>
    <s v="Não"/>
    <m/>
    <s v="NA"/>
    <x v="1"/>
    <s v="Luiz Felipe Pimenta de Moraes"/>
    <s v="?"/>
    <s v="Sim"/>
    <m/>
    <m/>
    <m/>
    <m/>
    <s v="NA"/>
    <m/>
    <s v="NA"/>
    <s v="NA"/>
    <s v="NA"/>
    <s v="ARPA"/>
    <m/>
    <m/>
    <m/>
    <m/>
    <m/>
    <m/>
    <m/>
    <m/>
    <n v="0"/>
    <m/>
    <m/>
    <m/>
    <m/>
    <m/>
    <m/>
    <m/>
    <m/>
    <m/>
    <n v="0"/>
    <n v="0"/>
    <n v="312"/>
    <d v="2018-04-13T00:00:00"/>
    <s v="02070.001056/2012-25"/>
    <s v="NA"/>
    <s v="NA"/>
    <s v="NA"/>
    <m/>
  </r>
  <r>
    <s v="0000.00.0190"/>
    <x v="183"/>
    <x v="6"/>
    <s v="Refúgio de Vida Silvestre"/>
    <s v="proteção integral"/>
    <n v="2005"/>
    <s v="Decreto s/n de 4 de julho de 2005"/>
    <s v="GR5 - Sul"/>
    <n v="142.388212815"/>
    <s v="Torres"/>
    <s v="RS"/>
    <s v="Marinho-Costeiro"/>
    <x v="0"/>
    <x v="16"/>
    <s v="NA"/>
    <s v="Sim (decisão judicial)"/>
    <x v="2"/>
    <s v="Não"/>
    <s v="NA"/>
    <s v="NA"/>
    <x v="1"/>
    <s v="Carolina Fritzen"/>
    <s v="Leide Jane Vieira Abrantes"/>
    <s v="não"/>
    <s v="Não"/>
    <n v="2018"/>
    <s v="Sim"/>
    <s v="não"/>
    <s v="Demanda de elaboração"/>
    <s v="Judicial"/>
    <s v="NA"/>
    <s v="NA"/>
    <s v="NA"/>
    <s v="GEF-Mar"/>
    <m/>
    <m/>
    <m/>
    <m/>
    <m/>
    <m/>
    <m/>
    <m/>
    <n v="0"/>
    <m/>
    <m/>
    <m/>
    <m/>
    <m/>
    <m/>
    <m/>
    <m/>
    <m/>
    <n v="0"/>
    <n v="0"/>
    <n v="1023"/>
    <d v="2023-04-20T00:00:00"/>
    <s v="02070.002738/2020-65"/>
    <s v="NA"/>
    <s v="NA"/>
    <s v="NA"/>
    <m/>
  </r>
  <r>
    <s v="0000.00.0191"/>
    <x v="184"/>
    <x v="7"/>
    <s v="Reserva Biológica"/>
    <s v="proteção integral"/>
    <n v="1982"/>
    <s v="Decreto 87589 de 20 de setembro de 1982"/>
    <s v="GR4 - Sudeste"/>
    <n v="3562.32253683"/>
    <s v="Santa Teresa"/>
    <s v="ES"/>
    <s v="Mata Atlântica"/>
    <x v="0"/>
    <x v="36"/>
    <s v="NA"/>
    <s v="NA"/>
    <x v="0"/>
    <s v="Não"/>
    <s v="Não"/>
    <s v="Sim (decisão institucional)"/>
    <x v="9"/>
    <s v="Lourdes Maria Ferreira"/>
    <s v="Lourdes Maria Ferreira"/>
    <s v="não"/>
    <s v="Sim"/>
    <s v="2002/2005"/>
    <s v="Sim"/>
    <s v="não"/>
    <s v="Demanda de revisão"/>
    <s v="Institucional"/>
    <s v="NA"/>
    <s v="NA"/>
    <s v="NA"/>
    <s v="Compensação Ambiental"/>
    <n v="84899.08"/>
    <m/>
    <m/>
    <m/>
    <m/>
    <m/>
    <m/>
    <m/>
    <n v="0"/>
    <m/>
    <m/>
    <m/>
    <m/>
    <m/>
    <m/>
    <m/>
    <m/>
    <m/>
    <n v="0"/>
    <n v="0"/>
    <n v="165"/>
    <d v="2002-12-24T00:00:00"/>
    <s v="02001.009745/2001-41"/>
    <n v="817"/>
    <d v="2020-01-06T00:00:00"/>
    <s v="02070.006697/2018-61"/>
    <m/>
  </r>
  <r>
    <s v="0000.00.0192"/>
    <x v="185"/>
    <x v="7"/>
    <s v="Reserva Biológica"/>
    <s v="proteção integral"/>
    <n v="2002"/>
    <s v="Decreto s/n de 13 de dezembro de 2002"/>
    <s v="GR3 - Centro Oeste"/>
    <n v="3426.1898008100002"/>
    <s v="Brasília"/>
    <s v="DF"/>
    <s v="Cerrado"/>
    <x v="1"/>
    <x v="1"/>
    <s v="Sim"/>
    <s v="Sim (decisão institucional)"/>
    <x v="1"/>
    <s v="NA"/>
    <m/>
    <s v="NA"/>
    <x v="1"/>
    <s v="Desiree Cristiane Barbosa da Silva"/>
    <m/>
    <s v="Sim"/>
    <s v="Não"/>
    <n v="2002"/>
    <s v="Sim"/>
    <s v="não"/>
    <s v="NA"/>
    <m/>
    <s v="NA"/>
    <s v="Sobrestado"/>
    <s v="sem previsão"/>
    <s v="Compensação Ambiental*"/>
    <n v="499440"/>
    <m/>
    <m/>
    <m/>
    <m/>
    <m/>
    <m/>
    <m/>
    <n v="0"/>
    <m/>
    <m/>
    <m/>
    <m/>
    <m/>
    <m/>
    <m/>
    <m/>
    <m/>
    <n v="0"/>
    <n v="0"/>
    <s v="NA"/>
    <s v="NA"/>
    <s v="NA"/>
    <s v="NA"/>
    <s v="NA"/>
    <s v="?"/>
    <s v="Aguardando a assinatura do Termo de Compromisso"/>
  </r>
  <r>
    <s v="0000.00.0193"/>
    <x v="186"/>
    <x v="7"/>
    <s v="Reserva Biológica"/>
    <s v="proteção integral"/>
    <n v="2003"/>
    <s v="Decreto s/n de 05 de junho de 2003"/>
    <s v="GR4 - Sudeste"/>
    <n v="50873.0564791"/>
    <s v="Almenara, Jequitinhonha"/>
    <s v="MG"/>
    <s v="Mata Atlântica"/>
    <x v="0"/>
    <x v="16"/>
    <s v="NA"/>
    <s v="Sim (decisão judicial)"/>
    <x v="1"/>
    <s v="NA"/>
    <m/>
    <s v="NA"/>
    <x v="1"/>
    <s v="Maria Goretti de Melo Pinto"/>
    <s v="?"/>
    <m/>
    <s v="Sim"/>
    <m/>
    <s v="Não"/>
    <m/>
    <s v="NA"/>
    <m/>
    <s v="NA"/>
    <s v="NA"/>
    <s v="NA"/>
    <s v="Orçamento"/>
    <n v="692145.8"/>
    <n v="1700"/>
    <n v="1103.9000000000001"/>
    <m/>
    <m/>
    <m/>
    <m/>
    <m/>
    <n v="2803.9"/>
    <s v="Orçamento"/>
    <m/>
    <m/>
    <m/>
    <m/>
    <m/>
    <m/>
    <m/>
    <m/>
    <n v="0"/>
    <n v="2803.9"/>
    <n v="2704"/>
    <d v="2023-08-24T00:00:00"/>
    <s v="02070.000427/2011-71"/>
    <s v="NA"/>
    <s v="NA"/>
    <s v="NA"/>
    <m/>
  </r>
  <r>
    <s v="0000.00.0194"/>
    <x v="187"/>
    <x v="7"/>
    <s v="Reserva Biológica"/>
    <s v="proteção integral"/>
    <n v="1982"/>
    <s v="Decreto 87585 de 20 de setembro de 1982"/>
    <s v="GR1 - Norte"/>
    <n v="223866.73506000001"/>
    <s v="Tapauá"/>
    <s v="AM"/>
    <s v="Amazônia"/>
    <x v="0"/>
    <x v="4"/>
    <s v="NA"/>
    <s v="NA"/>
    <x v="2"/>
    <s v="Não"/>
    <s v="NA"/>
    <s v="NA"/>
    <x v="1"/>
    <s v="Luiz Felipe Pimenta de Moraes"/>
    <s v="?"/>
    <s v="Sim"/>
    <m/>
    <m/>
    <m/>
    <m/>
    <s v="NA"/>
    <m/>
    <s v="NA"/>
    <s v="NA"/>
    <s v="NA"/>
    <s v="PNUD (BR-319) "/>
    <m/>
    <m/>
    <m/>
    <m/>
    <m/>
    <m/>
    <m/>
    <m/>
    <n v="0"/>
    <s v="ARPA"/>
    <m/>
    <m/>
    <m/>
    <m/>
    <m/>
    <m/>
    <m/>
    <m/>
    <n v="0"/>
    <n v="0"/>
    <n v="530"/>
    <d v="2018-05-28T00:00:00"/>
    <s v="02070.003833/ 2011- 95"/>
    <s v="NA"/>
    <s v="NA"/>
    <s v="NA"/>
    <m/>
  </r>
  <r>
    <s v="0000.00.0195"/>
    <x v="188"/>
    <x v="7"/>
    <s v="Reserva Biológica"/>
    <s v="proteção integral"/>
    <n v="1984"/>
    <s v="Decreto 90222 de 25 de setembro de 1984"/>
    <s v="GR4 - Sudeste"/>
    <n v="784.64168763600003"/>
    <s v="Aracruz, Linhares"/>
    <s v="ES"/>
    <s v="Marinho-Costeiro"/>
    <x v="0"/>
    <x v="36"/>
    <s v="NA"/>
    <s v="Sim (decisão judicial)"/>
    <x v="0"/>
    <s v="Não"/>
    <s v="Não"/>
    <s v="Sim (decisão judicial)"/>
    <x v="4"/>
    <s v="Edilene Oliveira De Menezes"/>
    <s v="Augusta Rosa Goncalves"/>
    <s v="Sim"/>
    <s v="Não"/>
    <n v="2002"/>
    <s v="Não"/>
    <s v="não"/>
    <s v="NA"/>
    <s v="Judicial"/>
    <s v="NA"/>
    <s v="NA"/>
    <s v="NA"/>
    <s v="Compensação Ambiental"/>
    <n v="851140.51"/>
    <n v="5000"/>
    <n v="6903"/>
    <m/>
    <n v="10000"/>
    <n v="10000"/>
    <n v="8650"/>
    <m/>
    <n v="40553"/>
    <m/>
    <m/>
    <m/>
    <m/>
    <m/>
    <m/>
    <m/>
    <m/>
    <m/>
    <n v="0"/>
    <n v="40553"/>
    <n v="166"/>
    <d v="2002-12-27T00:00:00"/>
    <s v="02001.009753/01-79"/>
    <n v="1174"/>
    <d v="2018-12-31T00:00:00"/>
    <s v="02070.002033/2014-08"/>
    <m/>
  </r>
  <r>
    <s v="0000.00.0196"/>
    <x v="189"/>
    <x v="7"/>
    <s v="Reserva Biológica"/>
    <s v="proteção integral"/>
    <n v="1990"/>
    <s v="Decreto 98884 de 25 de janeiro de 1990"/>
    <s v="GR2 - Nordeste"/>
    <n v="4051.6903166400002"/>
    <s v="Rio Tinto, Mamanguape"/>
    <s v="PB"/>
    <s v="Mata Atlântica"/>
    <x v="0"/>
    <x v="18"/>
    <s v="NA"/>
    <s v="NA"/>
    <x v="2"/>
    <s v="Não"/>
    <m/>
    <s v="NA"/>
    <x v="1"/>
    <s v="NA"/>
    <s v="NA"/>
    <m/>
    <m/>
    <m/>
    <m/>
    <m/>
    <s v="Sem demanda"/>
    <m/>
    <s v="NA"/>
    <s v="NA"/>
    <s v="NA"/>
    <m/>
    <m/>
    <m/>
    <m/>
    <m/>
    <m/>
    <m/>
    <m/>
    <m/>
    <n v="0"/>
    <m/>
    <m/>
    <m/>
    <m/>
    <m/>
    <m/>
    <m/>
    <m/>
    <m/>
    <n v="0"/>
    <n v="0"/>
    <n v="74"/>
    <d v="2003-11-25T00:00:00"/>
    <s v="02001.005034/2003-67"/>
    <s v="NA"/>
    <s v="NA"/>
    <s v="NA"/>
    <m/>
  </r>
  <r>
    <s v="0000.00.0197"/>
    <x v="190"/>
    <x v="7"/>
    <s v="Reserva Biológica"/>
    <s v="proteção integral"/>
    <n v="1989"/>
    <s v="Decreto 98524 de 13 de dezembro de 1989"/>
    <s v="GR2 - Nordeste"/>
    <n v="4382.372308"/>
    <s v="Lagoa do Ouro, Quebrangulo"/>
    <s v="PE/AL"/>
    <s v="Mata Atlântica"/>
    <x v="0"/>
    <x v="19"/>
    <s v="NA"/>
    <s v="NA"/>
    <x v="0"/>
    <s v="Não"/>
    <s v="Sim"/>
    <s v="NA"/>
    <x v="6"/>
    <s v="Edilene Oliveira De Menezes"/>
    <s v="Luciana Mota"/>
    <s v="não"/>
    <s v="Sim"/>
    <n v="2002"/>
    <s v="Não"/>
    <s v="não"/>
    <s v="NA"/>
    <s v="Judicial"/>
    <s v="Concluído"/>
    <s v="NA"/>
    <s v="NA"/>
    <s v="Acordo de cooperação (Nordesta)"/>
    <m/>
    <m/>
    <m/>
    <m/>
    <m/>
    <m/>
    <m/>
    <m/>
    <n v="0"/>
    <s v="Orçamento"/>
    <m/>
    <m/>
    <m/>
    <m/>
    <m/>
    <m/>
    <m/>
    <m/>
    <n v="0"/>
    <n v="0"/>
    <n v="75"/>
    <d v="2017-02-17T00:00:00"/>
    <s v="02070.001565/2014-10"/>
    <n v="2800"/>
    <d v="2023-08-24T00:00:00"/>
    <s v="02124.002237/2021-97"/>
    <m/>
  </r>
  <r>
    <s v="0000.00.0198"/>
    <x v="191"/>
    <x v="7"/>
    <s v="Reserva Biológica"/>
    <s v="proteção integral"/>
    <n v="1983"/>
    <s v="Decreto 88744 de 21 de setembro de 1983"/>
    <s v="GR2 - Nordeste"/>
    <n v="562.57688962099996"/>
    <s v="Tamandaré, Rio Formoso"/>
    <s v="PE"/>
    <s v="Mata Atlântica"/>
    <x v="0"/>
    <x v="18"/>
    <s v="NA"/>
    <s v="NA"/>
    <x v="2"/>
    <s v="Não"/>
    <m/>
    <s v="NA"/>
    <x v="1"/>
    <s v="NA"/>
    <s v="NA"/>
    <m/>
    <m/>
    <m/>
    <m/>
    <m/>
    <s v="Sem demanda"/>
    <m/>
    <s v="NA"/>
    <s v="NA"/>
    <s v="NA"/>
    <m/>
    <m/>
    <m/>
    <m/>
    <m/>
    <m/>
    <m/>
    <m/>
    <m/>
    <n v="0"/>
    <m/>
    <m/>
    <m/>
    <m/>
    <m/>
    <m/>
    <m/>
    <m/>
    <m/>
    <n v="0"/>
    <n v="0"/>
    <n v="75"/>
    <d v="2003-11-26T00:00:00"/>
    <s v="02001.005036/2003-56"/>
    <s v="NA"/>
    <s v="NA"/>
    <s v="NA"/>
    <m/>
  </r>
  <r>
    <s v="0000.00.0199"/>
    <x v="192"/>
    <x v="7"/>
    <s v="Reserva Biológica"/>
    <s v="proteção integral"/>
    <n v="1988"/>
    <s v="Decreto 96999 de 20 de outubro de 1988"/>
    <s v="GR2 - Nordeste"/>
    <n v="5547.4996891500004"/>
    <s v="Pirambu, Pacatuba"/>
    <s v="SE"/>
    <s v="Marinho-Costeiro"/>
    <x v="1"/>
    <x v="1"/>
    <s v="Não"/>
    <s v="Não"/>
    <x v="1"/>
    <s v="NA"/>
    <s v="NA"/>
    <s v="NA"/>
    <x v="1"/>
    <s v="Edilene Oliveira De Menezes"/>
    <m/>
    <s v="não"/>
    <s v="Sim"/>
    <n v="2002"/>
    <s v="Não"/>
    <s v="não"/>
    <s v="NA"/>
    <s v="NA"/>
    <s v="Concluído"/>
    <s v="Sobrestado"/>
    <s v="sem previsão"/>
    <m/>
    <m/>
    <m/>
    <m/>
    <m/>
    <m/>
    <m/>
    <m/>
    <m/>
    <n v="0"/>
    <m/>
    <m/>
    <m/>
    <m/>
    <m/>
    <m/>
    <m/>
    <m/>
    <m/>
    <n v="0"/>
    <n v="0"/>
    <s v="NA"/>
    <s v="NA"/>
    <s v="Sem Processo"/>
    <s v="NA"/>
    <s v="NA"/>
    <s v="NA"/>
    <s v="PM concluído, mas a UC tem problemas no limite. Aguardando ajustes nos limites para poder dar encaminhamento a esse PM."/>
  </r>
  <r>
    <s v="0000.00.0200"/>
    <x v="193"/>
    <x v="7"/>
    <s v="Reserva Biológica"/>
    <s v="proteção integral"/>
    <n v="1982"/>
    <s v="Decreto 87591 de 20 de setembro de 1982"/>
    <s v="GR2 - Nordeste"/>
    <n v="624.85834367799998"/>
    <s v="Floresta, Tacaratu, Inajá"/>
    <s v="PE"/>
    <s v="Caatinga"/>
    <x v="0"/>
    <x v="26"/>
    <s v="NA"/>
    <s v="NA"/>
    <x v="2"/>
    <s v="Não"/>
    <m/>
    <s v="NA"/>
    <x v="1"/>
    <s v="NA"/>
    <s v="NA"/>
    <m/>
    <m/>
    <m/>
    <m/>
    <m/>
    <s v="Sem demanda"/>
    <m/>
    <s v="NA"/>
    <s v="NA"/>
    <s v="NA"/>
    <m/>
    <m/>
    <m/>
    <m/>
    <m/>
    <m/>
    <m/>
    <m/>
    <m/>
    <n v="0"/>
    <m/>
    <m/>
    <m/>
    <m/>
    <m/>
    <m/>
    <m/>
    <m/>
    <m/>
    <n v="0"/>
    <n v="0"/>
    <n v="80"/>
    <d v="2011-12-06T00:00:00"/>
    <s v="02001.000535/2005-19"/>
    <s v="NA"/>
    <s v="NA"/>
    <s v="NA"/>
    <s v="02070.003663/2009-24"/>
  </r>
  <r>
    <s v="0000.00.0201"/>
    <x v="194"/>
    <x v="7"/>
    <s v="Reserva Biológica"/>
    <s v="proteção integral"/>
    <n v="1982"/>
    <s v="Decreto 87588 de 20 de setembro de 1982"/>
    <s v="GR4 - Sudeste"/>
    <n v="27859.0126982"/>
    <s v="Sooretama, Linhares, Jaguaré"/>
    <s v="ES"/>
    <s v="Mata Atlântica"/>
    <x v="0"/>
    <x v="31"/>
    <s v="NA"/>
    <s v="NA"/>
    <x v="0"/>
    <s v="Não"/>
    <s v="Não"/>
    <s v="Sim (decisão judicial)"/>
    <x v="3"/>
    <s v="Lourdes Maria Ferreira"/>
    <m/>
    <s v="não"/>
    <s v="Sim"/>
    <s v="2002/2005"/>
    <s v="Sim"/>
    <s v="não"/>
    <s v="Demanda de revisão"/>
    <s v="Judicial"/>
    <s v="NA"/>
    <s v="NA"/>
    <s v="NA"/>
    <s v="Compensação Ambiental"/>
    <n v="84894.080000000002"/>
    <m/>
    <m/>
    <m/>
    <m/>
    <m/>
    <m/>
    <m/>
    <n v="0"/>
    <m/>
    <m/>
    <m/>
    <m/>
    <m/>
    <m/>
    <m/>
    <m/>
    <m/>
    <n v="0"/>
    <n v="0"/>
    <s v="Sem Portaria"/>
    <n v="1981"/>
    <s v="Sem Portaria"/>
    <n v="124"/>
    <d v="2020-02-20T00:00:00"/>
    <s v="02070.006696/2018-17"/>
    <m/>
  </r>
  <r>
    <s v="0000.00.0202"/>
    <x v="195"/>
    <x v="7"/>
    <s v="Reserva Biológica"/>
    <s v="proteção integral"/>
    <n v="1980"/>
    <s v="Decreto 85463 de 10 de dezembro de 1980"/>
    <s v="GR2 - Nordeste"/>
    <n v="18515.393522599999"/>
    <s v="Una, Ilhéus"/>
    <s v="BA"/>
    <s v="Mata Atlântica"/>
    <x v="0"/>
    <x v="17"/>
    <s v="NA"/>
    <s v="Sim (decisão institucional)"/>
    <x v="2"/>
    <s v="Sim"/>
    <s v="Não"/>
    <s v="NA"/>
    <x v="1"/>
    <s v="Luciana Mota"/>
    <s v="Rafael Suertgaray Rossato"/>
    <s v="não"/>
    <s v="Não"/>
    <n v="2018"/>
    <s v="Sim"/>
    <s v="não"/>
    <s v="Sem demanda"/>
    <m/>
    <s v="Organização do planejamento"/>
    <s v="Em andamento"/>
    <s v="sem previsão"/>
    <s v="Compensação Ambiental"/>
    <m/>
    <m/>
    <m/>
    <m/>
    <m/>
    <m/>
    <m/>
    <m/>
    <n v="0"/>
    <m/>
    <m/>
    <m/>
    <m/>
    <m/>
    <m/>
    <m/>
    <m/>
    <m/>
    <n v="0"/>
    <n v="0"/>
    <n v="169"/>
    <d v="2002-12-24T00:00:00"/>
    <s v="02001.009752/2001-14"/>
    <s v="NA"/>
    <s v="NA"/>
    <s v="NA"/>
    <m/>
  </r>
  <r>
    <s v="0000.00.0203"/>
    <x v="196"/>
    <x v="7"/>
    <s v="Reserva Biológica"/>
    <s v="proteção integral"/>
    <n v="1979"/>
    <s v="Decreto 83549 de 05 de junho de 1979"/>
    <s v="GR2 - Nordeste"/>
    <n v="35187.014201899998"/>
    <s v="Natal"/>
    <s v="PE"/>
    <s v="Marinho-Costeiro"/>
    <x v="0"/>
    <x v="27"/>
    <s v="NA"/>
    <s v="Sim (decisão institucional)"/>
    <x v="2"/>
    <s v="Não"/>
    <s v="Não"/>
    <s v="NA"/>
    <x v="1"/>
    <s v="Lourdes Maria Ferreira"/>
    <s v="Carina Tostes Abreu"/>
    <s v="?"/>
    <s v="Não"/>
    <s v="?"/>
    <s v="Sim"/>
    <s v="não"/>
    <s v="Demanda de revisão"/>
    <s v="Unidade de conservação"/>
    <s v="NA"/>
    <s v="NA"/>
    <s v="NA"/>
    <s v="GEF-Mar"/>
    <m/>
    <m/>
    <m/>
    <m/>
    <m/>
    <m/>
    <m/>
    <m/>
    <n v="0"/>
    <m/>
    <m/>
    <m/>
    <m/>
    <m/>
    <m/>
    <m/>
    <m/>
    <m/>
    <n v="0"/>
    <n v="0"/>
    <n v="41"/>
    <d v="2009-05-26T00:00:00"/>
    <s v="02001.002870/2005-51"/>
    <s v="NA"/>
    <s v="NA"/>
    <s v="NA"/>
    <s v="02070.000562/2009-00"/>
  </r>
  <r>
    <s v="0000.00.0204"/>
    <x v="197"/>
    <x v="7"/>
    <s v="Reserva Biológica"/>
    <s v="proteção integral"/>
    <n v="1982"/>
    <s v="Decreto 87590 de 20 de setembro de 1982"/>
    <s v="GR4 - Sudeste"/>
    <n v="2375.7629510299998"/>
    <s v="Pinheiros"/>
    <s v="ES"/>
    <s v="Mata Atlântica"/>
    <x v="0"/>
    <x v="37"/>
    <s v="NA"/>
    <s v="NA"/>
    <x v="0"/>
    <s v="Não"/>
    <s v="Não"/>
    <s v="Sim (decisão judicial)"/>
    <x v="3"/>
    <s v="Lourdes Maria Ferreira"/>
    <s v="Lourdes Maria Ferreira"/>
    <s v="não"/>
    <s v="Sim"/>
    <s v="Sim"/>
    <s v="Sim"/>
    <s v="não"/>
    <s v="Demanda de revisão"/>
    <s v="Judicial"/>
    <s v="NA"/>
    <s v="NA"/>
    <s v="NA"/>
    <s v="Compensação Ambiental"/>
    <n v="84894.080000000002"/>
    <m/>
    <m/>
    <m/>
    <m/>
    <m/>
    <m/>
    <m/>
    <n v="0"/>
    <m/>
    <m/>
    <m/>
    <m/>
    <m/>
    <m/>
    <m/>
    <m/>
    <m/>
    <n v="0"/>
    <n v="0"/>
    <s v="Sem Portaria"/>
    <s v="Sem Portaria"/>
    <s v="Sem Portaria"/>
    <n v="123"/>
    <d v="2020-02-20T00:00:00"/>
    <s v="02070.006699/2018-51"/>
    <m/>
  </r>
  <r>
    <s v="0000.00.0205"/>
    <x v="198"/>
    <x v="7"/>
    <s v="Reserva Biológica"/>
    <s v="proteção integral"/>
    <n v="1989"/>
    <s v="Decreto 97657 de 12 de abril de 1989"/>
    <s v="GR4 - Sudeste"/>
    <n v="1503.7518901000001"/>
    <s v="Conceição da Barra, Mucuri"/>
    <s v="ES"/>
    <s v="Mata Atlântica"/>
    <x v="0"/>
    <x v="37"/>
    <s v="NA"/>
    <s v="NA"/>
    <x v="0"/>
    <s v="Não"/>
    <s v="Não"/>
    <s v="Sim (decisão judicial)"/>
    <x v="9"/>
    <s v="Lourdes Maria Ferreira"/>
    <s v="Lourdes Maria Ferreira"/>
    <s v="não"/>
    <s v="Sim"/>
    <s v="Sim"/>
    <s v="Sim"/>
    <s v="não"/>
    <s v="Demanda de revisão"/>
    <s v="Judicial"/>
    <s v="NA"/>
    <s v="NA"/>
    <s v="NA"/>
    <s v="Compensação Ambiental"/>
    <n v="84894.080000000002"/>
    <m/>
    <m/>
    <m/>
    <m/>
    <m/>
    <m/>
    <m/>
    <n v="0"/>
    <m/>
    <m/>
    <m/>
    <m/>
    <m/>
    <m/>
    <m/>
    <m/>
    <m/>
    <n v="0"/>
    <n v="0"/>
    <s v="Sem Portaria"/>
    <s v="Sem Portaria"/>
    <s v="Sem Portaria"/>
    <n v="600"/>
    <d v="2019-12-06T00:00:00"/>
    <s v="02070.006698/2018-14"/>
    <m/>
  </r>
  <r>
    <s v="0000.00.0206"/>
    <x v="199"/>
    <x v="7"/>
    <s v="Reserva Biológica"/>
    <s v="proteção integral"/>
    <n v="1982"/>
    <s v="Decreto 87587 de 20 de setembro de 1982"/>
    <s v="GR1 - Norte"/>
    <n v="615776.32940799999"/>
    <s v="Alta Floresta d'Oeste, São francisco do Guaporé, São Miguel do Guaporé, Seringueiras"/>
    <s v="RO"/>
    <s v="Amazônia"/>
    <x v="0"/>
    <x v="34"/>
    <s v="NA"/>
    <s v="Sim (decisão institucional)"/>
    <x v="2"/>
    <s v="Sim"/>
    <s v="Não"/>
    <s v="NA"/>
    <x v="1"/>
    <s v="Lilian Mitiko Hangae"/>
    <s v="Luciana Mota"/>
    <s v="não"/>
    <s v="Não"/>
    <n v="2018"/>
    <s v="Sim"/>
    <s v="não"/>
    <s v="Demanda de revisão"/>
    <m/>
    <s v="Organização do planejamento"/>
    <s v="Em andamento"/>
    <s v="1/2023"/>
    <s v="ARPA"/>
    <m/>
    <m/>
    <m/>
    <m/>
    <m/>
    <m/>
    <m/>
    <m/>
    <n v="0"/>
    <m/>
    <m/>
    <m/>
    <m/>
    <m/>
    <m/>
    <m/>
    <m/>
    <m/>
    <n v="0"/>
    <n v="0"/>
    <s v="Sem Portaria"/>
    <s v="Sem Portaria"/>
    <s v="Sem Portaria"/>
    <s v="NA"/>
    <s v="NA"/>
    <s v="02070.002983/2020-62"/>
    <m/>
  </r>
  <r>
    <s v="0000.00.0207"/>
    <x v="200"/>
    <x v="7"/>
    <s v="Reserva Biológica"/>
    <s v="proteção integral"/>
    <n v="1988"/>
    <s v="Decreto 95614 de 12 de janeiro de 1988"/>
    <s v="GR2 - Nordeste"/>
    <n v="290254.40012100001"/>
    <s v="Centro Novo do Maranhão, São João do Carú, Bom Jardim, Itinga do Maranhão, Paragominas"/>
    <s v="MA"/>
    <s v="Amazônia"/>
    <x v="0"/>
    <x v="17"/>
    <s v="NA"/>
    <s v="NA"/>
    <x v="2"/>
    <s v="Não"/>
    <m/>
    <s v="Não"/>
    <x v="1"/>
    <s v="?"/>
    <s v="?"/>
    <s v="?"/>
    <s v="?"/>
    <m/>
    <s v="?"/>
    <s v="?"/>
    <s v="NA"/>
    <m/>
    <s v="NA"/>
    <s v="NA"/>
    <s v="NA"/>
    <s v="ARPA"/>
    <m/>
    <m/>
    <m/>
    <m/>
    <m/>
    <m/>
    <m/>
    <m/>
    <n v="0"/>
    <m/>
    <m/>
    <m/>
    <m/>
    <m/>
    <m/>
    <m/>
    <m/>
    <m/>
    <n v="0"/>
    <n v="0"/>
    <n v="167"/>
    <d v="2002-12-24T00:00:00"/>
    <s v="02001.009754/01-31"/>
    <s v="NA"/>
    <s v="NA"/>
    <s v="NA"/>
    <m/>
  </r>
  <r>
    <s v="0000.00.0208"/>
    <x v="201"/>
    <x v="7"/>
    <s v="Reserva Biológica"/>
    <s v="proteção integral"/>
    <n v="1979"/>
    <s v="Decreto 83716 de 11 de julho de 1979"/>
    <s v="GR1 - Norte"/>
    <n v="346864.19816700002"/>
    <s v="Machadinho d'Oeste, Vale do Anari, Ji-Paraná, Colniza, Rondolândia, Theobroma, Vale do Paraíso"/>
    <s v="RO"/>
    <s v="Amazônia"/>
    <x v="0"/>
    <x v="34"/>
    <s v="NA"/>
    <s v="NA"/>
    <x v="0"/>
    <s v="Não"/>
    <m/>
    <s v="NA"/>
    <x v="19"/>
    <s v="NA"/>
    <s v="NA"/>
    <m/>
    <m/>
    <m/>
    <m/>
    <m/>
    <s v="Sem demanda"/>
    <m/>
    <s v="NA"/>
    <s v="NA"/>
    <s v="NA"/>
    <m/>
    <m/>
    <m/>
    <m/>
    <m/>
    <m/>
    <m/>
    <m/>
    <m/>
    <n v="0"/>
    <m/>
    <m/>
    <m/>
    <m/>
    <m/>
    <m/>
    <m/>
    <m/>
    <m/>
    <n v="0"/>
    <n v="0"/>
    <s v="Sem Portaria"/>
    <s v="Sem Portaria"/>
    <s v="02001.004757/2005-19"/>
    <n v="26"/>
    <d v="2010-03-10T00:00:00"/>
    <s v="?"/>
    <m/>
  </r>
  <r>
    <s v="0000.00.0209"/>
    <x v="202"/>
    <x v="7"/>
    <s v="Reserva Biológica"/>
    <s v="proteção integral"/>
    <n v="1980"/>
    <s v="Decreto 84914 de 16 de julho de 1980"/>
    <s v="GR1 - Norte"/>
    <n v="392474.84880099999"/>
    <s v="Amapá, Tartarugalzinho, Pracuúba"/>
    <s v="AP"/>
    <s v="Amazônia"/>
    <x v="0"/>
    <x v="6"/>
    <s v="NA"/>
    <s v="NA"/>
    <x v="2"/>
    <s v="Não"/>
    <m/>
    <s v="NA"/>
    <x v="1"/>
    <s v="Eduardo Henrique de Menezes Silva Barros"/>
    <s v="?"/>
    <s v="?"/>
    <s v="?"/>
    <m/>
    <s v="?"/>
    <s v="?"/>
    <s v="NA"/>
    <m/>
    <s v="NA"/>
    <s v="NA"/>
    <s v="NA"/>
    <s v="ARPA "/>
    <m/>
    <m/>
    <m/>
    <m/>
    <m/>
    <m/>
    <m/>
    <m/>
    <n v="0"/>
    <s v="Orçamento"/>
    <m/>
    <m/>
    <m/>
    <m/>
    <m/>
    <m/>
    <m/>
    <m/>
    <n v="0"/>
    <n v="0"/>
    <n v="660"/>
    <d v="2021-11-08T00:00:00"/>
    <s v="02070.003134/2011-45"/>
    <s v="NA"/>
    <s v="NA"/>
    <s v="NA"/>
    <m/>
  </r>
  <r>
    <s v="0000.00.0210"/>
    <x v="203"/>
    <x v="7"/>
    <s v="Reserva Biológica"/>
    <s v="proteção integral"/>
    <n v="1979"/>
    <s v="Decreto 84018 de 21 de setembro de 1979"/>
    <s v="GR1 - Norte"/>
    <n v="407759.21299999999"/>
    <s v="Oriximiná"/>
    <s v="PA"/>
    <s v="Amazônia"/>
    <x v="0"/>
    <x v="29"/>
    <s v="NA"/>
    <s v="NA"/>
    <x v="0"/>
    <s v="Sim"/>
    <m/>
    <s v="NA"/>
    <x v="17"/>
    <s v="NA"/>
    <s v="NA"/>
    <m/>
    <m/>
    <m/>
    <m/>
    <m/>
    <s v="Demanda de revisão"/>
    <m/>
    <s v="NA"/>
    <s v="NA"/>
    <s v="NA"/>
    <m/>
    <m/>
    <m/>
    <m/>
    <m/>
    <m/>
    <m/>
    <m/>
    <m/>
    <n v="0"/>
    <m/>
    <m/>
    <m/>
    <m/>
    <m/>
    <m/>
    <m/>
    <m/>
    <m/>
    <n v="0"/>
    <n v="0"/>
    <s v="Sem Portaria"/>
    <s v="Sem Portaria"/>
    <s v="Sem Portaria"/>
    <n v="80"/>
    <d v="2004-09-10T00:00:00"/>
    <s v="?"/>
    <m/>
  </r>
  <r>
    <s v="0000.00.0211"/>
    <x v="204"/>
    <x v="7"/>
    <s v="Reserva Biológica"/>
    <s v="proteção integral"/>
    <n v="1989"/>
    <s v="Decreto 97719 de 05 de maio de 1989"/>
    <s v="GR1 - Norte"/>
    <n v="99273.035302799995"/>
    <s v="Marabá, São Félix do Xingu"/>
    <s v="PA"/>
    <s v="Amazônia"/>
    <x v="0"/>
    <x v="38"/>
    <s v="NA"/>
    <s v="NA"/>
    <x v="0"/>
    <s v="Não"/>
    <m/>
    <s v="NA"/>
    <x v="19"/>
    <s v="NA"/>
    <s v="NA"/>
    <m/>
    <m/>
    <m/>
    <m/>
    <m/>
    <s v="Sem demanda"/>
    <m/>
    <s v="NA"/>
    <s v="NA"/>
    <s v="NA"/>
    <m/>
    <m/>
    <m/>
    <m/>
    <m/>
    <m/>
    <m/>
    <m/>
    <m/>
    <n v="0"/>
    <m/>
    <m/>
    <m/>
    <m/>
    <m/>
    <m/>
    <m/>
    <m/>
    <m/>
    <n v="0"/>
    <n v="0"/>
    <s v="Sem Portaria"/>
    <s v="Sem Portaria"/>
    <s v="02001.005977/2005-51"/>
    <n v="25"/>
    <d v="2010-03-10T00:00:00"/>
    <s v="?"/>
    <m/>
  </r>
  <r>
    <s v="0000.00.0212"/>
    <x v="205"/>
    <x v="7"/>
    <s v="Reserva Biológica"/>
    <s v="proteção integral"/>
    <n v="1989"/>
    <s v="Decreto 97780 de 23 de maio de 1989"/>
    <s v="GR4 - Sudeste"/>
    <n v="24840.6136443"/>
    <s v="Petrópolis, Nova Iguaçu, Miguel Pereira, Duque de Caxias"/>
    <s v="RJ"/>
    <s v="Mata Atlântica"/>
    <x v="0"/>
    <x v="20"/>
    <s v="NA"/>
    <s v="NA"/>
    <x v="2"/>
    <s v="Não"/>
    <m/>
    <s v="NA"/>
    <x v="1"/>
    <s v="NA"/>
    <s v="NA"/>
    <m/>
    <m/>
    <m/>
    <m/>
    <m/>
    <s v="Sem demanda"/>
    <m/>
    <s v="NA"/>
    <s v="NA"/>
    <s v="NA"/>
    <m/>
    <m/>
    <m/>
    <m/>
    <m/>
    <m/>
    <m/>
    <m/>
    <m/>
    <n v="0"/>
    <m/>
    <m/>
    <m/>
    <m/>
    <m/>
    <m/>
    <m/>
    <m/>
    <m/>
    <n v="0"/>
    <n v="0"/>
    <n v="68"/>
    <d v="2006-09-19T00:00:00"/>
    <s v="02001.003516/2006-25"/>
    <s v="NA"/>
    <s v="NA"/>
    <s v="NA"/>
    <m/>
  </r>
  <r>
    <s v="0000.00.0213"/>
    <x v="206"/>
    <x v="7"/>
    <s v="Reserva Biológica"/>
    <s v="proteção integral"/>
    <n v="1990"/>
    <s v="Decreto 99277 de 06 de junho de 1990"/>
    <s v="GR1 - Norte"/>
    <n v="938731.62170599995"/>
    <s v="Urucará, São Sebastião do Uatumã, Presidente Figueiredo"/>
    <s v="AM"/>
    <s v="Amazônia"/>
    <x v="0"/>
    <x v="17"/>
    <s v="NA"/>
    <s v="NA"/>
    <x v="2"/>
    <s v="Não"/>
    <m/>
    <s v="NA"/>
    <x v="1"/>
    <s v="NA"/>
    <s v="NA"/>
    <m/>
    <m/>
    <m/>
    <m/>
    <m/>
    <s v="Sem demanda"/>
    <m/>
    <s v="NA"/>
    <s v="NA"/>
    <s v="NA"/>
    <m/>
    <m/>
    <m/>
    <m/>
    <m/>
    <m/>
    <m/>
    <m/>
    <m/>
    <n v="0"/>
    <m/>
    <m/>
    <m/>
    <m/>
    <m/>
    <m/>
    <m/>
    <m/>
    <m/>
    <n v="0"/>
    <n v="0"/>
    <n v="168"/>
    <d v="2002-12-27T00:00:00"/>
    <s v="02001.009749/01- 00"/>
    <s v="NA"/>
    <s v="NA"/>
    <s v="NA"/>
    <m/>
  </r>
  <r>
    <s v="0000.00.0214"/>
    <x v="207"/>
    <x v="7"/>
    <s v="Reserva Biológica"/>
    <s v="proteção integral"/>
    <n v="1990"/>
    <s v="Decreto 99142 de 12 de março de 1990"/>
    <s v="GR5 - Sul"/>
    <n v="17104.599722800001"/>
    <s v="Florianópolis, Governador Celso Ramos"/>
    <s v="SC"/>
    <s v="Marinho-Costeiro"/>
    <x v="0"/>
    <x v="9"/>
    <s v="NA"/>
    <s v="NA"/>
    <x v="2"/>
    <s v="Não"/>
    <m/>
    <s v="NA"/>
    <x v="1"/>
    <s v="NA"/>
    <s v="NA"/>
    <m/>
    <m/>
    <m/>
    <m/>
    <m/>
    <s v="Sem demanda"/>
    <m/>
    <s v="NA"/>
    <s v="NA"/>
    <s v="NA"/>
    <m/>
    <m/>
    <m/>
    <m/>
    <m/>
    <m/>
    <m/>
    <m/>
    <m/>
    <n v="0"/>
    <m/>
    <m/>
    <m/>
    <m/>
    <m/>
    <m/>
    <m/>
    <m/>
    <m/>
    <n v="0"/>
    <n v="0"/>
    <n v="81"/>
    <d v="2004-09-13T00:00:00"/>
    <s v="02001.004567/2004-11"/>
    <n v="91"/>
    <d v="2014-09-01T00:00:00"/>
    <s v="02248.000038/2011-76/02001.004567/2004-11"/>
    <s v="Republicada Portaria sem Revisão"/>
  </r>
  <r>
    <s v="0000.00.0215"/>
    <x v="208"/>
    <x v="7"/>
    <s v="Reserva Biológica"/>
    <s v="proteção integral"/>
    <n v="1974"/>
    <s v="Decreto 73791, de 11031974"/>
    <s v="GR4 - Sudeste"/>
    <n v="5052.5335197000004"/>
    <s v="Silva Jardim, Casimiro de Abreu"/>
    <s v="RJ"/>
    <s v="Mata Atlântica"/>
    <x v="0"/>
    <x v="31"/>
    <s v="NA"/>
    <s v="NA"/>
    <x v="0"/>
    <s v="Não"/>
    <m/>
    <s v="NA"/>
    <x v="14"/>
    <s v="NA"/>
    <s v="NA"/>
    <m/>
    <m/>
    <m/>
    <m/>
    <m/>
    <s v="Sem demanda"/>
    <m/>
    <s v="NA"/>
    <s v="NA"/>
    <s v="NA"/>
    <m/>
    <m/>
    <m/>
    <m/>
    <m/>
    <m/>
    <m/>
    <m/>
    <m/>
    <n v="0"/>
    <m/>
    <m/>
    <m/>
    <m/>
    <m/>
    <m/>
    <m/>
    <m/>
    <m/>
    <n v="0"/>
    <n v="0"/>
    <s v="Sem Portaria"/>
    <s v="Sem Portaria"/>
    <s v="Sem Portaria"/>
    <n v="29"/>
    <d v="2005-04-28T00:00:00"/>
    <s v="02001.001233/2005-68"/>
    <m/>
  </r>
  <r>
    <s v="0000.00.0216"/>
    <x v="209"/>
    <x v="7"/>
    <s v="Reserva Biológica"/>
    <s v="proteção integral"/>
    <n v="2005"/>
    <s v="Decreto s/n de 20 de maio de 2005"/>
    <s v="GR1 - Norte"/>
    <n v="342195.77290400001"/>
    <s v="Altamira, Novo Progresso"/>
    <s v="PA"/>
    <s v="Amazônia"/>
    <x v="0"/>
    <x v="27"/>
    <s v="NA"/>
    <s v="NA"/>
    <x v="2"/>
    <s v="Não"/>
    <m/>
    <s v="NA"/>
    <x v="1"/>
    <s v="NA"/>
    <s v="NA"/>
    <m/>
    <m/>
    <m/>
    <m/>
    <m/>
    <s v="Sem demanda"/>
    <m/>
    <s v="NA"/>
    <s v="NA"/>
    <s v="NA"/>
    <m/>
    <m/>
    <m/>
    <m/>
    <m/>
    <m/>
    <m/>
    <m/>
    <m/>
    <n v="0"/>
    <m/>
    <m/>
    <m/>
    <m/>
    <m/>
    <m/>
    <m/>
    <m/>
    <m/>
    <n v="0"/>
    <n v="0"/>
    <n v="76"/>
    <d v="2009-09-03T00:00:00"/>
    <s v=" 02001.002412/2006-01"/>
    <s v="NA"/>
    <s v="NA"/>
    <s v="NA"/>
    <m/>
  </r>
  <r>
    <s v="0000.00.0217"/>
    <x v="210"/>
    <x v="7"/>
    <s v="Reserva Biológica"/>
    <s v="proteção integral"/>
    <n v="1998"/>
    <s v="Decreto s/n de 22 de abril de 1998"/>
    <s v="GR4 - Sudeste"/>
    <n v="2922.9473430399999"/>
    <s v="Macaé, Rio das Ostras, Casimiro de Abreu"/>
    <s v="RJ"/>
    <s v="Mata Atlântica"/>
    <x v="0"/>
    <x v="3"/>
    <s v="NA"/>
    <s v="NA"/>
    <x v="0"/>
    <s v="Não"/>
    <s v="Não"/>
    <s v="NA"/>
    <x v="6"/>
    <s v="Rodrigo Melo"/>
    <s v="NA"/>
    <s v="não"/>
    <s v="Não"/>
    <n v="2018"/>
    <s v="Sim"/>
    <s v="não"/>
    <s v="Sem demanda"/>
    <m/>
    <s v="Concluído"/>
    <s v="Em andamento"/>
    <s v="2/2021"/>
    <s v="Orçamento"/>
    <m/>
    <m/>
    <m/>
    <m/>
    <m/>
    <m/>
    <m/>
    <m/>
    <n v="0"/>
    <m/>
    <m/>
    <m/>
    <m/>
    <m/>
    <m/>
    <m/>
    <m/>
    <m/>
    <n v="0"/>
    <n v="0"/>
    <n v="31"/>
    <d v="2008-05-21T00:00:00"/>
    <s v="02001.004141/2007-00"/>
    <n v="1460"/>
    <d v="2023-06-29T00:00:00"/>
    <s v="02070.011862/2018-05"/>
    <m/>
  </r>
  <r>
    <s v="0000.00.0218"/>
    <x v="211"/>
    <x v="8"/>
    <s v="Reserva de Desenvolvimento Sustentável"/>
    <s v="uso sustentável"/>
    <n v="2005"/>
    <s v="Decreto s/n de 14 de junho de 2005"/>
    <s v="GR1 - Norte"/>
    <n v="64442.178378199998"/>
    <s v="Gurupá"/>
    <s v="PA"/>
    <s v="Amazônia"/>
    <x v="0"/>
    <x v="13"/>
    <s v="NA"/>
    <s v="NA"/>
    <x v="2"/>
    <s v="Não"/>
    <m/>
    <s v="NA"/>
    <x v="1"/>
    <s v="NA"/>
    <s v="NA"/>
    <m/>
    <s v="Sim"/>
    <m/>
    <m/>
    <m/>
    <s v="Sem demanda"/>
    <m/>
    <s v="NA"/>
    <s v="NA"/>
    <s v="NA"/>
    <m/>
    <m/>
    <m/>
    <m/>
    <m/>
    <m/>
    <m/>
    <m/>
    <m/>
    <n v="0"/>
    <m/>
    <m/>
    <m/>
    <m/>
    <m/>
    <m/>
    <m/>
    <m/>
    <m/>
    <n v="0"/>
    <n v="0"/>
    <n v="51"/>
    <d v="2016-05-20T00:00:00"/>
    <s v="02070.002331/2012-28"/>
    <s v="NA"/>
    <s v="NA"/>
    <s v="NA"/>
    <m/>
  </r>
  <r>
    <s v="0000.00.0219"/>
    <x v="212"/>
    <x v="6"/>
    <s v="Refúgio de Vida Silvestre"/>
    <s v="proteção integral"/>
    <n v="2002"/>
    <s v="Decreto s/n de 13 de dezembro de 2002"/>
    <s v="GR2 - Nordeste"/>
    <n v="128050.552604"/>
    <s v="Jaborandi, Cocos"/>
    <s v="BA"/>
    <s v="Cerrado"/>
    <x v="1"/>
    <x v="1"/>
    <s v="Sim"/>
    <s v="Sim (decisão institucional)"/>
    <x v="1"/>
    <s v="NA"/>
    <m/>
    <s v="NA"/>
    <x v="1"/>
    <s v="NA"/>
    <s v="NA"/>
    <m/>
    <m/>
    <m/>
    <m/>
    <m/>
    <s v="Sem demanda"/>
    <m/>
    <s v="NA"/>
    <s v="NA"/>
    <s v="NA"/>
    <s v="Compensação Ambiental*"/>
    <m/>
    <m/>
    <m/>
    <m/>
    <m/>
    <m/>
    <m/>
    <m/>
    <n v="0"/>
    <m/>
    <m/>
    <m/>
    <m/>
    <m/>
    <m/>
    <m/>
    <m/>
    <m/>
    <n v="0"/>
    <n v="0"/>
    <s v="NA"/>
    <s v="NA"/>
    <s v="NA"/>
    <s v="NA"/>
    <s v="NA"/>
    <s v="NA"/>
    <m/>
  </r>
  <r>
    <s v="0000.00.0220"/>
    <x v="213"/>
    <x v="9"/>
    <s v="Reserva Extrativista"/>
    <s v="uso sustentável"/>
    <n v="2001"/>
    <s v="Decreto s/n de 07 de agosto de 2001"/>
    <s v="GR1 - Norte"/>
    <n v="146949.37580499999"/>
    <s v="Japurá, Fonte Boa e Maraã"/>
    <s v="AM"/>
    <s v="Amazônia"/>
    <x v="0"/>
    <x v="24"/>
    <s v="NA"/>
    <s v="NA"/>
    <x v="2"/>
    <s v="Não"/>
    <m/>
    <s v="NA"/>
    <x v="1"/>
    <s v="NA"/>
    <s v="NA"/>
    <m/>
    <m/>
    <m/>
    <m/>
    <m/>
    <s v="Sem demanda"/>
    <m/>
    <s v="NA"/>
    <s v="NA"/>
    <s v="NA"/>
    <m/>
    <m/>
    <m/>
    <m/>
    <m/>
    <m/>
    <m/>
    <m/>
    <m/>
    <n v="0"/>
    <m/>
    <m/>
    <m/>
    <m/>
    <m/>
    <m/>
    <m/>
    <m/>
    <m/>
    <n v="0"/>
    <n v="0"/>
    <n v="113"/>
    <d v="2012-10-30T00:00:00"/>
    <s v="02070.000036/2009-31"/>
    <s v="NA"/>
    <s v="NA"/>
    <s v="NA"/>
    <m/>
  </r>
  <r>
    <s v="0000.00.0221"/>
    <x v="214"/>
    <x v="9"/>
    <s v="Reserva Extrativista"/>
    <s v="uso sustentável"/>
    <n v="2001"/>
    <s v="Decreto s/n de 07 de agosto de 2001"/>
    <s v="GR1 - Norte"/>
    <n v="106198.522192"/>
    <s v="Guajará-Mirim"/>
    <s v="RO"/>
    <s v="Amazônia"/>
    <x v="0"/>
    <x v="14"/>
    <s v="NA"/>
    <s v="NA"/>
    <x v="2"/>
    <s v="Não"/>
    <m/>
    <s v="NA"/>
    <x v="1"/>
    <s v="NA"/>
    <s v="NA"/>
    <m/>
    <m/>
    <m/>
    <m/>
    <m/>
    <s v="Sem demanda"/>
    <m/>
    <s v="NA"/>
    <s v="NA"/>
    <s v="NA"/>
    <m/>
    <m/>
    <m/>
    <m/>
    <m/>
    <m/>
    <m/>
    <m/>
    <m/>
    <n v="0"/>
    <m/>
    <m/>
    <m/>
    <m/>
    <m/>
    <m/>
    <m/>
    <m/>
    <m/>
    <n v="0"/>
    <n v="0"/>
    <n v="13"/>
    <d v="2015-02-03T00:00:00"/>
    <s v="02070.001555/2008-36"/>
    <s v="NA"/>
    <s v="NA"/>
    <s v="NA"/>
    <m/>
  </r>
  <r>
    <s v="0000.00.0222"/>
    <x v="215"/>
    <x v="9"/>
    <s v="Reserva Extrativista"/>
    <s v="uso sustentável"/>
    <n v="1990"/>
    <s v="Decreto 99144 de 12 de março de 1990"/>
    <s v="GR1 - Norte"/>
    <n v="931542.94218100002"/>
    <s v="Sena Madureira, Rio Branco, Capixaba, Xapuri, Brasiléia, Assis Brasil, Epitaciolândia"/>
    <s v="AC"/>
    <s v="Amazônia"/>
    <x v="0"/>
    <x v="3"/>
    <s v="NA"/>
    <s v="NA"/>
    <x v="2"/>
    <s v="Não"/>
    <m/>
    <s v="NA"/>
    <x v="1"/>
    <s v="NA"/>
    <s v="NA"/>
    <m/>
    <m/>
    <m/>
    <m/>
    <m/>
    <s v="Demanda de revisão"/>
    <m/>
    <s v="NA"/>
    <s v="NA"/>
    <s v="NA"/>
    <m/>
    <m/>
    <m/>
    <m/>
    <m/>
    <m/>
    <m/>
    <m/>
    <m/>
    <n v="0"/>
    <m/>
    <m/>
    <m/>
    <m/>
    <m/>
    <m/>
    <m/>
    <m/>
    <m/>
    <n v="0"/>
    <n v="0"/>
    <n v="60"/>
    <d v="2008-08-28T00:00:00"/>
    <s v="02001.000106/2007-11"/>
    <s v="NA"/>
    <s v="NA"/>
    <s v="NA"/>
    <m/>
  </r>
  <r>
    <s v="0000.00.0223"/>
    <x v="216"/>
    <x v="9"/>
    <s v="Reserva Extrativista"/>
    <s v="uso sustentável"/>
    <n v="2002"/>
    <s v="Decreto s/n de 13 de dezembro de 2002"/>
    <s v="GR1 - Norte"/>
    <n v="2783.1971840199999"/>
    <s v="Santarém Novo, São João das Pirabas, Maracanã, Igarapé-Açú"/>
    <s v="PA"/>
    <s v="Amazônia"/>
    <x v="0"/>
    <x v="40"/>
    <s v="NA"/>
    <s v="NA"/>
    <x v="1"/>
    <s v="NA"/>
    <s v="NA"/>
    <s v="NA"/>
    <x v="1"/>
    <s v="Eduardo Henrique de Menezes Silva Barros"/>
    <s v="Leila de Sena Blos"/>
    <s v="não"/>
    <s v="Não"/>
    <s v="Roteiro 2018"/>
    <s v="Sim"/>
    <s v="não"/>
    <s v="NA"/>
    <m/>
    <s v="NA"/>
    <s v="NA"/>
    <m/>
    <s v="ARPA"/>
    <m/>
    <m/>
    <m/>
    <m/>
    <m/>
    <m/>
    <m/>
    <m/>
    <n v="0"/>
    <m/>
    <m/>
    <m/>
    <m/>
    <m/>
    <m/>
    <m/>
    <m/>
    <m/>
    <n v="0"/>
    <n v="0"/>
    <n v="1345"/>
    <d v="2025-04-16T00:00:00"/>
    <s v="02070.001372/2008-11; 02070.009009/2019-04"/>
    <s v="NA"/>
    <s v="NA"/>
    <s v="NA"/>
    <m/>
  </r>
  <r>
    <s v="0000.00.0225"/>
    <x v="217"/>
    <x v="9"/>
    <s v="Reserva Extrativista"/>
    <s v="uso sustentável"/>
    <n v="2000"/>
    <s v="Decreto s/n de 16 de novembro de 2000"/>
    <s v="GR2 - Nordeste"/>
    <n v="27022.073417700001"/>
    <s v="Araioses, Ilha Grande, Água Doce do Maranhão"/>
    <s v="MA/PI"/>
    <s v="Cerrado"/>
    <x v="1"/>
    <x v="1"/>
    <s v="Sim"/>
    <s v="Sim (decisão institucional)"/>
    <x v="1"/>
    <s v="NA"/>
    <s v="NA"/>
    <s v="NA"/>
    <x v="1"/>
    <s v="Rodrigo Melo"/>
    <s v="NA"/>
    <s v="não"/>
    <s v="Não"/>
    <n v="2018"/>
    <s v="Sim"/>
    <s v="não"/>
    <s v="Demanda de elaboração"/>
    <s v="Unidade de conservação"/>
    <s v="Organização do planejamento"/>
    <s v="Em andamento"/>
    <s v="2/2023"/>
    <s v="GEF-Mar"/>
    <m/>
    <m/>
    <m/>
    <m/>
    <m/>
    <m/>
    <m/>
    <m/>
    <n v="0"/>
    <m/>
    <m/>
    <m/>
    <m/>
    <m/>
    <m/>
    <m/>
    <m/>
    <m/>
    <n v="0"/>
    <n v="0"/>
    <s v="NA"/>
    <s v="NA"/>
    <s v="02070.001397/2008-14"/>
    <s v="NA"/>
    <s v="NA"/>
    <s v="NA"/>
    <m/>
  </r>
  <r>
    <s v="0000.00.0226"/>
    <x v="218"/>
    <x v="9"/>
    <s v="Reserva Extrativista"/>
    <s v="uso sustentável"/>
    <n v="1992"/>
    <s v="Decreto 532 de 20 de maio de 1992"/>
    <s v="GR2 - Nordeste"/>
    <n v="11431.6616307"/>
    <s v="Davinópolis, Senador La Rocque, João Lisboa, Imperatriz"/>
    <s v="MA"/>
    <s v="Cerrado"/>
    <x v="1"/>
    <x v="1"/>
    <s v="Não"/>
    <s v="NA"/>
    <x v="1"/>
    <s v="NA"/>
    <m/>
    <s v="NA"/>
    <x v="1"/>
    <s v="NA"/>
    <s v="NA"/>
    <m/>
    <m/>
    <m/>
    <m/>
    <m/>
    <s v="Sem demanda"/>
    <m/>
    <s v="NA"/>
    <s v="NA"/>
    <s v="NA"/>
    <m/>
    <m/>
    <m/>
    <m/>
    <m/>
    <m/>
    <m/>
    <m/>
    <m/>
    <n v="0"/>
    <m/>
    <m/>
    <m/>
    <m/>
    <m/>
    <m/>
    <m/>
    <m/>
    <m/>
    <n v="0"/>
    <n v="0"/>
    <s v="NA"/>
    <s v="NA"/>
    <s v="NA"/>
    <s v="NA"/>
    <s v="NA"/>
    <s v="NA"/>
    <m/>
  </r>
  <r>
    <s v="0000.00.0227"/>
    <x v="219"/>
    <x v="9"/>
    <s v="Reserva Extrativista"/>
    <s v="uso sustentável"/>
    <n v="2002"/>
    <s v="Decreto s/n de 13 de dezembro de 2002"/>
    <s v="GR1 - Norte"/>
    <n v="30179.645177400002"/>
    <s v="Maracanã, Igarapé-Açú, Magalhães Barata, Salinópolis, Santarém Novo, São João de Pirabas"/>
    <s v="PA"/>
    <s v="Amazônia"/>
    <x v="0"/>
    <x v="16"/>
    <s v="Não"/>
    <s v="Não"/>
    <x v="1"/>
    <s v="NA"/>
    <m/>
    <s v="NA"/>
    <x v="1"/>
    <s v="Leila de Sena Blos"/>
    <s v="Lilian Mitiko Hangae"/>
    <s v="não"/>
    <s v="Não"/>
    <n v="2018"/>
    <s v="Sim"/>
    <s v="não"/>
    <s v="NA"/>
    <m/>
    <s v="Diagnóstico"/>
    <s v="Em andamento"/>
    <s v="1/2023"/>
    <s v="ARPA"/>
    <m/>
    <m/>
    <m/>
    <m/>
    <m/>
    <m/>
    <m/>
    <m/>
    <n v="0"/>
    <m/>
    <m/>
    <m/>
    <m/>
    <m/>
    <m/>
    <m/>
    <m/>
    <m/>
    <n v="0"/>
    <n v="0"/>
    <n v="1599"/>
    <d v="2023-06-29T00:00:00"/>
    <s v="02070.005275/2022-55"/>
    <s v="NA"/>
    <s v="NA"/>
    <s v="NA"/>
    <m/>
  </r>
  <r>
    <s v="0000.00.0228"/>
    <x v="220"/>
    <x v="9"/>
    <s v="Reserva Extrativista"/>
    <s v="uso sustentável"/>
    <n v="2002"/>
    <s v="Decreto s/n de 13 de dezembro de 2002"/>
    <s v="GR1 - Norte"/>
    <n v="3409.4936644499999"/>
    <s v="São João da Ponta, São Caetano de Odivelas, Curuçá"/>
    <s v="PA"/>
    <s v="Amazônia"/>
    <x v="1"/>
    <x v="1"/>
    <s v="Sim"/>
    <s v="Sim (decisão institucional)"/>
    <x v="1"/>
    <s v="NA"/>
    <s v="NA"/>
    <s v="NA"/>
    <x v="1"/>
    <s v="Leila de Sena Blos"/>
    <s v="Luciana Mota"/>
    <s v="não"/>
    <s v="Não"/>
    <n v="2018"/>
    <s v="Sim"/>
    <s v="não"/>
    <s v="Demanda de elaboração"/>
    <m/>
    <s v="Organização do planejamento"/>
    <s v="Em andamento"/>
    <s v="sem previsão"/>
    <s v="ARPA"/>
    <m/>
    <m/>
    <m/>
    <m/>
    <m/>
    <m/>
    <m/>
    <m/>
    <n v="0"/>
    <s v="PNUD/MMA"/>
    <m/>
    <m/>
    <m/>
    <m/>
    <m/>
    <m/>
    <m/>
    <m/>
    <n v="0"/>
    <n v="0"/>
    <s v="NA"/>
    <s v="NA"/>
    <s v="NA"/>
    <s v="NA"/>
    <s v="NA"/>
    <s v="NA"/>
    <m/>
  </r>
  <r>
    <s v="0000.00.0230"/>
    <x v="221"/>
    <x v="9"/>
    <s v="Reserva Extrativista"/>
    <s v="uso sustentável"/>
    <n v="2001"/>
    <s v="Decreto s/n de 1º de Agosto de 2001"/>
    <s v="GR1 - Norte"/>
    <n v="178038.921524"/>
    <s v="Juruá, Uarini"/>
    <s v="AM"/>
    <s v="Amazônia"/>
    <x v="0"/>
    <x v="27"/>
    <s v="NA"/>
    <s v="NA"/>
    <x v="2"/>
    <s v="Não"/>
    <m/>
    <s v="NA"/>
    <x v="1"/>
    <s v="NA"/>
    <s v="NA"/>
    <m/>
    <m/>
    <m/>
    <m/>
    <m/>
    <s v="Sem demanda"/>
    <m/>
    <s v="NA"/>
    <s v="NA"/>
    <s v="NA"/>
    <m/>
    <m/>
    <m/>
    <m/>
    <m/>
    <m/>
    <m/>
    <m/>
    <m/>
    <n v="0"/>
    <m/>
    <m/>
    <m/>
    <m/>
    <m/>
    <m/>
    <m/>
    <m/>
    <m/>
    <n v="0"/>
    <n v="0"/>
    <n v="89"/>
    <d v="2009-11-16T00:00:00"/>
    <s v="02070.001373/2008-65"/>
    <s v="NA"/>
    <s v="NA"/>
    <s v="NA"/>
    <m/>
  </r>
  <r>
    <s v="0000.00.0231"/>
    <x v="222"/>
    <x v="9"/>
    <s v="Reserva Extrativista"/>
    <s v="uso sustentável"/>
    <n v="2003"/>
    <s v="Decreto s/n de 05 de junho de 2003"/>
    <s v="GR2 - Nordeste"/>
    <n v="601.44684208700005"/>
    <s v="Aquiraz, Cascavel"/>
    <s v="CE"/>
    <s v="Caatinga"/>
    <x v="0"/>
    <x v="16"/>
    <s v="NA"/>
    <s v="NA"/>
    <x v="2"/>
    <s v="Não"/>
    <m/>
    <s v="NA"/>
    <x v="1"/>
    <s v="Luciana Mota"/>
    <s v="Rodrigo Melo"/>
    <s v="não"/>
    <s v="Não"/>
    <n v="2018"/>
    <s v="Sim"/>
    <s v="não"/>
    <s v="Sem demanda"/>
    <m/>
    <s v="NA"/>
    <s v="NA"/>
    <s v="NA"/>
    <s v="Compensação Ambiental "/>
    <n v="262162.09000000003"/>
    <m/>
    <m/>
    <m/>
    <m/>
    <m/>
    <m/>
    <m/>
    <n v="0"/>
    <m/>
    <m/>
    <m/>
    <m/>
    <m/>
    <m/>
    <m/>
    <m/>
    <m/>
    <n v="0"/>
    <n v="0"/>
    <n v="917"/>
    <d v="2023-04-20T00:00:00"/>
    <s v="02124.000311/2019-16"/>
    <s v="NA"/>
    <s v="NA"/>
    <s v="NA"/>
    <m/>
  </r>
  <r>
    <s v="0000.00.0232"/>
    <x v="223"/>
    <x v="9"/>
    <s v="Reserva Extrativista"/>
    <s v="uso sustentável"/>
    <n v="2002"/>
    <s v="Decreto s/n de 19 de setembro de 2002"/>
    <s v="GR1 - Norte"/>
    <n v="750922.48596199998"/>
    <s v="Manoel Urbano, Sena Madureira"/>
    <s v="AC"/>
    <s v="Amazônia"/>
    <x v="0"/>
    <x v="3"/>
    <s v="NA"/>
    <s v="NA"/>
    <x v="2"/>
    <s v="Não"/>
    <m/>
    <s v="NA"/>
    <x v="1"/>
    <s v="NA"/>
    <s v="NA"/>
    <m/>
    <m/>
    <m/>
    <m/>
    <m/>
    <s v="Sem demanda"/>
    <m/>
    <s v="NA"/>
    <s v="NA"/>
    <s v="NA"/>
    <m/>
    <m/>
    <m/>
    <m/>
    <m/>
    <m/>
    <m/>
    <m/>
    <m/>
    <n v="0"/>
    <m/>
    <m/>
    <m/>
    <m/>
    <m/>
    <m/>
    <m/>
    <m/>
    <m/>
    <n v="0"/>
    <n v="0"/>
    <n v="56"/>
    <d v="2008-08-28T00:00:00"/>
    <s v="02070.000187/2008-17"/>
    <s v="NA"/>
    <s v="NA"/>
    <s v="NA"/>
    <m/>
  </r>
  <r>
    <s v="0000.00.0233"/>
    <x v="224"/>
    <x v="9"/>
    <s v="Reserva Extrativista"/>
    <s v="uso sustentável"/>
    <n v="1999"/>
    <s v="Decreto 3238 de 10 de novembro de 1999"/>
    <s v="GR1 - Norte"/>
    <n v="50604.268066600001"/>
    <s v="Porto Velho"/>
    <s v="RO"/>
    <s v="Amazônia"/>
    <x v="0"/>
    <x v="4"/>
    <s v="NA"/>
    <s v="Não"/>
    <x v="2"/>
    <s v="Não"/>
    <m/>
    <s v="NA"/>
    <x v="1"/>
    <s v="Luiz Felipe Pimenta de Moraes"/>
    <s v="?"/>
    <s v="Sim"/>
    <m/>
    <m/>
    <m/>
    <m/>
    <s v="NA"/>
    <m/>
    <s v="NA"/>
    <s v="NA"/>
    <s v="NA"/>
    <s v="PNUD (BR-319) "/>
    <m/>
    <m/>
    <m/>
    <m/>
    <m/>
    <m/>
    <m/>
    <m/>
    <n v="0"/>
    <s v="Orçamento"/>
    <m/>
    <m/>
    <m/>
    <m/>
    <m/>
    <m/>
    <m/>
    <m/>
    <n v="0"/>
    <n v="0"/>
    <n v="1065"/>
    <d v="2018-12-05T00:00:00"/>
    <s v="02070.003832/2011-41"/>
    <s v="NA"/>
    <s v="NA"/>
    <s v="NA"/>
    <m/>
  </r>
  <r>
    <s v="0000.00.0234"/>
    <x v="225"/>
    <x v="9"/>
    <s v="Reserva Extrativista"/>
    <s v="uso sustentável"/>
    <n v="2002"/>
    <s v="Decreto s/n de 13 de dezembro de 2002"/>
    <s v="GR4 - Sudeste"/>
    <n v="1177.81100219"/>
    <s v="Cananéia"/>
    <s v="SP"/>
    <s v="Mata Atlântica"/>
    <x v="0"/>
    <x v="26"/>
    <s v="NA"/>
    <s v="NA"/>
    <x v="2"/>
    <s v="Não"/>
    <m/>
    <s v="NA"/>
    <x v="1"/>
    <s v="NA"/>
    <s v="NA"/>
    <m/>
    <m/>
    <m/>
    <m/>
    <m/>
    <s v="Sem demanda"/>
    <m/>
    <s v="NA"/>
    <s v="NA"/>
    <s v="NA"/>
    <m/>
    <m/>
    <m/>
    <m/>
    <m/>
    <m/>
    <m/>
    <m/>
    <m/>
    <n v="0"/>
    <m/>
    <m/>
    <m/>
    <m/>
    <m/>
    <m/>
    <m/>
    <m/>
    <m/>
    <n v="0"/>
    <n v="0"/>
    <n v="13"/>
    <d v="2011-02-23T00:00:00"/>
    <s v="02070.001381/2008-10"/>
    <s v="NA"/>
    <s v="NA"/>
    <s v="NA"/>
    <m/>
  </r>
  <r>
    <s v="0000.00.0235"/>
    <x v="226"/>
    <x v="9"/>
    <s v="Reserva Extrativista"/>
    <s v="uso sustentável"/>
    <n v="1997"/>
    <s v="Decreto s/n de 04 de março de 1997"/>
    <s v="GR1 - Norte"/>
    <n v="286932.94"/>
    <s v="Carauari"/>
    <s v="AM"/>
    <s v="Amazônia"/>
    <x v="0"/>
    <x v="24"/>
    <s v="NA"/>
    <s v="NA"/>
    <x v="2"/>
    <s v="Sim"/>
    <m/>
    <s v="NA"/>
    <x v="1"/>
    <s v="NA"/>
    <s v="NA"/>
    <m/>
    <m/>
    <m/>
    <m/>
    <m/>
    <s v="Sem demanda"/>
    <m/>
    <s v="NA"/>
    <s v="NA"/>
    <s v="NA"/>
    <m/>
    <m/>
    <m/>
    <m/>
    <m/>
    <m/>
    <m/>
    <m/>
    <m/>
    <n v="0"/>
    <m/>
    <m/>
    <m/>
    <m/>
    <m/>
    <m/>
    <m/>
    <m/>
    <m/>
    <n v="0"/>
    <n v="0"/>
    <n v="58"/>
    <d v="2012-05-14T00:00:00"/>
    <s v="02070.001584/2008-06"/>
    <s v="NA"/>
    <s v="NA"/>
    <s v="NA"/>
    <m/>
  </r>
  <r>
    <s v="0000.00.0238"/>
    <x v="227"/>
    <x v="9"/>
    <s v="Reserva Extrativista"/>
    <s v="uso sustentável"/>
    <n v="2001"/>
    <s v="Decreto s/n de 07 de agosto de 2001"/>
    <s v="GR1 - Norte"/>
    <n v="75125.496222999995"/>
    <s v="Guajará-Mirim, Costa Marques"/>
    <s v="RO"/>
    <s v="Amazônia"/>
    <x v="0"/>
    <x v="19"/>
    <s v="NA"/>
    <s v="NA"/>
    <x v="2"/>
    <s v="Não"/>
    <s v="NA"/>
    <s v="NA"/>
    <x v="1"/>
    <s v="Desiree Cristiane Barbosa da Silva"/>
    <s v="Luiz Felipe Pimenta de Moraes"/>
    <s v="Sim"/>
    <m/>
    <m/>
    <m/>
    <m/>
    <s v="NA"/>
    <m/>
    <s v="Concluído"/>
    <s v="NA"/>
    <s v="NA"/>
    <s v="ARPA"/>
    <m/>
    <m/>
    <m/>
    <m/>
    <m/>
    <m/>
    <m/>
    <m/>
    <n v="0"/>
    <m/>
    <m/>
    <m/>
    <m/>
    <m/>
    <m/>
    <m/>
    <m/>
    <m/>
    <n v="0"/>
    <n v="0"/>
    <n v="668"/>
    <d v="2017-10-18T00:00:00"/>
    <s v="02070.000275/2015-30"/>
    <s v="NA"/>
    <s v="NA"/>
    <s v="NA"/>
    <m/>
  </r>
  <r>
    <s v="0000.00.0239"/>
    <x v="228"/>
    <x v="9"/>
    <s v="Reserva Extrativista"/>
    <s v="uso sustentável"/>
    <n v="2002"/>
    <s v="Decreto s/n de 16 de julho de 2002"/>
    <s v="GR1 - Norte"/>
    <n v="275515.82333599997"/>
    <s v="Jutaí"/>
    <s v="AM"/>
    <s v="Amazônia"/>
    <x v="0"/>
    <x v="24"/>
    <s v="NA"/>
    <s v="NA"/>
    <x v="2"/>
    <s v="Não"/>
    <m/>
    <s v="NA"/>
    <x v="1"/>
    <s v="NA"/>
    <s v="NA"/>
    <m/>
    <m/>
    <m/>
    <m/>
    <m/>
    <s v="Sem demanda"/>
    <m/>
    <s v="NA"/>
    <s v="NA"/>
    <s v="NA"/>
    <m/>
    <m/>
    <m/>
    <m/>
    <m/>
    <m/>
    <m/>
    <m/>
    <m/>
    <n v="0"/>
    <m/>
    <m/>
    <m/>
    <m/>
    <m/>
    <m/>
    <m/>
    <m/>
    <m/>
    <n v="0"/>
    <n v="0"/>
    <n v="104"/>
    <d v="2012-09-25T00:00:00"/>
    <s v="02070.000037/2009-86"/>
    <s v="NA"/>
    <s v="NA"/>
    <s v="NA"/>
    <m/>
  </r>
  <r>
    <s v="0000.00.0240"/>
    <x v="229"/>
    <x v="9"/>
    <s v="Reserva Extrativista"/>
    <s v="uso sustentável"/>
    <n v="1992"/>
    <s v="Decreto 535 de 20 de maio de 1992"/>
    <s v="GR1 - Norte"/>
    <n v="9070.6031293699998"/>
    <s v="Carrasco Bonito, Sampaio, Buriti do Tocantins"/>
    <s v="TO"/>
    <s v="Cerrado"/>
    <x v="1"/>
    <x v="1"/>
    <s v="Não"/>
    <s v="NA"/>
    <x v="1"/>
    <s v="NA"/>
    <m/>
    <s v="NA"/>
    <x v="1"/>
    <s v="NA"/>
    <s v="NA"/>
    <m/>
    <m/>
    <m/>
    <m/>
    <m/>
    <s v="Sem demanda"/>
    <m/>
    <s v="NA"/>
    <s v="NA"/>
    <s v="NA"/>
    <m/>
    <m/>
    <m/>
    <m/>
    <m/>
    <m/>
    <m/>
    <m/>
    <m/>
    <n v="0"/>
    <m/>
    <m/>
    <m/>
    <m/>
    <m/>
    <m/>
    <m/>
    <m/>
    <m/>
    <n v="0"/>
    <n v="0"/>
    <s v="NA"/>
    <s v="NA"/>
    <s v="NA"/>
    <s v="NA"/>
    <s v="NA"/>
    <s v="NA"/>
    <m/>
  </r>
  <r>
    <s v="0000.00.0241"/>
    <x v="230"/>
    <x v="9"/>
    <s v="Reserva Extrativista"/>
    <s v="uso sustentável"/>
    <n v="2005"/>
    <s v="Decreto s/n de 14 de junho de 2005"/>
    <s v="GR1 - Norte"/>
    <n v="55835.012111900003"/>
    <s v="Baião"/>
    <s v="PA"/>
    <s v="Amazônia"/>
    <x v="1"/>
    <x v="1"/>
    <s v="Sim"/>
    <s v="Sim (decisão institucional)"/>
    <x v="1"/>
    <s v="NA"/>
    <s v="NA"/>
    <s v="NA"/>
    <x v="1"/>
    <s v="Eduardo Henrique de Menezes Silva Barros"/>
    <s v="Leila de Sena Blos"/>
    <s v="não"/>
    <s v="Não"/>
    <n v="2018"/>
    <s v="Sim"/>
    <s v="não"/>
    <m/>
    <m/>
    <s v="Diagnóstico"/>
    <s v="Em andamento"/>
    <s v="2/2022"/>
    <s v="ARPA"/>
    <m/>
    <m/>
    <m/>
    <m/>
    <m/>
    <m/>
    <m/>
    <m/>
    <n v="0"/>
    <m/>
    <m/>
    <m/>
    <m/>
    <m/>
    <m/>
    <m/>
    <m/>
    <m/>
    <n v="0"/>
    <n v="0"/>
    <s v="NA"/>
    <s v="NA"/>
    <s v="02070.000045/2009-22; 02070.009762/2019-91"/>
    <s v="NA"/>
    <s v="NA"/>
    <s v="NA"/>
    <m/>
  </r>
  <r>
    <s v="0000.00.0242"/>
    <x v="231"/>
    <x v="9"/>
    <s v="Reserva Extrativista"/>
    <s v="uso sustentável"/>
    <n v="2004"/>
    <s v="Decreto s/n de 03 de junho de 2004"/>
    <s v="GR1 - Norte"/>
    <n v="304313.44101800001"/>
    <s v="Manicoré, Tapauá, Beruri"/>
    <s v="AM"/>
    <s v="Amazônia"/>
    <x v="0"/>
    <x v="0"/>
    <s v="NA"/>
    <s v="Sim (decisão institucional)"/>
    <x v="2"/>
    <s v="Sim"/>
    <s v="Não"/>
    <s v="Não"/>
    <x v="1"/>
    <s v="Leila de Sena Blos"/>
    <s v="Lilian Mitiko Hangae"/>
    <s v="não"/>
    <s v="Não"/>
    <n v="2018"/>
    <s v="Sim"/>
    <s v="não"/>
    <s v="NA"/>
    <m/>
    <s v="Planejamento"/>
    <s v="Em andamento"/>
    <s v="2/2023"/>
    <s v="ARPA"/>
    <m/>
    <m/>
    <m/>
    <m/>
    <m/>
    <m/>
    <m/>
    <m/>
    <n v="0"/>
    <s v="ARPA"/>
    <m/>
    <m/>
    <m/>
    <m/>
    <m/>
    <m/>
    <m/>
    <m/>
    <n v="0"/>
    <n v="0"/>
    <n v="226"/>
    <d v="2013-09-12T00:00:00"/>
    <s v="02070.000043/2009-33"/>
    <s v="NA"/>
    <s v="NA"/>
    <s v="02070.000043/2009-33"/>
    <m/>
  </r>
  <r>
    <s v="0000.00.0243"/>
    <x v="232"/>
    <x v="9"/>
    <s v="Reserva Extrativista"/>
    <s v="uso sustentável"/>
    <n v="2002"/>
    <s v="Decreto s/n de 13 de dezembro de 2002"/>
    <s v="GR1 - Norte"/>
    <n v="36678.780990799998"/>
    <s v="Curuçá, Marapanim, São caetano de Odivelas, São João da Ponta"/>
    <s v="PA"/>
    <s v="Amazônia"/>
    <x v="1"/>
    <x v="1"/>
    <s v="Sim"/>
    <s v="Sim (decisão institucional)"/>
    <x v="1"/>
    <s v="NA"/>
    <s v="NA"/>
    <s v="NA"/>
    <x v="1"/>
    <s v="Leila de Sena Blos"/>
    <s v="Lilian Mitiko Hangae"/>
    <s v="não"/>
    <s v="Não"/>
    <n v="2018"/>
    <s v="Sim"/>
    <s v="não"/>
    <s v="Demanda de elaboração"/>
    <m/>
    <s v="Organização do planejamento"/>
    <s v="Em andamento"/>
    <s v="NA"/>
    <s v="ARPA"/>
    <m/>
    <m/>
    <m/>
    <m/>
    <m/>
    <m/>
    <m/>
    <m/>
    <n v="0"/>
    <m/>
    <m/>
    <m/>
    <m/>
    <m/>
    <m/>
    <m/>
    <m/>
    <m/>
    <n v="0"/>
    <n v="0"/>
    <s v="NA"/>
    <s v="NA"/>
    <s v="02122.000492/2020-34"/>
    <s v="NA"/>
    <s v="NA"/>
    <s v="NA"/>
    <m/>
  </r>
  <r>
    <s v="0000.00.0244"/>
    <x v="233"/>
    <x v="9"/>
    <s v="Reserva Extrativista"/>
    <s v="uso sustentável"/>
    <n v="2005"/>
    <s v="Decreto s/n de 20 de maio de 2005"/>
    <s v="GR1 - Norte"/>
    <n v="93747.660816999996"/>
    <s v="Breves, Anajás"/>
    <s v="PA"/>
    <s v="Amazônia"/>
    <x v="1"/>
    <x v="1"/>
    <s v="Sim"/>
    <s v="Sim (decisão institucional)"/>
    <x v="1"/>
    <s v="NA"/>
    <m/>
    <s v="NA"/>
    <x v="1"/>
    <s v="NA"/>
    <s v="NA"/>
    <m/>
    <m/>
    <m/>
    <m/>
    <m/>
    <s v="Sem demanda"/>
    <m/>
    <s v="NA"/>
    <s v="NA"/>
    <s v="NA"/>
    <s v="ARPA"/>
    <m/>
    <m/>
    <m/>
    <m/>
    <m/>
    <m/>
    <m/>
    <m/>
    <n v="0"/>
    <m/>
    <m/>
    <m/>
    <m/>
    <m/>
    <m/>
    <m/>
    <m/>
    <m/>
    <n v="0"/>
    <n v="0"/>
    <s v="NA"/>
    <s v="NA"/>
    <s v="NA"/>
    <s v="NA"/>
    <s v="NA"/>
    <s v="NA"/>
    <m/>
  </r>
  <r>
    <s v="0000.00.0245"/>
    <x v="234"/>
    <x v="9"/>
    <s v="Reserva Extrativista"/>
    <s v="uso sustentável"/>
    <n v="2000"/>
    <s v="Decreto s/n de 11 de agosto de 2000"/>
    <s v="GR2 - Nordeste"/>
    <n v="10082.5909871"/>
    <s v="Maragogipe, Cachoeira, São Félix, Saubara"/>
    <s v="BA"/>
    <s v="Marinho-Costeiro"/>
    <x v="1"/>
    <x v="1"/>
    <s v="Não"/>
    <s v="Não"/>
    <x v="1"/>
    <s v="NA"/>
    <m/>
    <s v="NA"/>
    <x v="1"/>
    <s v="Rafael Suertgaray Rossato"/>
    <s v="?"/>
    <s v="?"/>
    <s v="?"/>
    <m/>
    <s v="?"/>
    <s v="?"/>
    <s v="NA"/>
    <m/>
    <s v="Planejamento"/>
    <s v="Sobrestado"/>
    <s v="sem previsão"/>
    <s v="Compensação Ambiental "/>
    <n v="1750872.39"/>
    <m/>
    <m/>
    <m/>
    <m/>
    <m/>
    <m/>
    <m/>
    <n v="0"/>
    <s v="Orçamento"/>
    <m/>
    <m/>
    <m/>
    <m/>
    <m/>
    <m/>
    <m/>
    <m/>
    <n v="0"/>
    <n v="0"/>
    <s v="NA"/>
    <s v="NA"/>
    <s v="NA"/>
    <s v="NA"/>
    <s v="NA"/>
    <s v="NA"/>
    <m/>
  </r>
  <r>
    <s v="0000.00.0246"/>
    <x v="235"/>
    <x v="9"/>
    <s v="Reserva Extrativista"/>
    <s v="uso sustentável"/>
    <n v="2001"/>
    <s v="Decreto s/n de 27 de setembro de 2001"/>
    <s v="GR2 - Nordeste"/>
    <n v="10203.943047500001"/>
    <s v="Jequiá da Praia, Coruripe"/>
    <s v="AL"/>
    <s v="Mata Atlântica"/>
    <x v="0"/>
    <x v="16"/>
    <s v="NA"/>
    <s v="Sim (decisão judicial)"/>
    <x v="1"/>
    <s v="NA"/>
    <s v="NA"/>
    <s v="NA"/>
    <x v="1"/>
    <s v="Maria Goretti de Melo Pinto"/>
    <s v="Carina Tostes Abreu"/>
    <s v="não"/>
    <s v="Não"/>
    <n v="2018"/>
    <s v="Sim"/>
    <s v="não"/>
    <s v="Demanda de elaboração"/>
    <s v="Judicial"/>
    <s v="NA"/>
    <s v="NA"/>
    <s v="NA"/>
    <s v="GEFMar"/>
    <m/>
    <m/>
    <m/>
    <m/>
    <m/>
    <m/>
    <m/>
    <m/>
    <n v="0"/>
    <m/>
    <m/>
    <m/>
    <m/>
    <m/>
    <m/>
    <m/>
    <m/>
    <m/>
    <n v="0"/>
    <n v="0"/>
    <n v="742"/>
    <d v="2023-03-15T00:00:00"/>
    <s v="02070.007458/2019-18"/>
    <s v="NA"/>
    <s v="NA"/>
    <s v="NA"/>
    <m/>
  </r>
  <r>
    <s v="0000.00.0247"/>
    <x v="236"/>
    <x v="9"/>
    <s v="Reserva Extrativista"/>
    <s v="uso sustentável"/>
    <n v="2005"/>
    <s v="Decreto s/n de 20 de maio de 2005"/>
    <s v="GR1 - Norte"/>
    <n v="50555"/>
    <s v="Augusto Corrêa"/>
    <s v="PA"/>
    <s v="Amazônia"/>
    <x v="1"/>
    <x v="1"/>
    <s v="Não"/>
    <s v="Não"/>
    <x v="1"/>
    <s v="NA"/>
    <m/>
    <s v="NA"/>
    <x v="1"/>
    <s v="Desiree Cristiane Barbosa da Silva"/>
    <s v="?"/>
    <s v="Sim"/>
    <s v="Sim"/>
    <s v="Roteiro FLONA, 2009"/>
    <s v="?"/>
    <s v="?"/>
    <s v="NA"/>
    <m/>
    <s v="Concluído"/>
    <s v="Sobrestado"/>
    <s v="sem previsão"/>
    <m/>
    <m/>
    <m/>
    <m/>
    <m/>
    <m/>
    <m/>
    <m/>
    <m/>
    <n v="0"/>
    <m/>
    <m/>
    <m/>
    <m/>
    <m/>
    <m/>
    <m/>
    <m/>
    <m/>
    <n v="0"/>
    <n v="0"/>
    <s v="NA"/>
    <s v="NA"/>
    <s v="NA"/>
    <s v="NA"/>
    <s v="NA"/>
    <s v="NA"/>
    <m/>
  </r>
  <r>
    <s v="0000.00.0248"/>
    <x v="237"/>
    <x v="9"/>
    <s v="Reserva Extrativista"/>
    <s v="uso sustentável"/>
    <n v="2005"/>
    <s v="Decreto s/n de 20 de maio de 2005"/>
    <s v="GR1 - Norte"/>
    <n v="42489.806266799998"/>
    <s v="Bragança, Tracateua"/>
    <s v="PA"/>
    <s v="Amazônia"/>
    <x v="0"/>
    <x v="0"/>
    <s v="NA"/>
    <s v="NA"/>
    <x v="2"/>
    <s v="Não"/>
    <m/>
    <s v="NA"/>
    <x v="1"/>
    <s v="NA"/>
    <s v="NA"/>
    <m/>
    <m/>
    <m/>
    <m/>
    <m/>
    <s v="Sem demanda"/>
    <m/>
    <s v="NA"/>
    <s v="NA"/>
    <s v="NA"/>
    <m/>
    <m/>
    <m/>
    <m/>
    <m/>
    <m/>
    <m/>
    <m/>
    <m/>
    <n v="0"/>
    <m/>
    <m/>
    <m/>
    <m/>
    <m/>
    <m/>
    <m/>
    <m/>
    <m/>
    <n v="0"/>
    <n v="0"/>
    <n v="265"/>
    <d v="2013-12-12T00:00:00"/>
    <s v="02070.001369/2008-05"/>
    <s v="NA"/>
    <s v="NA"/>
    <s v="NA"/>
    <m/>
  </r>
  <r>
    <s v="0000.00.0249"/>
    <x v="238"/>
    <x v="9"/>
    <s v="Reserva Extrativista"/>
    <s v="uso sustentável"/>
    <n v="2005"/>
    <s v="Decreto s/n de 20 de maio de 2005"/>
    <s v="GR1 - Norte"/>
    <n v="72789.928498199995"/>
    <s v="Viseu, Augusto Correia"/>
    <s v="PA"/>
    <s v="Amazônia"/>
    <x v="1"/>
    <x v="1"/>
    <s v="Não"/>
    <s v="NA"/>
    <x v="1"/>
    <s v="NA"/>
    <m/>
    <s v="NA"/>
    <x v="1"/>
    <s v="NA"/>
    <s v="NA"/>
    <m/>
    <m/>
    <m/>
    <m/>
    <m/>
    <s v="Demanda de elaboração"/>
    <m/>
    <s v="NA"/>
    <s v="NA"/>
    <s v="NA"/>
    <m/>
    <m/>
    <m/>
    <m/>
    <m/>
    <m/>
    <m/>
    <m/>
    <m/>
    <n v="0"/>
    <m/>
    <m/>
    <m/>
    <m/>
    <m/>
    <m/>
    <m/>
    <m/>
    <m/>
    <n v="0"/>
    <n v="0"/>
    <s v="NA"/>
    <s v="NA"/>
    <s v="NA"/>
    <s v="NA"/>
    <s v="NA"/>
    <s v="NA"/>
    <m/>
  </r>
  <r>
    <s v="0000.00.0250"/>
    <x v="239"/>
    <x v="9"/>
    <s v="Reserva Extrativista"/>
    <s v="uso sustentável"/>
    <n v="2005"/>
    <s v="Decreto s/n de 20 de maio de 2005"/>
    <s v="GR1 - Norte"/>
    <n v="27864.501565800001"/>
    <s v="Tracuateua, Bragança, Quatipuru"/>
    <s v="PA"/>
    <s v="Amazônia"/>
    <x v="1"/>
    <x v="1"/>
    <s v="Não"/>
    <s v="NA"/>
    <x v="1"/>
    <s v="NA"/>
    <m/>
    <s v="NA"/>
    <x v="1"/>
    <s v="NA"/>
    <s v="NA"/>
    <m/>
    <m/>
    <m/>
    <m/>
    <m/>
    <s v="Demanda de elaboração"/>
    <m/>
    <s v="NA"/>
    <s v="NA"/>
    <s v="NA"/>
    <m/>
    <m/>
    <m/>
    <m/>
    <m/>
    <m/>
    <m/>
    <m/>
    <m/>
    <n v="0"/>
    <m/>
    <m/>
    <m/>
    <m/>
    <m/>
    <m/>
    <m/>
    <m/>
    <m/>
    <n v="0"/>
    <n v="0"/>
    <s v="NA"/>
    <s v="NA"/>
    <s v="NA"/>
    <s v="NA"/>
    <s v="NA"/>
    <s v="NA"/>
    <m/>
  </r>
  <r>
    <s v="0000.00.0251"/>
    <x v="240"/>
    <x v="9"/>
    <s v="Reserva Extrativista"/>
    <s v="uso sustentável"/>
    <n v="1997"/>
    <s v="Decreto s/n de 03 de janeiro de 1997"/>
    <s v="GR4 - Sudeste"/>
    <n v="51677.385851799998"/>
    <s v="Arraial do Cabo, Araruama, Cabo Frio"/>
    <s v="RJ"/>
    <s v="Mata Atlântica"/>
    <x v="0"/>
    <x v="15"/>
    <s v="NA"/>
    <s v="Sim (decisão institucional)"/>
    <x v="2"/>
    <s v="NA"/>
    <s v="NA"/>
    <s v="NA"/>
    <x v="1"/>
    <s v="Carina Tostes Abreu"/>
    <s v="Maria Goretti de Melo Pinto"/>
    <m/>
    <m/>
    <n v="2018"/>
    <s v="Sim"/>
    <m/>
    <s v="Demanda de elaboração"/>
    <s v="Institucional"/>
    <s v="NA"/>
    <s v="NA"/>
    <s v="NA"/>
    <s v="PNUD / MMA"/>
    <m/>
    <m/>
    <m/>
    <m/>
    <m/>
    <m/>
    <m/>
    <m/>
    <n v="0"/>
    <m/>
    <m/>
    <m/>
    <m/>
    <m/>
    <m/>
    <m/>
    <m/>
    <m/>
    <n v="0"/>
    <n v="0"/>
    <n v="693"/>
    <d v="2020-09-28T00:00:00"/>
    <s v="02070.000042/2009-99"/>
    <s v="NA"/>
    <s v="NA"/>
    <s v="NA"/>
    <m/>
  </r>
  <r>
    <s v="0000.00.0252"/>
    <x v="241"/>
    <x v="9"/>
    <s v="Reserva Extrativista"/>
    <s v="uso sustentável"/>
    <n v="2000"/>
    <s v="Decreto s/n de 21 de setembro de 2000"/>
    <s v="GR2 - Nordeste"/>
    <n v="89597.898591799996"/>
    <s v="Porto Seguro, Prado"/>
    <s v="BA"/>
    <s v="Marinho-Costeiro"/>
    <x v="0"/>
    <x v="16"/>
    <s v="NA"/>
    <s v="Sim (decisão institucional)"/>
    <x v="1"/>
    <s v="NA"/>
    <s v="NA"/>
    <s v="NA"/>
    <x v="1"/>
    <s v="Rodrigo Melo"/>
    <s v="NA"/>
    <s v="não"/>
    <s v="Não"/>
    <n v="2018"/>
    <s v="Sim"/>
    <s v="não"/>
    <s v="NA"/>
    <s v="NA"/>
    <s v="NA"/>
    <s v="NA"/>
    <s v="NA"/>
    <s v="GEF-Mar"/>
    <m/>
    <m/>
    <m/>
    <m/>
    <m/>
    <m/>
    <m/>
    <m/>
    <n v="0"/>
    <m/>
    <m/>
    <m/>
    <m/>
    <m/>
    <m/>
    <m/>
    <m/>
    <m/>
    <n v="0"/>
    <n v="0"/>
    <n v="3594"/>
    <d v="2023-11-07T00:00:00"/>
    <s v="02070.001385/2008-90"/>
    <s v="NA"/>
    <s v="NA"/>
    <s v="NA"/>
    <m/>
  </r>
  <r>
    <s v="0000.00.0253"/>
    <x v="242"/>
    <x v="9"/>
    <s v="Reserva Extrativista"/>
    <s v="uso sustentável"/>
    <n v="2006"/>
    <s v="Decreto s/n de 05 de junho de 2006"/>
    <s v="GR2 - Nordeste"/>
    <n v="100727.688385"/>
    <s v="Una, Canavieiras, Belmonte"/>
    <s v="BA"/>
    <s v="Mata Atlântica"/>
    <x v="1"/>
    <x v="1"/>
    <s v="Sim"/>
    <s v="Sim (decisão institucional)"/>
    <x v="1"/>
    <s v="NA"/>
    <s v="NA"/>
    <s v="NA"/>
    <x v="1"/>
    <s v="Carina Tostes Abreu"/>
    <s v="Rodrigo Melo"/>
    <s v="não"/>
    <s v="Não"/>
    <n v="2018"/>
    <s v="Sim"/>
    <s v="não"/>
    <s v="NA"/>
    <s v="Institucional"/>
    <s v="Diagnóstico"/>
    <s v="Em andamento"/>
    <s v="/2023"/>
    <s v="GEF-Mar"/>
    <m/>
    <m/>
    <m/>
    <m/>
    <m/>
    <m/>
    <m/>
    <m/>
    <n v="0"/>
    <m/>
    <m/>
    <m/>
    <m/>
    <m/>
    <m/>
    <m/>
    <m/>
    <m/>
    <n v="0"/>
    <n v="0"/>
    <s v="NA"/>
    <s v="NA"/>
    <s v="02070.001377/2008-43"/>
    <s v="NA"/>
    <s v="NA"/>
    <s v="NA"/>
    <s v="PM sendo elaborado pela equipe da UC. Está sendo feito o Diagnótico."/>
  </r>
  <r>
    <s v="0000.00.0254"/>
    <x v="243"/>
    <x v="9"/>
    <s v="Reserva Extrativista"/>
    <s v="uso sustentável"/>
    <n v="2001"/>
    <s v="Decreto s/n de 22 de novembro de 2001"/>
    <s v="GR1 - Norte"/>
    <n v="29578.7958764"/>
    <s v="Soure"/>
    <s v="PA"/>
    <s v="Amazônia"/>
    <x v="0"/>
    <x v="4"/>
    <s v="NA"/>
    <s v="Sim (decisão institucional)"/>
    <x v="2"/>
    <s v="Não"/>
    <s v="NA"/>
    <s v="NA"/>
    <x v="1"/>
    <s v="Maria Goretti de Melo Pinto"/>
    <s v="Carina Tostes Abreu"/>
    <s v="não"/>
    <s v="Não"/>
    <n v="2018"/>
    <s v="Sim"/>
    <s v="?"/>
    <s v="NA"/>
    <s v="Institucional"/>
    <s v="NA"/>
    <s v="NA"/>
    <s v="NA"/>
    <s v="Acordo de cooperação (USFS)"/>
    <m/>
    <m/>
    <m/>
    <m/>
    <m/>
    <m/>
    <m/>
    <m/>
    <n v="0"/>
    <m/>
    <m/>
    <m/>
    <m/>
    <m/>
    <m/>
    <m/>
    <m/>
    <m/>
    <n v="0"/>
    <n v="0"/>
    <n v="712"/>
    <d v="2018-08-15T00:00:00"/>
    <s v="02070.012546/2017-61"/>
    <s v="NA"/>
    <s v="NA"/>
    <s v="NA"/>
    <m/>
  </r>
  <r>
    <s v="0000.00.0255"/>
    <x v="244"/>
    <x v="9"/>
    <s v="Reserva Extrativista"/>
    <s v="uso sustentável"/>
    <n v="1992"/>
    <s v="Decreto 533 de 20 de maio de 1992"/>
    <s v="GR5 - Sul"/>
    <n v="1712.0970432300001"/>
    <s v="Florianópolis"/>
    <s v="SC"/>
    <s v="Marinho-Costeiro"/>
    <x v="0"/>
    <x v="6"/>
    <s v="Não"/>
    <s v="NA"/>
    <x v="2"/>
    <s v="Não"/>
    <s v="NA"/>
    <s v="NA"/>
    <x v="1"/>
    <s v="Edilene Oliveira De Menezes"/>
    <s v="Maria Goretti de Melo Pinto"/>
    <s v="não"/>
    <s v="Não"/>
    <s v="IN 1/2007"/>
    <s v="Sim"/>
    <s v="não"/>
    <s v="NA"/>
    <s v="Unidade de conservação"/>
    <s v="NA"/>
    <s v="NA"/>
    <s v="NA"/>
    <s v="Compensação Ambiental "/>
    <n v="565669.18999999994"/>
    <n v="10800"/>
    <n v="9930"/>
    <n v="30000"/>
    <n v="4800"/>
    <m/>
    <m/>
    <m/>
    <n v="55530"/>
    <s v="Orçamento"/>
    <m/>
    <m/>
    <m/>
    <m/>
    <m/>
    <m/>
    <m/>
    <m/>
    <n v="0"/>
    <n v="55530"/>
    <n v="825"/>
    <d v="2021-12-03T00:00:00"/>
    <s v="02070.002075/2008-92"/>
    <s v="NA"/>
    <s v="NA"/>
    <s v="NA"/>
    <m/>
  </r>
  <r>
    <s v="0000.00.0256"/>
    <x v="245"/>
    <x v="9"/>
    <s v="Reserva Extrativista"/>
    <s v="uso sustentável"/>
    <n v="1990"/>
    <s v="Decreto s/n 99166 de 13 de março de 1990"/>
    <s v="GR1 - Norte"/>
    <n v="204633.08991800001"/>
    <s v="Guajará-Mirim, Nova Mamoré"/>
    <s v="RO"/>
    <s v="Amazônia"/>
    <x v="0"/>
    <x v="2"/>
    <s v="NA"/>
    <s v="NA"/>
    <x v="2"/>
    <s v="Não"/>
    <m/>
    <s v="NA"/>
    <x v="1"/>
    <s v="NA"/>
    <s v="NA"/>
    <m/>
    <m/>
    <m/>
    <m/>
    <m/>
    <s v="Sem demanda"/>
    <m/>
    <s v="NA"/>
    <s v="NA"/>
    <s v="NA"/>
    <m/>
    <m/>
    <m/>
    <m/>
    <m/>
    <m/>
    <m/>
    <m/>
    <m/>
    <n v="0"/>
    <m/>
    <m/>
    <m/>
    <m/>
    <m/>
    <m/>
    <m/>
    <m/>
    <m/>
    <n v="0"/>
    <n v="0"/>
    <n v="87"/>
    <d v="2014-08-20T00:00:00"/>
    <s v=" 02070.000655/2008-45"/>
    <s v="NA"/>
    <s v="NA"/>
    <s v="NA"/>
    <m/>
  </r>
  <r>
    <s v="0000.00.0257"/>
    <x v="246"/>
    <x v="9"/>
    <s v="Reserva Extrativista"/>
    <s v="uso sustentável"/>
    <n v="2005"/>
    <s v="Decreto s/n de 17 de fevereiro de 2005"/>
    <s v="GR1 - Norte"/>
    <n v="324905.93247399997"/>
    <s v="Cruzeiro do Sul, Tarauacá , Marechal Thaumaturgo, Porto Walter"/>
    <s v="AC/AM"/>
    <s v="Amazônia"/>
    <x v="0"/>
    <x v="16"/>
    <s v="NA"/>
    <s v="Sim (decisão institucional)"/>
    <x v="2"/>
    <s v="Não"/>
    <s v="NA"/>
    <s v="NA"/>
    <x v="1"/>
    <s v="Felipe Mendonça"/>
    <s v="Rosenil Dias"/>
    <s v="não"/>
    <s v="Sim"/>
    <s v="IN 1/2007"/>
    <s v="Não"/>
    <s v="Sim"/>
    <s v="NA"/>
    <s v="Unidade de conservação"/>
    <s v="NA"/>
    <s v="Em andamento"/>
    <s v="2/2022"/>
    <s v="ARPA"/>
    <m/>
    <m/>
    <m/>
    <m/>
    <m/>
    <m/>
    <m/>
    <m/>
    <n v="0"/>
    <m/>
    <m/>
    <m/>
    <m/>
    <m/>
    <m/>
    <m/>
    <m/>
    <m/>
    <n v="0"/>
    <n v="0"/>
    <n v="2802"/>
    <d v="2023-08-24T00:00:00"/>
    <s v="02070.001557/2008-25"/>
    <s v="NA"/>
    <s v="NA"/>
    <s v="NA"/>
    <m/>
  </r>
  <r>
    <s v="0000.00.0258"/>
    <x v="247"/>
    <x v="9"/>
    <s v="Reserva Extrativista"/>
    <s v="uso sustentável"/>
    <n v="2004"/>
    <s v="Decreto s/n de 08 de novembro de 2004"/>
    <s v="GR1 - Norte"/>
    <n v="736144.00514200004"/>
    <s v="Altamira, Itaituba, Rurópolis, Trairão"/>
    <s v="PA"/>
    <s v="Amazônia"/>
    <x v="0"/>
    <x v="26"/>
    <s v="NA"/>
    <s v="NA"/>
    <x v="2"/>
    <s v="Não"/>
    <m/>
    <s v="NA"/>
    <x v="1"/>
    <s v="NA"/>
    <s v="NA"/>
    <m/>
    <m/>
    <m/>
    <m/>
    <m/>
    <s v="Demanda de revisão"/>
    <m/>
    <s v="NA"/>
    <s v="NA"/>
    <s v="NA"/>
    <m/>
    <m/>
    <m/>
    <m/>
    <m/>
    <m/>
    <m/>
    <m/>
    <m/>
    <n v="0"/>
    <m/>
    <m/>
    <m/>
    <m/>
    <m/>
    <m/>
    <m/>
    <m/>
    <m/>
    <n v="0"/>
    <n v="0"/>
    <n v="41"/>
    <d v="2011-06-29T00:00:00"/>
    <s v="02070.001379/2008-32"/>
    <s v="NA"/>
    <s v="NA"/>
    <s v="NA"/>
    <m/>
  </r>
  <r>
    <s v="0000.00.0259"/>
    <x v="248"/>
    <x v="9"/>
    <s v="Reserva Extrativista"/>
    <s v="uso sustentável"/>
    <n v="1998"/>
    <s v="Decreto s/n de 06 de novembro de 1998"/>
    <s v="GR1 - Norte"/>
    <n v="677521.47363799997"/>
    <s v="Santarém, Aveiro"/>
    <s v="PA"/>
    <s v="Amazônia"/>
    <x v="0"/>
    <x v="2"/>
    <s v="NA"/>
    <s v="NA"/>
    <x v="2"/>
    <s v="Não"/>
    <m/>
    <s v="NA"/>
    <x v="1"/>
    <s v="NA"/>
    <s v="NA"/>
    <m/>
    <m/>
    <m/>
    <m/>
    <m/>
    <s v="Sem demanda"/>
    <m/>
    <s v="NA"/>
    <s v="NA"/>
    <s v="NA"/>
    <m/>
    <m/>
    <m/>
    <m/>
    <m/>
    <m/>
    <m/>
    <m/>
    <m/>
    <n v="0"/>
    <m/>
    <m/>
    <m/>
    <m/>
    <m/>
    <m/>
    <m/>
    <m/>
    <m/>
    <n v="0"/>
    <n v="0"/>
    <n v="124"/>
    <d v="2014-11-20T00:00:00"/>
    <s v="02070.001389/2008-78"/>
    <s v="NA"/>
    <s v="NA"/>
    <s v="NA"/>
    <m/>
  </r>
  <r>
    <s v="0000.00.0260"/>
    <x v="249"/>
    <x v="9"/>
    <s v="Reserva Extrativista"/>
    <s v="uso sustentável"/>
    <n v="2004"/>
    <s v="Decreto s/n de 08 de novembro de 2004"/>
    <s v="GR1 - Norte"/>
    <n v="1289379.74239"/>
    <s v="Porto de Moz, Gurupá, Brasil Novo, Prainha"/>
    <s v="PA"/>
    <s v="Amazônia"/>
    <x v="0"/>
    <x v="15"/>
    <s v="NA"/>
    <s v="NA"/>
    <x v="2"/>
    <s v="NA"/>
    <m/>
    <s v="NA"/>
    <x v="1"/>
    <s v="Maria Goretti de Melo Pinto"/>
    <s v="Antonio Edilson de Castro Sena"/>
    <s v="não"/>
    <s v="?"/>
    <s v="IN 1/2007"/>
    <s v="Não"/>
    <s v="não"/>
    <s v="Demanda de elaboração"/>
    <s v="Institucional"/>
    <s v="NA"/>
    <s v="NA"/>
    <s v="NA"/>
    <s v="ARPA"/>
    <m/>
    <n v="500000"/>
    <m/>
    <m/>
    <m/>
    <m/>
    <m/>
    <m/>
    <n v="500000"/>
    <m/>
    <m/>
    <m/>
    <m/>
    <m/>
    <m/>
    <m/>
    <m/>
    <m/>
    <n v="0"/>
    <n v="500000"/>
    <n v="883"/>
    <d v="2020-08-21T00:00:00"/>
    <s v="02070.001396/2008-70"/>
    <s v="NA"/>
    <s v="NA"/>
    <s v="NA"/>
    <m/>
  </r>
  <r>
    <s v="0000.00.0261"/>
    <x v="250"/>
    <x v="3"/>
    <s v="Estação Ecológica"/>
    <s v="proteção integral"/>
    <n v="2005"/>
    <s v="Decreto s/n de 19 de outubro de 2005"/>
    <s v="GR5 - Sul"/>
    <n v="6566.54276682"/>
    <s v="Abelardo Luz, Clevelândia, Palmas"/>
    <s v="PR/SC"/>
    <s v="Mata Atlântica"/>
    <x v="1"/>
    <x v="1"/>
    <s v="Não"/>
    <s v="NA"/>
    <x v="1"/>
    <s v="NA"/>
    <m/>
    <s v="NA"/>
    <x v="1"/>
    <s v="NA"/>
    <s v="NA"/>
    <m/>
    <m/>
    <m/>
    <m/>
    <m/>
    <s v="Demanda de elaboração"/>
    <m/>
    <s v="NA"/>
    <s v="NA"/>
    <s v="NA"/>
    <s v="Compensação Ambiental"/>
    <n v="548758.06999999995"/>
    <m/>
    <m/>
    <m/>
    <m/>
    <m/>
    <m/>
    <m/>
    <n v="0"/>
    <m/>
    <m/>
    <m/>
    <m/>
    <m/>
    <m/>
    <m/>
    <m/>
    <m/>
    <n v="0"/>
    <n v="0"/>
    <s v="NA"/>
    <s v="NA"/>
    <s v="NA"/>
    <s v="NA"/>
    <s v="NA"/>
    <s v="NA"/>
    <m/>
  </r>
  <r>
    <s v="0000.00.0262"/>
    <x v="251"/>
    <x v="4"/>
    <s v="Parque Nacional"/>
    <s v="proteção integral"/>
    <n v="2005"/>
    <s v="Decreto s/n de 19 de outubro de 2005"/>
    <s v="GR5 - Sul"/>
    <n v="12809.5883715"/>
    <s v="Passos Maia, Ponte Serrada"/>
    <s v="SC"/>
    <s v="Mata Atlântica"/>
    <x v="0"/>
    <x v="11"/>
    <s v="NA"/>
    <s v="NA"/>
    <x v="2"/>
    <s v="Não"/>
    <m/>
    <s v="NA"/>
    <x v="1"/>
    <s v="NA"/>
    <s v="NA"/>
    <m/>
    <m/>
    <m/>
    <m/>
    <m/>
    <s v="Sem demanda"/>
    <m/>
    <s v="NA"/>
    <s v="NA"/>
    <s v="NA"/>
    <m/>
    <m/>
    <m/>
    <m/>
    <m/>
    <m/>
    <m/>
    <m/>
    <m/>
    <n v="0"/>
    <m/>
    <m/>
    <m/>
    <m/>
    <m/>
    <m/>
    <m/>
    <m/>
    <m/>
    <n v="0"/>
    <n v="0"/>
    <n v="109"/>
    <d v="2010-10-15T00:00:00"/>
    <s v="02070.001485/2010-31"/>
    <s v="NA"/>
    <s v="NA"/>
    <s v="NA"/>
    <m/>
  </r>
  <r>
    <s v="0000.00.0263"/>
    <x v="252"/>
    <x v="3"/>
    <s v="Estação Ecológica"/>
    <s v="proteção integral"/>
    <n v="2006"/>
    <s v="Decreto s/n de 15 de fevereiro de 2006"/>
    <s v="GR4 - Sudeste"/>
    <n v="1936.2474636899999"/>
    <s v="Guapimirim, Itaboraí, São Gonçalo"/>
    <s v="RJ"/>
    <s v="Mata Atlântica"/>
    <x v="0"/>
    <x v="24"/>
    <s v="NA"/>
    <s v="NA"/>
    <x v="2"/>
    <s v="Não"/>
    <m/>
    <s v="NA"/>
    <x v="1"/>
    <s v="NA"/>
    <s v="NA"/>
    <m/>
    <m/>
    <m/>
    <m/>
    <m/>
    <s v="Sem demanda"/>
    <m/>
    <s v="NA"/>
    <s v="NA"/>
    <s v="NA"/>
    <m/>
    <m/>
    <m/>
    <m/>
    <m/>
    <m/>
    <m/>
    <m/>
    <m/>
    <n v="0"/>
    <m/>
    <m/>
    <m/>
    <m/>
    <m/>
    <m/>
    <m/>
    <m/>
    <m/>
    <n v="0"/>
    <n v="0"/>
    <n v="34"/>
    <d v="2012-03-02T00:00:00"/>
    <s v="02001.004940/2007-78"/>
    <s v="NA"/>
    <s v="NA"/>
    <s v="NA"/>
    <m/>
  </r>
  <r>
    <s v="0000.00.0264"/>
    <x v="253"/>
    <x v="4"/>
    <s v="Parque Nacional"/>
    <s v="proteção integral"/>
    <n v="2006"/>
    <s v="Decreto s/n de 13 de fevereiro de 2006"/>
    <s v="GR1 - Norte"/>
    <n v="538157.14672199998"/>
    <s v="Novo Progresso, Itaituba, Jacarecanga"/>
    <s v="PA"/>
    <s v="Amazônia"/>
    <x v="1"/>
    <x v="1"/>
    <s v="Sim"/>
    <s v="Sim (decisão institucional)"/>
    <x v="1"/>
    <s v="NA"/>
    <s v="NA"/>
    <s v="NA"/>
    <x v="1"/>
    <s v="Antonio de Castro Sena"/>
    <s v="Antonio de Castro Sena"/>
    <s v="?"/>
    <s v="?"/>
    <m/>
    <s v="?"/>
    <s v="?"/>
    <s v="NA"/>
    <m/>
    <s v="Diagnóstico"/>
    <s v="Em andamento"/>
    <s v="2/2020"/>
    <s v="ARPA"/>
    <m/>
    <n v="2301"/>
    <n v="4500"/>
    <m/>
    <m/>
    <m/>
    <m/>
    <m/>
    <n v="6801"/>
    <m/>
    <m/>
    <m/>
    <m/>
    <m/>
    <m/>
    <m/>
    <m/>
    <m/>
    <n v="0"/>
    <n v="6801"/>
    <s v="NA"/>
    <s v="NA"/>
    <s v="02070.002433/2015-96"/>
    <s v="NA"/>
    <s v="NA"/>
    <s v="NA"/>
    <m/>
  </r>
  <r>
    <s v="0000.00.0265"/>
    <x v="254"/>
    <x v="5"/>
    <s v="Floresta Nacional"/>
    <s v="uso sustentável"/>
    <n v="2006"/>
    <s v="Decreto s/n de 13 de fevereiro de 2006"/>
    <s v="GR1 - Norte"/>
    <n v="257529.34453"/>
    <s v="Rurópolis, Trairão, Itaituba"/>
    <s v="PA"/>
    <s v="Amazônia"/>
    <x v="0"/>
    <x v="26"/>
    <s v="NA"/>
    <s v="NA"/>
    <x v="2"/>
    <s v="Não"/>
    <m/>
    <s v="NA"/>
    <x v="1"/>
    <s v="NA"/>
    <s v="NA"/>
    <m/>
    <m/>
    <m/>
    <m/>
    <m/>
    <s v="Sem demanda"/>
    <m/>
    <s v="NA"/>
    <s v="NA"/>
    <s v="NA"/>
    <m/>
    <m/>
    <m/>
    <m/>
    <m/>
    <m/>
    <m/>
    <m/>
    <m/>
    <n v="0"/>
    <m/>
    <m/>
    <m/>
    <m/>
    <m/>
    <m/>
    <m/>
    <m/>
    <m/>
    <n v="0"/>
    <n v="0"/>
    <n v="10"/>
    <d v="2011-02-02T00:00:00"/>
    <s v="02001.005800/2007-17"/>
    <s v="NA"/>
    <s v="NA"/>
    <s v="NA"/>
    <m/>
  </r>
  <r>
    <s v="0000.00.0266"/>
    <x v="255"/>
    <x v="5"/>
    <s v="Floresta Nacional"/>
    <s v="uso sustentável"/>
    <n v="2006"/>
    <s v="Decreto s/n de 13 de fevereiro de 2006"/>
    <s v="GR1 - Norte"/>
    <n v="1301697.4648500001"/>
    <s v="Novo Progresso"/>
    <s v="PA"/>
    <s v="Amazônia"/>
    <x v="0"/>
    <x v="26"/>
    <s v="NA"/>
    <s v="NA"/>
    <x v="2"/>
    <s v="Não"/>
    <m/>
    <s v="NA"/>
    <x v="1"/>
    <s v="NA"/>
    <s v="NA"/>
    <m/>
    <m/>
    <m/>
    <m/>
    <m/>
    <s v="Sem demanda"/>
    <m/>
    <s v="NA"/>
    <s v="NA"/>
    <s v="NA"/>
    <m/>
    <m/>
    <m/>
    <m/>
    <m/>
    <m/>
    <m/>
    <m/>
    <m/>
    <n v="0"/>
    <m/>
    <m/>
    <m/>
    <m/>
    <m/>
    <m/>
    <m/>
    <m/>
    <m/>
    <n v="0"/>
    <n v="0"/>
    <n v="14"/>
    <d v="2011-02-24T00:00:00"/>
    <s v="02070.003709/2010-49"/>
    <s v="NA"/>
    <s v="NA"/>
    <s v="NA"/>
    <m/>
  </r>
  <r>
    <s v="0000.00.0267"/>
    <x v="256"/>
    <x v="4"/>
    <s v="Parque Nacional"/>
    <s v="proteção integral"/>
    <n v="2006"/>
    <s v="Decreto s/n de 13 de fevereiro de 2006"/>
    <s v="GR1 - Norte"/>
    <n v="859806.919138"/>
    <s v="Trairão, Itaituba"/>
    <s v="PA"/>
    <s v="Amazônia"/>
    <x v="0"/>
    <x v="6"/>
    <s v="NA"/>
    <s v="Não"/>
    <x v="2"/>
    <s v="Não"/>
    <s v="NA"/>
    <s v="NA"/>
    <x v="0"/>
    <s v="Antonio de Castro Sena"/>
    <s v="Antonio de Castro Sena"/>
    <s v="não"/>
    <s v="Não"/>
    <n v="2018"/>
    <s v="Sim"/>
    <s v="não"/>
    <s v="NA"/>
    <m/>
    <s v="NA"/>
    <s v="NA"/>
    <s v="NA"/>
    <s v="ARPA"/>
    <m/>
    <n v="2301"/>
    <n v="4500"/>
    <m/>
    <m/>
    <m/>
    <m/>
    <m/>
    <n v="6801"/>
    <m/>
    <m/>
    <m/>
    <m/>
    <m/>
    <m/>
    <m/>
    <m/>
    <m/>
    <n v="0"/>
    <n v="6801"/>
    <n v="618"/>
    <d v="2021-09-29T00:00:00"/>
    <s v="02070.001207/2013-26"/>
    <s v="NA"/>
    <s v="NA"/>
    <s v="NA"/>
    <m/>
  </r>
  <r>
    <s v="0000.00.0268"/>
    <x v="257"/>
    <x v="0"/>
    <s v="Área de Proteção Ambiental"/>
    <s v="uso sustentável"/>
    <n v="2006"/>
    <s v="Decreto s/nº de 13 de fevereiro de 2006"/>
    <s v="GR1 - Norte"/>
    <n v="2040331.0469899999"/>
    <s v="Itaituba, Jacareacanga, Trairão, Novo Progresso"/>
    <s v="PA"/>
    <s v="Amazônia"/>
    <x v="1"/>
    <x v="1"/>
    <s v="Sim"/>
    <s v="Sim (decisão institucional)"/>
    <x v="1"/>
    <s v="NA"/>
    <s v="NA"/>
    <s v="NA"/>
    <x v="1"/>
    <s v="Lilian Mitiko Hangae"/>
    <s v="Luciana Mota"/>
    <s v="não"/>
    <s v="Não"/>
    <n v="2018"/>
    <s v="Sim"/>
    <s v="não"/>
    <s v="NA"/>
    <m/>
    <s v="Organização do planejamento"/>
    <s v="Em andamento"/>
    <s v="sem previsão"/>
    <s v="Projeto Paisagens Sustentáveis"/>
    <m/>
    <n v="2301"/>
    <n v="4500"/>
    <m/>
    <m/>
    <m/>
    <m/>
    <m/>
    <n v="6801"/>
    <m/>
    <m/>
    <m/>
    <m/>
    <m/>
    <m/>
    <m/>
    <m/>
    <m/>
    <n v="0"/>
    <n v="6801"/>
    <s v="NA"/>
    <s v="NA"/>
    <s v="NA"/>
    <s v="NA"/>
    <s v="NA"/>
    <s v="NA"/>
    <m/>
  </r>
  <r>
    <s v="0000.00.0269"/>
    <x v="258"/>
    <x v="5"/>
    <s v="Floresta Nacional"/>
    <s v="uso sustentável"/>
    <n v="2005"/>
    <s v="Decreto s/n de 19 de setembro de 2005"/>
    <s v="GR2 - Nordeste"/>
    <n v="144.14217386600001"/>
    <s v="Nossa Senhora do Socorro, Laranjeiras"/>
    <s v="SE"/>
    <s v="Mata Atlântica"/>
    <x v="0"/>
    <x v="13"/>
    <s v="NA"/>
    <s v="NA"/>
    <x v="2"/>
    <s v="Não"/>
    <m/>
    <s v="NA"/>
    <x v="1"/>
    <s v="NA"/>
    <s v="NA"/>
    <m/>
    <s v="Sim"/>
    <m/>
    <m/>
    <m/>
    <s v="Sem demanda"/>
    <m/>
    <s v="NA"/>
    <s v="NA"/>
    <s v="NA"/>
    <m/>
    <m/>
    <m/>
    <m/>
    <m/>
    <m/>
    <m/>
    <m/>
    <m/>
    <n v="0"/>
    <m/>
    <m/>
    <m/>
    <m/>
    <m/>
    <m/>
    <m/>
    <m/>
    <m/>
    <n v="0"/>
    <n v="0"/>
    <n v="44"/>
    <d v="2016-05-09T00:00:00"/>
    <s v="02070.000479/2013-17"/>
    <s v="NA"/>
    <s v="NA"/>
    <s v="NA"/>
    <m/>
  </r>
  <r>
    <s v="0000.00.0270"/>
    <x v="259"/>
    <x v="5"/>
    <s v="Floresta Nacional"/>
    <s v="uso sustentável"/>
    <n v="2006"/>
    <s v="Decreto s/n de 13 de fevereiro de 2006"/>
    <s v="GR1 - Norte"/>
    <n v="740396.472526"/>
    <s v="Jacareacanga"/>
    <s v="PA"/>
    <s v="Amazônia"/>
    <x v="0"/>
    <x v="11"/>
    <s v="NA"/>
    <s v="NA"/>
    <x v="2"/>
    <s v="Não"/>
    <m/>
    <s v="NA"/>
    <x v="1"/>
    <s v="NA"/>
    <s v="NA"/>
    <m/>
    <m/>
    <m/>
    <m/>
    <m/>
    <s v="Sem demanda"/>
    <m/>
    <s v="NA"/>
    <s v="Sobrestado"/>
    <s v="sem previsão"/>
    <m/>
    <m/>
    <m/>
    <m/>
    <m/>
    <m/>
    <m/>
    <m/>
    <m/>
    <n v="0"/>
    <m/>
    <m/>
    <m/>
    <m/>
    <m/>
    <m/>
    <m/>
    <m/>
    <m/>
    <n v="0"/>
    <n v="0"/>
    <n v="29"/>
    <d v="2010-03-10T00:00:00"/>
    <s v="02070.002088/2009-42"/>
    <s v="NA"/>
    <s v="NA"/>
    <s v="NA"/>
    <m/>
  </r>
  <r>
    <s v="0000.00.0271"/>
    <x v="260"/>
    <x v="5"/>
    <s v="Floresta Nacional"/>
    <s v="uso sustentável"/>
    <n v="2006"/>
    <s v="Decreto s/n de 13 de fevereiro de 2006"/>
    <s v="GR1 - Norte"/>
    <n v="680842.87214999995"/>
    <s v="Jacareacanga, Itaituba e Maués"/>
    <s v="AM/PA"/>
    <s v="Amazônia"/>
    <x v="0"/>
    <x v="11"/>
    <s v="NA"/>
    <s v="NA"/>
    <x v="2"/>
    <s v="Não"/>
    <m/>
    <s v="NA"/>
    <x v="1"/>
    <s v="NA"/>
    <s v="NA"/>
    <m/>
    <m/>
    <m/>
    <m/>
    <m/>
    <s v="Sem demanda"/>
    <m/>
    <s v="NA"/>
    <s v="NA"/>
    <s v="NA"/>
    <m/>
    <m/>
    <m/>
    <m/>
    <m/>
    <m/>
    <m/>
    <m/>
    <m/>
    <n v="0"/>
    <m/>
    <m/>
    <m/>
    <m/>
    <m/>
    <m/>
    <m/>
    <m/>
    <m/>
    <n v="0"/>
    <n v="0"/>
    <n v="30"/>
    <d v="2010-03-10T00:00:00"/>
    <s v="02070.002089/2009-97"/>
    <s v="NA"/>
    <s v="NA"/>
    <s v="NA"/>
    <m/>
  </r>
  <r>
    <s v="0000.00.0272"/>
    <x v="261"/>
    <x v="4"/>
    <s v="Parque Nacional"/>
    <s v="proteção integral"/>
    <n v="2005"/>
    <s v="Decreto s/n de 12 de dezembro de 2005"/>
    <s v="GR2 - Nordeste"/>
    <n v="159953.78064300001"/>
    <s v="Estreito, Carolina, Riachão"/>
    <s v="MA"/>
    <s v="Cerrado"/>
    <x v="0"/>
    <x v="15"/>
    <s v="NA"/>
    <s v="Sim (decisão institucional)"/>
    <x v="2"/>
    <s v="NA"/>
    <m/>
    <s v="NA"/>
    <x v="1"/>
    <s v="Lourdes Maria Ferreira"/>
    <s v="Lourdes Maria Ferreira"/>
    <s v="não"/>
    <s v="Não"/>
    <n v="2018"/>
    <s v="Sim"/>
    <s v="não"/>
    <s v="NA"/>
    <s v="Institucional"/>
    <s v="NA"/>
    <s v="NA"/>
    <s v="NA"/>
    <s v="Orçamento"/>
    <n v="130000"/>
    <m/>
    <m/>
    <m/>
    <m/>
    <m/>
    <m/>
    <m/>
    <n v="0"/>
    <m/>
    <m/>
    <m/>
    <m/>
    <m/>
    <m/>
    <m/>
    <m/>
    <m/>
    <n v="0"/>
    <n v="0"/>
    <n v="882"/>
    <d v="2020-08-21T00:00:00"/>
    <s v="02070.009880/2017-38"/>
    <s v="NA"/>
    <s v="NA"/>
    <s v="NA"/>
    <m/>
  </r>
  <r>
    <s v="0000.00.0273"/>
    <x v="262"/>
    <x v="9"/>
    <s v="Reserva Extrativista"/>
    <s v="uso sustentável"/>
    <n v="2005"/>
    <s v="Decreto s/n 16 de novembro de 2005"/>
    <s v="GR1 - Norte"/>
    <n v="83816.716075999997"/>
    <s v="Oeiras do Pará, Bagre"/>
    <s v="PA"/>
    <s v="Amazônia"/>
    <x v="1"/>
    <x v="1"/>
    <s v="Sim"/>
    <s v="Sim (decisão institucional)"/>
    <x v="1"/>
    <s v="NA"/>
    <m/>
    <s v="NA"/>
    <x v="1"/>
    <s v="Maria Goretti de Melo Pinto"/>
    <s v="Eduardo Henrique de Menezes Silva Barros"/>
    <s v="?"/>
    <s v="Sim"/>
    <m/>
    <s v="Sim"/>
    <s v="?"/>
    <s v="?"/>
    <s v="Unidade de conservação"/>
    <s v="Organização do planejamento"/>
    <s v="Em andamento"/>
    <s v="2/2020"/>
    <s v="ARPA"/>
    <m/>
    <m/>
    <m/>
    <m/>
    <m/>
    <m/>
    <m/>
    <m/>
    <n v="0"/>
    <m/>
    <m/>
    <m/>
    <m/>
    <m/>
    <m/>
    <m/>
    <m/>
    <m/>
    <n v="0"/>
    <n v="0"/>
    <s v="NA"/>
    <s v="NA"/>
    <s v="02070.000039/2009-75"/>
    <s v="NA"/>
    <s v="NA"/>
    <s v="NA"/>
    <m/>
  </r>
  <r>
    <s v="0000.00.0274"/>
    <x v="263"/>
    <x v="9"/>
    <s v="Reserva Extrativista"/>
    <s v="uso sustentável"/>
    <n v="2000"/>
    <s v="Decreto s/n de 08 de dezembro de 2000"/>
    <s v="GR1 - Norte"/>
    <n v="150924.090505"/>
    <s v="Tarauacá, Jordão, Marechal Thaumaturgo"/>
    <s v="AC"/>
    <s v="Amazônia"/>
    <x v="0"/>
    <x v="15"/>
    <s v="NA"/>
    <s v="Não"/>
    <x v="2"/>
    <s v="NA"/>
    <m/>
    <s v="NA"/>
    <x v="1"/>
    <s v="Desiree Cristiane Barbosa da Silva"/>
    <s v="?"/>
    <s v="Sim"/>
    <s v="?"/>
    <m/>
    <s v="?"/>
    <s v="?"/>
    <s v="NA"/>
    <m/>
    <s v="NA"/>
    <s v="NA"/>
    <s v="NA"/>
    <s v="ARPA"/>
    <m/>
    <m/>
    <m/>
    <m/>
    <m/>
    <m/>
    <m/>
    <m/>
    <n v="0"/>
    <m/>
    <m/>
    <m/>
    <m/>
    <m/>
    <m/>
    <m/>
    <m/>
    <m/>
    <n v="0"/>
    <n v="0"/>
    <n v="807"/>
    <d v="2020-01-06T00:00:00"/>
    <s v="02070.001554/2008-91"/>
    <s v="NA"/>
    <s v="NA"/>
    <s v="NA"/>
    <m/>
  </r>
  <r>
    <s v="0000.00.0275"/>
    <x v="264"/>
    <x v="7"/>
    <s v="Reserva Biológica"/>
    <s v="proteção integral"/>
    <n v="2006"/>
    <s v="Decreto s/n de 20 de março de 2006"/>
    <s v="GR5 - Sul"/>
    <n v="8716.1922016299995"/>
    <s v="Cianorte, Tuneiras do Oeste"/>
    <s v="PR"/>
    <s v="Mata Atlântica"/>
    <x v="0"/>
    <x v="24"/>
    <s v="NA"/>
    <s v="NA"/>
    <x v="0"/>
    <s v="Não"/>
    <s v="Sim"/>
    <s v="NA"/>
    <x v="6"/>
    <s v="NA"/>
    <s v="NA"/>
    <m/>
    <m/>
    <m/>
    <m/>
    <m/>
    <s v="Sem demanda"/>
    <m/>
    <s v="NA"/>
    <s v="NA"/>
    <s v="NA"/>
    <m/>
    <m/>
    <m/>
    <m/>
    <m/>
    <m/>
    <m/>
    <m/>
    <m/>
    <n v="0"/>
    <m/>
    <m/>
    <m/>
    <m/>
    <m/>
    <m/>
    <m/>
    <m/>
    <m/>
    <n v="0"/>
    <n v="0"/>
    <n v="39"/>
    <d v="2012-03-27T00:00:00"/>
    <s v="02070.002794/2009-94"/>
    <n v="2799"/>
    <d v="2023-08-24T00:00:00"/>
    <s v="02127.001351/2020-99"/>
    <m/>
  </r>
  <r>
    <s v="0000.00.0276"/>
    <x v="265"/>
    <x v="7"/>
    <s v="Reserva Biológica"/>
    <s v="proteção integral"/>
    <n v="2006"/>
    <s v="Decreto s/n de 23 de março de 2006"/>
    <s v="GR5 - Sul"/>
    <n v="14930.4889415"/>
    <s v="Ipiranga, Teixeira Soares, Imbituva"/>
    <s v="PR"/>
    <s v="Mata Atlântica"/>
    <x v="1"/>
    <x v="1"/>
    <s v="Não"/>
    <s v="NA"/>
    <x v="1"/>
    <s v="NA"/>
    <m/>
    <s v="NA"/>
    <x v="1"/>
    <s v="NA"/>
    <s v="NA"/>
    <m/>
    <m/>
    <m/>
    <m/>
    <m/>
    <s v="Sem demanda"/>
    <m/>
    <s v="NA"/>
    <s v="NA"/>
    <s v="NA"/>
    <m/>
    <m/>
    <m/>
    <m/>
    <m/>
    <m/>
    <m/>
    <m/>
    <m/>
    <n v="0"/>
    <m/>
    <m/>
    <m/>
    <m/>
    <m/>
    <m/>
    <m/>
    <m/>
    <m/>
    <n v="0"/>
    <n v="0"/>
    <s v="NA"/>
    <s v="NA"/>
    <s v="NA"/>
    <s v="NA"/>
    <s v="NA"/>
    <s v="NA"/>
    <m/>
  </r>
  <r>
    <s v="0000.00.0277"/>
    <x v="266"/>
    <x v="4"/>
    <s v="Parque Nacional"/>
    <s v="proteção integral"/>
    <n v="2006"/>
    <s v="Decreto s/n de 23 de março de 2006"/>
    <s v="GR5 - Sul"/>
    <n v="21299.075955"/>
    <s v="Castro, Carambeí, Ponta Grossa"/>
    <s v="PR"/>
    <s v="Mata Atlântica"/>
    <x v="1"/>
    <x v="1"/>
    <s v="Não"/>
    <s v="NA"/>
    <x v="1"/>
    <s v="NA"/>
    <m/>
    <s v="NA"/>
    <x v="1"/>
    <s v="NA"/>
    <s v="NA"/>
    <m/>
    <m/>
    <m/>
    <m/>
    <m/>
    <s v="Sem demanda"/>
    <m/>
    <s v="NA"/>
    <s v="NA"/>
    <s v="NA"/>
    <m/>
    <m/>
    <m/>
    <m/>
    <m/>
    <m/>
    <m/>
    <m/>
    <m/>
    <n v="0"/>
    <m/>
    <m/>
    <m/>
    <m/>
    <m/>
    <m/>
    <m/>
    <m/>
    <m/>
    <n v="0"/>
    <n v="0"/>
    <s v="NA"/>
    <s v="NA"/>
    <s v="NA"/>
    <s v="NA"/>
    <s v="NA"/>
    <s v="NA"/>
    <m/>
  </r>
  <r>
    <s v="0000.00.0278"/>
    <x v="267"/>
    <x v="6"/>
    <s v="Refúgio de Vida Silvestre"/>
    <s v="proteção integral"/>
    <n v="2006"/>
    <s v="Decreto s/n de 03 de abril de 2006"/>
    <s v="GR5 - Sul"/>
    <n v="16594.2869469"/>
    <s v="General Carneiro, Palmas, Água Doce"/>
    <s v="PR/SC"/>
    <s v="Mata Atlântica"/>
    <x v="0"/>
    <x v="13"/>
    <s v="NA"/>
    <s v="NA"/>
    <x v="0"/>
    <s v="Não"/>
    <s v="Sim"/>
    <s v="NA"/>
    <x v="0"/>
    <s v="Ana Rafaela D’Amico "/>
    <s v="NA"/>
    <m/>
    <s v="Sim"/>
    <m/>
    <m/>
    <m/>
    <s v="Sem demanda"/>
    <m/>
    <s v="NA"/>
    <s v="NA"/>
    <s v="NA"/>
    <m/>
    <m/>
    <m/>
    <m/>
    <m/>
    <m/>
    <m/>
    <m/>
    <m/>
    <n v="0"/>
    <m/>
    <m/>
    <m/>
    <m/>
    <m/>
    <m/>
    <m/>
    <m/>
    <m/>
    <n v="0"/>
    <n v="0"/>
    <n v="58"/>
    <d v="2016-05-30T00:00:00"/>
    <s v="02070.003017/2009-67"/>
    <n v="215"/>
    <d v="2021-04-16T00:00:00"/>
    <s v="02070.003017/2009-67"/>
    <m/>
  </r>
  <r>
    <s v="0000.00.0279"/>
    <x v="268"/>
    <x v="9"/>
    <s v="Reserva Extrativista"/>
    <s v="uso sustentável"/>
    <n v="2004"/>
    <s v="Decreto s/n de 02 de junho de 2004"/>
    <s v="GR2 - Nordeste"/>
    <n v="186056.73009900001"/>
    <s v="Apicum-Açu, Bacuri, Serrano do Maranhão, Cururupu, Porto Rico do Maranhão"/>
    <s v="MA"/>
    <s v="Amazônia"/>
    <x v="0"/>
    <x v="19"/>
    <s v="NA"/>
    <s v="NA"/>
    <x v="2"/>
    <s v="Não"/>
    <m/>
    <s v="NA"/>
    <x v="1"/>
    <s v="Desiree Cristiane Barbosa da Silva"/>
    <s v="?"/>
    <s v="Sim"/>
    <m/>
    <m/>
    <m/>
    <m/>
    <s v="NA"/>
    <m/>
    <s v="NA"/>
    <s v="NA"/>
    <s v="NA"/>
    <s v="ARPA"/>
    <m/>
    <m/>
    <m/>
    <m/>
    <m/>
    <m/>
    <m/>
    <m/>
    <n v="0"/>
    <m/>
    <m/>
    <m/>
    <m/>
    <m/>
    <m/>
    <m/>
    <m/>
    <m/>
    <n v="0"/>
    <n v="0"/>
    <n v="227"/>
    <d v="2017-08-04T00:00:00"/>
    <s v="02070.001398/2008-69"/>
    <s v="NA"/>
    <s v="NA"/>
    <s v="NA"/>
    <m/>
  </r>
  <r>
    <s v="0000.00.0280"/>
    <x v="269"/>
    <x v="9"/>
    <s v="Reserva Extrativista"/>
    <s v="uso sustentável"/>
    <n v="2006"/>
    <s v="Decreto s/n de 05 de junho de 2006"/>
    <s v="GR1 - Norte"/>
    <n v="398997.61216399999"/>
    <s v="Altamira"/>
    <s v="PA"/>
    <s v="Amazônia"/>
    <x v="0"/>
    <x v="26"/>
    <s v="NA"/>
    <s v="NA"/>
    <x v="2"/>
    <s v="Não"/>
    <m/>
    <s v="NA"/>
    <x v="1"/>
    <s v="NA"/>
    <s v="NA"/>
    <m/>
    <m/>
    <m/>
    <m/>
    <m/>
    <s v="Sem demanda"/>
    <m/>
    <s v="NA"/>
    <s v="NA"/>
    <s v="NA"/>
    <m/>
    <m/>
    <m/>
    <m/>
    <m/>
    <m/>
    <m/>
    <m/>
    <m/>
    <n v="0"/>
    <m/>
    <m/>
    <m/>
    <m/>
    <m/>
    <m/>
    <m/>
    <m/>
    <m/>
    <n v="0"/>
    <n v="0"/>
    <n v="9"/>
    <d v="2011-02-02T00:00:00"/>
    <s v="02070.001378/2008-98"/>
    <s v="NA"/>
    <s v="NA"/>
    <s v="NA"/>
    <m/>
  </r>
  <r>
    <s v="0000.00.0281"/>
    <x v="270"/>
    <x v="4"/>
    <s v="Parque Nacional"/>
    <s v="proteção integral"/>
    <n v="2006"/>
    <s v="Decreto s/n de 05 de junho de 2006"/>
    <s v="GR1 - Norte"/>
    <n v="1958014.4167299999"/>
    <s v="Apuí, Maués, Apiacás, Nova Bandeirantes, Cotriguaçu"/>
    <s v="AM/MT"/>
    <s v="Amazônia"/>
    <x v="0"/>
    <x v="26"/>
    <s v="NA"/>
    <s v="NA"/>
    <x v="2"/>
    <s v="Não"/>
    <m/>
    <s v="NA"/>
    <x v="1"/>
    <s v="NA"/>
    <s v="NA"/>
    <m/>
    <m/>
    <m/>
    <m/>
    <m/>
    <s v="Sem demanda"/>
    <m/>
    <s v="NA"/>
    <s v="NA"/>
    <s v="NA"/>
    <m/>
    <m/>
    <m/>
    <m/>
    <m/>
    <m/>
    <m/>
    <m/>
    <m/>
    <n v="0"/>
    <m/>
    <m/>
    <m/>
    <m/>
    <m/>
    <m/>
    <m/>
    <m/>
    <m/>
    <n v="0"/>
    <n v="0"/>
    <n v="44"/>
    <d v="2011-06-30T00:00:00"/>
    <s v="02001.004641/2007-33"/>
    <s v="NA"/>
    <s v="NA"/>
    <s v="NA"/>
    <m/>
  </r>
  <r>
    <s v="0000.00.0282"/>
    <x v="271"/>
    <x v="9"/>
    <s v="Reserva Extrativista"/>
    <s v="uso sustentável"/>
    <n v="2006"/>
    <s v="Decreto s/n de 05 de junho de 2006"/>
    <s v="GR1 - Norte"/>
    <n v="194870.37742599999"/>
    <s v="São Sebastião da Boa Vista, Curralinho, Anajás, Breves, Muaná"/>
    <s v="PA"/>
    <s v="Amazônia"/>
    <x v="1"/>
    <x v="1"/>
    <s v="Sim"/>
    <s v="Sim (decisão institucional)"/>
    <x v="1"/>
    <s v="NA"/>
    <m/>
    <s v="NA"/>
    <x v="1"/>
    <s v="Eduardo Henrique de Menezes Silva Barros"/>
    <s v="?"/>
    <s v="?"/>
    <s v="?"/>
    <m/>
    <s v="?"/>
    <s v="?"/>
    <s v="NA"/>
    <m/>
    <s v="Planejamento"/>
    <s v="Em andamento"/>
    <s v="1/2020"/>
    <s v="ARPA"/>
    <m/>
    <m/>
    <m/>
    <m/>
    <m/>
    <m/>
    <m/>
    <m/>
    <n v="0"/>
    <m/>
    <m/>
    <m/>
    <m/>
    <m/>
    <m/>
    <m/>
    <m/>
    <m/>
    <n v="0"/>
    <n v="0"/>
    <s v="NA"/>
    <s v="NA"/>
    <s v="02070.000044/2009-88"/>
    <s v="NA"/>
    <s v="NA"/>
    <s v="NA"/>
    <m/>
  </r>
  <r>
    <s v="0000.00.0283"/>
    <x v="272"/>
    <x v="9"/>
    <s v="Reserva Extrativista"/>
    <s v="uso sustentável"/>
    <n v="2006"/>
    <s v="Decreto s/n de 21 de junho de 2006"/>
    <s v="GR1 - Norte"/>
    <n v="849693.34996499994"/>
    <s v="Barcelos, Maraã"/>
    <s v="AM"/>
    <s v="Amazônia"/>
    <x v="0"/>
    <x v="2"/>
    <s v="NA"/>
    <s v="NA"/>
    <x v="2"/>
    <s v="Não"/>
    <m/>
    <s v="NA"/>
    <x v="1"/>
    <s v="NA"/>
    <s v="NA"/>
    <m/>
    <m/>
    <m/>
    <m/>
    <m/>
    <s v="Sem demanda"/>
    <m/>
    <s v="NA"/>
    <s v="NA"/>
    <s v="NA"/>
    <m/>
    <m/>
    <m/>
    <m/>
    <m/>
    <m/>
    <m/>
    <m/>
    <m/>
    <n v="0"/>
    <m/>
    <m/>
    <m/>
    <m/>
    <m/>
    <m/>
    <m/>
    <m/>
    <m/>
    <n v="0"/>
    <n v="0"/>
    <n v="102"/>
    <d v="2014-10-06T00:00:00"/>
    <s v="02070.000100/2012-80"/>
    <s v="NA"/>
    <s v="NA"/>
    <s v="NA"/>
    <m/>
  </r>
  <r>
    <s v="0000.00.0284"/>
    <x v="273"/>
    <x v="4"/>
    <s v="Parque Nacional"/>
    <s v="proteção integral"/>
    <n v="2006"/>
    <s v="Decreto s/n de 21 de junho de 2006"/>
    <s v="GR1 - Norte"/>
    <n v="961326.64914600004"/>
    <s v="Manicoré, Novo Aripuanã, Machadinho d'Oeste, Colniza"/>
    <s v="RO/MT/AM"/>
    <s v="Amazônia"/>
    <x v="0"/>
    <x v="26"/>
    <s v="NA"/>
    <s v="NA"/>
    <x v="0"/>
    <s v="Não"/>
    <m/>
    <s v="Não"/>
    <x v="5"/>
    <s v="NA"/>
    <s v="NA"/>
    <m/>
    <m/>
    <m/>
    <m/>
    <m/>
    <s v="NA"/>
    <m/>
    <s v="Concluído"/>
    <s v="?"/>
    <s v="NA"/>
    <s v="Orçamento"/>
    <m/>
    <m/>
    <m/>
    <m/>
    <m/>
    <m/>
    <m/>
    <m/>
    <n v="0"/>
    <m/>
    <m/>
    <m/>
    <m/>
    <m/>
    <m/>
    <m/>
    <m/>
    <m/>
    <n v="0"/>
    <n v="0"/>
    <n v="46"/>
    <d v="2011-06-16T00:00:00"/>
    <s v="02070.000178/2008-18"/>
    <n v="88"/>
    <d v="2016-09-02T00:00:00"/>
    <s v="02202.000001/2014-17"/>
    <m/>
  </r>
  <r>
    <s v="0000.00.0285"/>
    <x v="274"/>
    <x v="9"/>
    <s v="Reserva Extrativista"/>
    <s v="uso sustentável"/>
    <n v="2006"/>
    <s v="Decreto s/n de 21 de junho de 2006"/>
    <s v="GR1 - Norte"/>
    <n v="133711.50658799999"/>
    <s v="Boca do Acre"/>
    <s v="AM"/>
    <s v="Amazônia"/>
    <x v="0"/>
    <x v="11"/>
    <s v="NA"/>
    <s v="NA"/>
    <x v="2"/>
    <s v="Não"/>
    <m/>
    <s v="NA"/>
    <x v="1"/>
    <s v="NA"/>
    <s v="NA"/>
    <m/>
    <m/>
    <m/>
    <m/>
    <m/>
    <s v="Sem demanda"/>
    <m/>
    <s v="NA"/>
    <s v="NA"/>
    <s v="NA"/>
    <m/>
    <m/>
    <m/>
    <m/>
    <m/>
    <m/>
    <m/>
    <m/>
    <m/>
    <n v="0"/>
    <m/>
    <m/>
    <m/>
    <m/>
    <m/>
    <m/>
    <m/>
    <m/>
    <m/>
    <n v="0"/>
    <n v="0"/>
    <n v="69"/>
    <d v="2010-08-27T00:00:00"/>
    <s v="02070.001500/2008-26"/>
    <s v="NA"/>
    <s v="NA"/>
    <s v="NA"/>
    <m/>
  </r>
  <r>
    <s v="0000.00.0286"/>
    <x v="275"/>
    <x v="9"/>
    <s v="Reserva Extrativista"/>
    <s v="uso sustentável"/>
    <n v="2006"/>
    <s v="Decreto s/n de 11 de setembro de 2006"/>
    <s v="GR3 - Centro Oeste"/>
    <n v="12349.329807300001"/>
    <s v="São Domingos, Guarani de Goiás, Correntina"/>
    <s v="GO"/>
    <s v="Cerrado"/>
    <x v="1"/>
    <x v="1"/>
    <s v="Não"/>
    <s v="NA"/>
    <x v="1"/>
    <s v="NA"/>
    <m/>
    <s v="NA"/>
    <x v="1"/>
    <s v="NA"/>
    <s v="NA"/>
    <m/>
    <m/>
    <m/>
    <m/>
    <m/>
    <s v="Sem demanda"/>
    <m/>
    <s v="NA"/>
    <s v="NA"/>
    <s v="NA"/>
    <m/>
    <m/>
    <m/>
    <m/>
    <m/>
    <m/>
    <m/>
    <m/>
    <m/>
    <n v="0"/>
    <m/>
    <m/>
    <m/>
    <m/>
    <m/>
    <m/>
    <m/>
    <m/>
    <m/>
    <n v="0"/>
    <n v="0"/>
    <s v="NA"/>
    <s v="NA"/>
    <s v="NA"/>
    <s v="NA"/>
    <s v="NA"/>
    <s v="NA"/>
    <m/>
  </r>
  <r>
    <s v="0000.00.0287"/>
    <x v="276"/>
    <x v="9"/>
    <s v="Reserva Extrativista"/>
    <s v="uso sustentável"/>
    <n v="2006"/>
    <s v="Decreto s/n de 11 de setembro de 2006"/>
    <s v="GR3 - Centro Oeste"/>
    <n v="17404.1540384"/>
    <s v="Aruanã, Cocalinho"/>
    <s v="GO"/>
    <s v="Cerrado"/>
    <x v="1"/>
    <x v="1"/>
    <s v="Não"/>
    <s v="NA"/>
    <x v="1"/>
    <s v="NA"/>
    <m/>
    <s v="NA"/>
    <x v="1"/>
    <s v="NA"/>
    <s v="NA"/>
    <m/>
    <m/>
    <m/>
    <m/>
    <m/>
    <s v="Sem demanda"/>
    <m/>
    <s v="NA"/>
    <s v="NA"/>
    <s v="NA"/>
    <m/>
    <m/>
    <m/>
    <m/>
    <m/>
    <m/>
    <m/>
    <m/>
    <m/>
    <n v="0"/>
    <m/>
    <m/>
    <m/>
    <m/>
    <m/>
    <m/>
    <m/>
    <m/>
    <m/>
    <n v="0"/>
    <n v="0"/>
    <s v="NA"/>
    <s v="NA"/>
    <s v="NA"/>
    <s v="NA"/>
    <s v="NA"/>
    <s v="NA"/>
    <m/>
  </r>
  <r>
    <s v="0000.00.0288"/>
    <x v="277"/>
    <x v="9"/>
    <s v="Reserva Extrativista"/>
    <s v="uso sustentável"/>
    <n v="2006"/>
    <s v="Decreto s/n de 30 de novembro de 2006"/>
    <s v="GR1 - Norte"/>
    <n v="145574.10833300001"/>
    <s v="Melgaço, Gurupá, Breves"/>
    <s v="PA"/>
    <s v="Amazônia"/>
    <x v="1"/>
    <x v="1"/>
    <s v="Não"/>
    <s v="NA"/>
    <x v="1"/>
    <s v="NA"/>
    <m/>
    <s v="NA"/>
    <x v="1"/>
    <s v="NA"/>
    <s v="NA"/>
    <m/>
    <m/>
    <m/>
    <m/>
    <m/>
    <s v="Sem demanda"/>
    <m/>
    <s v="NA"/>
    <s v="NA"/>
    <s v="NA"/>
    <m/>
    <m/>
    <m/>
    <m/>
    <m/>
    <m/>
    <m/>
    <m/>
    <m/>
    <n v="0"/>
    <m/>
    <m/>
    <m/>
    <m/>
    <m/>
    <m/>
    <m/>
    <m/>
    <m/>
    <n v="0"/>
    <n v="0"/>
    <s v="NA"/>
    <s v="NA"/>
    <s v="NA"/>
    <s v="NA"/>
    <s v="NA"/>
    <s v="NA"/>
    <m/>
  </r>
  <r>
    <s v="0000.00.1517"/>
    <x v="278"/>
    <x v="9"/>
    <s v="Reserva Extrativista"/>
    <s v="uso sustentável"/>
    <n v="1990"/>
    <s v="Decreto s/n 98863 de 23 de janeiro de 1990"/>
    <s v="GR1 - Norte"/>
    <n v="537949.35930300003"/>
    <s v="Marechal Thaumaturgo, Jordão, Porto Walter, Tarauacá"/>
    <s v="AC"/>
    <s v="Amazônia"/>
    <x v="1"/>
    <x v="1"/>
    <s v="Sim"/>
    <s v="Sim (decisão institucional)"/>
    <x v="1"/>
    <s v="NA"/>
    <s v="NA"/>
    <s v="NA"/>
    <x v="1"/>
    <s v="Felipe Mendonça"/>
    <s v="Rosenil Dias"/>
    <s v="não"/>
    <s v="Não"/>
    <n v="2018"/>
    <s v="Sim"/>
    <s v="não"/>
    <s v="NA"/>
    <m/>
    <s v="Organização do planejamento"/>
    <s v="Em andamento"/>
    <s v="2/2022"/>
    <s v="Projeto Paisagens Sustentáveis"/>
    <m/>
    <m/>
    <m/>
    <m/>
    <m/>
    <m/>
    <m/>
    <m/>
    <n v="0"/>
    <m/>
    <m/>
    <m/>
    <m/>
    <m/>
    <m/>
    <m/>
    <m/>
    <m/>
    <n v="0"/>
    <n v="0"/>
    <s v="NA"/>
    <s v="NA"/>
    <s v="02070.001553/2008-47"/>
    <s v="NA"/>
    <s v="NA"/>
    <s v="NA"/>
    <m/>
  </r>
  <r>
    <s v="0000.00.1518"/>
    <x v="279"/>
    <x v="9"/>
    <s v="Reserva Extrativista"/>
    <s v="uso sustentável"/>
    <n v="1990"/>
    <s v="Decreto 99145 de 12 de março de 1990"/>
    <s v="GR1 - Norte"/>
    <n v="532404.51052899996"/>
    <s v="Mazagão, Laranjal do Jari, Vitória do Jari"/>
    <s v="AP"/>
    <s v="Amazônia"/>
    <x v="0"/>
    <x v="40"/>
    <s v="NA"/>
    <s v="Sim (decisão institucional)"/>
    <x v="1"/>
    <s v="NA"/>
    <s v="NA"/>
    <s v="NA"/>
    <x v="1"/>
    <s v="Carina Tostes Abreu"/>
    <s v="Eduardo Henrique de Menezes Silva Barros"/>
    <s v="não"/>
    <s v="Não"/>
    <n v="2018"/>
    <s v="Sim"/>
    <s v="não"/>
    <s v="NA"/>
    <m/>
    <s v="NA"/>
    <s v="NA"/>
    <s v="NA"/>
    <s v="ARPA"/>
    <m/>
    <m/>
    <m/>
    <m/>
    <m/>
    <m/>
    <m/>
    <m/>
    <n v="0"/>
    <m/>
    <m/>
    <m/>
    <m/>
    <m/>
    <m/>
    <m/>
    <m/>
    <m/>
    <n v="0"/>
    <n v="0"/>
    <n v="1961"/>
    <d v="2025-05-27T00:00:00"/>
    <s v=" 02070.000654/2008-09"/>
    <s v="NA"/>
    <s v="NA"/>
    <s v="NA"/>
    <m/>
  </r>
  <r>
    <s v="0000.00.1519"/>
    <x v="280"/>
    <x v="9"/>
    <s v="Reserva Extrativista"/>
    <s v="uso sustentável"/>
    <n v="1992"/>
    <s v="Decreto n° 534, de 20 de maio de 1992"/>
    <s v="GR2 - Nordeste"/>
    <n v="8106.8625554700002"/>
    <s v="Cidelândia, Imperatriz"/>
    <s v="MA"/>
    <s v="Amazônia"/>
    <x v="1"/>
    <x v="1"/>
    <s v="Não"/>
    <s v="NA"/>
    <x v="1"/>
    <s v="NA"/>
    <m/>
    <s v="NA"/>
    <x v="1"/>
    <s v="NA"/>
    <s v="NA"/>
    <m/>
    <m/>
    <m/>
    <m/>
    <m/>
    <s v="Sem demanda"/>
    <m/>
    <s v="NA"/>
    <s v="NA"/>
    <s v="NA"/>
    <m/>
    <m/>
    <m/>
    <m/>
    <m/>
    <m/>
    <m/>
    <m/>
    <m/>
    <n v="0"/>
    <m/>
    <m/>
    <m/>
    <m/>
    <m/>
    <m/>
    <m/>
    <m/>
    <m/>
    <n v="0"/>
    <n v="0"/>
    <s v="NA"/>
    <s v="NA"/>
    <s v="NA"/>
    <s v="NA"/>
    <s v="NA"/>
    <s v="NA"/>
    <m/>
  </r>
  <r>
    <s v="0000.00.1520"/>
    <x v="281"/>
    <x v="9"/>
    <s v="Reserva Extrativista"/>
    <s v="uso sustentável"/>
    <n v="1992"/>
    <s v="Decreto s/n 536 de 20 de maio de 1992"/>
    <s v="GR2 - Nordeste"/>
    <n v="9338.4512367799998"/>
    <s v="Mirinzal"/>
    <s v="MA"/>
    <s v="Amazônia"/>
    <x v="1"/>
    <x v="1"/>
    <s v="Não"/>
    <s v="NA"/>
    <x v="1"/>
    <s v="NA"/>
    <m/>
    <s v="NA"/>
    <x v="1"/>
    <s v="NA"/>
    <s v="NA"/>
    <m/>
    <m/>
    <m/>
    <m/>
    <m/>
    <s v="Sem demanda"/>
    <m/>
    <s v="NA"/>
    <s v="NA"/>
    <s v="NA"/>
    <m/>
    <m/>
    <m/>
    <m/>
    <m/>
    <m/>
    <m/>
    <m/>
    <m/>
    <n v="0"/>
    <m/>
    <m/>
    <m/>
    <m/>
    <m/>
    <m/>
    <m/>
    <m/>
    <m/>
    <n v="0"/>
    <n v="0"/>
    <s v="NA"/>
    <s v="NA"/>
    <s v="NA"/>
    <s v="NA"/>
    <s v="NA"/>
    <s v="NA"/>
    <m/>
  </r>
  <r>
    <s v="0000.00.1521"/>
    <x v="282"/>
    <x v="0"/>
    <s v="Área de Proteção Ambiental"/>
    <s v="uso sustentável"/>
    <n v="1982"/>
    <s v="Decreto 87561 de 13 de setembro de 1982"/>
    <s v="GR4 - Sudeste"/>
    <n v="292599.924245"/>
    <s v="Silveiras, Taubaté, Ubatuba, Parati, Areias, Arujá, Bananal, Cachoeira Paulista, Cunha, Guarulhos, Igaratá, Jacareí, Jambeiro, Lorena, Monteiro Lobato, Natividade da Serra, Nazaré Paulista, Paraibuna, Pindamonhangaba, Redenção da Serra, Salesópolis, San"/>
    <s v="MG/RJ/SP"/>
    <s v="Mata Atlântica"/>
    <x v="1"/>
    <x v="1"/>
    <s v="Sim"/>
    <s v="Sim (decisão institucional)"/>
    <x v="1"/>
    <s v="NA"/>
    <s v="NA"/>
    <s v="NA"/>
    <x v="1"/>
    <s v="Felipe Mendonça"/>
    <s v="?"/>
    <s v="não"/>
    <s v="Não"/>
    <n v="2018"/>
    <s v="Sim"/>
    <s v="não"/>
    <s v="NA"/>
    <m/>
    <s v="Diagnóstico"/>
    <s v="Em andamento"/>
    <s v="sem previsão"/>
    <s v="Compensação Ambiental"/>
    <n v="2181410"/>
    <m/>
    <m/>
    <m/>
    <m/>
    <m/>
    <m/>
    <m/>
    <n v="0"/>
    <m/>
    <m/>
    <m/>
    <m/>
    <m/>
    <m/>
    <m/>
    <m/>
    <m/>
    <n v="0"/>
    <n v="0"/>
    <s v="NA"/>
    <s v="NA"/>
    <s v="02126.000917/2019-31"/>
    <s v="NA"/>
    <s v="NA"/>
    <s v="NA"/>
    <s v="UC realizando diagnóstico contratado com recursos de PM para definição dos limites da UC, dadoessencial para dar andamento no PM"/>
  </r>
  <r>
    <s v="0000.00.1563"/>
    <x v="283"/>
    <x v="9"/>
    <s v="Reserva Extrativista"/>
    <s v="uso sustentável"/>
    <n v="2007"/>
    <s v="Decreto s/n de 26 de setembro de 2007"/>
    <s v="GR2 - Nordeste"/>
    <n v="6676.7939381599999"/>
    <s v="Goiana, Caaporã, Pitimbu"/>
    <s v="PB/PE"/>
    <s v="Mata Atlântica"/>
    <x v="1"/>
    <x v="1"/>
    <s v="Sim"/>
    <s v="Sim (decisão institucional)"/>
    <x v="1"/>
    <s v="NA"/>
    <m/>
    <s v="NA"/>
    <x v="1"/>
    <s v="Carina Tostes Abreu"/>
    <s v="Rossana"/>
    <s v="não"/>
    <s v="Não"/>
    <n v="2018"/>
    <s v="Sim"/>
    <s v="não"/>
    <s v="Demanda de elaboração"/>
    <s v="Projetos especiais e CA"/>
    <s v="Organização do planejamento"/>
    <s v="Em andamento"/>
    <s v="1/2023"/>
    <s v="GEFMar"/>
    <n v="400000"/>
    <m/>
    <m/>
    <m/>
    <m/>
    <m/>
    <m/>
    <m/>
    <n v="0"/>
    <m/>
    <m/>
    <m/>
    <m/>
    <m/>
    <m/>
    <m/>
    <m/>
    <m/>
    <n v="0"/>
    <n v="0"/>
    <s v="NA"/>
    <s v="NA"/>
    <s v="02070.004726/2020-75"/>
    <s v="NA"/>
    <s v="NA"/>
    <s v="NA"/>
    <m/>
  </r>
  <r>
    <s v="0000.00.1564"/>
    <x v="284"/>
    <x v="9"/>
    <s v="Reserva Extrativista"/>
    <s v="uso sustentável"/>
    <n v="2007"/>
    <s v="Decreto s/n de 26 de setembro de 2007"/>
    <s v="GR2 - Nordeste"/>
    <n v="11973.2312881"/>
    <s v="Chapadinha"/>
    <s v="MA"/>
    <s v="Cerrado"/>
    <x v="1"/>
    <x v="1"/>
    <s v="Sim"/>
    <s v="Sim (decisão institucional)"/>
    <x v="1"/>
    <s v="NA"/>
    <m/>
    <s v="NA"/>
    <x v="1"/>
    <s v="Maria Goretti de Melo Pinto"/>
    <s v="?"/>
    <s v="não"/>
    <s v="Sim"/>
    <s v="IN 1/2007"/>
    <s v="Não"/>
    <s v="Sim"/>
    <s v="NA"/>
    <s v="Unidade de conservação"/>
    <s v="Planejamento"/>
    <s v="Sobrestado"/>
    <s v="sem previsão"/>
    <m/>
    <m/>
    <m/>
    <m/>
    <m/>
    <m/>
    <m/>
    <m/>
    <m/>
    <n v="0"/>
    <m/>
    <m/>
    <m/>
    <m/>
    <m/>
    <m/>
    <m/>
    <m/>
    <m/>
    <n v="0"/>
    <n v="0"/>
    <s v="NA"/>
    <s v="NA"/>
    <s v="NA"/>
    <s v="NA"/>
    <s v="NA"/>
    <s v="NA"/>
    <m/>
  </r>
  <r>
    <s v="0000.00.1605"/>
    <x v="285"/>
    <x v="5"/>
    <s v="Floresta Nacional"/>
    <s v="uso sustentável"/>
    <n v="2007"/>
    <s v="Decreto s/n de 11 de outubro de 2007"/>
    <s v="GR2 - Nordeste"/>
    <n v="3004.5614801299998"/>
    <s v="Parnamirim, Serrita"/>
    <s v="PE"/>
    <s v="Caatinga"/>
    <x v="0"/>
    <x v="35"/>
    <s v="NA"/>
    <s v="Sim (decisão judicial)"/>
    <x v="2"/>
    <s v="Não"/>
    <s v="NA"/>
    <s v="NA"/>
    <x v="1"/>
    <s v="Leide Jane Vieira Abrantes"/>
    <s v="Eduardo Henrique de Menezes Silva Barros"/>
    <s v="não"/>
    <s v="Não"/>
    <n v="2018"/>
    <s v="Sim"/>
    <s v="não"/>
    <s v="NA"/>
    <s v="Judicial"/>
    <s v="NA"/>
    <s v="NA"/>
    <s v="NA"/>
    <s v="Judicial (Recomposição florestal)"/>
    <n v="200000"/>
    <m/>
    <m/>
    <m/>
    <m/>
    <m/>
    <m/>
    <m/>
    <n v="0"/>
    <s v="Conversão de Multa"/>
    <m/>
    <m/>
    <m/>
    <m/>
    <m/>
    <m/>
    <m/>
    <m/>
    <n v="0"/>
    <n v="0"/>
    <n v="1537"/>
    <d v="2024-05-21T00:00:00"/>
    <s v="02070.009827/2022-02"/>
    <s v="NA"/>
    <s v="NA"/>
    <s v="NA"/>
    <m/>
  </r>
  <r>
    <s v="0000.00.1606"/>
    <x v="286"/>
    <x v="9"/>
    <s v="Reserva Extrativista"/>
    <s v="uso sustentável"/>
    <n v="2008"/>
    <s v="Decreto s/n de 08 de maio de 2008"/>
    <s v="GR1 - Norte"/>
    <n v="604235.96982999996"/>
    <s v="Pauini, Lábrea, Tapauá"/>
    <s v="AM"/>
    <s v="Amazônia"/>
    <x v="0"/>
    <x v="15"/>
    <s v="NA"/>
    <s v="Não"/>
    <x v="2"/>
    <s v="NA"/>
    <m/>
    <s v="NA"/>
    <x v="1"/>
    <s v="Luiz Felipe Pimenta de Moraes"/>
    <s v="?"/>
    <s v="Sim"/>
    <m/>
    <m/>
    <m/>
    <m/>
    <s v="NA"/>
    <m/>
    <s v="NA"/>
    <s v="NA"/>
    <s v="NA"/>
    <s v="PNUD (BR-319) "/>
    <m/>
    <m/>
    <m/>
    <m/>
    <m/>
    <m/>
    <m/>
    <m/>
    <n v="0"/>
    <s v="ARPA"/>
    <m/>
    <m/>
    <m/>
    <m/>
    <m/>
    <m/>
    <m/>
    <m/>
    <n v="0"/>
    <n v="0"/>
    <n v="338"/>
    <d v="2020-05-19T00:00:00"/>
    <s v="02070.000041/2009-44"/>
    <s v="NA"/>
    <s v="NA"/>
    <s v="NA"/>
    <m/>
  </r>
  <r>
    <s v="0000.00.1612"/>
    <x v="287"/>
    <x v="5"/>
    <s v="Floresta Nacional"/>
    <s v="uso sustentável"/>
    <n v="2008"/>
    <s v="Decreto s/n de 08 de maio de 2008"/>
    <s v="GR1 - Norte"/>
    <n v="1472609.84681"/>
    <s v="Lábrea"/>
    <s v="AM"/>
    <s v="Amazônia"/>
    <x v="0"/>
    <x v="15"/>
    <s v="NA"/>
    <s v="Não"/>
    <x v="2"/>
    <s v="NA"/>
    <m/>
    <s v="NA"/>
    <x v="1"/>
    <m/>
    <s v="?"/>
    <s v="Sim"/>
    <m/>
    <m/>
    <m/>
    <m/>
    <s v="NA"/>
    <m/>
    <s v="NA"/>
    <s v="NA"/>
    <s v="NA"/>
    <s v="PNUD (BR-319) "/>
    <m/>
    <m/>
    <m/>
    <m/>
    <m/>
    <m/>
    <m/>
    <m/>
    <n v="0"/>
    <s v="KfW"/>
    <m/>
    <m/>
    <m/>
    <m/>
    <m/>
    <m/>
    <m/>
    <m/>
    <n v="0"/>
    <n v="0"/>
    <n v="457"/>
    <d v="2020-05-14T00:00:00"/>
    <s v="02070.003835/2011-84"/>
    <s v="NA"/>
    <s v="NA"/>
    <s v="NA"/>
    <m/>
  </r>
  <r>
    <s v="0000.00.1626"/>
    <x v="288"/>
    <x v="4"/>
    <s v="Parque Nacional"/>
    <s v="proteção integral"/>
    <n v="2008"/>
    <s v="Decreto s/n de 08 de maio de 2008"/>
    <s v="GR1 - Norte"/>
    <n v="812752.80723699997"/>
    <s v="Tapauá, Beruri"/>
    <s v="AM"/>
    <s v="Amazônia"/>
    <x v="0"/>
    <x v="4"/>
    <s v="NA"/>
    <s v="NA"/>
    <x v="2"/>
    <s v="Não"/>
    <m/>
    <s v="NA"/>
    <x v="1"/>
    <s v="Luiz Felipe Pimenta de Moraes"/>
    <s v="?"/>
    <s v="Sim"/>
    <m/>
    <m/>
    <m/>
    <m/>
    <s v="NA"/>
    <m/>
    <s v="NA"/>
    <s v="NA"/>
    <s v="NA"/>
    <s v="PNUD (BR-319) "/>
    <m/>
    <m/>
    <m/>
    <m/>
    <m/>
    <m/>
    <m/>
    <m/>
    <n v="0"/>
    <s v="ARPA"/>
    <m/>
    <m/>
    <m/>
    <m/>
    <m/>
    <m/>
    <m/>
    <m/>
    <n v="0"/>
    <n v="0"/>
    <n v="503"/>
    <d v="2018-05-23T00:00:00"/>
    <s v="02070.003836/2011-29"/>
    <s v="NA"/>
    <s v="NA"/>
    <s v="NA"/>
    <m/>
  </r>
  <r>
    <s v="0000.00.1628"/>
    <x v="289"/>
    <x v="9"/>
    <s v="Reserva Extrativista"/>
    <s v="uso sustentável"/>
    <n v="2008"/>
    <s v="Decreto s/n de 05 de junho de 2008"/>
    <s v="GR1 - Norte"/>
    <n v="776329.63939100003"/>
    <s v="Lábrea"/>
    <s v="AM"/>
    <s v="Amazônia"/>
    <x v="0"/>
    <x v="25"/>
    <s v="NA"/>
    <s v="Não"/>
    <x v="1"/>
    <s v="NA"/>
    <m/>
    <s v="NA"/>
    <x v="1"/>
    <s v="Leila de Sena Blos"/>
    <s v="Lilian Mitiko Hangae"/>
    <s v="Sim"/>
    <m/>
    <n v="2018"/>
    <m/>
    <m/>
    <s v="NA"/>
    <m/>
    <s v="Planejamento"/>
    <s v="Em andamento"/>
    <s v="2/2021"/>
    <s v="PNUD (BR-319) "/>
    <m/>
    <m/>
    <m/>
    <m/>
    <m/>
    <m/>
    <m/>
    <m/>
    <n v="0"/>
    <s v="ARPA"/>
    <m/>
    <m/>
    <m/>
    <m/>
    <m/>
    <m/>
    <m/>
    <m/>
    <n v="0"/>
    <n v="0"/>
    <n v="1191"/>
    <d v="2022-12-08T00:00:00"/>
    <s v="02070.000038/2009-21"/>
    <s v="NA"/>
    <s v="NA"/>
    <s v="NA"/>
    <m/>
  </r>
  <r>
    <s v="0000.00.1633"/>
    <x v="290"/>
    <x v="4"/>
    <s v="Parque Nacional"/>
    <s v="proteção integral"/>
    <n v="2008"/>
    <s v="Decreto s/n de 05 de junho de 2008"/>
    <s v="GR1 - Norte"/>
    <n v="1776928.59892"/>
    <s v="Lábrea, Canutama e Porto Velho"/>
    <s v="AM/RO"/>
    <s v="Amazônia"/>
    <x v="0"/>
    <x v="4"/>
    <s v="NA"/>
    <s v="NA"/>
    <x v="2"/>
    <s v="Sim"/>
    <m/>
    <s v="NA"/>
    <x v="1"/>
    <s v="Luiz Felipe Pimenta de Moraes"/>
    <s v="?"/>
    <s v="Sim"/>
    <m/>
    <n v="2018"/>
    <m/>
    <m/>
    <s v="NA"/>
    <m/>
    <s v="NA"/>
    <s v="NA"/>
    <s v="NA"/>
    <s v="PNUD (BR-319) "/>
    <m/>
    <m/>
    <m/>
    <m/>
    <m/>
    <m/>
    <m/>
    <m/>
    <n v="0"/>
    <s v="ARPA"/>
    <m/>
    <m/>
    <m/>
    <m/>
    <m/>
    <m/>
    <m/>
    <m/>
    <n v="0"/>
    <n v="0"/>
    <n v="1160"/>
    <d v="2018-12-28T00:00:00"/>
    <s v="NA"/>
    <s v="NA"/>
    <s v="NA"/>
    <s v="NA"/>
    <m/>
  </r>
  <r>
    <s v="0000.00.1635"/>
    <x v="291"/>
    <x v="9"/>
    <s v="Reserva Extrativista"/>
    <s v="uso sustentável"/>
    <n v="2008"/>
    <s v="Decreto s/n de 05 de junho de 2008"/>
    <s v="GR1 - Norte"/>
    <n v="303004.703369"/>
    <s v="Altamira, São Félix do Xingú"/>
    <s v="PA"/>
    <s v="Amazônia"/>
    <x v="0"/>
    <x v="24"/>
    <s v="NA"/>
    <s v="NA"/>
    <x v="2"/>
    <s v="Não"/>
    <m/>
    <s v="NA"/>
    <x v="1"/>
    <s v="NA"/>
    <s v="NA"/>
    <m/>
    <m/>
    <m/>
    <m/>
    <m/>
    <s v="Sem demanda"/>
    <m/>
    <s v="NA"/>
    <s v="NA"/>
    <s v="NA"/>
    <m/>
    <m/>
    <m/>
    <m/>
    <m/>
    <m/>
    <m/>
    <m/>
    <m/>
    <n v="0"/>
    <m/>
    <m/>
    <m/>
    <m/>
    <m/>
    <m/>
    <m/>
    <m/>
    <m/>
    <n v="0"/>
    <n v="0"/>
    <n v="62"/>
    <d v="2012-05-18T00:00:00"/>
    <s v="02070.000046/2009-77"/>
    <s v="NA"/>
    <s v="NA"/>
    <s v="NA"/>
    <m/>
  </r>
  <r>
    <s v="0000.00.1683"/>
    <x v="292"/>
    <x v="0"/>
    <s v="Área de Proteção Ambiental"/>
    <s v="uso sustentável"/>
    <n v="2008"/>
    <s v="Lei 11891 de 24 de dezembro de 2008"/>
    <s v="GR2 - Nordeste"/>
    <n v="29361.742439500002"/>
    <s v="Meruoca, Massapê, Alcântara e Sobral"/>
    <s v="CE"/>
    <s v="Caatinga"/>
    <x v="1"/>
    <x v="1"/>
    <s v="Não"/>
    <s v="NA"/>
    <x v="1"/>
    <s v="NA"/>
    <m/>
    <s v="NA"/>
    <x v="1"/>
    <s v="NA"/>
    <s v="NA"/>
    <m/>
    <m/>
    <m/>
    <m/>
    <m/>
    <s v="Demanda de elaboração"/>
    <m/>
    <s v="NA"/>
    <s v="NA"/>
    <s v="NA"/>
    <m/>
    <m/>
    <m/>
    <m/>
    <m/>
    <m/>
    <m/>
    <m/>
    <m/>
    <n v="0"/>
    <m/>
    <m/>
    <m/>
    <m/>
    <m/>
    <m/>
    <m/>
    <m/>
    <m/>
    <n v="0"/>
    <n v="0"/>
    <s v="NA"/>
    <s v="NA"/>
    <s v="NA"/>
    <s v="NA"/>
    <s v="NA"/>
    <s v="NA"/>
    <m/>
  </r>
  <r>
    <s v="0000.00.1808"/>
    <x v="293"/>
    <x v="9"/>
    <s v="Reserva Extrativista"/>
    <s v="uso sustentável"/>
    <n v="2009"/>
    <s v="Decreto s/n de 05 de junho de 2009"/>
    <s v="GR2 - Nordeste"/>
    <n v="100578.378215"/>
    <s v="Caravelas, Alcobaça e Nova Viçosa"/>
    <s v="BA"/>
    <s v="Mata Atlântica"/>
    <x v="0"/>
    <x v="23"/>
    <s v="NA"/>
    <s v="NA"/>
    <x v="2"/>
    <s v="NA"/>
    <m/>
    <s v="NA"/>
    <x v="1"/>
    <s v="Rodrigo Melo"/>
    <s v="?"/>
    <s v="Sim"/>
    <m/>
    <n v="2018"/>
    <m/>
    <m/>
    <s v="NA"/>
    <m/>
    <s v="NA"/>
    <s v="NA"/>
    <s v="NA"/>
    <s v="GEF-Mar"/>
    <m/>
    <m/>
    <m/>
    <m/>
    <m/>
    <m/>
    <m/>
    <m/>
    <n v="0"/>
    <m/>
    <m/>
    <m/>
    <m/>
    <m/>
    <m/>
    <m/>
    <m/>
    <m/>
    <n v="0"/>
    <n v="0"/>
    <n v="566"/>
    <d v="2019-11-08T00:00:00"/>
    <s v="02282.000002/2015-08"/>
    <s v="NA"/>
    <s v="NA"/>
    <s v="NA"/>
    <m/>
  </r>
  <r>
    <s v="0000.00.1809"/>
    <x v="294"/>
    <x v="9"/>
    <s v="Reserva Extrativista"/>
    <s v="uso sustentável"/>
    <n v="2009"/>
    <s v="Decreto s/n de 05 de junho de 2009"/>
    <s v="GR2 - Nordeste"/>
    <n v="29805.481939699999"/>
    <s v="Beberibe"/>
    <s v="CE"/>
    <s v="Marinho-Costeiro"/>
    <x v="0"/>
    <x v="35"/>
    <s v="Não"/>
    <s v="Sim (decisão institucional)"/>
    <x v="2"/>
    <s v="Não"/>
    <s v="NA"/>
    <s v="NA"/>
    <x v="1"/>
    <s v="Luciana Mota"/>
    <s v="Rodrigo Melo"/>
    <s v="não"/>
    <s v="Não"/>
    <n v="2018"/>
    <s v="Sim"/>
    <s v="não"/>
    <s v="NA"/>
    <m/>
    <s v="NA"/>
    <s v="NA"/>
    <s v="1/2024"/>
    <m/>
    <m/>
    <m/>
    <m/>
    <m/>
    <m/>
    <m/>
    <m/>
    <m/>
    <n v="0"/>
    <m/>
    <m/>
    <m/>
    <m/>
    <m/>
    <m/>
    <m/>
    <m/>
    <m/>
    <n v="0"/>
    <n v="0"/>
    <n v="554"/>
    <d v="2024-02-26T00:00:00"/>
    <s v="02070.004675/2021-62"/>
    <s v="NA"/>
    <s v="NA"/>
    <s v="NA"/>
    <m/>
  </r>
  <r>
    <s v="0000.00.1810"/>
    <x v="295"/>
    <x v="9"/>
    <s v="Reserva Extrativista"/>
    <s v="uso sustentável"/>
    <n v="2009"/>
    <s v="Decreto s/n de 05 de junho de 2009"/>
    <s v="GR1 - Norte"/>
    <n v="209667.37371399999"/>
    <s v="Prainha"/>
    <s v="PA"/>
    <s v="Amazônia"/>
    <x v="0"/>
    <x v="15"/>
    <s v="NA"/>
    <s v="NA"/>
    <x v="2"/>
    <s v="NA"/>
    <m/>
    <s v="NA"/>
    <x v="1"/>
    <s v="Antonio de Castro Sena"/>
    <s v="?"/>
    <s v="?"/>
    <s v="?"/>
    <n v="2018"/>
    <s v="Sim"/>
    <s v="?"/>
    <s v="NA"/>
    <m/>
    <s v="NA"/>
    <s v="NA"/>
    <s v="NA"/>
    <s v="ARPA"/>
    <m/>
    <m/>
    <m/>
    <m/>
    <m/>
    <m/>
    <m/>
    <m/>
    <n v="0"/>
    <m/>
    <m/>
    <m/>
    <m/>
    <m/>
    <m/>
    <m/>
    <m/>
    <m/>
    <n v="0"/>
    <n v="0"/>
    <n v="884"/>
    <d v="2020-08-21T00:00:00"/>
    <s v="02264.000002/2014-37"/>
    <s v="NA"/>
    <s v="NA"/>
    <s v="NA"/>
    <m/>
  </r>
  <r>
    <s v="0000.00.1812"/>
    <x v="296"/>
    <x v="2"/>
    <s v="Monumento Natural"/>
    <s v="proteção integral"/>
    <n v="2009"/>
    <s v="Decreto s/nº de 05 de junho de 2009"/>
    <s v="GR2 - Nordeste"/>
    <n v="26736.700805299999"/>
    <s v="Piranhas, olho dágua do Cassado, Delmiro Gouveira, Paulo Afonso, Canindé do São Francisco"/>
    <s v="BA/SE/AL"/>
    <s v="Caatinga"/>
    <x v="0"/>
    <x v="16"/>
    <s v="NA"/>
    <s v="Sim (decisão judicial)"/>
    <x v="1"/>
    <s v="NA"/>
    <s v="NA"/>
    <s v="NA"/>
    <x v="1"/>
    <s v="Rodrigo Melo"/>
    <s v="Paulo Faria"/>
    <s v="não"/>
    <s v="Não"/>
    <s v="Roteiro 2018"/>
    <s v="Sim"/>
    <s v="não"/>
    <s v="NA"/>
    <m/>
    <s v="NA"/>
    <s v="NA"/>
    <s v="NA"/>
    <s v="Orçamento"/>
    <m/>
    <n v="1947"/>
    <n v="4800"/>
    <m/>
    <m/>
    <m/>
    <m/>
    <m/>
    <n v="6747"/>
    <m/>
    <m/>
    <m/>
    <m/>
    <m/>
    <m/>
    <m/>
    <m/>
    <m/>
    <n v="0"/>
    <n v="6747"/>
    <n v="4173"/>
    <d v="2023-12-13T00:00:00"/>
    <s v="MONA "/>
    <s v="NA"/>
    <s v="NA"/>
    <s v="NA"/>
    <s v="Apesar da demanda do MPF, equipe não tem condições de iniciar o plano de manejo"/>
  </r>
  <r>
    <s v="0000.00.1813"/>
    <x v="297"/>
    <x v="6"/>
    <s v="Refúgio de Vida Silvestre"/>
    <s v="proteção integral"/>
    <n v="2007"/>
    <s v="Decreto s/n de 21 de dezembro de 2007"/>
    <s v="GR2 - Nordeste"/>
    <n v="898.67839835699999"/>
    <s v="Porto Seguro"/>
    <s v="BA"/>
    <s v="Mata Atlântica"/>
    <x v="1"/>
    <x v="1"/>
    <s v="Sim"/>
    <s v="Sim (decisão institucional)"/>
    <x v="1"/>
    <s v="NA"/>
    <s v="NA"/>
    <s v="NA"/>
    <x v="1"/>
    <s v="Felipe Mendonça"/>
    <s v="?"/>
    <s v="não"/>
    <s v="Não"/>
    <n v="2018"/>
    <s v="Sim"/>
    <s v="não"/>
    <s v="NA"/>
    <m/>
    <s v="Organização do planejamento"/>
    <s v="Em andamento"/>
    <s v="1/2023"/>
    <s v="Compensação (?)"/>
    <m/>
    <n v="1593"/>
    <n v="3000"/>
    <m/>
    <m/>
    <m/>
    <m/>
    <m/>
    <n v="4593"/>
    <m/>
    <m/>
    <m/>
    <m/>
    <m/>
    <m/>
    <m/>
    <m/>
    <m/>
    <n v="0"/>
    <n v="4593"/>
    <s v="NA"/>
    <s v="NA"/>
    <s v="02070.003294/2011-94; 02125.000181/2019-10"/>
    <s v="NA"/>
    <s v="NA"/>
    <s v="NA"/>
    <s v="processo não foi efetivamente iniciado devido a possível alteração no limite da UC"/>
  </r>
  <r>
    <s v="0000.00.1880"/>
    <x v="298"/>
    <x v="6"/>
    <s v="Refúgio de Vida Silvestre"/>
    <s v="proteção integral"/>
    <n v="2007"/>
    <s v="Decreto s/n de 21 de dezembro de 2007"/>
    <s v="GR2 - Nordeste"/>
    <n v="23423.6471819"/>
    <s v="Ilhéus"/>
    <s v="BA"/>
    <s v="Mata Atlântica"/>
    <x v="1"/>
    <x v="1"/>
    <s v="Sim"/>
    <s v="Sim (decisão institucional)"/>
    <x v="1"/>
    <s v="NA"/>
    <s v="NA"/>
    <s v="NA"/>
    <x v="1"/>
    <s v="Ana Rafaela D’Amico "/>
    <s v="Erica"/>
    <s v="não"/>
    <s v="Não"/>
    <n v="2018"/>
    <s v="Sim"/>
    <s v="não"/>
    <s v="Demanda de elaboração"/>
    <m/>
    <s v="Organização do planejamento"/>
    <s v="Em andamento"/>
    <s v="2/2022"/>
    <s v="Compensação Ambiental "/>
    <m/>
    <m/>
    <m/>
    <m/>
    <m/>
    <m/>
    <m/>
    <m/>
    <n v="0"/>
    <m/>
    <m/>
    <m/>
    <m/>
    <m/>
    <m/>
    <m/>
    <m/>
    <m/>
    <n v="0"/>
    <n v="0"/>
    <s v="NA"/>
    <s v="NA"/>
    <s v="NA"/>
    <s v="NA"/>
    <s v="NA"/>
    <s v="NA"/>
    <m/>
  </r>
  <r>
    <s v="0000.00.1907"/>
    <x v="299"/>
    <x v="6"/>
    <s v="Refúgio de Vida Silvestre"/>
    <s v="proteção integral"/>
    <n v="2010"/>
    <s v="Decreto s/n de 11 de junho de 2010"/>
    <s v="GR2 - Nordeste"/>
    <n v="15024.0579108"/>
    <s v="Boa Nova, Manoel Vitorino e Dário Meira"/>
    <s v="BA"/>
    <s v="Mata Atlântica"/>
    <x v="0"/>
    <x v="35"/>
    <s v="NA"/>
    <s v="NA"/>
    <x v="2"/>
    <s v="Não"/>
    <s v="NA"/>
    <s v="NA"/>
    <x v="1"/>
    <s v="Rodrigo Melo"/>
    <s v="Carolina Fritzen"/>
    <s v="não"/>
    <s v="Não"/>
    <n v="2018"/>
    <s v="Sim"/>
    <s v="não"/>
    <s v="NA"/>
    <m/>
    <s v="NA"/>
    <s v="NA"/>
    <s v="NA"/>
    <s v="Compensação + Orçamento"/>
    <m/>
    <m/>
    <m/>
    <m/>
    <m/>
    <m/>
    <m/>
    <m/>
    <n v="0"/>
    <m/>
    <m/>
    <m/>
    <m/>
    <m/>
    <m/>
    <m/>
    <m/>
    <m/>
    <n v="0"/>
    <n v="0"/>
    <n v="3028"/>
    <d v="2024-10-01T00:00:00"/>
    <s v="02070.010529/2016-17"/>
    <s v="NA"/>
    <s v="NA"/>
    <s v="NA"/>
    <m/>
  </r>
  <r>
    <s v="0000.00.1908"/>
    <x v="300"/>
    <x v="4"/>
    <s v="Parque Nacional"/>
    <s v="proteção integral"/>
    <n v="2010"/>
    <s v="Decreto s/n de 11 de junho de 2010"/>
    <s v="GR2 - Nordeste"/>
    <n v="12065.469964399999"/>
    <s v="Boa Nova, Manoel Vitorino e Dário Meira"/>
    <s v="BA"/>
    <s v="Mata Atlântica"/>
    <x v="0"/>
    <x v="35"/>
    <s v="NA"/>
    <s v="NA"/>
    <x v="2"/>
    <s v="Não"/>
    <s v="NA"/>
    <s v="NA"/>
    <x v="1"/>
    <s v="Rodrigo Melo"/>
    <s v="Carolina Fritzen"/>
    <s v="não"/>
    <s v="Não"/>
    <n v="2018"/>
    <s v="Sim"/>
    <s v="não"/>
    <s v="NA"/>
    <m/>
    <s v="NA"/>
    <s v="NA"/>
    <s v="NA"/>
    <s v="Compensação Ambiental + Orçamento"/>
    <m/>
    <m/>
    <m/>
    <m/>
    <m/>
    <m/>
    <m/>
    <m/>
    <n v="0"/>
    <m/>
    <m/>
    <m/>
    <m/>
    <m/>
    <m/>
    <m/>
    <m/>
    <m/>
    <n v="0"/>
    <n v="0"/>
    <n v="3028"/>
    <d v="2024-10-01T00:00:00"/>
    <s v="02070.010529/2016-17"/>
    <s v="NA"/>
    <s v="NA"/>
    <s v="NA"/>
    <m/>
  </r>
  <r>
    <s v="0000.00.1909"/>
    <x v="301"/>
    <x v="4"/>
    <s v="Parque Nacional"/>
    <s v="proteção integral"/>
    <n v="2010"/>
    <s v="Decreto s/n de 11 de junho de 2010"/>
    <s v="GR2 - Nordeste"/>
    <n v="11343.8437053"/>
    <s v="Arataca e Una"/>
    <s v="BA"/>
    <s v="Mata Atlântica"/>
    <x v="1"/>
    <x v="1"/>
    <s v="Sim"/>
    <s v="Sim (decisão institucional)"/>
    <x v="1"/>
    <s v="NA"/>
    <m/>
    <s v="NA"/>
    <x v="1"/>
    <s v="NA"/>
    <s v="NA"/>
    <m/>
    <m/>
    <m/>
    <m/>
    <m/>
    <s v="Sem demanda"/>
    <m/>
    <s v="NA"/>
    <s v="NA"/>
    <s v="NA"/>
    <s v="Compensação Ambiental "/>
    <m/>
    <m/>
    <m/>
    <m/>
    <m/>
    <m/>
    <m/>
    <m/>
    <n v="0"/>
    <m/>
    <m/>
    <m/>
    <m/>
    <m/>
    <m/>
    <m/>
    <m/>
    <m/>
    <n v="0"/>
    <n v="0"/>
    <s v="NA"/>
    <s v="NA"/>
    <s v="NA"/>
    <s v="NA"/>
    <s v="NA"/>
    <s v="NA"/>
    <m/>
  </r>
  <r>
    <s v="0000.00.1910"/>
    <x v="302"/>
    <x v="4"/>
    <s v="Parque Nacional"/>
    <s v="proteção integral"/>
    <n v="2010"/>
    <s v="Decreto s/n de 11 de junho de 2010"/>
    <s v="GR2 - Nordeste"/>
    <n v="19238.262108899999"/>
    <s v="Guaratinga"/>
    <s v="BA"/>
    <s v="Mata Atlântica"/>
    <x v="0"/>
    <x v="35"/>
    <s v="NA"/>
    <s v="Sim (decisão institucional)"/>
    <x v="1"/>
    <s v="NA"/>
    <s v="NA"/>
    <s v="NA"/>
    <x v="1"/>
    <s v="Maria Goretti de Melo Pinto"/>
    <s v="Luiz Felipe Pimenta de Moraes"/>
    <s v="não"/>
    <s v="Não"/>
    <n v="2018"/>
    <s v="Sim"/>
    <s v="não"/>
    <s v="Sem demanda"/>
    <m/>
    <s v="NA"/>
    <s v="NA"/>
    <s v="NA"/>
    <s v="Orçamento"/>
    <m/>
    <m/>
    <m/>
    <m/>
    <m/>
    <m/>
    <m/>
    <m/>
    <n v="0"/>
    <m/>
    <m/>
    <m/>
    <m/>
    <m/>
    <m/>
    <m/>
    <m/>
    <m/>
    <n v="0"/>
    <n v="0"/>
    <n v="556"/>
    <d v="2024-02-26T00:00:00"/>
    <s v="02070.003896/202113"/>
    <s v="NA"/>
    <s v="NA"/>
    <s v="NA"/>
    <m/>
  </r>
  <r>
    <s v="0000.00.1911"/>
    <x v="303"/>
    <x v="6"/>
    <s v="Refúgio de Vida Silvestre"/>
    <s v="proteção integral"/>
    <n v="2010"/>
    <s v="Decreto s/n de 17 de junho de 2010"/>
    <s v="GR4 - Sudeste"/>
    <n v="17709.596269500002"/>
    <s v="Aracruz, fundão e Serra"/>
    <s v="ES"/>
    <s v="Marinho-Costeiro"/>
    <x v="0"/>
    <x v="16"/>
    <s v="NA"/>
    <s v="Sim (decisão institucional)"/>
    <x v="2"/>
    <s v="Não"/>
    <s v="NA"/>
    <s v="NA"/>
    <x v="1"/>
    <s v="Edilene Oliveira De Menezes"/>
    <s v="Augusta Rosa Goncalves"/>
    <s v="não"/>
    <s v="Não"/>
    <n v="2018"/>
    <s v="Sim"/>
    <s v="não"/>
    <s v="Demanda de elaboração"/>
    <s v="Judicial"/>
    <s v="Planejamento"/>
    <s v="Em andamento"/>
    <s v="2/2022"/>
    <s v="Compensação Ambiental (RENOVA)"/>
    <m/>
    <m/>
    <m/>
    <m/>
    <m/>
    <m/>
    <m/>
    <m/>
    <n v="0"/>
    <m/>
    <m/>
    <m/>
    <m/>
    <m/>
    <m/>
    <m/>
    <m/>
    <m/>
    <n v="0"/>
    <n v="0"/>
    <n v="3374"/>
    <d v="2023-10-04T00:00:00"/>
    <s v="02125.001122/2017-99 / 16332362"/>
    <s v="NA"/>
    <s v="NA"/>
    <s v="NA"/>
    <s v="Aguardando assinatura do TC da Samarco"/>
  </r>
  <r>
    <s v="0000.00.1912"/>
    <x v="304"/>
    <x v="0"/>
    <s v="Área de Proteção Ambiental"/>
    <s v="uso sustentável"/>
    <n v="2010"/>
    <s v="Decreto s/n de 17 de junho de 2010"/>
    <s v="GR2 - Nordeste"/>
    <n v="114804.549207"/>
    <s v="Aracruz, Fundão e Serra"/>
    <s v="ES"/>
    <s v="Mata Atlântica"/>
    <x v="0"/>
    <x v="16"/>
    <s v="NA"/>
    <s v="Sim (decisão institucional)"/>
    <x v="2"/>
    <s v="Não"/>
    <s v="NA"/>
    <s v="NA"/>
    <x v="1"/>
    <s v="Edilene Oliveira De Menezes"/>
    <s v="Augusta Rosa Goncalves"/>
    <s v="não"/>
    <s v="Não"/>
    <n v="2018"/>
    <s v="Sim"/>
    <s v="não"/>
    <s v="Demanda de elaboração"/>
    <s v="Judicial"/>
    <s v="NA"/>
    <s v="NA"/>
    <s v="NA"/>
    <s v="Compensação Ambiental (RENOVA)"/>
    <m/>
    <m/>
    <m/>
    <m/>
    <m/>
    <m/>
    <m/>
    <m/>
    <n v="0"/>
    <m/>
    <m/>
    <m/>
    <m/>
    <m/>
    <m/>
    <m/>
    <m/>
    <m/>
    <n v="0"/>
    <n v="0"/>
    <n v="3374"/>
    <d v="2023-10-11T00:00:00"/>
    <s v="02125.001122/2017-99 / 02070.001665/2021-75"/>
    <s v="NA"/>
    <s v="NA"/>
    <s v="NA"/>
    <m/>
  </r>
  <r>
    <s v="0000.00.2633"/>
    <x v="305"/>
    <x v="4"/>
    <s v="Parque Nacional"/>
    <s v="proteção integral"/>
    <n v="2012"/>
    <s v="Decreto s/n de 05 de junho de 2012"/>
    <s v="GR2 - Nordeste"/>
    <n v="8517.6290542200004"/>
    <s v="Baraúna, Mossoró"/>
    <s v="RN"/>
    <s v="Caatinga"/>
    <x v="0"/>
    <x v="15"/>
    <s v="NA"/>
    <s v="Sim (decisão judicial)"/>
    <x v="2"/>
    <s v="NA"/>
    <m/>
    <s v="NA"/>
    <x v="1"/>
    <s v="NA"/>
    <s v="Leide Jane Vieira Abrantes"/>
    <m/>
    <m/>
    <n v="2018"/>
    <m/>
    <m/>
    <s v="Sem demanda"/>
    <m/>
    <s v="NA"/>
    <s v="NA"/>
    <s v="NA"/>
    <s v="Orçamento ou Compensação Ambiental ou GEF Terrestre"/>
    <m/>
    <m/>
    <m/>
    <m/>
    <m/>
    <m/>
    <m/>
    <m/>
    <n v="0"/>
    <m/>
    <m/>
    <m/>
    <m/>
    <m/>
    <m/>
    <m/>
    <m/>
    <m/>
    <n v="0"/>
    <n v="0"/>
    <n v="1127"/>
    <d v="2020-12-11T00:00:00"/>
    <s v="02070.001489/2019-57"/>
    <s v="NA"/>
    <s v="NA"/>
    <s v="NA"/>
    <m/>
  </r>
  <r>
    <s v="0000.00.2634"/>
    <x v="306"/>
    <x v="7"/>
    <s v="Reserva Biológica"/>
    <s v="proteção integral"/>
    <n v="2012"/>
    <s v="Decreto s/n de 05 de junho de 2012"/>
    <s v="GR5 - Sul"/>
    <n v="34179.026099499999"/>
    <s v="Antonina, Guaraqueçaba e Paranaguá"/>
    <s v="PR"/>
    <s v="Mata Atlântica"/>
    <x v="1"/>
    <x v="1"/>
    <s v="Sim"/>
    <s v="Sim (decisão judicial)"/>
    <x v="1"/>
    <s v="NA"/>
    <m/>
    <s v="NA"/>
    <x v="1"/>
    <s v="NA"/>
    <s v="NA"/>
    <m/>
    <m/>
    <m/>
    <m/>
    <m/>
    <s v="Demanda de elaboração"/>
    <m/>
    <s v="NA"/>
    <s v="NA"/>
    <s v="NA"/>
    <s v="Compensação Ambiental "/>
    <m/>
    <m/>
    <m/>
    <m/>
    <m/>
    <m/>
    <m/>
    <m/>
    <n v="0"/>
    <m/>
    <m/>
    <m/>
    <m/>
    <m/>
    <m/>
    <m/>
    <m/>
    <m/>
    <n v="0"/>
    <n v="0"/>
    <s v="NA"/>
    <s v="NA"/>
    <s v="NA"/>
    <s v="NA"/>
    <s v="NA"/>
    <s v="NA"/>
    <m/>
  </r>
  <r>
    <s v="0000.00.2874"/>
    <x v="307"/>
    <x v="4"/>
    <s v="Parque Nacional"/>
    <s v="proteção integral"/>
    <n v="2013"/>
    <s v="Lei n° 12829 de 20 de junho de 2013"/>
    <s v="GR5 - Sul"/>
    <n v="1359.7009932599999"/>
    <s v="Pontal do Paraná"/>
    <s v="PR"/>
    <s v="Marinho-Costeiro"/>
    <x v="1"/>
    <x v="1"/>
    <s v="Não"/>
    <s v="NA"/>
    <x v="1"/>
    <s v="NA"/>
    <m/>
    <s v="NA"/>
    <x v="1"/>
    <s v="NA"/>
    <s v="NA"/>
    <m/>
    <m/>
    <m/>
    <m/>
    <m/>
    <s v="Sem demanda"/>
    <m/>
    <s v="NA"/>
    <s v="NA"/>
    <s v="NA"/>
    <s v="Compensação Ambiental* "/>
    <m/>
    <m/>
    <m/>
    <m/>
    <m/>
    <m/>
    <m/>
    <m/>
    <n v="0"/>
    <m/>
    <m/>
    <m/>
    <m/>
    <m/>
    <m/>
    <m/>
    <m/>
    <m/>
    <n v="0"/>
    <n v="0"/>
    <s v="NA"/>
    <s v="NA"/>
    <s v="NA"/>
    <s v="NA"/>
    <s v="NA"/>
    <s v="NA"/>
    <m/>
  </r>
  <r>
    <s v="0000.00.3131"/>
    <x v="308"/>
    <x v="3"/>
    <s v="Estação Ecológica"/>
    <s v="proteção integral"/>
    <n v="2014"/>
    <s v="Decreto s/n de 16 de outubro de 2014"/>
    <s v="GR1 - Norte"/>
    <n v="668160"/>
    <s v="Maués"/>
    <s v="AM"/>
    <s v="Amazônia"/>
    <x v="1"/>
    <x v="1"/>
    <s v="Sim"/>
    <s v="Sim (decisão institucional)"/>
    <x v="1"/>
    <s v="NA"/>
    <m/>
    <s v="NA"/>
    <x v="1"/>
    <s v="NA"/>
    <s v="NA"/>
    <m/>
    <m/>
    <m/>
    <m/>
    <m/>
    <s v="Sem demanda"/>
    <m/>
    <s v="NA"/>
    <s v="NA"/>
    <s v="NA"/>
    <s v="ARPA"/>
    <m/>
    <m/>
    <m/>
    <m/>
    <m/>
    <m/>
    <m/>
    <m/>
    <n v="0"/>
    <m/>
    <m/>
    <m/>
    <m/>
    <m/>
    <m/>
    <m/>
    <m/>
    <m/>
    <n v="0"/>
    <n v="0"/>
    <s v="NA"/>
    <s v="NA"/>
    <s v="NA"/>
    <s v="NA"/>
    <s v="NA"/>
    <s v="NA"/>
    <m/>
  </r>
  <r>
    <s v="0000.00.3132"/>
    <x v="309"/>
    <x v="9"/>
    <s v="Reserva Extrativista"/>
    <s v="uso sustentável"/>
    <n v="2014"/>
    <s v="Decreto s/n de 10 de outubro de 2014"/>
    <s v="GR1 - Norte"/>
    <n v="21029"/>
    <s v="São Caetano de Odivelas"/>
    <s v="PA"/>
    <s v="Marinho-Costeiro"/>
    <x v="1"/>
    <x v="1"/>
    <s v="Sim"/>
    <s v="Sim (decisão institucional)"/>
    <x v="1"/>
    <s v="NA"/>
    <s v="NA"/>
    <s v="NA"/>
    <x v="1"/>
    <s v="Leila de Sena Blos"/>
    <s v="Léia"/>
    <s v="não"/>
    <s v="Não"/>
    <n v="2018"/>
    <s v="Sim"/>
    <s v="não"/>
    <s v="Sem demanda"/>
    <m/>
    <s v="NA"/>
    <s v="Em andamento"/>
    <s v="NA"/>
    <s v="ARPA"/>
    <m/>
    <m/>
    <m/>
    <m/>
    <m/>
    <m/>
    <m/>
    <m/>
    <n v="0"/>
    <m/>
    <m/>
    <m/>
    <m/>
    <m/>
    <m/>
    <m/>
    <m/>
    <m/>
    <n v="0"/>
    <n v="0"/>
    <s v="NA"/>
    <s v="NA"/>
    <s v="NA"/>
    <s v="NA"/>
    <s v="NA"/>
    <s v="NA"/>
    <m/>
  </r>
  <r>
    <s v="0000.00.3133"/>
    <x v="310"/>
    <x v="9"/>
    <s v="Reserva Extrativista"/>
    <s v="uso sustentável"/>
    <n v="2014"/>
    <s v="Decreto s/n de 10 de outubro de 2014"/>
    <s v="GR1 - Norte"/>
    <n v="26465"/>
    <s v="Marapanim"/>
    <s v="PA"/>
    <s v="Marinho-Costeiro"/>
    <x v="0"/>
    <x v="40"/>
    <s v="Não"/>
    <s v="Sim (decisão institucional)"/>
    <x v="1"/>
    <s v="NA"/>
    <s v="NA"/>
    <s v="NA"/>
    <x v="1"/>
    <s v="Leila de Sena Blos"/>
    <s v="Léia"/>
    <s v="não"/>
    <s v="Não"/>
    <n v="2018"/>
    <s v="Sim"/>
    <s v="não"/>
    <s v="Sem demanda"/>
    <m/>
    <s v="NA"/>
    <s v="NA"/>
    <s v="NA"/>
    <s v="ARPA"/>
    <m/>
    <m/>
    <m/>
    <m/>
    <m/>
    <m/>
    <m/>
    <m/>
    <n v="0"/>
    <m/>
    <m/>
    <m/>
    <m/>
    <m/>
    <m/>
    <m/>
    <m/>
    <m/>
    <n v="0"/>
    <n v="0"/>
    <n v="1947"/>
    <d v="2025-05-27T00:00:00"/>
    <s v="02070.003504/2021-16"/>
    <s v="NA"/>
    <s v="NA"/>
    <s v="NA"/>
    <m/>
  </r>
  <r>
    <s v="0000.00.3134"/>
    <x v="311"/>
    <x v="9"/>
    <s v="Reserva Extrativista"/>
    <s v="uso sustentável"/>
    <n v="2014"/>
    <s v="Decreto s/n de 10 de outubro de 2014"/>
    <s v="GR1 - Norte"/>
    <n v="11037"/>
    <s v="Magalhães Barata"/>
    <s v="PA"/>
    <s v="Marinho-Costeiro"/>
    <x v="1"/>
    <x v="1"/>
    <s v="Sim"/>
    <s v="Sim (decisão institucional)"/>
    <x v="1"/>
    <s v="NA"/>
    <s v="NA"/>
    <s v="NA"/>
    <x v="1"/>
    <s v="Lilian Mitiko Hangae"/>
    <s v="Luciana Mota"/>
    <s v="não"/>
    <s v="Não"/>
    <n v="2018"/>
    <s v="Sim"/>
    <s v="não"/>
    <s v="Sem demanda"/>
    <m/>
    <s v="Organização do planejamento"/>
    <s v="Em andamento"/>
    <s v="2/2023"/>
    <s v="ARPA"/>
    <m/>
    <m/>
    <m/>
    <m/>
    <m/>
    <m/>
    <m/>
    <m/>
    <n v="0"/>
    <m/>
    <m/>
    <m/>
    <m/>
    <m/>
    <m/>
    <m/>
    <m/>
    <m/>
    <n v="0"/>
    <n v="0"/>
    <s v="NA"/>
    <s v="NA"/>
    <s v="NA"/>
    <s v="NA"/>
    <s v="NA"/>
    <s v="NA"/>
    <m/>
  </r>
  <r>
    <s v="0000.00.3135"/>
    <x v="312"/>
    <x v="8"/>
    <s v="Reserva de Desenvolvimento Sustentável"/>
    <s v="uso sustentável"/>
    <n v="2014"/>
    <s v="Decreto s/n de 13 de outubro de 2014"/>
    <s v="GR4 - Sudeste"/>
    <n v="38177"/>
    <s v="Montezuma, Rio Pardo de Minas, Vargem Grande do Rio Pardo"/>
    <s v="MG"/>
    <s v="Cerrado"/>
    <x v="0"/>
    <x v="35"/>
    <s v="NA"/>
    <s v="NA"/>
    <x v="2"/>
    <s v="Não"/>
    <s v="NA"/>
    <s v="NA"/>
    <x v="1"/>
    <s v="Maria Goretti de Melo Pinto"/>
    <s v="NA"/>
    <s v="não"/>
    <s v="Não"/>
    <n v="2018"/>
    <s v="Sim"/>
    <s v="não"/>
    <s v="Sem demanda"/>
    <s v="NA"/>
    <s v="NA"/>
    <s v="NA"/>
    <s v="NA"/>
    <s v="ACT EMBRAPA"/>
    <m/>
    <m/>
    <m/>
    <m/>
    <m/>
    <m/>
    <m/>
    <m/>
    <n v="0"/>
    <m/>
    <m/>
    <m/>
    <m/>
    <m/>
    <m/>
    <m/>
    <m/>
    <m/>
    <n v="0"/>
    <n v="0"/>
    <n v="3030"/>
    <d v="2024-10-01T00:00:00"/>
    <s v="02070.000828/2020-11"/>
    <s v="NA"/>
    <s v="NA"/>
    <s v="NA"/>
    <m/>
  </r>
  <r>
    <s v="0000.00.3136"/>
    <x v="313"/>
    <x v="4"/>
    <s v="Parque Nacional"/>
    <s v="proteção integral"/>
    <n v="2014"/>
    <s v="Decreto s/n de 13 de outubro de 2014"/>
    <s v="GR4 - Sudeste"/>
    <n v="31284"/>
    <s v="Nova Lima, Raposos, Caeté, Santa Bárbara, Mariana, Ouro Preto, Itabirito, Rio Acima"/>
    <s v="MG"/>
    <s v="Mata Atlântica"/>
    <x v="0"/>
    <x v="35"/>
    <s v="NA"/>
    <s v="Sim (decisão institucional)"/>
    <x v="1"/>
    <s v="NA"/>
    <s v="NA"/>
    <s v="NA"/>
    <x v="1"/>
    <s v="Felipe Mendonça"/>
    <s v="Desiree Cristiane Barbosa da Silva"/>
    <s v="não"/>
    <s v="Não"/>
    <n v="2018"/>
    <s v="Sim"/>
    <s v="não"/>
    <s v="Demanda de elaboração"/>
    <s v="Institucional"/>
    <s v="Planejamento"/>
    <s v="Em andamento"/>
    <s v="2/2022"/>
    <s v="Compensação Ambiental + `Parcerias"/>
    <m/>
    <m/>
    <m/>
    <m/>
    <m/>
    <m/>
    <m/>
    <m/>
    <n v="0"/>
    <m/>
    <m/>
    <m/>
    <m/>
    <m/>
    <m/>
    <m/>
    <m/>
    <m/>
    <n v="0"/>
    <n v="0"/>
    <n v="4371"/>
    <d v="2024-12-23T00:00:00"/>
    <s v="02128.002035/2018-18"/>
    <s v="NA"/>
    <s v="NA"/>
    <s v="NA"/>
    <s v="Levantamento de dados, caracterização e guia do participante em elaboração por teletrabalho."/>
  </r>
  <r>
    <s v="0000.00.3137"/>
    <x v="314"/>
    <x v="4"/>
    <s v="Parque Nacional"/>
    <s v="proteção integral"/>
    <n v="2014"/>
    <s v="Decreto s/n de 13 de outubro de 2014"/>
    <s v="GR5 - Sul"/>
    <n v="49300"/>
    <s v="Guaratuba, Morretes, São José dos Pinhais"/>
    <s v="PR"/>
    <s v="Mata Atlântica"/>
    <x v="0"/>
    <x v="35"/>
    <s v="Não"/>
    <s v="Sim (decisão institucional)"/>
    <x v="1"/>
    <s v="NA"/>
    <s v="NA"/>
    <s v="NA"/>
    <x v="1"/>
    <s v="Caio Pamplona"/>
    <s v="Luciana Nars"/>
    <s v="não"/>
    <s v="Não"/>
    <n v="2018"/>
    <s v="Sim"/>
    <s v="não"/>
    <s v="Sem demanda"/>
    <m/>
    <s v="NA"/>
    <s v="NA"/>
    <s v="NA"/>
    <s v="Compensação Ambiental"/>
    <m/>
    <m/>
    <m/>
    <m/>
    <m/>
    <m/>
    <m/>
    <m/>
    <n v="0"/>
    <m/>
    <m/>
    <m/>
    <m/>
    <m/>
    <m/>
    <m/>
    <m/>
    <m/>
    <n v="0"/>
    <n v="0"/>
    <n v="715"/>
    <d v="2024-03-08T00:00:00"/>
    <s v="02127.001287/2021-27"/>
    <s v="NA"/>
    <s v="NA"/>
    <s v="NA"/>
    <m/>
  </r>
  <r>
    <s v="0000.00.3407"/>
    <x v="315"/>
    <x v="0"/>
    <s v="Área de Proteção Ambiental"/>
    <s v="uso sustentável"/>
    <n v="2016"/>
    <s v="Decreto s/n de 11 de maio de 2016"/>
    <s v="GR1 - Norte"/>
    <n v="151993"/>
    <s v="Manicoré"/>
    <s v="AM"/>
    <s v="Amazônia"/>
    <x v="1"/>
    <x v="1"/>
    <s v="Não"/>
    <s v="NA"/>
    <x v="1"/>
    <s v="NA"/>
    <m/>
    <s v="NA"/>
    <x v="1"/>
    <s v="NA"/>
    <s v="NA"/>
    <m/>
    <m/>
    <m/>
    <m/>
    <m/>
    <s v="?"/>
    <m/>
    <s v="NA"/>
    <s v="NA"/>
    <s v="NA"/>
    <s v="Projeto Paisagens Sustentáveis"/>
    <m/>
    <m/>
    <m/>
    <m/>
    <m/>
    <m/>
    <m/>
    <m/>
    <n v="0"/>
    <m/>
    <m/>
    <m/>
    <m/>
    <m/>
    <m/>
    <m/>
    <m/>
    <m/>
    <n v="0"/>
    <n v="0"/>
    <s v="NA"/>
    <s v="NA"/>
    <s v="NA"/>
    <s v="NA"/>
    <s v="NA"/>
    <s v="NA"/>
    <m/>
  </r>
  <r>
    <s v="0000.00.3408"/>
    <x v="316"/>
    <x v="5"/>
    <s v="Floresta Nacional"/>
    <s v="uso sustentável"/>
    <n v="2016"/>
    <s v="Decreto s/n de 11 de maio de 2016"/>
    <s v="GR1 - Norte"/>
    <n v="537228"/>
    <s v="Maués"/>
    <s v="AM"/>
    <s v="Amazônia"/>
    <x v="1"/>
    <x v="1"/>
    <s v="Sim"/>
    <s v="Sim (decisão institucional)"/>
    <x v="1"/>
    <s v="NA"/>
    <m/>
    <s v="NA"/>
    <x v="1"/>
    <s v="NA"/>
    <s v="NA"/>
    <m/>
    <m/>
    <m/>
    <m/>
    <m/>
    <s v="?"/>
    <m/>
    <s v="NA"/>
    <s v="NA"/>
    <s v="NA"/>
    <s v="Projeto Paisagens Sustentáveis"/>
    <m/>
    <m/>
    <m/>
    <m/>
    <m/>
    <m/>
    <m/>
    <m/>
    <n v="0"/>
    <m/>
    <m/>
    <m/>
    <m/>
    <m/>
    <m/>
    <m/>
    <m/>
    <m/>
    <n v="0"/>
    <n v="0"/>
    <s v="NA"/>
    <s v="NA"/>
    <s v="NA"/>
    <s v="NA"/>
    <s v="NA"/>
    <s v="NA"/>
    <m/>
  </r>
  <r>
    <s v="0000.00.3409"/>
    <x v="317"/>
    <x v="5"/>
    <s v="Floresta Nacional"/>
    <s v="uso sustentável"/>
    <n v="2016"/>
    <s v="Decreto s/n de 11 de maio de 2016"/>
    <s v="GR1 - Norte"/>
    <n v="751295"/>
    <s v="Apuí, Manicoré e Novo Aripuanã"/>
    <s v="AM"/>
    <s v="Amazônia"/>
    <x v="1"/>
    <x v="1"/>
    <s v="Sim"/>
    <s v="Sim (decisão institucional)"/>
    <x v="1"/>
    <s v="NA"/>
    <m/>
    <s v="NA"/>
    <x v="1"/>
    <s v="NA"/>
    <s v="NA"/>
    <m/>
    <m/>
    <m/>
    <m/>
    <m/>
    <s v="?"/>
    <m/>
    <s v="NA"/>
    <s v="NA"/>
    <s v="NA"/>
    <s v="Projeto Paisagens Sustentáveis"/>
    <m/>
    <m/>
    <m/>
    <m/>
    <m/>
    <m/>
    <m/>
    <m/>
    <n v="0"/>
    <m/>
    <m/>
    <m/>
    <m/>
    <m/>
    <m/>
    <m/>
    <m/>
    <m/>
    <n v="0"/>
    <n v="0"/>
    <s v="NA"/>
    <s v="NA"/>
    <s v="NA"/>
    <s v="NA"/>
    <s v="NA"/>
    <s v="NA"/>
    <m/>
  </r>
  <r>
    <s v="0000.00.3410"/>
    <x v="318"/>
    <x v="4"/>
    <s v="Parque Nacional"/>
    <s v="proteção integral"/>
    <n v="2016"/>
    <s v="Decreto s/n de 11 de maio de 2016"/>
    <s v="GR1 - Norte"/>
    <n v="896407"/>
    <s v="Apuí, Borma e Novo Aripuanã"/>
    <s v="AM"/>
    <s v="Amazônia"/>
    <x v="1"/>
    <x v="1"/>
    <s v="Não"/>
    <s v="NA"/>
    <x v="1"/>
    <s v="NA"/>
    <m/>
    <s v="NA"/>
    <x v="1"/>
    <s v="NA"/>
    <s v="NA"/>
    <m/>
    <m/>
    <m/>
    <m/>
    <m/>
    <s v="?"/>
    <m/>
    <s v="NA"/>
    <s v="NA"/>
    <s v="NA"/>
    <m/>
    <m/>
    <m/>
    <m/>
    <m/>
    <m/>
    <m/>
    <m/>
    <m/>
    <n v="0"/>
    <m/>
    <m/>
    <m/>
    <m/>
    <m/>
    <m/>
    <m/>
    <m/>
    <m/>
    <n v="0"/>
    <n v="0"/>
    <s v="NA"/>
    <s v="NA"/>
    <s v="NA"/>
    <s v="NA"/>
    <s v="NA"/>
    <s v="NA"/>
    <m/>
  </r>
  <r>
    <s v="0000.00.3411"/>
    <x v="319"/>
    <x v="7"/>
    <s v="Reserva Biológica"/>
    <s v="proteção integral"/>
    <n v="2016"/>
    <s v="Decreto s/n de 11 de maio de 2016"/>
    <s v="GR1 - Norte"/>
    <n v="359063"/>
    <s v="Manicoré e Novo Aripuanã"/>
    <s v="AM"/>
    <s v="Amazônia"/>
    <x v="1"/>
    <x v="1"/>
    <s v="Não"/>
    <s v="NA"/>
    <x v="1"/>
    <s v="NA"/>
    <m/>
    <s v="NA"/>
    <x v="1"/>
    <s v="NA"/>
    <s v="NA"/>
    <m/>
    <m/>
    <m/>
    <m/>
    <m/>
    <s v="?"/>
    <m/>
    <s v="NA"/>
    <s v="NA"/>
    <s v="NA"/>
    <m/>
    <m/>
    <m/>
    <m/>
    <m/>
    <m/>
    <m/>
    <m/>
    <m/>
    <n v="0"/>
    <m/>
    <m/>
    <m/>
    <m/>
    <m/>
    <m/>
    <m/>
    <m/>
    <m/>
    <n v="0"/>
    <n v="0"/>
    <s v="NA"/>
    <s v="NA"/>
    <s v="NA"/>
    <s v="NA"/>
    <s v="NA"/>
    <s v="NA"/>
    <m/>
  </r>
  <r>
    <s v="0000.00.3432"/>
    <x v="320"/>
    <x v="6"/>
    <s v="Refúgio de Vida Silvestre"/>
    <s v="proteção integral"/>
    <n v="2016"/>
    <s v="Decreto s/n de 02 de agosto de 2016"/>
    <s v="GR4 - Sudeste"/>
    <n v="67364"/>
    <s v="São Sebastião"/>
    <s v="SP"/>
    <s v="Marinho-Costeiro"/>
    <x v="0"/>
    <x v="19"/>
    <s v="NA"/>
    <s v="NA"/>
    <x v="0"/>
    <s v="Não"/>
    <s v="Sim"/>
    <s v="NA"/>
    <x v="8"/>
    <s v="Leide Jane Vieira Abrantes"/>
    <s v="NA"/>
    <s v="Sim"/>
    <m/>
    <m/>
    <m/>
    <m/>
    <s v="NA"/>
    <m/>
    <s v="NA"/>
    <s v="NA"/>
    <s v="NA"/>
    <s v="Compensação Ambiental"/>
    <m/>
    <m/>
    <m/>
    <m/>
    <m/>
    <m/>
    <m/>
    <m/>
    <n v="0"/>
    <m/>
    <m/>
    <m/>
    <m/>
    <m/>
    <m/>
    <m/>
    <m/>
    <m/>
    <n v="0"/>
    <n v="0"/>
    <n v="350"/>
    <d v="2017-05-19T00:00:00"/>
    <s v="02126.012834/2016-42"/>
    <n v="1948"/>
    <d v="2025-05-27T00:00:00"/>
    <s v="02126.001436/2023-20"/>
    <m/>
  </r>
  <r>
    <s v="0000.00.3519"/>
    <x v="321"/>
    <x v="4"/>
    <s v="Parque Nacional"/>
    <s v="proteção integral"/>
    <n v="2017"/>
    <s v="Decreto s/n de 05 de junho de 2017"/>
    <s v="GR1 - Norte"/>
    <n v="79029"/>
    <s v="Canaã de Carajás/PA, Parauapebas/PA"/>
    <s v="PA"/>
    <s v="Amazônia"/>
    <x v="0"/>
    <x v="35"/>
    <s v="NA"/>
    <s v="Sim (decisão institucional)"/>
    <x v="1"/>
    <s v="NA"/>
    <s v="NA"/>
    <s v="NA"/>
    <x v="1"/>
    <s v="NA"/>
    <s v="NA"/>
    <s v="não"/>
    <s v="Não"/>
    <n v="2018"/>
    <s v="Sim"/>
    <s v="não"/>
    <s v="?"/>
    <m/>
    <s v="NA"/>
    <s v="NA"/>
    <s v="NA"/>
    <m/>
    <m/>
    <m/>
    <m/>
    <m/>
    <m/>
    <m/>
    <m/>
    <m/>
    <m/>
    <m/>
    <m/>
    <m/>
    <m/>
    <m/>
    <m/>
    <m/>
    <m/>
    <m/>
    <m/>
    <m/>
    <n v="4370"/>
    <d v="2024-12-30T00:00:00"/>
    <s v="02070.011265/2022-59"/>
    <s v="NA"/>
    <s v="NA"/>
    <s v="NA"/>
    <m/>
  </r>
  <r>
    <s v="0000.00.3633"/>
    <x v="322"/>
    <x v="0"/>
    <s v="Área de Proteção Ambiental"/>
    <s v="uso sustentável"/>
    <n v="2018"/>
    <s v="Decreto 9313 de 19 de março de 2018"/>
    <s v="GR4 - Sudeste"/>
    <n v="40237708.859999999"/>
    <s v="Mar Territorial"/>
    <s v="ES"/>
    <s v="Marinho-Costeiro"/>
    <x v="1"/>
    <x v="1"/>
    <s v="Sim"/>
    <s v="Sim (decisão institucional)"/>
    <x v="1"/>
    <s v="NA"/>
    <m/>
    <s v="NA"/>
    <x v="1"/>
    <s v="NA"/>
    <s v="NA"/>
    <m/>
    <m/>
    <m/>
    <m/>
    <m/>
    <m/>
    <m/>
    <m/>
    <m/>
    <m/>
    <s v="GEF-Mar"/>
    <m/>
    <m/>
    <m/>
    <m/>
    <m/>
    <m/>
    <m/>
    <m/>
    <m/>
    <m/>
    <m/>
    <m/>
    <m/>
    <m/>
    <m/>
    <m/>
    <m/>
    <m/>
    <m/>
    <m/>
    <s v="NA"/>
    <s v="NA"/>
    <s v="NA"/>
    <s v="NA"/>
    <s v="NA"/>
    <s v="NA"/>
    <m/>
  </r>
  <r>
    <s v="0000.00.3642"/>
    <x v="323"/>
    <x v="2"/>
    <s v="Monumento Natural"/>
    <s v="proteção integral"/>
    <n v="2018"/>
    <s v="Decreto 9313 de 19 de março de 2018"/>
    <s v="GR4 - Sudeste"/>
    <n v="6915536.1100000003"/>
    <s v="Mar Territorial"/>
    <s v="ES"/>
    <s v="Marinho-Costeiro"/>
    <x v="1"/>
    <x v="1"/>
    <s v="Sim"/>
    <s v="Sim (decisão institucional)"/>
    <x v="1"/>
    <s v="NA"/>
    <m/>
    <s v="NA"/>
    <x v="1"/>
    <s v="NA"/>
    <s v="NA"/>
    <m/>
    <m/>
    <m/>
    <m/>
    <m/>
    <m/>
    <m/>
    <m/>
    <m/>
    <m/>
    <s v="GEF-Mar"/>
    <m/>
    <m/>
    <m/>
    <m/>
    <m/>
    <m/>
    <m/>
    <m/>
    <m/>
    <m/>
    <m/>
    <m/>
    <m/>
    <m/>
    <m/>
    <m/>
    <m/>
    <m/>
    <m/>
    <m/>
    <s v="NA"/>
    <s v="NA"/>
    <s v="NA"/>
    <s v="NA"/>
    <s v="NA"/>
    <s v="NA"/>
    <m/>
  </r>
  <r>
    <s v="0000.00.3643"/>
    <x v="324"/>
    <x v="0"/>
    <s v="Área de Proteção Ambiental"/>
    <s v="uso sustentável"/>
    <n v="2018"/>
    <s v="Decreto 9313 de 19 de março de 2018"/>
    <s v="GR2 - Nordeste"/>
    <n v="40705236"/>
    <s v="Mar Territorial"/>
    <s v="PE"/>
    <s v="Marinho-Costeiro"/>
    <x v="1"/>
    <x v="1"/>
    <s v="Não"/>
    <s v="NA"/>
    <x v="1"/>
    <s v="NA"/>
    <m/>
    <s v="NA"/>
    <x v="1"/>
    <s v="NA"/>
    <s v="NA"/>
    <m/>
    <m/>
    <m/>
    <m/>
    <m/>
    <m/>
    <m/>
    <m/>
    <m/>
    <m/>
    <s v="GEF-Mar"/>
    <m/>
    <m/>
    <m/>
    <m/>
    <m/>
    <m/>
    <m/>
    <m/>
    <m/>
    <m/>
    <m/>
    <m/>
    <m/>
    <m/>
    <m/>
    <m/>
    <m/>
    <m/>
    <m/>
    <m/>
    <s v="NA"/>
    <s v="NA"/>
    <s v="NA"/>
    <s v="NA"/>
    <s v="NA"/>
    <s v="NA"/>
    <m/>
  </r>
  <r>
    <s v="0000.00.3644"/>
    <x v="325"/>
    <x v="2"/>
    <s v="Monumento Natural"/>
    <s v="proteção integral"/>
    <n v="2018"/>
    <s v="Decreto 9313 de 19 de março de 2018"/>
    <s v="GR2 - Nordeste"/>
    <n v="4726318"/>
    <s v="Mar Territorial"/>
    <s v="PE"/>
    <s v="Marinho-Costeiro"/>
    <x v="1"/>
    <x v="1"/>
    <s v="Não"/>
    <s v="NA"/>
    <x v="1"/>
    <s v="NA"/>
    <m/>
    <s v="NA"/>
    <x v="1"/>
    <s v="NA"/>
    <s v="NA"/>
    <m/>
    <m/>
    <m/>
    <m/>
    <m/>
    <m/>
    <m/>
    <m/>
    <m/>
    <m/>
    <s v="GEF-Mar"/>
    <m/>
    <m/>
    <m/>
    <m/>
    <m/>
    <m/>
    <m/>
    <m/>
    <m/>
    <m/>
    <m/>
    <m/>
    <m/>
    <m/>
    <m/>
    <m/>
    <m/>
    <m/>
    <m/>
    <m/>
    <s v="NA"/>
    <s v="NA"/>
    <s v="NA"/>
    <s v="NA"/>
    <s v="NA"/>
    <s v="NA"/>
    <m/>
  </r>
  <r>
    <s v="0000.00.3651"/>
    <x v="326"/>
    <x v="9"/>
    <s v="Reserva Extrativista"/>
    <s v="uso sustentável"/>
    <n v="2018"/>
    <s v="Decreto 9337 de 05 de abril 2018"/>
    <s v="GR2 - Nordeste"/>
    <n v="16294"/>
    <s v="Bequimão/MA"/>
    <s v="MA"/>
    <s v="Marinho-Costeiro"/>
    <x v="1"/>
    <x v="1"/>
    <s v="Não"/>
    <s v="NA"/>
    <x v="1"/>
    <s v="NA"/>
    <m/>
    <s v="NA"/>
    <x v="1"/>
    <s v="NA"/>
    <s v="NA"/>
    <m/>
    <m/>
    <m/>
    <m/>
    <m/>
    <m/>
    <m/>
    <m/>
    <m/>
    <m/>
    <m/>
    <m/>
    <m/>
    <m/>
    <m/>
    <m/>
    <m/>
    <m/>
    <m/>
    <m/>
    <m/>
    <m/>
    <m/>
    <m/>
    <m/>
    <m/>
    <m/>
    <m/>
    <m/>
    <m/>
    <m/>
    <s v="NA"/>
    <s v="NA"/>
    <s v="NA"/>
    <s v="NA"/>
    <s v="NA"/>
    <s v="NA"/>
    <m/>
  </r>
  <r>
    <s v="0000.00.3652"/>
    <x v="327"/>
    <x v="4"/>
    <s v="Parque Nacional"/>
    <s v="proteção integral"/>
    <n v="2018"/>
    <s v="Decreto 9337 de 05 de abril 2018"/>
    <s v="GR2 - Nordeste"/>
    <n v="347557"/>
    <s v="Sento Sé/BA, Juazeiro/BA, Sobradinho/BA, Campo Formoso/BA"/>
    <s v="BA"/>
    <s v="Caatinga"/>
    <x v="1"/>
    <x v="1"/>
    <s v="Sim"/>
    <s v="Sim (decisão institucional)"/>
    <x v="1"/>
    <s v="NA"/>
    <m/>
    <s v="NA"/>
    <x v="1"/>
    <s v="NA"/>
    <s v="NA"/>
    <m/>
    <m/>
    <m/>
    <m/>
    <m/>
    <m/>
    <m/>
    <m/>
    <m/>
    <m/>
    <s v="GEF-Terrestre ou Compensação Ambiental*"/>
    <m/>
    <m/>
    <m/>
    <m/>
    <m/>
    <m/>
    <m/>
    <m/>
    <m/>
    <m/>
    <m/>
    <m/>
    <m/>
    <m/>
    <m/>
    <m/>
    <m/>
    <m/>
    <m/>
    <m/>
    <s v="NA"/>
    <s v="NA"/>
    <s v="NA"/>
    <s v="NA"/>
    <s v="NA"/>
    <s v="NA"/>
    <m/>
  </r>
  <r>
    <s v="0000.00.3653"/>
    <x v="328"/>
    <x v="9"/>
    <s v="Reserva Extrativista"/>
    <s v="uso sustentável"/>
    <n v="2018"/>
    <s v="Decreto 9337 de 05 de abril 2018"/>
    <s v="GR2 - Nordeste"/>
    <n v="223917"/>
    <s v="Icatú/MA, Humberto de Campos/MA"/>
    <s v="MA"/>
    <s v="Marinho-Costeiro"/>
    <x v="1"/>
    <x v="1"/>
    <s v="Não"/>
    <s v="NA"/>
    <x v="1"/>
    <s v="NA"/>
    <m/>
    <s v="NA"/>
    <x v="1"/>
    <s v="NA"/>
    <s v="NA"/>
    <m/>
    <m/>
    <m/>
    <m/>
    <m/>
    <m/>
    <m/>
    <m/>
    <m/>
    <m/>
    <m/>
    <m/>
    <m/>
    <m/>
    <m/>
    <m/>
    <m/>
    <m/>
    <m/>
    <m/>
    <m/>
    <m/>
    <m/>
    <m/>
    <m/>
    <m/>
    <m/>
    <m/>
    <m/>
    <m/>
    <m/>
    <s v="NA"/>
    <s v="NA"/>
    <s v="NA"/>
    <s v="NA"/>
    <s v="NA"/>
    <s v="NA"/>
    <m/>
  </r>
  <r>
    <s v="0000.00.3654"/>
    <x v="329"/>
    <x v="9"/>
    <s v="Reserva Extrativista"/>
    <s v="uso sustentável"/>
    <n v="2018"/>
    <s v="Decreto 9337 de 05 de abril 2018"/>
    <s v="GR2 - Nordeste"/>
    <n v="186908"/>
    <s v="Carutapera/MA, Luís Domingues/MA"/>
    <s v="MA"/>
    <s v="Marinho-Costeiro"/>
    <x v="1"/>
    <x v="1"/>
    <s v="Não"/>
    <s v="NA"/>
    <x v="1"/>
    <s v="NA"/>
    <m/>
    <s v="NA"/>
    <x v="1"/>
    <s v="NA"/>
    <s v="NA"/>
    <m/>
    <m/>
    <m/>
    <m/>
    <m/>
    <m/>
    <m/>
    <m/>
    <m/>
    <m/>
    <m/>
    <m/>
    <m/>
    <m/>
    <m/>
    <m/>
    <m/>
    <m/>
    <m/>
    <m/>
    <m/>
    <m/>
    <m/>
    <m/>
    <m/>
    <m/>
    <m/>
    <m/>
    <m/>
    <m/>
    <m/>
    <s v="NA"/>
    <s v="NA"/>
    <s v="NA"/>
    <s v="NA"/>
    <s v="NA"/>
    <s v="NA"/>
    <m/>
  </r>
  <r>
    <s v="0000.00.3655"/>
    <x v="330"/>
    <x v="0"/>
    <s v="Área de Proteção Ambiental"/>
    <s v="uso sustentável"/>
    <n v="2018"/>
    <s v="Decreto 9337 de 05 de abril 2018"/>
    <s v="GR2 - Nordeste"/>
    <n v="505629"/>
    <s v="Sento Sé/BA, Juazeiro/BA, Sobradinho/BA, Campo Formoso/BA, Umburanas/BA, Morro do Chapéu/BA"/>
    <s v="BA"/>
    <s v="Caatinga"/>
    <x v="1"/>
    <x v="1"/>
    <s v="Sim"/>
    <s v="Sim (decisão institucional)"/>
    <x v="1"/>
    <s v="NA"/>
    <m/>
    <s v="NA"/>
    <x v="1"/>
    <s v="NA"/>
    <s v="NA"/>
    <m/>
    <m/>
    <m/>
    <m/>
    <m/>
    <m/>
    <m/>
    <m/>
    <m/>
    <m/>
    <s v="GEF-Terrestre"/>
    <m/>
    <m/>
    <m/>
    <m/>
    <m/>
    <m/>
    <m/>
    <m/>
    <m/>
    <m/>
    <m/>
    <m/>
    <m/>
    <m/>
    <m/>
    <m/>
    <m/>
    <m/>
    <m/>
    <m/>
    <s v="NA"/>
    <s v="NA"/>
    <s v="NA"/>
    <s v="NA"/>
    <s v="NA"/>
    <s v="NA"/>
    <m/>
  </r>
  <r>
    <s v="0000.00.3693"/>
    <x v="331"/>
    <x v="9"/>
    <s v="Reserva Extrativista"/>
    <s v="uso sustentável"/>
    <n v="2018"/>
    <s v="Decreto 9401 de 5 de junho de 2018"/>
    <s v="GR1 - Norte"/>
    <n v="581163"/>
    <s v="Rorainópolis/RO, Novo Airão/AM"/>
    <s v="AM/RO"/>
    <s v="Amazônia"/>
    <x v="1"/>
    <x v="1"/>
    <s v="Não"/>
    <s v="NA"/>
    <x v="1"/>
    <s v="NA"/>
    <m/>
    <s v="NA"/>
    <x v="1"/>
    <s v="NA"/>
    <s v="NA"/>
    <m/>
    <m/>
    <m/>
    <m/>
    <m/>
    <m/>
    <m/>
    <m/>
    <m/>
    <m/>
    <m/>
    <m/>
    <m/>
    <m/>
    <m/>
    <m/>
    <m/>
    <m/>
    <m/>
    <m/>
    <m/>
    <m/>
    <m/>
    <m/>
    <m/>
    <m/>
    <m/>
    <m/>
    <m/>
    <m/>
    <m/>
    <s v="NA"/>
    <s v="NA"/>
    <s v="NA"/>
    <s v="NA"/>
    <s v="NA"/>
    <s v="NA"/>
    <m/>
  </r>
  <r>
    <s v="0000.00.3694"/>
    <x v="332"/>
    <x v="6"/>
    <s v="Refúgio de Vida Silvestre"/>
    <s v="proteção integral"/>
    <n v="2018"/>
    <s v="Decreto 9402 de 5 de junho de 2018"/>
    <s v="GR2 - Nordeste"/>
    <n v="29269"/>
    <s v="Juazeiro/BA, Curaçá/BA"/>
    <s v="BA"/>
    <s v="Caatinga"/>
    <x v="1"/>
    <x v="1"/>
    <s v="Sim"/>
    <s v="Sim (decisão institucional)"/>
    <x v="1"/>
    <s v="NA"/>
    <s v="NA"/>
    <s v="NA"/>
    <x v="1"/>
    <s v="NA"/>
    <s v="NA"/>
    <m/>
    <m/>
    <m/>
    <m/>
    <m/>
    <m/>
    <m/>
    <m/>
    <m/>
    <m/>
    <s v="GEF-Terrestre"/>
    <m/>
    <m/>
    <m/>
    <m/>
    <m/>
    <m/>
    <m/>
    <m/>
    <m/>
    <m/>
    <m/>
    <m/>
    <m/>
    <m/>
    <m/>
    <m/>
    <m/>
    <m/>
    <m/>
    <m/>
    <s v="NA"/>
    <s v="NA"/>
    <s v="NA"/>
    <s v="NA"/>
    <s v="NA"/>
    <s v="NA"/>
    <m/>
  </r>
  <r>
    <s v="0000.00.3696"/>
    <x v="333"/>
    <x v="0"/>
    <s v="Área de Proteção Ambiental"/>
    <s v="uso sustentável"/>
    <n v="2018"/>
    <s v="Decreto 9402 de 5 de junho de 2018"/>
    <s v="GR2 - Nordeste"/>
    <n v="90661"/>
    <s v="Juazeiro/BA, Curaçá/BA"/>
    <s v="BA"/>
    <s v="Caatinga"/>
    <x v="1"/>
    <x v="1"/>
    <s v="Sim"/>
    <s v="Sim (decisão institucional)"/>
    <x v="1"/>
    <s v="NA"/>
    <m/>
    <s v="NA"/>
    <x v="1"/>
    <s v="NA"/>
    <s v="NA"/>
    <m/>
    <m/>
    <m/>
    <m/>
    <m/>
    <m/>
    <m/>
    <m/>
    <m/>
    <m/>
    <s v="GEF-Terrestre"/>
    <m/>
    <m/>
    <m/>
    <m/>
    <m/>
    <m/>
    <m/>
    <m/>
    <m/>
    <m/>
    <m/>
    <m/>
    <m/>
    <m/>
    <m/>
    <m/>
    <m/>
    <m/>
    <m/>
    <m/>
    <s v="NA"/>
    <s v="NA"/>
    <s v="NA"/>
    <s v="NA"/>
    <s v="NA"/>
    <s v="NA"/>
    <m/>
  </r>
  <r>
    <s v="0000.00.4581"/>
    <x v="334"/>
    <x v="4"/>
    <s v="Parque Nacional"/>
    <s v="proteção integral"/>
    <n v="2023"/>
    <s v="Decreto nº 11.552, de 5 de junho de 2023"/>
    <s v="GR2 - Nordeste"/>
    <n v="61095"/>
    <s v="Água Branca, Cacimba de Areia, Catingueira, Imaculada, Juru, Mãe d'Água, Matureia, Olho d'Água, Santa Terezinha, Santana dos Garrotes, São José do Bonfim e Teixeira"/>
    <s v="PB"/>
    <s v="Caatinga"/>
    <x v="1"/>
    <x v="1"/>
    <s v="Não"/>
    <s v="NA"/>
    <x v="1"/>
    <s v="NA"/>
    <s v="NA"/>
    <s v="NA"/>
    <x v="1"/>
    <s v="NA"/>
    <s v="NA"/>
    <m/>
    <m/>
    <m/>
    <m/>
    <m/>
    <m/>
    <m/>
    <m/>
    <m/>
    <m/>
    <s v="GEF-Terrestre"/>
    <m/>
    <m/>
    <m/>
    <m/>
    <m/>
    <m/>
    <m/>
    <m/>
    <m/>
    <m/>
    <m/>
    <m/>
    <m/>
    <m/>
    <m/>
    <m/>
    <m/>
    <m/>
    <m/>
    <m/>
    <s v="NA"/>
    <s v="NA"/>
    <s v="NA"/>
    <s v="NA"/>
    <s v="NA"/>
    <s v="NA"/>
    <m/>
  </r>
  <r>
    <s v="0000.00.4617"/>
    <x v="335"/>
    <x v="5"/>
    <s v="Floresta Nacional"/>
    <s v="uso sustentável"/>
    <n v="2023"/>
    <s v="Decreto nº 11.685, de 5 de setembro de 2023"/>
    <s v="GR1 - Norte"/>
    <n v="109484"/>
    <s v="Amajari"/>
    <s v="RR"/>
    <s v="Amazonia"/>
    <x v="1"/>
    <x v="1"/>
    <s v="NA"/>
    <s v="NA"/>
    <x v="1"/>
    <s v="NA"/>
    <s v="NA"/>
    <s v="NA"/>
    <x v="1"/>
    <s v="NA"/>
    <s v="NA"/>
    <m/>
    <m/>
    <m/>
    <m/>
    <m/>
    <m/>
    <m/>
    <m/>
    <m/>
    <m/>
    <m/>
    <m/>
    <m/>
    <m/>
    <m/>
    <m/>
    <m/>
    <m/>
    <m/>
    <m/>
    <m/>
    <m/>
    <m/>
    <m/>
    <m/>
    <m/>
    <m/>
    <m/>
    <m/>
    <m/>
    <m/>
    <s v="NA"/>
    <s v="NA"/>
    <s v="NA"/>
    <s v="NA"/>
    <s v="NA"/>
    <s v="NA"/>
    <m/>
  </r>
  <r>
    <s v="0000.00.4777"/>
    <x v="336"/>
    <x v="9"/>
    <s v="Reserva Extrativista"/>
    <s v="uso sustentável"/>
    <n v="2024"/>
    <s v="Decreto nº 11.959 de 21 de março de 2024"/>
    <s v="GR1 - Norte"/>
    <n v="40538.720000000001"/>
    <s v="Primavera, Quatipuru, São João de Pirabas, Tracuateua"/>
    <s v="PA"/>
    <s v="Amazônia/Marinho Costeiro"/>
    <x v="1"/>
    <x v="1"/>
    <s v="NA"/>
    <s v="NA"/>
    <x v="1"/>
    <s v="NA"/>
    <s v="NA"/>
    <s v="NA"/>
    <x v="1"/>
    <s v="NA"/>
    <s v="NA"/>
    <m/>
    <m/>
    <m/>
    <m/>
    <m/>
    <m/>
    <m/>
    <m/>
    <m/>
    <m/>
    <m/>
    <m/>
    <m/>
    <m/>
    <m/>
    <m/>
    <m/>
    <m/>
    <m/>
    <m/>
    <m/>
    <m/>
    <m/>
    <m/>
    <m/>
    <m/>
    <m/>
    <m/>
    <m/>
    <m/>
    <m/>
    <s v="NA"/>
    <s v="NA"/>
    <s v="NA"/>
    <s v="NA"/>
    <s v="NA"/>
    <s v="NA"/>
    <m/>
  </r>
  <r>
    <s v="0000.00.4780"/>
    <x v="337"/>
    <x v="9"/>
    <s v="Reserva Extrativista"/>
    <s v="uso sustentável"/>
    <n v="2024"/>
    <s v="Decreto nº 11.958 de 21 de março de /2024"/>
    <s v="GR1 - Norte"/>
    <n v="34191"/>
    <s v="Quatipuru, Salinópolis, São João de Pirabas"/>
    <s v="PA"/>
    <s v="Amazônia/Marinho Costeiro"/>
    <x v="1"/>
    <x v="1"/>
    <s v="NA"/>
    <s v="NA"/>
    <x v="1"/>
    <s v="NA"/>
    <s v="NA"/>
    <s v="NA"/>
    <x v="1"/>
    <s v="NA"/>
    <s v="NA"/>
    <m/>
    <m/>
    <m/>
    <m/>
    <m/>
    <m/>
    <m/>
    <m/>
    <m/>
    <m/>
    <m/>
    <m/>
    <m/>
    <m/>
    <m/>
    <m/>
    <m/>
    <m/>
    <m/>
    <m/>
    <m/>
    <m/>
    <m/>
    <m/>
    <m/>
    <m/>
    <m/>
    <m/>
    <m/>
    <m/>
    <m/>
    <s v="NA"/>
    <s v="NA"/>
    <s v="NA"/>
    <s v="NA"/>
    <s v="NA"/>
    <s v="NA"/>
    <m/>
  </r>
  <r>
    <s v="0000.00.4854"/>
    <x v="338"/>
    <x v="6"/>
    <s v="Refúgio de Vida Silvestre"/>
    <s v="proteção integral"/>
    <n v="2024"/>
    <s v="Decreto nº 12.047, de 5 de junho de 2024"/>
    <s v="GR1 - Norte"/>
    <n v="15300"/>
    <s v="Itacoatiara"/>
    <s v="AM"/>
    <s v="Amazônia"/>
    <x v="1"/>
    <x v="1"/>
    <s v="NA"/>
    <s v="NA"/>
    <x v="1"/>
    <s v="NA"/>
    <s v="NA"/>
    <s v="NA"/>
    <x v="1"/>
    <s v="NA"/>
    <s v="NA"/>
    <m/>
    <m/>
    <m/>
    <m/>
    <m/>
    <m/>
    <m/>
    <m/>
    <m/>
    <m/>
    <m/>
    <m/>
    <m/>
    <m/>
    <m/>
    <m/>
    <m/>
    <m/>
    <m/>
    <m/>
    <m/>
    <m/>
    <m/>
    <m/>
    <m/>
    <m/>
    <m/>
    <m/>
    <m/>
    <m/>
    <m/>
    <s v="NA"/>
    <s v="NA"/>
    <s v="NA"/>
    <s v="NA"/>
    <s v="NA"/>
    <s v="NA"/>
    <m/>
  </r>
  <r>
    <s v="0000.00.4855"/>
    <x v="339"/>
    <x v="2"/>
    <s v="Monumento Natural"/>
    <s v="proteção integral"/>
    <n v="2024"/>
    <s v="Decreto nº 12.042, de 5 de junho de 2024"/>
    <s v="GR2 - Nordeste"/>
    <n v="16209"/>
    <s v="São Desidério"/>
    <s v="BA"/>
    <s v="Cerrado"/>
    <x v="1"/>
    <x v="1"/>
    <s v="NA"/>
    <s v="NA"/>
    <x v="1"/>
    <s v="NA"/>
    <s v="NA"/>
    <s v="NA"/>
    <x v="1"/>
    <s v="NA"/>
    <s v="NA"/>
    <m/>
    <m/>
    <m/>
    <m/>
    <m/>
    <m/>
    <m/>
    <m/>
    <m/>
    <m/>
    <m/>
    <m/>
    <m/>
    <m/>
    <m/>
    <m/>
    <m/>
    <m/>
    <m/>
    <m/>
    <m/>
    <m/>
    <m/>
    <m/>
    <m/>
    <m/>
    <m/>
    <m/>
    <m/>
    <m/>
    <m/>
    <s v="NA"/>
    <s v="NA"/>
    <s v="NA"/>
    <s v="NA"/>
    <s v="NA"/>
    <s v="NA"/>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78EA9C5-64B4-4FCB-B575-95CFC0B66C34}" name="Tabela dinâmica1" cacheId="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chartFormat="32">
  <location ref="A2:B42" firstHeaderRow="1" firstDataRow="1" firstDataCol="1"/>
  <pivotFields count="61">
    <pivotField showAll="0"/>
    <pivotField dataField="1" showAll="0"/>
    <pivotField showAll="0" sortType="ascending"/>
    <pivotField showAll="0"/>
    <pivotField showAll="0"/>
    <pivotField showAll="0"/>
    <pivotField showAll="0"/>
    <pivotField showAll="0"/>
    <pivotField showAll="0"/>
    <pivotField showAll="0"/>
    <pivotField showAll="0"/>
    <pivotField showAll="0"/>
    <pivotField showAll="0"/>
    <pivotField axis="axisRow" multipleItemSelectionAllowed="1" showAll="0">
      <items count="42">
        <item x="30"/>
        <item x="33"/>
        <item x="32"/>
        <item x="31"/>
        <item x="29"/>
        <item x="34"/>
        <item x="22"/>
        <item x="39"/>
        <item x="38"/>
        <item x="21"/>
        <item x="10"/>
        <item x="8"/>
        <item x="36"/>
        <item x="12"/>
        <item x="28"/>
        <item x="37"/>
        <item x="17"/>
        <item x="18"/>
        <item x="9"/>
        <item x="7"/>
        <item x="20"/>
        <item x="5"/>
        <item x="3"/>
        <item x="27"/>
        <item x="11"/>
        <item x="26"/>
        <item x="24"/>
        <item x="0"/>
        <item x="2"/>
        <item x="14"/>
        <item x="13"/>
        <item x="19"/>
        <item x="4"/>
        <item x="23"/>
        <item x="15"/>
        <item x="6"/>
        <item x="25"/>
        <item h="1" x="1"/>
        <item x="16"/>
        <item x="35"/>
        <item h="1" x="4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3"/>
  </rowFields>
  <rowItems count="4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8"/>
    </i>
    <i>
      <x v="39"/>
    </i>
    <i t="grand">
      <x/>
    </i>
  </rowItems>
  <colItems count="1">
    <i/>
  </colItems>
  <dataFields count="1">
    <dataField name="Contagem de nomeUC" fld="1" subtotal="count" baseField="0" baseItem="0"/>
  </dataFields>
  <chartFormats count="5">
    <chartFormat chart="26" format="1" series="1">
      <pivotArea type="data" outline="0" fieldPosition="0">
        <references count="1">
          <reference field="4294967294" count="1" selected="0">
            <x v="0"/>
          </reference>
        </references>
      </pivotArea>
    </chartFormat>
    <chartFormat chart="27" format="2" series="1">
      <pivotArea type="data" outline="0" fieldPosition="0">
        <references count="1">
          <reference field="4294967294" count="1" selected="0">
            <x v="0"/>
          </reference>
        </references>
      </pivotArea>
    </chartFormat>
    <chartFormat chart="28" format="3" series="1">
      <pivotArea type="data" outline="0" fieldPosition="0">
        <references count="1">
          <reference field="4294967294" count="1" selected="0">
            <x v="0"/>
          </reference>
        </references>
      </pivotArea>
    </chartFormat>
    <chartFormat chart="29" format="2" series="1">
      <pivotArea type="data" outline="0" fieldPosition="0">
        <references count="1">
          <reference field="4294967294" count="1" selected="0">
            <x v="0"/>
          </reference>
        </references>
      </pivotArea>
    </chartFormat>
    <chartFormat chart="30"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2000000}" name="Tabela dinâmica1"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8">
  <location ref="A3:B14" firstHeaderRow="1" firstDataRow="1" firstDataCol="1" rowPageCount="1" colPageCount="1"/>
  <pivotFields count="61">
    <pivotField showAll="0"/>
    <pivotField showAll="0"/>
    <pivotField axis="axisRow" showAll="0">
      <items count="11">
        <item sd="0" x="0"/>
        <item sd="0" x="1"/>
        <item sd="0" x="3"/>
        <item x="5"/>
        <item x="2"/>
        <item x="4"/>
        <item x="8"/>
        <item x="7"/>
        <item x="9"/>
        <item x="6"/>
        <item t="default"/>
      </items>
    </pivotField>
    <pivotField showAll="0"/>
    <pivotField showAll="0"/>
    <pivotField showAll="0"/>
    <pivotField showAll="0"/>
    <pivotField showAll="0"/>
    <pivotField showAll="0"/>
    <pivotField showAll="0"/>
    <pivotField showAll="0"/>
    <pivotField showAll="0"/>
    <pivotField axis="axisPage" dataField="1" multipleItemSelectionAllowed="1" showAll="0">
      <items count="3">
        <item h="1" x="1"/>
        <item x="0"/>
        <item t="default"/>
      </items>
    </pivotField>
    <pivotField axis="axisRow" showAll="0">
      <items count="42">
        <item x="30"/>
        <item x="33"/>
        <item x="32"/>
        <item x="31"/>
        <item x="29"/>
        <item x="34"/>
        <item x="22"/>
        <item x="39"/>
        <item x="38"/>
        <item x="21"/>
        <item x="10"/>
        <item x="8"/>
        <item x="36"/>
        <item x="12"/>
        <item x="28"/>
        <item x="37"/>
        <item x="17"/>
        <item x="18"/>
        <item x="9"/>
        <item x="7"/>
        <item x="20"/>
        <item x="5"/>
        <item x="3"/>
        <item x="27"/>
        <item x="11"/>
        <item x="26"/>
        <item x="24"/>
        <item x="0"/>
        <item x="2"/>
        <item x="14"/>
        <item x="13"/>
        <item x="19"/>
        <item x="4"/>
        <item x="23"/>
        <item x="15"/>
        <item x="6"/>
        <item x="25"/>
        <item x="1"/>
        <item x="16"/>
        <item x="35"/>
        <item x="4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2"/>
    <field x="13"/>
  </rowFields>
  <rowItems count="11">
    <i>
      <x v="3"/>
    </i>
    <i r="1">
      <x v="39"/>
    </i>
    <i>
      <x v="5"/>
    </i>
    <i r="1">
      <x v="39"/>
    </i>
    <i>
      <x v="6"/>
    </i>
    <i r="1">
      <x v="39"/>
    </i>
    <i>
      <x v="8"/>
    </i>
    <i r="1">
      <x v="39"/>
    </i>
    <i>
      <x v="9"/>
    </i>
    <i r="1">
      <x v="39"/>
    </i>
    <i t="grand">
      <x/>
    </i>
  </rowItems>
  <colItems count="1">
    <i/>
  </colItems>
  <pageFields count="1">
    <pageField fld="12" hier="-1"/>
  </pageFields>
  <dataFields count="1">
    <dataField name="Contagem de coman_pm" fld="12" subtotal="count" baseField="0" baseItem="0"/>
  </dataFields>
  <chartFormats count="3">
    <chartFormat chart="5" format="1" series="1">
      <pivotArea type="data" outline="0" fieldPosition="0">
        <references count="1">
          <reference field="4294967294" count="1" selected="0">
            <x v="0"/>
          </reference>
        </references>
      </pivotArea>
    </chartFormat>
    <chartFormat chart="6" format="2" series="1">
      <pivotArea type="data" outline="0" fieldPosition="0">
        <references count="1">
          <reference field="4294967294" count="1" selected="0">
            <x v="0"/>
          </reference>
        </references>
      </pivotArea>
    </chartFormat>
    <chartFormat chart="7"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13" type="captionEqual" evalOrder="-1" id="1" stringValue1="2024">
      <autoFilter ref="A1">
        <filterColumn colId="0">
          <filters>
            <filter val="2024"/>
          </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900-000004000000}" name="Tabela dinâmica5" cacheId="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chartFormat="11">
  <location ref="A3:B23" firstHeaderRow="1" firstDataRow="1" firstDataCol="1" rowPageCount="1" colPageCount="1"/>
  <pivotFields count="61">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h="1" x="1"/>
        <item h="1" x="2"/>
        <item x="0"/>
        <item t="default"/>
      </items>
    </pivotField>
    <pivotField showAll="0"/>
    <pivotField showAll="0"/>
    <pivotField showAll="0"/>
    <pivotField axis="axisRow" showAll="0">
      <items count="21">
        <item x="17"/>
        <item x="14"/>
        <item x="16"/>
        <item x="19"/>
        <item x="7"/>
        <item x="11"/>
        <item x="10"/>
        <item x="13"/>
        <item x="15"/>
        <item x="5"/>
        <item x="2"/>
        <item x="4"/>
        <item x="9"/>
        <item x="3"/>
        <item x="0"/>
        <item x="18"/>
        <item x="1"/>
        <item x="6"/>
        <item x="12"/>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0"/>
  </rowFields>
  <rowItems count="20">
    <i>
      <x/>
    </i>
    <i>
      <x v="1"/>
    </i>
    <i>
      <x v="2"/>
    </i>
    <i>
      <x v="3"/>
    </i>
    <i>
      <x v="4"/>
    </i>
    <i>
      <x v="5"/>
    </i>
    <i>
      <x v="6"/>
    </i>
    <i>
      <x v="7"/>
    </i>
    <i>
      <x v="8"/>
    </i>
    <i>
      <x v="9"/>
    </i>
    <i>
      <x v="10"/>
    </i>
    <i>
      <x v="11"/>
    </i>
    <i>
      <x v="12"/>
    </i>
    <i>
      <x v="13"/>
    </i>
    <i>
      <x v="14"/>
    </i>
    <i>
      <x v="15"/>
    </i>
    <i>
      <x v="17"/>
    </i>
    <i>
      <x v="18"/>
    </i>
    <i>
      <x v="19"/>
    </i>
    <i t="grand">
      <x/>
    </i>
  </rowItems>
  <colItems count="1">
    <i/>
  </colItems>
  <pageFields count="1">
    <pageField fld="16" hier="-1"/>
  </pageFields>
  <dataFields count="1">
    <dataField name="Contagem de cnuc" fld="0" subtotal="count" baseField="0" baseItem="0"/>
  </dataFields>
  <chartFormats count="11">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0"/>
          </reference>
        </references>
      </pivotArea>
    </chartFormat>
    <chartFormat chart="4" format="2" series="1">
      <pivotArea type="data" outline="0" fieldPosition="0">
        <references count="1">
          <reference field="4294967294" count="1" selected="0">
            <x v="0"/>
          </reference>
        </references>
      </pivotArea>
    </chartFormat>
    <chartFormat chart="5" format="1" series="1">
      <pivotArea type="data" outline="0" fieldPosition="0">
        <references count="1">
          <reference field="4294967294" count="1" selected="0">
            <x v="0"/>
          </reference>
        </references>
      </pivotArea>
    </chartFormat>
    <chartFormat chart="6" format="2" series="1">
      <pivotArea type="data" outline="0" fieldPosition="0">
        <references count="1">
          <reference field="4294967294" count="1" selected="0">
            <x v="0"/>
          </reference>
        </references>
      </pivotArea>
    </chartFormat>
    <chartFormat chart="7" format="1" series="1">
      <pivotArea type="data" outline="0" fieldPosition="0">
        <references count="1">
          <reference field="4294967294" count="1" selected="0">
            <x v="0"/>
          </reference>
        </references>
      </pivotArea>
    </chartFormat>
    <chartFormat chart="8" format="2" series="1">
      <pivotArea type="data" outline="0" fieldPosition="0">
        <references count="1">
          <reference field="4294967294" count="1" selected="0">
            <x v="0"/>
          </reference>
        </references>
      </pivotArea>
    </chartFormat>
    <chartFormat chart="9" format="1" series="1">
      <pivotArea type="data" outline="0" fieldPosition="0">
        <references count="1">
          <reference field="4294967294" count="1" selected="0">
            <x v="0"/>
          </reference>
        </references>
      </pivotArea>
    </chartFormat>
    <chartFormat chart="10"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A00-000005000000}" name="Tabela dinâ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6">
  <location ref="A3:B19" firstHeaderRow="1" firstDataRow="1" firstDataCol="1" rowPageCount="1" colPageCount="1"/>
  <pivotFields count="65">
    <pivotField showAll="0"/>
    <pivotField axis="axisRow" dataField="1" showAll="0">
      <items count="341">
        <item x="0"/>
        <item x="282"/>
        <item x="6"/>
        <item x="19"/>
        <item x="1"/>
        <item x="7"/>
        <item x="304"/>
        <item x="8"/>
        <item x="333"/>
        <item x="2"/>
        <item x="3"/>
        <item x="4"/>
        <item x="5"/>
        <item x="24"/>
        <item x="26"/>
        <item x="12"/>
        <item x="13"/>
        <item x="14"/>
        <item x="15"/>
        <item x="16"/>
        <item x="9"/>
        <item x="17"/>
        <item x="18"/>
        <item x="322"/>
        <item x="324"/>
        <item x="330"/>
        <item x="21"/>
        <item x="22"/>
        <item x="257"/>
        <item x="315"/>
        <item x="20"/>
        <item x="23"/>
        <item x="25"/>
        <item x="27"/>
        <item x="10"/>
        <item x="292"/>
        <item x="11"/>
        <item x="28"/>
        <item x="29"/>
        <item x="30"/>
        <item x="32"/>
        <item x="33"/>
        <item x="34"/>
        <item x="35"/>
        <item x="36"/>
        <item x="37"/>
        <item x="38"/>
        <item x="39"/>
        <item x="40"/>
        <item x="41"/>
        <item x="308"/>
        <item x="252"/>
        <item x="250"/>
        <item x="68"/>
        <item x="42"/>
        <item x="43"/>
        <item x="45"/>
        <item x="46"/>
        <item x="47"/>
        <item x="48"/>
        <item x="49"/>
        <item x="50"/>
        <item x="51"/>
        <item x="52"/>
        <item x="54"/>
        <item x="55"/>
        <item x="56"/>
        <item x="58"/>
        <item x="59"/>
        <item x="60"/>
        <item x="62"/>
        <item x="63"/>
        <item x="64"/>
        <item x="65"/>
        <item x="66"/>
        <item x="53"/>
        <item x="67"/>
        <item x="61"/>
        <item x="69"/>
        <item x="57"/>
        <item x="121"/>
        <item x="92"/>
        <item x="125"/>
        <item x="75"/>
        <item x="76"/>
        <item x="77"/>
        <item x="70"/>
        <item x="78"/>
        <item x="79"/>
        <item x="71"/>
        <item x="80"/>
        <item x="72"/>
        <item x="81"/>
        <item x="82"/>
        <item x="73"/>
        <item x="74"/>
        <item x="83"/>
        <item x="84"/>
        <item x="85"/>
        <item x="86"/>
        <item x="87"/>
        <item x="118"/>
        <item x="88"/>
        <item x="89"/>
        <item x="90"/>
        <item x="91"/>
        <item x="285"/>
        <item x="93"/>
        <item x="94"/>
        <item x="95"/>
        <item x="96"/>
        <item x="122"/>
        <item x="123"/>
        <item x="97"/>
        <item x="124"/>
        <item x="98"/>
        <item x="99"/>
        <item x="100"/>
        <item x="101"/>
        <item x="126"/>
        <item x="103"/>
        <item x="104"/>
        <item x="105"/>
        <item x="127"/>
        <item x="316"/>
        <item x="260"/>
        <item x="106"/>
        <item x="107"/>
        <item x="108"/>
        <item x="317"/>
        <item x="109"/>
        <item x="259"/>
        <item x="258"/>
        <item x="287"/>
        <item x="110"/>
        <item x="255"/>
        <item x="111"/>
        <item x="112"/>
        <item x="113"/>
        <item x="335"/>
        <item x="114"/>
        <item x="115"/>
        <item x="116"/>
        <item x="117"/>
        <item x="254"/>
        <item x="119"/>
        <item x="120"/>
        <item x="102"/>
        <item x="339"/>
        <item x="31"/>
        <item x="323"/>
        <item x="325"/>
        <item x="296"/>
        <item x="174"/>
        <item x="128"/>
        <item x="129"/>
        <item x="261"/>
        <item x="130"/>
        <item x="131"/>
        <item x="132"/>
        <item x="305"/>
        <item x="133"/>
        <item x="134"/>
        <item x="135"/>
        <item x="136"/>
        <item x="137"/>
        <item x="138"/>
        <item x="181"/>
        <item x="139"/>
        <item x="301"/>
        <item x="141"/>
        <item x="142"/>
        <item x="313"/>
        <item x="143"/>
        <item x="144"/>
        <item x="334"/>
        <item x="145"/>
        <item x="146"/>
        <item x="147"/>
        <item x="251"/>
        <item x="148"/>
        <item x="149"/>
        <item x="150"/>
        <item x="44"/>
        <item x="151"/>
        <item x="300"/>
        <item x="152"/>
        <item x="153"/>
        <item x="154"/>
        <item x="177"/>
        <item x="155"/>
        <item x="156"/>
        <item x="157"/>
        <item x="158"/>
        <item x="159"/>
        <item x="160"/>
        <item x="164"/>
        <item x="318"/>
        <item x="302"/>
        <item x="161"/>
        <item x="327"/>
        <item x="162"/>
        <item x="163"/>
        <item x="165"/>
        <item x="256"/>
        <item x="166"/>
        <item x="270"/>
        <item x="175"/>
        <item x="167"/>
        <item x="168"/>
        <item x="169"/>
        <item x="170"/>
        <item x="253"/>
        <item x="171"/>
        <item x="172"/>
        <item x="273"/>
        <item x="321"/>
        <item x="266"/>
        <item x="173"/>
        <item x="176"/>
        <item x="314"/>
        <item x="290"/>
        <item x="307"/>
        <item x="179"/>
        <item x="178"/>
        <item x="180"/>
        <item x="288"/>
        <item x="182"/>
        <item x="140"/>
        <item x="211"/>
        <item x="312"/>
        <item x="184"/>
        <item x="306"/>
        <item x="185"/>
        <item x="186"/>
        <item x="265"/>
        <item x="264"/>
        <item x="188"/>
        <item x="190"/>
        <item x="208"/>
        <item x="191"/>
        <item x="192"/>
        <item x="193"/>
        <item x="194"/>
        <item x="195"/>
        <item x="187"/>
        <item x="196"/>
        <item x="197"/>
        <item x="198"/>
        <item x="199"/>
        <item x="200"/>
        <item x="201"/>
        <item x="202"/>
        <item x="319"/>
        <item x="203"/>
        <item x="204"/>
        <item x="205"/>
        <item x="206"/>
        <item x="189"/>
        <item x="207"/>
        <item x="209"/>
        <item x="210"/>
        <item x="283"/>
        <item x="263"/>
        <item x="329"/>
        <item x="274"/>
        <item x="262"/>
        <item x="213"/>
        <item x="331"/>
        <item x="214"/>
        <item x="284"/>
        <item x="215"/>
        <item x="216"/>
        <item x="328"/>
        <item x="218"/>
        <item x="242"/>
        <item x="293"/>
        <item x="268"/>
        <item x="275"/>
        <item x="220"/>
        <item x="278"/>
        <item x="221"/>
        <item x="222"/>
        <item x="223"/>
        <item x="280"/>
        <item x="229"/>
        <item x="231"/>
        <item x="224"/>
        <item x="225"/>
        <item x="226"/>
        <item x="286"/>
        <item x="281"/>
        <item x="279"/>
        <item x="227"/>
        <item x="228"/>
        <item x="245"/>
        <item x="336"/>
        <item x="277"/>
        <item x="230"/>
        <item x="326"/>
        <item x="289"/>
        <item x="276"/>
        <item x="232"/>
        <item x="233"/>
        <item x="219"/>
        <item x="236"/>
        <item x="237"/>
        <item x="311"/>
        <item x="234"/>
        <item x="235"/>
        <item x="238"/>
        <item x="243"/>
        <item x="240"/>
        <item x="241"/>
        <item x="217"/>
        <item x="310"/>
        <item x="309"/>
        <item x="244"/>
        <item x="239"/>
        <item x="294"/>
        <item x="295"/>
        <item x="269"/>
        <item x="272"/>
        <item x="291"/>
        <item x="246"/>
        <item x="247"/>
        <item x="248"/>
        <item x="271"/>
        <item x="249"/>
        <item x="337"/>
        <item x="299"/>
        <item x="303"/>
        <item x="298"/>
        <item x="320"/>
        <item x="297"/>
        <item x="267"/>
        <item x="183"/>
        <item x="332"/>
        <item x="338"/>
        <item x="212"/>
        <item t="default"/>
      </items>
    </pivotField>
    <pivotField showAll="0"/>
    <pivotField showAll="0"/>
    <pivotField showAll="0"/>
    <pivotField showAll="0"/>
    <pivotField showAll="0"/>
    <pivotField showAll="0"/>
    <pivotField showAll="0"/>
    <pivotField showAll="0"/>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ascending">
      <items count="17">
        <item m="1" x="15"/>
        <item sd="0" x="2"/>
        <item sd="0" x="4"/>
        <item sd="0" x="12"/>
        <item sd="0" x="3"/>
        <item sd="0" x="7"/>
        <item sd="0" x="11"/>
        <item sd="0" x="8"/>
        <item sd="0" x="10"/>
        <item sd="0" x="9"/>
        <item sd="0" x="0"/>
        <item sd="0" x="5"/>
        <item sd="0" x="6"/>
        <item sd="0" x="1"/>
        <item sd="0" x="13"/>
        <item sd="0" x="14"/>
        <item t="default"/>
      </items>
    </pivotField>
  </pivotFields>
  <rowFields count="2">
    <field x="64"/>
    <field x="1"/>
  </rowFields>
  <rowItems count="16">
    <i>
      <x v="1"/>
    </i>
    <i>
      <x v="2"/>
    </i>
    <i>
      <x v="3"/>
    </i>
    <i>
      <x v="4"/>
    </i>
    <i>
      <x v="5"/>
    </i>
    <i>
      <x v="6"/>
    </i>
    <i>
      <x v="7"/>
    </i>
    <i>
      <x v="8"/>
    </i>
    <i>
      <x v="9"/>
    </i>
    <i>
      <x v="10"/>
    </i>
    <i>
      <x v="11"/>
    </i>
    <i>
      <x v="12"/>
    </i>
    <i>
      <x v="13"/>
    </i>
    <i>
      <x v="14"/>
    </i>
    <i>
      <x v="15"/>
    </i>
    <i t="grand">
      <x/>
    </i>
  </rowItems>
  <colItems count="1">
    <i/>
  </colItems>
  <pageFields count="1">
    <pageField fld="12" hier="-1"/>
  </pageFields>
  <dataFields count="1">
    <dataField name="Contagem de nomeUC" fld="1" subtotal="count" baseField="0" baseItem="0"/>
  </dataFields>
  <chartFormats count="1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64" count="1" selected="0">
            <x v="1"/>
          </reference>
        </references>
      </pivotArea>
    </chartFormat>
    <chartFormat chart="0" format="2">
      <pivotArea type="data" outline="0" fieldPosition="0">
        <references count="2">
          <reference field="4294967294" count="1" selected="0">
            <x v="0"/>
          </reference>
          <reference field="64" count="1" selected="0">
            <x v="2"/>
          </reference>
        </references>
      </pivotArea>
    </chartFormat>
    <chartFormat chart="0" format="3">
      <pivotArea type="data" outline="0" fieldPosition="0">
        <references count="2">
          <reference field="4294967294" count="1" selected="0">
            <x v="0"/>
          </reference>
          <reference field="64" count="1" selected="0">
            <x v="3"/>
          </reference>
        </references>
      </pivotArea>
    </chartFormat>
    <chartFormat chart="0" format="4">
      <pivotArea type="data" outline="0" fieldPosition="0">
        <references count="2">
          <reference field="4294967294" count="1" selected="0">
            <x v="0"/>
          </reference>
          <reference field="64" count="1" selected="0">
            <x v="4"/>
          </reference>
        </references>
      </pivotArea>
    </chartFormat>
    <chartFormat chart="0" format="5">
      <pivotArea type="data" outline="0" fieldPosition="0">
        <references count="2">
          <reference field="4294967294" count="1" selected="0">
            <x v="0"/>
          </reference>
          <reference field="64" count="1" selected="0">
            <x v="5"/>
          </reference>
        </references>
      </pivotArea>
    </chartFormat>
    <chartFormat chart="0" format="6">
      <pivotArea type="data" outline="0" fieldPosition="0">
        <references count="2">
          <reference field="4294967294" count="1" selected="0">
            <x v="0"/>
          </reference>
          <reference field="64" count="1" selected="0">
            <x v="6"/>
          </reference>
        </references>
      </pivotArea>
    </chartFormat>
    <chartFormat chart="0" format="7">
      <pivotArea type="data" outline="0" fieldPosition="0">
        <references count="2">
          <reference field="4294967294" count="1" selected="0">
            <x v="0"/>
          </reference>
          <reference field="64" count="1" selected="0">
            <x v="7"/>
          </reference>
        </references>
      </pivotArea>
    </chartFormat>
    <chartFormat chart="0" format="8">
      <pivotArea type="data" outline="0" fieldPosition="0">
        <references count="2">
          <reference field="4294967294" count="1" selected="0">
            <x v="0"/>
          </reference>
          <reference field="64" count="1" selected="0">
            <x v="8"/>
          </reference>
        </references>
      </pivotArea>
    </chartFormat>
    <chartFormat chart="0" format="9">
      <pivotArea type="data" outline="0" fieldPosition="0">
        <references count="2">
          <reference field="4294967294" count="1" selected="0">
            <x v="0"/>
          </reference>
          <reference field="64" count="1" selected="0">
            <x v="9"/>
          </reference>
        </references>
      </pivotArea>
    </chartFormat>
    <chartFormat chart="0" format="10">
      <pivotArea type="data" outline="0" fieldPosition="0">
        <references count="2">
          <reference field="4294967294" count="1" selected="0">
            <x v="0"/>
          </reference>
          <reference field="64" count="1" selected="0">
            <x v="10"/>
          </reference>
        </references>
      </pivotArea>
    </chartFormat>
    <chartFormat chart="0" format="11">
      <pivotArea type="data" outline="0" fieldPosition="0">
        <references count="2">
          <reference field="4294967294" count="1" selected="0">
            <x v="0"/>
          </reference>
          <reference field="64" count="1" selected="0">
            <x v="11"/>
          </reference>
        </references>
      </pivotArea>
    </chartFormat>
    <chartFormat chart="0" format="12">
      <pivotArea type="data" outline="0" fieldPosition="0">
        <references count="2">
          <reference field="4294967294" count="1" selected="0">
            <x v="0"/>
          </reference>
          <reference field="64" count="1" selected="0">
            <x v="12"/>
          </reference>
        </references>
      </pivotArea>
    </chartFormat>
    <chartFormat chart="0" format="13">
      <pivotArea type="data" outline="0" fieldPosition="0">
        <references count="2">
          <reference field="4294967294" count="1" selected="0">
            <x v="0"/>
          </reference>
          <reference field="64" count="1" selected="0">
            <x v="13"/>
          </reference>
        </references>
      </pivotArea>
    </chartFormat>
    <chartFormat chart="0" format="14">
      <pivotArea type="data" outline="0" fieldPosition="0">
        <references count="2">
          <reference field="4294967294" count="1" selected="0">
            <x v="0"/>
          </reference>
          <reference field="64" count="1" selected="0">
            <x v="14"/>
          </reference>
        </references>
      </pivotArea>
    </chartFormat>
    <chartFormat chart="0" format="15">
      <pivotArea type="data" outline="0" fieldPosition="0">
        <references count="2">
          <reference field="4294967294" count="1" selected="0">
            <x v="0"/>
          </reference>
          <reference field="64" count="1" selected="0">
            <x v="1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a1" displayName="Tabela1" ref="A3:BI231" totalsRowShown="0">
  <autoFilter ref="A3:BI231" xr:uid="{00000000-0009-0000-0100-000001000000}"/>
  <sortState xmlns:xlrd2="http://schemas.microsoft.com/office/spreadsheetml/2017/richdata2" ref="A4:BI231">
    <sortCondition ref="B3:B231"/>
  </sortState>
  <tableColumns count="61">
    <tableColumn id="1" xr3:uid="{00000000-0010-0000-0000-000001000000}" name="cnuc"/>
    <tableColumn id="2" xr3:uid="{00000000-0010-0000-0000-000002000000}" name="uc"/>
    <tableColumn id="3" xr3:uid="{00000000-0010-0000-0000-000003000000}" name="catsigla"/>
    <tableColumn id="4" xr3:uid="{00000000-0010-0000-0000-000004000000}" name="catnome"/>
    <tableColumn id="5" xr3:uid="{00000000-0010-0000-0000-000005000000}" name="grupo"/>
    <tableColumn id="6" xr3:uid="{00000000-0010-0000-0000-000006000000}" name="criacao"/>
    <tableColumn id="7" xr3:uid="{00000000-0010-0000-0000-000007000000}" name="diploma"/>
    <tableColumn id="8" xr3:uid="{00000000-0010-0000-0000-000008000000}" name="Gerencia Regional"/>
    <tableColumn id="9" xr3:uid="{00000000-0010-0000-0000-000009000000}" name="area_geo"/>
    <tableColumn id="10" xr3:uid="{00000000-0010-0000-0000-00000A000000}" name="munic"/>
    <tableColumn id="11" xr3:uid="{00000000-0010-0000-0000-00000B000000}" name="uf"/>
    <tableColumn id="12" xr3:uid="{00000000-0010-0000-0000-00000C000000}" name="biocgfun"/>
    <tableColumn id="13" xr3:uid="{00000000-0010-0000-0000-00000D000000}" name="coman_pm"/>
    <tableColumn id="14" xr3:uid="{00000000-0010-0000-0000-00000E000000}" name="coman_pm-ano"/>
    <tableColumn id="15" xr3:uid="{00000000-0010-0000-0000-00000F000000}" name="coman_pm-elab"/>
    <tableColumn id="16" xr3:uid="{00000000-0010-0000-0000-000010000000}" name="coman_pm-elab-pri"/>
    <tableColumn id="17" xr3:uid="{00000000-0010-0000-0000-000011000000}" name="coman_pmr"/>
    <tableColumn id="18" xr3:uid="{00000000-0010-0000-0000-000012000000}" name="coman_pmr-elab"/>
    <tableColumn id="19" xr3:uid="{00000000-0010-0000-0000-000013000000}" name="coman_pmr-pontual"/>
    <tableColumn id="20" xr3:uid="{00000000-0010-0000-0000-000014000000}" name="coman_pmr-elab-pri"/>
    <tableColumn id="21" xr3:uid="{00000000-0010-0000-0000-000015000000}" name="coman_pmr_ano"/>
    <tableColumn id="22" xr3:uid="{00000000-0010-0000-0000-000016000000}" name="coman_pontofocal1"/>
    <tableColumn id="23" xr3:uid="{00000000-0010-0000-0000-000017000000}" name="coman_pontofocal2"/>
    <tableColumn id="24" xr3:uid="{00000000-0010-0000-0000-000018000000}" name="coman_pm-met-pa"/>
    <tableColumn id="25" xr3:uid="{00000000-0010-0000-0000-000019000000}" name="coman_pm-met-swot"/>
    <tableColumn id="26" xr3:uid="{00000000-0010-0000-0000-00001A000000}" name="coman_roteiro"/>
    <tableColumn id="27" xr3:uid="{00000000-0010-0000-0000-00001B000000}" name="coman_pm-met-found"/>
    <tableColumn id="28" xr3:uid="{00000000-0010-0000-0000-00001C000000}" name="coman_pm-met-bsc"/>
    <tableColumn id="29" xr3:uid="{00000000-0010-0000-0000-00001D000000}" name="coman_pm-demanda"/>
    <tableColumn id="30" xr3:uid="{00000000-0010-0000-0000-00001E000000}" name="coman_pm-demanda_origem"/>
    <tableColumn id="31" xr3:uid="{00000000-0010-0000-0000-00001F000000}" name="coman_pm-etapa"/>
    <tableColumn id="32" xr3:uid="{00000000-0010-0000-0000-000020000000}" name="coman_pm-andamento"/>
    <tableColumn id="33" xr3:uid="{00000000-0010-0000-0000-000021000000}" name="coman_pm-est"/>
    <tableColumn id="34" xr3:uid="{00000000-0010-0000-0000-000022000000}" name="coman_pm-recextra-origem"/>
    <tableColumn id="35" xr3:uid="{00000000-0010-0000-0000-000023000000}" name="coman_pm-recextra-disponivel"/>
    <tableColumn id="36" xr3:uid="{00000000-0010-0000-0000-000024000000}" name="coman_pm-recextra-passagem"/>
    <tableColumn id="37" xr3:uid="{00000000-0010-0000-0000-000025000000}" name="coman_pm-recextra-diaria"/>
    <tableColumn id="38" xr3:uid="{00000000-0010-0000-0000-000026000000}" name="coman_pm-recextra-consult"/>
    <tableColumn id="39" xr3:uid="{00000000-0010-0000-0000-000027000000}" name="coman_pm-recextra-consumo"/>
    <tableColumn id="40" xr3:uid="{00000000-0010-0000-0000-000028000000}" name="coman_pm-recextra-oficina"/>
    <tableColumn id="41" xr3:uid="{00000000-0010-0000-0000-000029000000}" name="coman_pm-recextra-serviços"/>
    <tableColumn id="42" xr3:uid="{00000000-0010-0000-0000-00002A000000}" name="coman_pm-recextra-outros"/>
    <tableColumn id="43" xr3:uid="{00000000-0010-0000-0000-00002B000000}" name="coman_pm-recextra-total"/>
    <tableColumn id="44" xr3:uid="{00000000-0010-0000-0000-00002C000000}" name="coman_pm-recorc-origem"/>
    <tableColumn id="45" xr3:uid="{00000000-0010-0000-0000-00002D000000}" name="coman_pm-recorc-disponivel"/>
    <tableColumn id="46" xr3:uid="{00000000-0010-0000-0000-00002E000000}" name="coman_pm-recorc-passagem"/>
    <tableColumn id="47" xr3:uid="{00000000-0010-0000-0000-00002F000000}" name="coman_pm-recorc-diaria"/>
    <tableColumn id="48" xr3:uid="{00000000-0010-0000-0000-000030000000}" name="coman_pm-recorc-consult"/>
    <tableColumn id="49" xr3:uid="{00000000-0010-0000-0000-000031000000}" name="coman_pm-recorc-consumo"/>
    <tableColumn id="50" xr3:uid="{00000000-0010-0000-0000-000032000000}" name="coman_pm-recorc-oficina"/>
    <tableColumn id="51" xr3:uid="{00000000-0010-0000-0000-000033000000}" name="coman_pm-recorc-serviços"/>
    <tableColumn id="52" xr3:uid="{00000000-0010-0000-0000-000034000000}" name="coman_pm-recorc-outros"/>
    <tableColumn id="53" xr3:uid="{00000000-0010-0000-0000-000035000000}" name="coman_pm-recorc-total"/>
    <tableColumn id="54" xr3:uid="{00000000-0010-0000-0000-000036000000}" name="coman_pm-rec-total"/>
    <tableColumn id="55" xr3:uid="{00000000-0010-0000-0000-000037000000}" name="coman_pm-nport"/>
    <tableColumn id="56" xr3:uid="{00000000-0010-0000-0000-000038000000}" name="coman_pm-dataport"/>
    <tableColumn id="57" xr3:uid="{00000000-0010-0000-0000-000039000000}" name="coman_pm_proc"/>
    <tableColumn id="58" xr3:uid="{00000000-0010-0000-0000-00003A000000}" name="coman_pmr-nport"/>
    <tableColumn id="59" xr3:uid="{00000000-0010-0000-0000-00003B000000}" name="coman_pmr-dataport" dataDxfId="0"/>
    <tableColumn id="60" xr3:uid="{00000000-0010-0000-0000-00003C000000}" name="coman_pmr_proc"/>
    <tableColumn id="61" xr3:uid="{00000000-0010-0000-0000-00003D000000}" name="sitacao_planej"/>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ela3" displayName="Tabela3" ref="A3:BI108" totalsRowShown="0">
  <autoFilter ref="A3:BI108" xr:uid="{00000000-0009-0000-0100-000003000000}"/>
  <sortState xmlns:xlrd2="http://schemas.microsoft.com/office/spreadsheetml/2017/richdata2" ref="A4:BI108">
    <sortCondition ref="B3:B108"/>
  </sortState>
  <tableColumns count="61">
    <tableColumn id="1" xr3:uid="{00000000-0010-0000-0100-000001000000}" name="cnuc"/>
    <tableColumn id="2" xr3:uid="{00000000-0010-0000-0100-000002000000}" name="uc"/>
    <tableColumn id="3" xr3:uid="{00000000-0010-0000-0100-000003000000}" name="catsigla"/>
    <tableColumn id="4" xr3:uid="{00000000-0010-0000-0100-000004000000}" name="catnome"/>
    <tableColumn id="5" xr3:uid="{00000000-0010-0000-0100-000005000000}" name="grupo"/>
    <tableColumn id="6" xr3:uid="{00000000-0010-0000-0100-000006000000}" name="criacao"/>
    <tableColumn id="7" xr3:uid="{00000000-0010-0000-0100-000007000000}" name="diploma"/>
    <tableColumn id="8" xr3:uid="{00000000-0010-0000-0100-000008000000}" name="Gerencia Regional"/>
    <tableColumn id="9" xr3:uid="{00000000-0010-0000-0100-000009000000}" name="area_geo"/>
    <tableColumn id="10" xr3:uid="{00000000-0010-0000-0100-00000A000000}" name="munic"/>
    <tableColumn id="11" xr3:uid="{00000000-0010-0000-0100-00000B000000}" name="uf"/>
    <tableColumn id="12" xr3:uid="{00000000-0010-0000-0100-00000C000000}" name="biocgfun"/>
    <tableColumn id="13" xr3:uid="{00000000-0010-0000-0100-00000D000000}" name="coman_pm"/>
    <tableColumn id="14" xr3:uid="{00000000-0010-0000-0100-00000E000000}" name="coman_pm-ano"/>
    <tableColumn id="15" xr3:uid="{00000000-0010-0000-0100-00000F000000}" name="coman_pm-elab"/>
    <tableColumn id="16" xr3:uid="{00000000-0010-0000-0100-000010000000}" name="coman_pm-elab-pri"/>
    <tableColumn id="17" xr3:uid="{00000000-0010-0000-0100-000011000000}" name="coman_pmr"/>
    <tableColumn id="18" xr3:uid="{00000000-0010-0000-0100-000012000000}" name="coman_pmr-elab"/>
    <tableColumn id="19" xr3:uid="{00000000-0010-0000-0100-000013000000}" name="coman_pmr-pontual"/>
    <tableColumn id="20" xr3:uid="{00000000-0010-0000-0100-000014000000}" name="coman_pmr-elab-pri"/>
    <tableColumn id="21" xr3:uid="{00000000-0010-0000-0100-000015000000}" name="coman_pmr_ano"/>
    <tableColumn id="22" xr3:uid="{00000000-0010-0000-0100-000016000000}" name="coman_pontofocal1"/>
    <tableColumn id="23" xr3:uid="{00000000-0010-0000-0100-000017000000}" name="coman_pontofocal2"/>
    <tableColumn id="24" xr3:uid="{00000000-0010-0000-0100-000018000000}" name="coman_pm-met-pa"/>
    <tableColumn id="25" xr3:uid="{00000000-0010-0000-0100-000019000000}" name="coman_pm-met-swot"/>
    <tableColumn id="26" xr3:uid="{00000000-0010-0000-0100-00001A000000}" name="coman_roteiro"/>
    <tableColumn id="27" xr3:uid="{00000000-0010-0000-0100-00001B000000}" name="coman_pm-met-found"/>
    <tableColumn id="28" xr3:uid="{00000000-0010-0000-0100-00001C000000}" name="coman_pm-met-bsc"/>
    <tableColumn id="29" xr3:uid="{00000000-0010-0000-0100-00001D000000}" name="coman_pm-demanda"/>
    <tableColumn id="30" xr3:uid="{00000000-0010-0000-0100-00001E000000}" name="coman_pm-demanda_origem"/>
    <tableColumn id="31" xr3:uid="{00000000-0010-0000-0100-00001F000000}" name="coman_pm-etapa"/>
    <tableColumn id="32" xr3:uid="{00000000-0010-0000-0100-000020000000}" name="coman_pm-andamento"/>
    <tableColumn id="33" xr3:uid="{00000000-0010-0000-0100-000021000000}" name="coman_pm-est"/>
    <tableColumn id="34" xr3:uid="{00000000-0010-0000-0100-000022000000}" name="coman_pm-recextra-origem"/>
    <tableColumn id="35" xr3:uid="{00000000-0010-0000-0100-000023000000}" name="coman_pm-recextra-disponivel"/>
    <tableColumn id="36" xr3:uid="{00000000-0010-0000-0100-000024000000}" name="coman_pm-recextra-passagem"/>
    <tableColumn id="37" xr3:uid="{00000000-0010-0000-0100-000025000000}" name="coman_pm-recextra-diaria"/>
    <tableColumn id="38" xr3:uid="{00000000-0010-0000-0100-000026000000}" name="coman_pm-recextra-consult"/>
    <tableColumn id="39" xr3:uid="{00000000-0010-0000-0100-000027000000}" name="coman_pm-recextra-consumo"/>
    <tableColumn id="40" xr3:uid="{00000000-0010-0000-0100-000028000000}" name="coman_pm-recextra-oficina"/>
    <tableColumn id="41" xr3:uid="{00000000-0010-0000-0100-000029000000}" name="coman_pm-recextra-serviços"/>
    <tableColumn id="42" xr3:uid="{00000000-0010-0000-0100-00002A000000}" name="coman_pm-recextra-outros"/>
    <tableColumn id="43" xr3:uid="{00000000-0010-0000-0100-00002B000000}" name="coman_pm-recextra-total"/>
    <tableColumn id="44" xr3:uid="{00000000-0010-0000-0100-00002C000000}" name="coman_pm-recorc-origem"/>
    <tableColumn id="45" xr3:uid="{00000000-0010-0000-0100-00002D000000}" name="coman_pm-recorc-disponivel"/>
    <tableColumn id="46" xr3:uid="{00000000-0010-0000-0100-00002E000000}" name="coman_pm-recorc-passagem"/>
    <tableColumn id="47" xr3:uid="{00000000-0010-0000-0100-00002F000000}" name="coman_pm-recorc-diaria"/>
    <tableColumn id="48" xr3:uid="{00000000-0010-0000-0100-000030000000}" name="coman_pm-recorc-consult"/>
    <tableColumn id="49" xr3:uid="{00000000-0010-0000-0100-000031000000}" name="coman_pm-recorc-consumo"/>
    <tableColumn id="50" xr3:uid="{00000000-0010-0000-0100-000032000000}" name="coman_pm-recorc-oficina"/>
    <tableColumn id="51" xr3:uid="{00000000-0010-0000-0100-000033000000}" name="coman_pm-recorc-serviços"/>
    <tableColumn id="52" xr3:uid="{00000000-0010-0000-0100-000034000000}" name="coman_pm-recorc-outros"/>
    <tableColumn id="53" xr3:uid="{00000000-0010-0000-0100-000035000000}" name="coman_pm-recorc-total"/>
    <tableColumn id="54" xr3:uid="{00000000-0010-0000-0100-000036000000}" name="coman_pm-rec-total"/>
    <tableColumn id="55" xr3:uid="{00000000-0010-0000-0100-000037000000}" name="coman_pm-nport"/>
    <tableColumn id="56" xr3:uid="{00000000-0010-0000-0100-000038000000}" name="coman_pm-dataport"/>
    <tableColumn id="57" xr3:uid="{00000000-0010-0000-0100-000039000000}" name="coman_pm_proc"/>
    <tableColumn id="58" xr3:uid="{00000000-0010-0000-0100-00003A000000}" name="coman_pmr-nport"/>
    <tableColumn id="59" xr3:uid="{00000000-0010-0000-0100-00003B000000}" name="coman_pmr-dataport"/>
    <tableColumn id="60" xr3:uid="{00000000-0010-0000-0100-00003C000000}" name="coman_pmr_proc"/>
    <tableColumn id="61" xr3:uid="{00000000-0010-0000-0100-00003D000000}" name="sitacao_planej"/>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javascript:ImageView.load(958500)" TargetMode="External"/><Relationship Id="rId2" Type="http://schemas.openxmlformats.org/officeDocument/2006/relationships/hyperlink" Target="https://sei.icmbio.gov.br/sei/controlador.php?acao=arvore_visualizar&amp;acao_origem=procedimento_visualizar&amp;id_procedimento=101534&amp;id_procedimento_anexado=202470&amp;infra_sistema=100000100&amp;infra_unidade_atual=110000249&amp;infra_hash=3888518d8127c40ab7e15e67c085555b35d426e5a5ddb5d1992f535b8e917a77" TargetMode="External"/><Relationship Id="rId1" Type="http://schemas.openxmlformats.org/officeDocument/2006/relationships/hyperlink" Target="https://sei.icmbio.gov.br/sei/controlador.php?acao=arvore_visualizar&amp;acao_origem=procedimento_visualizar&amp;id_procedimento=102664&amp;infra_sistema=100000100&amp;infra_unidade_atual=110000249&amp;infra_hash=36094628f4d1d5dfe608352e61d1a73c400a6d41a488d7372c25cd36b284324d" TargetMode="External"/><Relationship Id="rId6" Type="http://schemas.openxmlformats.org/officeDocument/2006/relationships/printerSettings" Target="../printerSettings/printerSettings1.bin"/><Relationship Id="rId5" Type="http://schemas.openxmlformats.org/officeDocument/2006/relationships/hyperlink" Target="javascript:ImageView.load(958331)" TargetMode="External"/><Relationship Id="rId4" Type="http://schemas.openxmlformats.org/officeDocument/2006/relationships/hyperlink" Target="https://sei.icmbio.gov.br/sei/controlador.php?acao=arvore_visualizar&amp;acao_origem=procedimento_visualizar&amp;id_procedimento=2358361&amp;infra_sistema=100000100&amp;infra_unidade_atual=110000249&amp;infra_hash=ecc08dc4c14a0075b7df7439677ca25355501d0b6aee77eb6fbbf4927d3569aa"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259B8-342C-46AB-89E1-F7A9D1B11D8C}">
  <dimension ref="B1:W345"/>
  <sheetViews>
    <sheetView tabSelected="1" zoomScale="90" zoomScaleNormal="90" workbookViewId="0">
      <pane xSplit="2" topLeftCell="C1" activePane="topRight" state="frozen"/>
      <selection pane="topRight" activeCell="W1" sqref="W1"/>
    </sheetView>
  </sheetViews>
  <sheetFormatPr defaultRowHeight="15.75" x14ac:dyDescent="0.25"/>
  <cols>
    <col min="2" max="2" width="16.875" customWidth="1"/>
    <col min="3" max="3" width="35.375" customWidth="1"/>
    <col min="4" max="4" width="15.5" customWidth="1"/>
    <col min="5" max="5" width="13.375" hidden="1" customWidth="1"/>
    <col min="6" max="6" width="17.5" customWidth="1"/>
    <col min="7" max="7" width="9" customWidth="1"/>
    <col min="8" max="8" width="29.125" customWidth="1"/>
    <col min="9" max="9" width="19.375" customWidth="1"/>
    <col min="10" max="10" width="15" customWidth="1"/>
    <col min="11" max="11" width="7.875" customWidth="1"/>
    <col min="12" max="12" width="15.25" customWidth="1"/>
    <col min="13" max="13" width="17" style="38" customWidth="1"/>
    <col min="14" max="14" width="19" customWidth="1"/>
    <col min="15" max="15" width="15.875" customWidth="1"/>
    <col min="16" max="16" width="15.25" customWidth="1"/>
    <col min="17" max="17" width="16.625" customWidth="1"/>
    <col min="18" max="18" width="21.125" customWidth="1"/>
    <col min="19" max="19" width="19.25" customWidth="1"/>
    <col min="20" max="20" width="14.375" customWidth="1"/>
    <col min="21" max="21" width="18.125" bestFit="1" customWidth="1"/>
    <col min="22" max="22" width="26.875" bestFit="1" customWidth="1"/>
    <col min="23" max="23" width="25.75" customWidth="1"/>
  </cols>
  <sheetData>
    <row r="1" spans="2:23" ht="51" x14ac:dyDescent="0.25">
      <c r="B1" s="43" t="s">
        <v>1917</v>
      </c>
      <c r="C1" s="44" t="s">
        <v>35</v>
      </c>
      <c r="D1" s="1" t="s">
        <v>36</v>
      </c>
      <c r="E1" s="1" t="s">
        <v>37</v>
      </c>
      <c r="F1" s="1" t="s">
        <v>38</v>
      </c>
      <c r="G1" s="1" t="s">
        <v>39</v>
      </c>
      <c r="H1" s="1" t="s">
        <v>40</v>
      </c>
      <c r="I1" s="1" t="s">
        <v>41</v>
      </c>
      <c r="J1" s="2" t="s">
        <v>42</v>
      </c>
      <c r="K1" s="1" t="s">
        <v>43</v>
      </c>
      <c r="L1" s="3" t="s">
        <v>1909</v>
      </c>
      <c r="M1" s="77" t="s">
        <v>1910</v>
      </c>
      <c r="N1" s="77" t="s">
        <v>44</v>
      </c>
      <c r="O1" s="77" t="s">
        <v>45</v>
      </c>
      <c r="P1" s="78" t="s">
        <v>48</v>
      </c>
      <c r="Q1" s="79" t="s">
        <v>49</v>
      </c>
      <c r="R1" s="80" t="s">
        <v>50</v>
      </c>
      <c r="S1" s="77" t="s">
        <v>46</v>
      </c>
      <c r="T1" s="77" t="s">
        <v>47</v>
      </c>
      <c r="U1" s="78" t="s">
        <v>51</v>
      </c>
      <c r="V1" s="79" t="s">
        <v>52</v>
      </c>
      <c r="W1" s="80" t="s">
        <v>1915</v>
      </c>
    </row>
    <row r="2" spans="2:23" x14ac:dyDescent="0.25">
      <c r="B2" s="46" t="s">
        <v>53</v>
      </c>
      <c r="C2" s="46" t="s">
        <v>54</v>
      </c>
      <c r="D2" s="46" t="s">
        <v>55</v>
      </c>
      <c r="E2" s="46" t="s">
        <v>56</v>
      </c>
      <c r="F2" s="46" t="s">
        <v>57</v>
      </c>
      <c r="G2" s="46" t="s">
        <v>58</v>
      </c>
      <c r="H2" s="46" t="s">
        <v>59</v>
      </c>
      <c r="I2" s="46" t="s">
        <v>41</v>
      </c>
      <c r="J2" s="47" t="s">
        <v>61</v>
      </c>
      <c r="K2" s="48" t="s">
        <v>62</v>
      </c>
      <c r="L2" s="49" t="s">
        <v>63</v>
      </c>
      <c r="M2" s="45" t="s">
        <v>83</v>
      </c>
      <c r="N2" s="50" t="s">
        <v>64</v>
      </c>
      <c r="O2" s="51" t="s">
        <v>65</v>
      </c>
      <c r="P2" s="52" t="s">
        <v>106</v>
      </c>
      <c r="Q2" s="52" t="s">
        <v>107</v>
      </c>
      <c r="R2" s="53" t="s">
        <v>108</v>
      </c>
      <c r="S2" s="51" t="s">
        <v>68</v>
      </c>
      <c r="T2" s="51" t="s">
        <v>72</v>
      </c>
      <c r="U2" s="52" t="s">
        <v>109</v>
      </c>
      <c r="V2" s="52" t="s">
        <v>110</v>
      </c>
      <c r="W2" s="53" t="s">
        <v>111</v>
      </c>
    </row>
    <row r="3" spans="2:23" x14ac:dyDescent="0.25">
      <c r="B3" s="7" t="s">
        <v>113</v>
      </c>
      <c r="C3" s="7" t="s">
        <v>114</v>
      </c>
      <c r="D3" s="8" t="s">
        <v>115</v>
      </c>
      <c r="E3" s="7" t="s">
        <v>116</v>
      </c>
      <c r="F3" s="7" t="s">
        <v>117</v>
      </c>
      <c r="G3" s="8">
        <v>1992</v>
      </c>
      <c r="H3" s="7" t="s">
        <v>118</v>
      </c>
      <c r="I3" s="7" t="s">
        <v>119</v>
      </c>
      <c r="J3" s="7" t="s">
        <v>120</v>
      </c>
      <c r="K3" s="8" t="s">
        <v>121</v>
      </c>
      <c r="L3" s="8" t="s">
        <v>122</v>
      </c>
      <c r="M3" s="9" t="s">
        <v>34</v>
      </c>
      <c r="N3" s="11" t="s">
        <v>123</v>
      </c>
      <c r="O3" s="54">
        <v>2013</v>
      </c>
      <c r="P3" s="55">
        <v>245</v>
      </c>
      <c r="Q3" s="56">
        <v>41638</v>
      </c>
      <c r="R3" s="11" t="s">
        <v>126</v>
      </c>
      <c r="S3" s="11" t="s">
        <v>123</v>
      </c>
      <c r="T3" s="11">
        <v>2021</v>
      </c>
      <c r="U3" s="55">
        <v>994</v>
      </c>
      <c r="V3" s="56">
        <v>44547</v>
      </c>
      <c r="W3" s="10" t="s">
        <v>126</v>
      </c>
    </row>
    <row r="4" spans="2:23" x14ac:dyDescent="0.25">
      <c r="B4" s="7" t="s">
        <v>128</v>
      </c>
      <c r="C4" s="7" t="s">
        <v>129</v>
      </c>
      <c r="D4" s="8" t="s">
        <v>115</v>
      </c>
      <c r="E4" s="7" t="s">
        <v>116</v>
      </c>
      <c r="F4" s="7" t="s">
        <v>117</v>
      </c>
      <c r="G4" s="8">
        <v>1989</v>
      </c>
      <c r="H4" s="7" t="s">
        <v>130</v>
      </c>
      <c r="I4" s="7" t="s">
        <v>131</v>
      </c>
      <c r="J4" s="7" t="s">
        <v>132</v>
      </c>
      <c r="K4" s="8" t="s">
        <v>133</v>
      </c>
      <c r="L4" s="8" t="s">
        <v>3</v>
      </c>
      <c r="M4" s="8" t="s">
        <v>1911</v>
      </c>
      <c r="N4" s="11" t="s">
        <v>124</v>
      </c>
      <c r="O4" s="54" t="s">
        <v>34</v>
      </c>
      <c r="P4" s="55" t="s">
        <v>34</v>
      </c>
      <c r="Q4" s="56" t="s">
        <v>34</v>
      </c>
      <c r="R4" s="11" t="s">
        <v>34</v>
      </c>
      <c r="S4" s="11" t="s">
        <v>34</v>
      </c>
      <c r="T4" s="11" t="s">
        <v>34</v>
      </c>
      <c r="U4" s="55" t="s">
        <v>34</v>
      </c>
      <c r="V4" s="56" t="s">
        <v>34</v>
      </c>
      <c r="W4" s="10" t="s">
        <v>34</v>
      </c>
    </row>
    <row r="5" spans="2:23" x14ac:dyDescent="0.25">
      <c r="B5" s="7" t="s">
        <v>137</v>
      </c>
      <c r="C5" s="7" t="s">
        <v>138</v>
      </c>
      <c r="D5" s="8" t="s">
        <v>115</v>
      </c>
      <c r="E5" s="7" t="s">
        <v>116</v>
      </c>
      <c r="F5" s="7" t="s">
        <v>117</v>
      </c>
      <c r="G5" s="8">
        <v>1983</v>
      </c>
      <c r="H5" s="7" t="s">
        <v>139</v>
      </c>
      <c r="I5" s="7" t="s">
        <v>140</v>
      </c>
      <c r="J5" s="7" t="s">
        <v>141</v>
      </c>
      <c r="K5" s="8" t="s">
        <v>142</v>
      </c>
      <c r="L5" s="8" t="s">
        <v>3</v>
      </c>
      <c r="M5" s="9" t="s">
        <v>293</v>
      </c>
      <c r="N5" s="11" t="s">
        <v>123</v>
      </c>
      <c r="O5" s="54">
        <v>2014</v>
      </c>
      <c r="P5" s="55">
        <v>133</v>
      </c>
      <c r="Q5" s="56">
        <v>41984</v>
      </c>
      <c r="R5" s="11" t="s">
        <v>143</v>
      </c>
      <c r="S5" s="11" t="s">
        <v>124</v>
      </c>
      <c r="T5" s="11" t="s">
        <v>34</v>
      </c>
      <c r="U5" s="55" t="s">
        <v>34</v>
      </c>
      <c r="V5" s="56" t="s">
        <v>34</v>
      </c>
      <c r="W5" s="10" t="s">
        <v>34</v>
      </c>
    </row>
    <row r="6" spans="2:23" x14ac:dyDescent="0.25">
      <c r="B6" s="7" t="s">
        <v>145</v>
      </c>
      <c r="C6" s="7" t="s">
        <v>146</v>
      </c>
      <c r="D6" s="8" t="s">
        <v>115</v>
      </c>
      <c r="E6" s="7" t="s">
        <v>116</v>
      </c>
      <c r="F6" s="7" t="s">
        <v>117</v>
      </c>
      <c r="G6" s="8">
        <v>1983</v>
      </c>
      <c r="H6" s="7" t="s">
        <v>139</v>
      </c>
      <c r="I6" s="7" t="s">
        <v>140</v>
      </c>
      <c r="J6" s="7" t="s">
        <v>147</v>
      </c>
      <c r="K6" s="8" t="s">
        <v>148</v>
      </c>
      <c r="L6" s="8" t="s">
        <v>3</v>
      </c>
      <c r="M6" s="8" t="s">
        <v>34</v>
      </c>
      <c r="N6" s="11" t="s">
        <v>124</v>
      </c>
      <c r="O6" s="54" t="s">
        <v>34</v>
      </c>
      <c r="P6" s="55" t="s">
        <v>34</v>
      </c>
      <c r="Q6" s="56" t="s">
        <v>34</v>
      </c>
      <c r="R6" s="11" t="s">
        <v>34</v>
      </c>
      <c r="S6" s="11" t="s">
        <v>34</v>
      </c>
      <c r="T6" s="11" t="s">
        <v>34</v>
      </c>
      <c r="U6" s="55" t="s">
        <v>34</v>
      </c>
      <c r="V6" s="56" t="s">
        <v>34</v>
      </c>
      <c r="W6" s="10" t="s">
        <v>34</v>
      </c>
    </row>
    <row r="7" spans="2:23" x14ac:dyDescent="0.25">
      <c r="B7" s="7" t="s">
        <v>149</v>
      </c>
      <c r="C7" s="7" t="s">
        <v>150</v>
      </c>
      <c r="D7" s="8" t="s">
        <v>115</v>
      </c>
      <c r="E7" s="7" t="s">
        <v>116</v>
      </c>
      <c r="F7" s="7" t="s">
        <v>117</v>
      </c>
      <c r="G7" s="8">
        <v>2002</v>
      </c>
      <c r="H7" s="7" t="s">
        <v>151</v>
      </c>
      <c r="I7" s="7" t="s">
        <v>131</v>
      </c>
      <c r="J7" s="7" t="s">
        <v>152</v>
      </c>
      <c r="K7" s="8" t="s">
        <v>153</v>
      </c>
      <c r="L7" s="8" t="s">
        <v>6</v>
      </c>
      <c r="M7" s="9" t="s">
        <v>34</v>
      </c>
      <c r="N7" s="11" t="s">
        <v>123</v>
      </c>
      <c r="O7" s="54">
        <v>2008</v>
      </c>
      <c r="P7" s="55">
        <v>66</v>
      </c>
      <c r="Q7" s="56">
        <v>39700</v>
      </c>
      <c r="R7" s="11" t="s">
        <v>154</v>
      </c>
      <c r="S7" s="11" t="s">
        <v>124</v>
      </c>
      <c r="T7" s="11" t="s">
        <v>34</v>
      </c>
      <c r="U7" s="55" t="s">
        <v>34</v>
      </c>
      <c r="V7" s="56" t="s">
        <v>34</v>
      </c>
      <c r="W7" s="10" t="s">
        <v>34</v>
      </c>
    </row>
    <row r="8" spans="2:23" x14ac:dyDescent="0.25">
      <c r="B8" s="7" t="s">
        <v>156</v>
      </c>
      <c r="C8" s="7" t="s">
        <v>157</v>
      </c>
      <c r="D8" s="8" t="s">
        <v>115</v>
      </c>
      <c r="E8" s="7" t="s">
        <v>116</v>
      </c>
      <c r="F8" s="7" t="s">
        <v>117</v>
      </c>
      <c r="G8" s="8">
        <v>2000</v>
      </c>
      <c r="H8" s="7" t="s">
        <v>158</v>
      </c>
      <c r="I8" s="7" t="s">
        <v>119</v>
      </c>
      <c r="J8" s="7" t="s">
        <v>159</v>
      </c>
      <c r="K8" s="8" t="s">
        <v>121</v>
      </c>
      <c r="L8" s="8" t="s">
        <v>122</v>
      </c>
      <c r="M8" s="9" t="s">
        <v>34</v>
      </c>
      <c r="N8" s="11" t="s">
        <v>123</v>
      </c>
      <c r="O8" s="54">
        <v>2018</v>
      </c>
      <c r="P8" s="55">
        <v>1123</v>
      </c>
      <c r="Q8" s="56">
        <v>43454</v>
      </c>
      <c r="R8" s="11" t="s">
        <v>164</v>
      </c>
      <c r="S8" s="11" t="s">
        <v>124</v>
      </c>
      <c r="T8" s="11" t="s">
        <v>34</v>
      </c>
      <c r="U8" s="55" t="s">
        <v>34</v>
      </c>
      <c r="V8" s="56" t="s">
        <v>34</v>
      </c>
      <c r="W8" s="10" t="s">
        <v>34</v>
      </c>
    </row>
    <row r="9" spans="2:23" ht="25.5" x14ac:dyDescent="0.25">
      <c r="B9" s="7" t="s">
        <v>165</v>
      </c>
      <c r="C9" s="7" t="s">
        <v>166</v>
      </c>
      <c r="D9" s="8" t="s">
        <v>115</v>
      </c>
      <c r="E9" s="7" t="s">
        <v>116</v>
      </c>
      <c r="F9" s="7" t="s">
        <v>117</v>
      </c>
      <c r="G9" s="8">
        <v>1993</v>
      </c>
      <c r="H9" s="7" t="s">
        <v>167</v>
      </c>
      <c r="I9" s="7" t="s">
        <v>168</v>
      </c>
      <c r="J9" s="7" t="s">
        <v>169</v>
      </c>
      <c r="K9" s="8" t="s">
        <v>170</v>
      </c>
      <c r="L9" s="8" t="s">
        <v>122</v>
      </c>
      <c r="M9" s="39" t="s">
        <v>171</v>
      </c>
      <c r="N9" s="11" t="s">
        <v>123</v>
      </c>
      <c r="O9" s="54">
        <v>2014</v>
      </c>
      <c r="P9" s="55">
        <v>57</v>
      </c>
      <c r="Q9" s="56">
        <v>41781</v>
      </c>
      <c r="R9" s="11" t="s">
        <v>172</v>
      </c>
      <c r="S9" s="11" t="s">
        <v>123</v>
      </c>
      <c r="T9" s="11">
        <v>2017</v>
      </c>
      <c r="U9" s="55">
        <v>73</v>
      </c>
      <c r="V9" s="56">
        <v>42781</v>
      </c>
      <c r="W9" s="57" t="s">
        <v>173</v>
      </c>
    </row>
    <row r="10" spans="2:23" x14ac:dyDescent="0.25">
      <c r="B10" s="7" t="s">
        <v>174</v>
      </c>
      <c r="C10" s="7" t="s">
        <v>175</v>
      </c>
      <c r="D10" s="8" t="s">
        <v>115</v>
      </c>
      <c r="E10" s="7" t="s">
        <v>116</v>
      </c>
      <c r="F10" s="7" t="s">
        <v>117</v>
      </c>
      <c r="G10" s="8">
        <v>1997</v>
      </c>
      <c r="H10" s="7" t="s">
        <v>176</v>
      </c>
      <c r="I10" s="7" t="s">
        <v>168</v>
      </c>
      <c r="J10" s="7" t="s">
        <v>177</v>
      </c>
      <c r="K10" s="8" t="s">
        <v>178</v>
      </c>
      <c r="L10" s="8" t="s">
        <v>1</v>
      </c>
      <c r="M10" s="9" t="s">
        <v>1911</v>
      </c>
      <c r="N10" s="11" t="s">
        <v>124</v>
      </c>
      <c r="O10" s="54" t="s">
        <v>34</v>
      </c>
      <c r="P10" s="55" t="s">
        <v>34</v>
      </c>
      <c r="Q10" s="56" t="s">
        <v>34</v>
      </c>
      <c r="R10" s="11" t="s">
        <v>184</v>
      </c>
      <c r="S10" s="11" t="s">
        <v>34</v>
      </c>
      <c r="T10" s="11" t="s">
        <v>34</v>
      </c>
      <c r="U10" s="55" t="s">
        <v>34</v>
      </c>
      <c r="V10" s="56" t="s">
        <v>34</v>
      </c>
      <c r="W10" s="10" t="s">
        <v>34</v>
      </c>
    </row>
    <row r="11" spans="2:23" x14ac:dyDescent="0.25">
      <c r="B11" s="10" t="s">
        <v>187</v>
      </c>
      <c r="C11" s="10" t="s">
        <v>188</v>
      </c>
      <c r="D11" s="11" t="s">
        <v>115</v>
      </c>
      <c r="E11" s="10" t="s">
        <v>116</v>
      </c>
      <c r="F11" s="10" t="s">
        <v>117</v>
      </c>
      <c r="G11" s="11">
        <v>1997</v>
      </c>
      <c r="H11" s="10" t="s">
        <v>189</v>
      </c>
      <c r="I11" s="10" t="s">
        <v>168</v>
      </c>
      <c r="J11" s="10" t="s">
        <v>190</v>
      </c>
      <c r="K11" s="11" t="s">
        <v>191</v>
      </c>
      <c r="L11" s="11" t="s">
        <v>122</v>
      </c>
      <c r="M11" s="9" t="s">
        <v>34</v>
      </c>
      <c r="N11" s="11" t="s">
        <v>123</v>
      </c>
      <c r="O11" s="54">
        <v>2013</v>
      </c>
      <c r="P11" s="55">
        <v>144</v>
      </c>
      <c r="Q11" s="56">
        <v>41306</v>
      </c>
      <c r="R11" s="11" t="s">
        <v>194</v>
      </c>
      <c r="S11" s="11" t="s">
        <v>123</v>
      </c>
      <c r="T11" s="11">
        <v>2020</v>
      </c>
      <c r="U11" s="55">
        <v>308</v>
      </c>
      <c r="V11" s="56">
        <v>44398</v>
      </c>
      <c r="W11" s="10" t="s">
        <v>195</v>
      </c>
    </row>
    <row r="12" spans="2:23" x14ac:dyDescent="0.25">
      <c r="B12" s="7" t="s">
        <v>196</v>
      </c>
      <c r="C12" s="7" t="s">
        <v>197</v>
      </c>
      <c r="D12" s="8" t="s">
        <v>115</v>
      </c>
      <c r="E12" s="7" t="s">
        <v>116</v>
      </c>
      <c r="F12" s="7" t="s">
        <v>117</v>
      </c>
      <c r="G12" s="8">
        <v>1982</v>
      </c>
      <c r="H12" s="7" t="s">
        <v>198</v>
      </c>
      <c r="I12" s="7" t="s">
        <v>131</v>
      </c>
      <c r="J12" s="7" t="s">
        <v>199</v>
      </c>
      <c r="K12" s="8" t="s">
        <v>153</v>
      </c>
      <c r="L12" s="8" t="s">
        <v>6</v>
      </c>
      <c r="M12" s="12" t="s">
        <v>1912</v>
      </c>
      <c r="N12" s="11" t="s">
        <v>123</v>
      </c>
      <c r="O12" s="54">
        <v>2007</v>
      </c>
      <c r="P12" s="55">
        <v>27</v>
      </c>
      <c r="Q12" s="56">
        <v>39184</v>
      </c>
      <c r="R12" s="11" t="s">
        <v>203</v>
      </c>
      <c r="S12" s="11" t="s">
        <v>124</v>
      </c>
      <c r="T12" s="11" t="s">
        <v>34</v>
      </c>
      <c r="U12" s="55" t="s">
        <v>34</v>
      </c>
      <c r="V12" s="56" t="s">
        <v>34</v>
      </c>
      <c r="W12" s="10" t="s">
        <v>204</v>
      </c>
    </row>
    <row r="13" spans="2:23" x14ac:dyDescent="0.25">
      <c r="B13" s="7" t="s">
        <v>205</v>
      </c>
      <c r="C13" s="7" t="s">
        <v>206</v>
      </c>
      <c r="D13" s="8" t="s">
        <v>115</v>
      </c>
      <c r="E13" s="7" t="s">
        <v>116</v>
      </c>
      <c r="F13" s="7" t="s">
        <v>117</v>
      </c>
      <c r="G13" s="8">
        <v>1985</v>
      </c>
      <c r="H13" s="7" t="s">
        <v>207</v>
      </c>
      <c r="I13" s="7" t="s">
        <v>131</v>
      </c>
      <c r="J13" s="7" t="s">
        <v>208</v>
      </c>
      <c r="K13" s="8" t="s">
        <v>209</v>
      </c>
      <c r="L13" s="8" t="s">
        <v>6</v>
      </c>
      <c r="M13" s="9" t="s">
        <v>293</v>
      </c>
      <c r="N13" s="11" t="s">
        <v>123</v>
      </c>
      <c r="O13" s="54">
        <v>2018</v>
      </c>
      <c r="P13" s="55">
        <v>1046</v>
      </c>
      <c r="Q13" s="56">
        <v>43439</v>
      </c>
      <c r="R13" s="11" t="s">
        <v>213</v>
      </c>
      <c r="S13" s="11" t="s">
        <v>124</v>
      </c>
      <c r="T13" s="11" t="s">
        <v>34</v>
      </c>
      <c r="U13" s="55" t="s">
        <v>34</v>
      </c>
      <c r="V13" s="56" t="s">
        <v>34</v>
      </c>
      <c r="W13" s="10" t="s">
        <v>34</v>
      </c>
    </row>
    <row r="14" spans="2:23" x14ac:dyDescent="0.25">
      <c r="B14" s="7" t="s">
        <v>215</v>
      </c>
      <c r="C14" s="7" t="s">
        <v>216</v>
      </c>
      <c r="D14" s="8" t="s">
        <v>115</v>
      </c>
      <c r="E14" s="7" t="s">
        <v>116</v>
      </c>
      <c r="F14" s="7" t="s">
        <v>117</v>
      </c>
      <c r="G14" s="8">
        <v>1990</v>
      </c>
      <c r="H14" s="7" t="s">
        <v>217</v>
      </c>
      <c r="I14" s="7" t="s">
        <v>168</v>
      </c>
      <c r="J14" s="7" t="s">
        <v>218</v>
      </c>
      <c r="K14" s="8" t="s">
        <v>219</v>
      </c>
      <c r="L14" s="8" t="s">
        <v>3</v>
      </c>
      <c r="M14" s="8" t="s">
        <v>34</v>
      </c>
      <c r="N14" s="11" t="s">
        <v>123</v>
      </c>
      <c r="O14" s="54">
        <v>2021</v>
      </c>
      <c r="P14" s="55">
        <v>520</v>
      </c>
      <c r="Q14" s="56">
        <v>44440</v>
      </c>
      <c r="R14" s="11" t="s">
        <v>220</v>
      </c>
      <c r="S14" s="11" t="s">
        <v>124</v>
      </c>
      <c r="T14" s="11" t="s">
        <v>34</v>
      </c>
      <c r="U14" s="55" t="s">
        <v>34</v>
      </c>
      <c r="V14" s="56" t="s">
        <v>34</v>
      </c>
      <c r="W14" s="10" t="s">
        <v>34</v>
      </c>
    </row>
    <row r="15" spans="2:23" x14ac:dyDescent="0.25">
      <c r="B15" s="7" t="s">
        <v>222</v>
      </c>
      <c r="C15" s="7" t="s">
        <v>223</v>
      </c>
      <c r="D15" s="8" t="s">
        <v>115</v>
      </c>
      <c r="E15" s="7" t="s">
        <v>116</v>
      </c>
      <c r="F15" s="7" t="s">
        <v>117</v>
      </c>
      <c r="G15" s="8">
        <v>1983</v>
      </c>
      <c r="H15" s="7" t="s">
        <v>224</v>
      </c>
      <c r="I15" s="7" t="s">
        <v>131</v>
      </c>
      <c r="J15" s="7" t="s">
        <v>225</v>
      </c>
      <c r="K15" s="8" t="s">
        <v>226</v>
      </c>
      <c r="L15" s="8" t="s">
        <v>122</v>
      </c>
      <c r="M15" s="9" t="s">
        <v>34</v>
      </c>
      <c r="N15" s="11" t="s">
        <v>123</v>
      </c>
      <c r="O15" s="54">
        <v>2005</v>
      </c>
      <c r="P15" s="55">
        <v>28</v>
      </c>
      <c r="Q15" s="56">
        <v>38471</v>
      </c>
      <c r="R15" s="11" t="s">
        <v>227</v>
      </c>
      <c r="S15" s="11" t="s">
        <v>123</v>
      </c>
      <c r="T15" s="11">
        <v>2018</v>
      </c>
      <c r="U15" s="55">
        <v>533</v>
      </c>
      <c r="V15" s="56">
        <v>43249</v>
      </c>
      <c r="W15" s="58" t="s">
        <v>228</v>
      </c>
    </row>
    <row r="16" spans="2:23" x14ac:dyDescent="0.25">
      <c r="B16" s="7" t="s">
        <v>229</v>
      </c>
      <c r="C16" s="7" t="s">
        <v>230</v>
      </c>
      <c r="D16" s="8" t="s">
        <v>115</v>
      </c>
      <c r="E16" s="7" t="s">
        <v>116</v>
      </c>
      <c r="F16" s="7" t="s">
        <v>117</v>
      </c>
      <c r="G16" s="8">
        <v>1984</v>
      </c>
      <c r="H16" s="7" t="s">
        <v>231</v>
      </c>
      <c r="I16" s="7" t="s">
        <v>131</v>
      </c>
      <c r="J16" s="7" t="s">
        <v>232</v>
      </c>
      <c r="K16" s="8" t="s">
        <v>233</v>
      </c>
      <c r="L16" s="8" t="s">
        <v>122</v>
      </c>
      <c r="M16" s="9" t="s">
        <v>293</v>
      </c>
      <c r="N16" s="11" t="s">
        <v>123</v>
      </c>
      <c r="O16" s="54">
        <v>1996</v>
      </c>
      <c r="P16" s="55" t="s">
        <v>234</v>
      </c>
      <c r="Q16" s="56" t="s">
        <v>234</v>
      </c>
      <c r="R16" s="11" t="s">
        <v>234</v>
      </c>
      <c r="S16" s="11" t="s">
        <v>123</v>
      </c>
      <c r="T16" s="11">
        <v>2016</v>
      </c>
      <c r="U16" s="55">
        <v>14</v>
      </c>
      <c r="V16" s="56">
        <v>42422</v>
      </c>
      <c r="W16" s="10" t="s">
        <v>235</v>
      </c>
    </row>
    <row r="17" spans="2:23" x14ac:dyDescent="0.25">
      <c r="B17" s="10" t="s">
        <v>236</v>
      </c>
      <c r="C17" s="10" t="s">
        <v>237</v>
      </c>
      <c r="D17" s="11" t="s">
        <v>115</v>
      </c>
      <c r="E17" s="10" t="s">
        <v>116</v>
      </c>
      <c r="F17" s="10" t="s">
        <v>117</v>
      </c>
      <c r="G17" s="11">
        <v>1986</v>
      </c>
      <c r="H17" s="10" t="s">
        <v>238</v>
      </c>
      <c r="I17" s="10" t="s">
        <v>168</v>
      </c>
      <c r="J17" s="10" t="s">
        <v>239</v>
      </c>
      <c r="K17" s="11" t="s">
        <v>240</v>
      </c>
      <c r="L17" s="11" t="s">
        <v>122</v>
      </c>
      <c r="M17" s="12" t="s">
        <v>1912</v>
      </c>
      <c r="N17" s="11" t="s">
        <v>123</v>
      </c>
      <c r="O17" s="54">
        <v>2005</v>
      </c>
      <c r="P17" s="55">
        <v>36</v>
      </c>
      <c r="Q17" s="56">
        <v>38509</v>
      </c>
      <c r="R17" s="11" t="s">
        <v>241</v>
      </c>
      <c r="S17" s="11" t="s">
        <v>123</v>
      </c>
      <c r="T17" s="11">
        <v>2023</v>
      </c>
      <c r="U17" s="55">
        <v>1275</v>
      </c>
      <c r="V17" s="56">
        <v>44929</v>
      </c>
      <c r="W17" s="57" t="s">
        <v>242</v>
      </c>
    </row>
    <row r="18" spans="2:23" x14ac:dyDescent="0.25">
      <c r="B18" s="7" t="s">
        <v>244</v>
      </c>
      <c r="C18" s="7" t="s">
        <v>245</v>
      </c>
      <c r="D18" s="8" t="s">
        <v>115</v>
      </c>
      <c r="E18" s="7" t="s">
        <v>116</v>
      </c>
      <c r="F18" s="7" t="s">
        <v>117</v>
      </c>
      <c r="G18" s="8">
        <v>1984</v>
      </c>
      <c r="H18" s="7" t="s">
        <v>246</v>
      </c>
      <c r="I18" s="7" t="s">
        <v>131</v>
      </c>
      <c r="J18" s="7" t="s">
        <v>247</v>
      </c>
      <c r="K18" s="8" t="s">
        <v>153</v>
      </c>
      <c r="L18" s="8" t="s">
        <v>122</v>
      </c>
      <c r="M18" s="9" t="s">
        <v>34</v>
      </c>
      <c r="N18" s="11" t="s">
        <v>123</v>
      </c>
      <c r="O18" s="54">
        <v>2004</v>
      </c>
      <c r="P18" s="55">
        <v>63</v>
      </c>
      <c r="Q18" s="56">
        <v>38168</v>
      </c>
      <c r="R18" s="11" t="s">
        <v>248</v>
      </c>
      <c r="S18" s="11" t="s">
        <v>124</v>
      </c>
      <c r="T18" s="11" t="s">
        <v>34</v>
      </c>
      <c r="U18" s="55" t="s">
        <v>34</v>
      </c>
      <c r="V18" s="56" t="s">
        <v>34</v>
      </c>
      <c r="W18" s="10" t="s">
        <v>34</v>
      </c>
    </row>
    <row r="19" spans="2:23" x14ac:dyDescent="0.25">
      <c r="B19" s="7" t="s">
        <v>249</v>
      </c>
      <c r="C19" s="7" t="s">
        <v>245</v>
      </c>
      <c r="D19" s="8" t="s">
        <v>115</v>
      </c>
      <c r="E19" s="7" t="s">
        <v>116</v>
      </c>
      <c r="F19" s="7" t="s">
        <v>117</v>
      </c>
      <c r="G19" s="8">
        <v>1985</v>
      </c>
      <c r="H19" s="7" t="s">
        <v>251</v>
      </c>
      <c r="I19" s="7" t="s">
        <v>119</v>
      </c>
      <c r="J19" s="7" t="s">
        <v>252</v>
      </c>
      <c r="K19" s="8" t="s">
        <v>253</v>
      </c>
      <c r="L19" s="8" t="s">
        <v>6</v>
      </c>
      <c r="M19" s="39" t="s">
        <v>171</v>
      </c>
      <c r="N19" s="11" t="s">
        <v>123</v>
      </c>
      <c r="O19" s="54">
        <v>1995</v>
      </c>
      <c r="P19" s="55" t="s">
        <v>234</v>
      </c>
      <c r="Q19" s="55" t="s">
        <v>234</v>
      </c>
      <c r="R19" s="11" t="s">
        <v>234</v>
      </c>
      <c r="S19" s="11" t="s">
        <v>124</v>
      </c>
      <c r="T19" s="11" t="s">
        <v>34</v>
      </c>
      <c r="U19" s="55" t="s">
        <v>34</v>
      </c>
      <c r="V19" s="56" t="s">
        <v>34</v>
      </c>
      <c r="W19" s="10" t="s">
        <v>256</v>
      </c>
    </row>
    <row r="20" spans="2:23" x14ac:dyDescent="0.25">
      <c r="B20" s="7" t="s">
        <v>257</v>
      </c>
      <c r="C20" s="7" t="s">
        <v>258</v>
      </c>
      <c r="D20" s="8" t="s">
        <v>115</v>
      </c>
      <c r="E20" s="7" t="s">
        <v>116</v>
      </c>
      <c r="F20" s="7" t="s">
        <v>117</v>
      </c>
      <c r="G20" s="8">
        <v>1983</v>
      </c>
      <c r="H20" s="7" t="s">
        <v>259</v>
      </c>
      <c r="I20" s="7" t="s">
        <v>168</v>
      </c>
      <c r="J20" s="7" t="s">
        <v>260</v>
      </c>
      <c r="K20" s="8" t="s">
        <v>261</v>
      </c>
      <c r="L20" s="8" t="s">
        <v>122</v>
      </c>
      <c r="M20" s="9" t="s">
        <v>34</v>
      </c>
      <c r="N20" s="11" t="s">
        <v>123</v>
      </c>
      <c r="O20" s="54">
        <v>2010</v>
      </c>
      <c r="P20" s="55">
        <v>68</v>
      </c>
      <c r="Q20" s="56">
        <v>40417</v>
      </c>
      <c r="R20" s="11" t="s">
        <v>262</v>
      </c>
      <c r="S20" s="11" t="s">
        <v>124</v>
      </c>
      <c r="T20" s="11" t="s">
        <v>34</v>
      </c>
      <c r="U20" s="55" t="s">
        <v>34</v>
      </c>
      <c r="V20" s="56" t="s">
        <v>34</v>
      </c>
      <c r="W20" s="10" t="s">
        <v>34</v>
      </c>
    </row>
    <row r="21" spans="2:23" x14ac:dyDescent="0.25">
      <c r="B21" s="7" t="s">
        <v>263</v>
      </c>
      <c r="C21" s="7" t="s">
        <v>264</v>
      </c>
      <c r="D21" s="8" t="s">
        <v>115</v>
      </c>
      <c r="E21" s="7" t="s">
        <v>116</v>
      </c>
      <c r="F21" s="7" t="s">
        <v>117</v>
      </c>
      <c r="G21" s="8">
        <v>1996</v>
      </c>
      <c r="H21" s="7" t="s">
        <v>265</v>
      </c>
      <c r="I21" s="7" t="s">
        <v>168</v>
      </c>
      <c r="J21" s="7" t="s">
        <v>266</v>
      </c>
      <c r="K21" s="8" t="s">
        <v>267</v>
      </c>
      <c r="L21" s="8" t="s">
        <v>122</v>
      </c>
      <c r="M21" s="9" t="s">
        <v>34</v>
      </c>
      <c r="N21" s="11" t="s">
        <v>123</v>
      </c>
      <c r="O21" s="54">
        <v>1998</v>
      </c>
      <c r="P21" s="55" t="s">
        <v>234</v>
      </c>
      <c r="Q21" s="55" t="s">
        <v>234</v>
      </c>
      <c r="R21" s="11" t="s">
        <v>234</v>
      </c>
      <c r="S21" s="11" t="s">
        <v>123</v>
      </c>
      <c r="T21" s="11">
        <v>2020</v>
      </c>
      <c r="U21" s="55">
        <v>827</v>
      </c>
      <c r="V21" s="56">
        <v>44053</v>
      </c>
      <c r="W21" s="59" t="s">
        <v>269</v>
      </c>
    </row>
    <row r="22" spans="2:23" x14ac:dyDescent="0.25">
      <c r="B22" s="7" t="s">
        <v>270</v>
      </c>
      <c r="C22" s="7" t="s">
        <v>271</v>
      </c>
      <c r="D22" s="8" t="s">
        <v>115</v>
      </c>
      <c r="E22" s="7" t="s">
        <v>116</v>
      </c>
      <c r="F22" s="7" t="s">
        <v>117</v>
      </c>
      <c r="G22" s="8">
        <v>1990</v>
      </c>
      <c r="H22" s="7" t="s">
        <v>272</v>
      </c>
      <c r="I22" s="7" t="s">
        <v>131</v>
      </c>
      <c r="J22" s="7" t="s">
        <v>273</v>
      </c>
      <c r="K22" s="8" t="s">
        <v>133</v>
      </c>
      <c r="L22" s="8" t="s">
        <v>3</v>
      </c>
      <c r="M22" s="39" t="s">
        <v>171</v>
      </c>
      <c r="N22" s="11" t="s">
        <v>123</v>
      </c>
      <c r="O22" s="54">
        <v>1998</v>
      </c>
      <c r="P22" s="55" t="s">
        <v>234</v>
      </c>
      <c r="Q22" s="55" t="s">
        <v>234</v>
      </c>
      <c r="R22" s="11" t="s">
        <v>234</v>
      </c>
      <c r="S22" s="11" t="s">
        <v>124</v>
      </c>
      <c r="T22" s="11" t="s">
        <v>34</v>
      </c>
      <c r="U22" s="55" t="s">
        <v>34</v>
      </c>
      <c r="V22" s="56" t="s">
        <v>34</v>
      </c>
      <c r="W22" s="10" t="s">
        <v>34</v>
      </c>
    </row>
    <row r="23" spans="2:23" x14ac:dyDescent="0.25">
      <c r="B23" s="7" t="s">
        <v>276</v>
      </c>
      <c r="C23" s="7" t="s">
        <v>277</v>
      </c>
      <c r="D23" s="8" t="s">
        <v>115</v>
      </c>
      <c r="E23" s="7" t="s">
        <v>116</v>
      </c>
      <c r="F23" s="7" t="s">
        <v>117</v>
      </c>
      <c r="G23" s="8">
        <v>1992</v>
      </c>
      <c r="H23" s="7" t="s">
        <v>278</v>
      </c>
      <c r="I23" s="7" t="s">
        <v>119</v>
      </c>
      <c r="J23" s="7" t="s">
        <v>279</v>
      </c>
      <c r="K23" s="8" t="s">
        <v>280</v>
      </c>
      <c r="L23" s="8" t="s">
        <v>8</v>
      </c>
      <c r="M23" s="9" t="s">
        <v>34</v>
      </c>
      <c r="N23" s="11" t="s">
        <v>123</v>
      </c>
      <c r="O23" s="54">
        <v>1998</v>
      </c>
      <c r="P23" s="55" t="s">
        <v>234</v>
      </c>
      <c r="Q23" s="55" t="s">
        <v>234</v>
      </c>
      <c r="R23" s="11" t="s">
        <v>234</v>
      </c>
      <c r="S23" s="11" t="s">
        <v>124</v>
      </c>
      <c r="T23" s="11" t="s">
        <v>34</v>
      </c>
      <c r="U23" s="55" t="s">
        <v>34</v>
      </c>
      <c r="V23" s="56" t="s">
        <v>34</v>
      </c>
      <c r="W23" s="10" t="s">
        <v>34</v>
      </c>
    </row>
    <row r="24" spans="2:23" x14ac:dyDescent="0.25">
      <c r="B24" s="7" t="s">
        <v>282</v>
      </c>
      <c r="C24" s="7" t="s">
        <v>283</v>
      </c>
      <c r="D24" s="8" t="s">
        <v>115</v>
      </c>
      <c r="E24" s="7" t="s">
        <v>116</v>
      </c>
      <c r="F24" s="7" t="s">
        <v>117</v>
      </c>
      <c r="G24" s="8">
        <v>1989</v>
      </c>
      <c r="H24" s="7" t="s">
        <v>284</v>
      </c>
      <c r="I24" s="7" t="s">
        <v>285</v>
      </c>
      <c r="J24" s="7" t="s">
        <v>286</v>
      </c>
      <c r="K24" s="8" t="s">
        <v>287</v>
      </c>
      <c r="L24" s="8" t="s">
        <v>0</v>
      </c>
      <c r="M24" s="9" t="s">
        <v>34</v>
      </c>
      <c r="N24" s="11" t="s">
        <v>123</v>
      </c>
      <c r="O24" s="54">
        <v>2016</v>
      </c>
      <c r="P24" s="55">
        <v>58</v>
      </c>
      <c r="Q24" s="56">
        <v>42520</v>
      </c>
      <c r="R24" s="11" t="s">
        <v>288</v>
      </c>
      <c r="S24" s="11" t="s">
        <v>124</v>
      </c>
      <c r="T24" s="11" t="s">
        <v>34</v>
      </c>
      <c r="U24" s="55" t="s">
        <v>34</v>
      </c>
      <c r="V24" s="56" t="s">
        <v>34</v>
      </c>
      <c r="W24" s="10" t="s">
        <v>34</v>
      </c>
    </row>
    <row r="25" spans="2:23" x14ac:dyDescent="0.25">
      <c r="B25" s="7" t="s">
        <v>289</v>
      </c>
      <c r="C25" s="7" t="s">
        <v>290</v>
      </c>
      <c r="D25" s="8" t="s">
        <v>115</v>
      </c>
      <c r="E25" s="7" t="s">
        <v>116</v>
      </c>
      <c r="F25" s="7" t="s">
        <v>117</v>
      </c>
      <c r="G25" s="8">
        <v>2002</v>
      </c>
      <c r="H25" s="7" t="s">
        <v>291</v>
      </c>
      <c r="I25" s="7" t="s">
        <v>140</v>
      </c>
      <c r="J25" s="7" t="s">
        <v>292</v>
      </c>
      <c r="K25" s="8" t="s">
        <v>142</v>
      </c>
      <c r="L25" s="8" t="s">
        <v>3</v>
      </c>
      <c r="M25" s="9" t="s">
        <v>34</v>
      </c>
      <c r="N25" s="11" t="s">
        <v>123</v>
      </c>
      <c r="O25" s="54">
        <v>2015</v>
      </c>
      <c r="P25" s="55">
        <v>28</v>
      </c>
      <c r="Q25" s="56">
        <v>42111</v>
      </c>
      <c r="R25" s="11" t="s">
        <v>295</v>
      </c>
      <c r="S25" s="11" t="s">
        <v>123</v>
      </c>
      <c r="T25" s="11">
        <v>2018</v>
      </c>
      <c r="U25" s="55">
        <v>295</v>
      </c>
      <c r="V25" s="56">
        <v>43216</v>
      </c>
      <c r="W25" s="10" t="s">
        <v>296</v>
      </c>
    </row>
    <row r="26" spans="2:23" x14ac:dyDescent="0.25">
      <c r="B26" s="7" t="s">
        <v>297</v>
      </c>
      <c r="C26" s="7" t="s">
        <v>298</v>
      </c>
      <c r="D26" s="8" t="s">
        <v>115</v>
      </c>
      <c r="E26" s="7" t="s">
        <v>116</v>
      </c>
      <c r="F26" s="7" t="s">
        <v>117</v>
      </c>
      <c r="G26" s="8">
        <v>1998</v>
      </c>
      <c r="H26" s="7" t="s">
        <v>299</v>
      </c>
      <c r="I26" s="7" t="s">
        <v>140</v>
      </c>
      <c r="J26" s="7" t="s">
        <v>300</v>
      </c>
      <c r="K26" s="8" t="s">
        <v>301</v>
      </c>
      <c r="L26" s="8" t="s">
        <v>3</v>
      </c>
      <c r="M26" s="8" t="s">
        <v>34</v>
      </c>
      <c r="N26" s="11" t="s">
        <v>124</v>
      </c>
      <c r="O26" s="54" t="s">
        <v>34</v>
      </c>
      <c r="P26" s="55" t="s">
        <v>34</v>
      </c>
      <c r="Q26" s="56" t="s">
        <v>34</v>
      </c>
      <c r="R26" s="11" t="s">
        <v>34</v>
      </c>
      <c r="S26" s="11" t="s">
        <v>34</v>
      </c>
      <c r="T26" s="11" t="s">
        <v>34</v>
      </c>
      <c r="U26" s="55" t="s">
        <v>34</v>
      </c>
      <c r="V26" s="56" t="s">
        <v>34</v>
      </c>
      <c r="W26" s="10" t="s">
        <v>34</v>
      </c>
    </row>
    <row r="27" spans="2:23" x14ac:dyDescent="0.25">
      <c r="B27" s="7" t="s">
        <v>302</v>
      </c>
      <c r="C27" s="7" t="s">
        <v>303</v>
      </c>
      <c r="D27" s="8" t="s">
        <v>115</v>
      </c>
      <c r="E27" s="7" t="s">
        <v>116</v>
      </c>
      <c r="F27" s="7" t="s">
        <v>117</v>
      </c>
      <c r="G27" s="8">
        <v>1997</v>
      </c>
      <c r="H27" s="7" t="s">
        <v>304</v>
      </c>
      <c r="I27" s="7" t="s">
        <v>119</v>
      </c>
      <c r="J27" s="7" t="s">
        <v>305</v>
      </c>
      <c r="K27" s="8" t="s">
        <v>306</v>
      </c>
      <c r="L27" s="8" t="s">
        <v>6</v>
      </c>
      <c r="M27" s="9" t="s">
        <v>1911</v>
      </c>
      <c r="N27" s="11" t="s">
        <v>124</v>
      </c>
      <c r="O27" s="54" t="s">
        <v>34</v>
      </c>
      <c r="P27" s="55" t="s">
        <v>34</v>
      </c>
      <c r="Q27" s="56" t="s">
        <v>34</v>
      </c>
      <c r="R27" s="11" t="s">
        <v>307</v>
      </c>
      <c r="S27" s="11" t="s">
        <v>34</v>
      </c>
      <c r="T27" s="11" t="s">
        <v>34</v>
      </c>
      <c r="U27" s="55" t="s">
        <v>34</v>
      </c>
      <c r="V27" s="56" t="s">
        <v>34</v>
      </c>
      <c r="W27" s="10" t="s">
        <v>34</v>
      </c>
    </row>
    <row r="28" spans="2:23" x14ac:dyDescent="0.25">
      <c r="B28" s="7" t="s">
        <v>309</v>
      </c>
      <c r="C28" s="7" t="s">
        <v>310</v>
      </c>
      <c r="D28" s="8" t="s">
        <v>115</v>
      </c>
      <c r="E28" s="7" t="s">
        <v>116</v>
      </c>
      <c r="F28" s="7" t="s">
        <v>117</v>
      </c>
      <c r="G28" s="8">
        <v>1990</v>
      </c>
      <c r="H28" s="7" t="s">
        <v>311</v>
      </c>
      <c r="I28" s="7" t="s">
        <v>131</v>
      </c>
      <c r="J28" s="7" t="s">
        <v>312</v>
      </c>
      <c r="K28" s="8" t="s">
        <v>133</v>
      </c>
      <c r="L28" s="8" t="s">
        <v>3</v>
      </c>
      <c r="M28" s="9" t="s">
        <v>34</v>
      </c>
      <c r="N28" s="11" t="s">
        <v>123</v>
      </c>
      <c r="O28" s="54">
        <v>2014</v>
      </c>
      <c r="P28" s="55">
        <v>68</v>
      </c>
      <c r="Q28" s="56">
        <v>41814</v>
      </c>
      <c r="R28" s="11" t="s">
        <v>313</v>
      </c>
      <c r="S28" s="11" t="s">
        <v>124</v>
      </c>
      <c r="T28" s="11" t="s">
        <v>34</v>
      </c>
      <c r="U28" s="55" t="s">
        <v>34</v>
      </c>
      <c r="V28" s="56" t="s">
        <v>34</v>
      </c>
      <c r="W28" s="10" t="s">
        <v>34</v>
      </c>
    </row>
    <row r="29" spans="2:23" x14ac:dyDescent="0.25">
      <c r="B29" s="7" t="s">
        <v>314</v>
      </c>
      <c r="C29" s="7" t="s">
        <v>315</v>
      </c>
      <c r="D29" s="8" t="s">
        <v>115</v>
      </c>
      <c r="E29" s="7" t="s">
        <v>116</v>
      </c>
      <c r="F29" s="7" t="s">
        <v>117</v>
      </c>
      <c r="G29" s="8">
        <v>2001</v>
      </c>
      <c r="H29" s="7" t="s">
        <v>316</v>
      </c>
      <c r="I29" s="7" t="s">
        <v>168</v>
      </c>
      <c r="J29" s="7" t="s">
        <v>317</v>
      </c>
      <c r="K29" s="8" t="s">
        <v>318</v>
      </c>
      <c r="L29" s="8" t="s">
        <v>3</v>
      </c>
      <c r="M29" s="9" t="s">
        <v>34</v>
      </c>
      <c r="N29" s="11" t="s">
        <v>124</v>
      </c>
      <c r="O29" s="54" t="s">
        <v>34</v>
      </c>
      <c r="P29" s="55" t="s">
        <v>34</v>
      </c>
      <c r="Q29" s="56" t="s">
        <v>34</v>
      </c>
      <c r="R29" s="11" t="s">
        <v>34</v>
      </c>
      <c r="S29" s="11" t="s">
        <v>34</v>
      </c>
      <c r="T29" s="11" t="s">
        <v>34</v>
      </c>
      <c r="U29" s="55" t="s">
        <v>34</v>
      </c>
      <c r="V29" s="56" t="s">
        <v>34</v>
      </c>
      <c r="W29" s="10" t="s">
        <v>34</v>
      </c>
    </row>
    <row r="30" spans="2:23" x14ac:dyDescent="0.25">
      <c r="B30" s="7" t="s">
        <v>319</v>
      </c>
      <c r="C30" s="7" t="s">
        <v>320</v>
      </c>
      <c r="D30" s="8" t="s">
        <v>115</v>
      </c>
      <c r="E30" s="7" t="s">
        <v>116</v>
      </c>
      <c r="F30" s="7" t="s">
        <v>117</v>
      </c>
      <c r="G30" s="8">
        <v>1996</v>
      </c>
      <c r="H30" s="7" t="s">
        <v>321</v>
      </c>
      <c r="I30" s="7" t="s">
        <v>168</v>
      </c>
      <c r="J30" s="7" t="s">
        <v>322</v>
      </c>
      <c r="K30" s="8" t="s">
        <v>323</v>
      </c>
      <c r="L30" s="8" t="s">
        <v>1</v>
      </c>
      <c r="M30" s="9" t="s">
        <v>1912</v>
      </c>
      <c r="N30" s="11" t="s">
        <v>123</v>
      </c>
      <c r="O30" s="54">
        <v>1998</v>
      </c>
      <c r="P30" s="55" t="s">
        <v>234</v>
      </c>
      <c r="Q30" s="55" t="s">
        <v>234</v>
      </c>
      <c r="R30" s="11" t="s">
        <v>234</v>
      </c>
      <c r="S30" s="11" t="s">
        <v>124</v>
      </c>
      <c r="T30" s="11" t="s">
        <v>34</v>
      </c>
      <c r="U30" s="55" t="s">
        <v>34</v>
      </c>
      <c r="V30" s="56" t="s">
        <v>34</v>
      </c>
      <c r="W30" s="10" t="s">
        <v>34</v>
      </c>
    </row>
    <row r="31" spans="2:23" x14ac:dyDescent="0.25">
      <c r="B31" s="7" t="s">
        <v>324</v>
      </c>
      <c r="C31" s="7" t="s">
        <v>325</v>
      </c>
      <c r="D31" s="8" t="s">
        <v>326</v>
      </c>
      <c r="E31" s="7" t="s">
        <v>327</v>
      </c>
      <c r="F31" s="7" t="s">
        <v>117</v>
      </c>
      <c r="G31" s="8">
        <v>1990</v>
      </c>
      <c r="H31" s="7" t="s">
        <v>328</v>
      </c>
      <c r="I31" s="7" t="s">
        <v>131</v>
      </c>
      <c r="J31" s="7" t="s">
        <v>329</v>
      </c>
      <c r="K31" s="8" t="s">
        <v>233</v>
      </c>
      <c r="L31" s="8" t="s">
        <v>6</v>
      </c>
      <c r="M31" s="8" t="s">
        <v>34</v>
      </c>
      <c r="N31" s="11" t="s">
        <v>124</v>
      </c>
      <c r="O31" s="54" t="s">
        <v>34</v>
      </c>
      <c r="P31" s="55" t="s">
        <v>34</v>
      </c>
      <c r="Q31" s="56" t="s">
        <v>34</v>
      </c>
      <c r="R31" s="11" t="s">
        <v>34</v>
      </c>
      <c r="S31" s="11" t="s">
        <v>34</v>
      </c>
      <c r="T31" s="11" t="s">
        <v>34</v>
      </c>
      <c r="U31" s="55" t="s">
        <v>34</v>
      </c>
      <c r="V31" s="56" t="s">
        <v>34</v>
      </c>
      <c r="W31" s="10" t="s">
        <v>34</v>
      </c>
    </row>
    <row r="32" spans="2:23" x14ac:dyDescent="0.25">
      <c r="B32" s="7" t="s">
        <v>330</v>
      </c>
      <c r="C32" s="7" t="s">
        <v>331</v>
      </c>
      <c r="D32" s="8" t="s">
        <v>326</v>
      </c>
      <c r="E32" s="7" t="s">
        <v>327</v>
      </c>
      <c r="F32" s="7" t="s">
        <v>117</v>
      </c>
      <c r="G32" s="8">
        <v>1985</v>
      </c>
      <c r="H32" s="7" t="s">
        <v>332</v>
      </c>
      <c r="I32" s="7" t="s">
        <v>140</v>
      </c>
      <c r="J32" s="7" t="s">
        <v>147</v>
      </c>
      <c r="K32" s="8" t="s">
        <v>148</v>
      </c>
      <c r="L32" s="8" t="s">
        <v>3</v>
      </c>
      <c r="M32" s="8" t="s">
        <v>34</v>
      </c>
      <c r="N32" s="11" t="s">
        <v>124</v>
      </c>
      <c r="O32" s="54" t="s">
        <v>34</v>
      </c>
      <c r="P32" s="55" t="s">
        <v>34</v>
      </c>
      <c r="Q32" s="56" t="s">
        <v>34</v>
      </c>
      <c r="R32" s="11" t="s">
        <v>34</v>
      </c>
      <c r="S32" s="11" t="s">
        <v>34</v>
      </c>
      <c r="T32" s="11" t="s">
        <v>34</v>
      </c>
      <c r="U32" s="55" t="s">
        <v>34</v>
      </c>
      <c r="V32" s="56" t="s">
        <v>34</v>
      </c>
      <c r="W32" s="10" t="s">
        <v>34</v>
      </c>
    </row>
    <row r="33" spans="2:23" x14ac:dyDescent="0.25">
      <c r="B33" s="7" t="s">
        <v>333</v>
      </c>
      <c r="C33" s="7" t="s">
        <v>334</v>
      </c>
      <c r="D33" s="8" t="s">
        <v>326</v>
      </c>
      <c r="E33" s="7" t="s">
        <v>327</v>
      </c>
      <c r="F33" s="7" t="s">
        <v>117</v>
      </c>
      <c r="G33" s="8">
        <v>1990</v>
      </c>
      <c r="H33" s="7" t="s">
        <v>335</v>
      </c>
      <c r="I33" s="7" t="s">
        <v>131</v>
      </c>
      <c r="J33" s="7" t="s">
        <v>329</v>
      </c>
      <c r="K33" s="8" t="s">
        <v>233</v>
      </c>
      <c r="L33" s="8" t="s">
        <v>6</v>
      </c>
      <c r="M33" s="8" t="s">
        <v>34</v>
      </c>
      <c r="N33" s="11" t="s">
        <v>124</v>
      </c>
      <c r="O33" s="54" t="s">
        <v>34</v>
      </c>
      <c r="P33" s="55" t="s">
        <v>34</v>
      </c>
      <c r="Q33" s="56" t="s">
        <v>34</v>
      </c>
      <c r="R33" s="11" t="s">
        <v>34</v>
      </c>
      <c r="S33" s="11" t="s">
        <v>34</v>
      </c>
      <c r="T33" s="11" t="s">
        <v>34</v>
      </c>
      <c r="U33" s="55" t="s">
        <v>34</v>
      </c>
      <c r="V33" s="56" t="s">
        <v>34</v>
      </c>
      <c r="W33" s="10" t="s">
        <v>34</v>
      </c>
    </row>
    <row r="34" spans="2:23" x14ac:dyDescent="0.25">
      <c r="B34" s="7" t="s">
        <v>336</v>
      </c>
      <c r="C34" s="7" t="s">
        <v>337</v>
      </c>
      <c r="D34" s="8" t="s">
        <v>338</v>
      </c>
      <c r="E34" s="7" t="s">
        <v>339</v>
      </c>
      <c r="F34" s="7" t="s">
        <v>340</v>
      </c>
      <c r="G34" s="8">
        <v>2010</v>
      </c>
      <c r="H34" s="7" t="s">
        <v>341</v>
      </c>
      <c r="I34" s="7" t="s">
        <v>131</v>
      </c>
      <c r="J34" s="7" t="s">
        <v>342</v>
      </c>
      <c r="K34" s="8" t="s">
        <v>153</v>
      </c>
      <c r="L34" s="8" t="s">
        <v>122</v>
      </c>
      <c r="M34" s="9" t="s">
        <v>34</v>
      </c>
      <c r="N34" s="11" t="s">
        <v>123</v>
      </c>
      <c r="O34" s="54">
        <v>2020</v>
      </c>
      <c r="P34" s="55">
        <v>886</v>
      </c>
      <c r="Q34" s="56">
        <v>44064</v>
      </c>
      <c r="R34" s="11" t="s">
        <v>344</v>
      </c>
      <c r="S34" s="11" t="s">
        <v>124</v>
      </c>
      <c r="T34" s="11" t="s">
        <v>34</v>
      </c>
      <c r="U34" s="55" t="s">
        <v>34</v>
      </c>
      <c r="V34" s="56" t="s">
        <v>34</v>
      </c>
      <c r="W34" s="10" t="s">
        <v>344</v>
      </c>
    </row>
    <row r="35" spans="2:23" x14ac:dyDescent="0.25">
      <c r="B35" s="7" t="s">
        <v>345</v>
      </c>
      <c r="C35" s="7" t="s">
        <v>346</v>
      </c>
      <c r="D35" s="8" t="s">
        <v>326</v>
      </c>
      <c r="E35" s="7" t="s">
        <v>327</v>
      </c>
      <c r="F35" s="7" t="s">
        <v>117</v>
      </c>
      <c r="G35" s="8">
        <v>1985</v>
      </c>
      <c r="H35" s="7" t="s">
        <v>347</v>
      </c>
      <c r="I35" s="7" t="s">
        <v>131</v>
      </c>
      <c r="J35" s="7" t="s">
        <v>348</v>
      </c>
      <c r="K35" s="8" t="s">
        <v>153</v>
      </c>
      <c r="L35" s="8" t="s">
        <v>6</v>
      </c>
      <c r="M35" s="9" t="s">
        <v>34</v>
      </c>
      <c r="N35" s="11" t="s">
        <v>123</v>
      </c>
      <c r="O35" s="54">
        <v>2016</v>
      </c>
      <c r="P35" s="55">
        <v>7</v>
      </c>
      <c r="Q35" s="56">
        <v>42396</v>
      </c>
      <c r="R35" s="11" t="s">
        <v>349</v>
      </c>
      <c r="S35" s="11" t="s">
        <v>124</v>
      </c>
      <c r="T35" s="11" t="s">
        <v>34</v>
      </c>
      <c r="U35" s="55" t="s">
        <v>34</v>
      </c>
      <c r="V35" s="56" t="s">
        <v>34</v>
      </c>
      <c r="W35" s="10" t="s">
        <v>34</v>
      </c>
    </row>
    <row r="36" spans="2:23" x14ac:dyDescent="0.25">
      <c r="B36" s="7" t="s">
        <v>350</v>
      </c>
      <c r="C36" s="7" t="s">
        <v>351</v>
      </c>
      <c r="D36" s="8" t="s">
        <v>326</v>
      </c>
      <c r="E36" s="7" t="s">
        <v>327</v>
      </c>
      <c r="F36" s="7" t="s">
        <v>117</v>
      </c>
      <c r="G36" s="8">
        <v>1985</v>
      </c>
      <c r="H36" s="7" t="s">
        <v>352</v>
      </c>
      <c r="I36" s="7" t="s">
        <v>131</v>
      </c>
      <c r="J36" s="7" t="s">
        <v>353</v>
      </c>
      <c r="K36" s="8" t="s">
        <v>233</v>
      </c>
      <c r="L36" s="8" t="s">
        <v>122</v>
      </c>
      <c r="M36" s="8" t="s">
        <v>34</v>
      </c>
      <c r="N36" s="11" t="s">
        <v>124</v>
      </c>
      <c r="O36" s="54" t="s">
        <v>34</v>
      </c>
      <c r="P36" s="55" t="s">
        <v>34</v>
      </c>
      <c r="Q36" s="56" t="s">
        <v>34</v>
      </c>
      <c r="R36" s="11" t="s">
        <v>34</v>
      </c>
      <c r="S36" s="11" t="s">
        <v>34</v>
      </c>
      <c r="T36" s="11" t="s">
        <v>34</v>
      </c>
      <c r="U36" s="55" t="s">
        <v>34</v>
      </c>
      <c r="V36" s="56" t="s">
        <v>34</v>
      </c>
      <c r="W36" s="10" t="s">
        <v>34</v>
      </c>
    </row>
    <row r="37" spans="2:23" x14ac:dyDescent="0.25">
      <c r="B37" s="7" t="s">
        <v>354</v>
      </c>
      <c r="C37" s="7" t="s">
        <v>355</v>
      </c>
      <c r="D37" s="8" t="s">
        <v>326</v>
      </c>
      <c r="E37" s="7" t="s">
        <v>327</v>
      </c>
      <c r="F37" s="7" t="s">
        <v>117</v>
      </c>
      <c r="G37" s="8">
        <v>1985</v>
      </c>
      <c r="H37" s="7" t="s">
        <v>356</v>
      </c>
      <c r="I37" s="7" t="s">
        <v>131</v>
      </c>
      <c r="J37" s="7" t="s">
        <v>353</v>
      </c>
      <c r="K37" s="8" t="s">
        <v>233</v>
      </c>
      <c r="L37" s="8" t="s">
        <v>122</v>
      </c>
      <c r="M37" s="8" t="s">
        <v>34</v>
      </c>
      <c r="N37" s="11" t="s">
        <v>124</v>
      </c>
      <c r="O37" s="54" t="s">
        <v>34</v>
      </c>
      <c r="P37" s="55" t="s">
        <v>34</v>
      </c>
      <c r="Q37" s="56" t="s">
        <v>34</v>
      </c>
      <c r="R37" s="11" t="s">
        <v>34</v>
      </c>
      <c r="S37" s="11" t="s">
        <v>34</v>
      </c>
      <c r="T37" s="11" t="s">
        <v>34</v>
      </c>
      <c r="U37" s="55" t="s">
        <v>34</v>
      </c>
      <c r="V37" s="56" t="s">
        <v>34</v>
      </c>
      <c r="W37" s="10" t="s">
        <v>34</v>
      </c>
    </row>
    <row r="38" spans="2:23" x14ac:dyDescent="0.25">
      <c r="B38" s="7" t="s">
        <v>357</v>
      </c>
      <c r="C38" s="7" t="s">
        <v>358</v>
      </c>
      <c r="D38" s="8" t="s">
        <v>326</v>
      </c>
      <c r="E38" s="7" t="s">
        <v>327</v>
      </c>
      <c r="F38" s="7" t="s">
        <v>117</v>
      </c>
      <c r="G38" s="8">
        <v>1985</v>
      </c>
      <c r="H38" s="7" t="s">
        <v>359</v>
      </c>
      <c r="I38" s="7" t="s">
        <v>285</v>
      </c>
      <c r="J38" s="7" t="s">
        <v>360</v>
      </c>
      <c r="K38" s="8" t="s">
        <v>361</v>
      </c>
      <c r="L38" s="8" t="s">
        <v>0</v>
      </c>
      <c r="M38" s="8" t="s">
        <v>34</v>
      </c>
      <c r="N38" s="11" t="s">
        <v>124</v>
      </c>
      <c r="O38" s="54" t="s">
        <v>34</v>
      </c>
      <c r="P38" s="55" t="s">
        <v>34</v>
      </c>
      <c r="Q38" s="56" t="s">
        <v>34</v>
      </c>
      <c r="R38" s="11" t="s">
        <v>34</v>
      </c>
      <c r="S38" s="11" t="s">
        <v>34</v>
      </c>
      <c r="T38" s="11" t="s">
        <v>34</v>
      </c>
      <c r="U38" s="55" t="s">
        <v>34</v>
      </c>
      <c r="V38" s="56" t="s">
        <v>34</v>
      </c>
      <c r="W38" s="10" t="s">
        <v>34</v>
      </c>
    </row>
    <row r="39" spans="2:23" x14ac:dyDescent="0.25">
      <c r="B39" s="7" t="s">
        <v>362</v>
      </c>
      <c r="C39" s="7" t="s">
        <v>363</v>
      </c>
      <c r="D39" s="8" t="s">
        <v>326</v>
      </c>
      <c r="E39" s="7" t="s">
        <v>327</v>
      </c>
      <c r="F39" s="7" t="s">
        <v>117</v>
      </c>
      <c r="G39" s="8">
        <v>1985</v>
      </c>
      <c r="H39" s="7" t="s">
        <v>364</v>
      </c>
      <c r="I39" s="7" t="s">
        <v>168</v>
      </c>
      <c r="J39" s="7" t="s">
        <v>365</v>
      </c>
      <c r="K39" s="8" t="s">
        <v>170</v>
      </c>
      <c r="L39" s="8" t="s">
        <v>122</v>
      </c>
      <c r="M39" s="9" t="s">
        <v>34</v>
      </c>
      <c r="N39" s="11" t="s">
        <v>123</v>
      </c>
      <c r="O39" s="54">
        <v>2014</v>
      </c>
      <c r="P39" s="55">
        <v>57</v>
      </c>
      <c r="Q39" s="56">
        <v>41781</v>
      </c>
      <c r="R39" s="11" t="s">
        <v>172</v>
      </c>
      <c r="S39" s="11" t="s">
        <v>123</v>
      </c>
      <c r="T39" s="11">
        <v>2017</v>
      </c>
      <c r="U39" s="55">
        <v>73</v>
      </c>
      <c r="V39" s="56">
        <v>42781</v>
      </c>
      <c r="W39" s="10" t="s">
        <v>366</v>
      </c>
    </row>
    <row r="40" spans="2:23" x14ac:dyDescent="0.25">
      <c r="B40" s="7" t="s">
        <v>367</v>
      </c>
      <c r="C40" s="7" t="s">
        <v>368</v>
      </c>
      <c r="D40" s="8" t="s">
        <v>326</v>
      </c>
      <c r="E40" s="7" t="s">
        <v>327</v>
      </c>
      <c r="F40" s="7" t="s">
        <v>117</v>
      </c>
      <c r="G40" s="8">
        <v>1985</v>
      </c>
      <c r="H40" s="7" t="s">
        <v>369</v>
      </c>
      <c r="I40" s="7" t="s">
        <v>131</v>
      </c>
      <c r="J40" s="7" t="s">
        <v>370</v>
      </c>
      <c r="K40" s="8" t="s">
        <v>233</v>
      </c>
      <c r="L40" s="8" t="s">
        <v>6</v>
      </c>
      <c r="M40" s="9" t="s">
        <v>34</v>
      </c>
      <c r="N40" s="11" t="s">
        <v>123</v>
      </c>
      <c r="O40" s="54">
        <v>2010</v>
      </c>
      <c r="P40" s="55">
        <v>64</v>
      </c>
      <c r="Q40" s="56">
        <v>40421</v>
      </c>
      <c r="R40" s="11" t="s">
        <v>371</v>
      </c>
      <c r="S40" s="11" t="s">
        <v>123</v>
      </c>
      <c r="T40" s="11">
        <v>2021</v>
      </c>
      <c r="U40" s="55">
        <v>301</v>
      </c>
      <c r="V40" s="56">
        <v>44330</v>
      </c>
      <c r="W40" s="10" t="s">
        <v>372</v>
      </c>
    </row>
    <row r="41" spans="2:23" x14ac:dyDescent="0.25">
      <c r="B41" s="7" t="s">
        <v>373</v>
      </c>
      <c r="C41" s="7" t="s">
        <v>374</v>
      </c>
      <c r="D41" s="8" t="s">
        <v>326</v>
      </c>
      <c r="E41" s="7" t="s">
        <v>327</v>
      </c>
      <c r="F41" s="7" t="s">
        <v>117</v>
      </c>
      <c r="G41" s="8">
        <v>1985</v>
      </c>
      <c r="H41" s="7" t="s">
        <v>375</v>
      </c>
      <c r="I41" s="7" t="s">
        <v>131</v>
      </c>
      <c r="J41" s="7" t="s">
        <v>376</v>
      </c>
      <c r="K41" s="8" t="s">
        <v>233</v>
      </c>
      <c r="L41" s="8" t="s">
        <v>3</v>
      </c>
      <c r="M41" s="8" t="s">
        <v>34</v>
      </c>
      <c r="N41" s="11" t="s">
        <v>124</v>
      </c>
      <c r="O41" s="54" t="s">
        <v>34</v>
      </c>
      <c r="P41" s="55" t="s">
        <v>34</v>
      </c>
      <c r="Q41" s="56" t="s">
        <v>34</v>
      </c>
      <c r="R41" s="11" t="s">
        <v>34</v>
      </c>
      <c r="S41" s="11" t="s">
        <v>34</v>
      </c>
      <c r="T41" s="11" t="s">
        <v>34</v>
      </c>
      <c r="U41" s="55" t="s">
        <v>34</v>
      </c>
      <c r="V41" s="56" t="s">
        <v>34</v>
      </c>
      <c r="W41" s="10" t="s">
        <v>34</v>
      </c>
    </row>
    <row r="42" spans="2:23" x14ac:dyDescent="0.25">
      <c r="B42" s="7" t="s">
        <v>377</v>
      </c>
      <c r="C42" s="7" t="s">
        <v>378</v>
      </c>
      <c r="D42" s="8" t="s">
        <v>326</v>
      </c>
      <c r="E42" s="7" t="s">
        <v>327</v>
      </c>
      <c r="F42" s="7" t="s">
        <v>117</v>
      </c>
      <c r="G42" s="8">
        <v>1985</v>
      </c>
      <c r="H42" s="7" t="s">
        <v>379</v>
      </c>
      <c r="I42" s="7" t="s">
        <v>285</v>
      </c>
      <c r="J42" s="7" t="s">
        <v>380</v>
      </c>
      <c r="K42" s="8" t="s">
        <v>361</v>
      </c>
      <c r="L42" s="8" t="s">
        <v>0</v>
      </c>
      <c r="M42" s="8" t="s">
        <v>34</v>
      </c>
      <c r="N42" s="11" t="s">
        <v>123</v>
      </c>
      <c r="O42" s="54">
        <v>2023</v>
      </c>
      <c r="P42" s="55">
        <v>915</v>
      </c>
      <c r="Q42" s="56">
        <v>45036</v>
      </c>
      <c r="R42" s="11" t="s">
        <v>381</v>
      </c>
      <c r="S42" s="11" t="s">
        <v>124</v>
      </c>
      <c r="T42" s="11" t="s">
        <v>34</v>
      </c>
      <c r="U42" s="55" t="s">
        <v>34</v>
      </c>
      <c r="V42" s="56" t="s">
        <v>34</v>
      </c>
      <c r="W42" s="10" t="s">
        <v>34</v>
      </c>
    </row>
    <row r="43" spans="2:23" x14ac:dyDescent="0.25">
      <c r="B43" s="7" t="s">
        <v>382</v>
      </c>
      <c r="C43" s="7" t="s">
        <v>383</v>
      </c>
      <c r="D43" s="8" t="s">
        <v>326</v>
      </c>
      <c r="E43" s="7" t="s">
        <v>327</v>
      </c>
      <c r="F43" s="7" t="s">
        <v>117</v>
      </c>
      <c r="G43" s="8">
        <v>1999</v>
      </c>
      <c r="H43" s="7" t="s">
        <v>384</v>
      </c>
      <c r="I43" s="7" t="s">
        <v>285</v>
      </c>
      <c r="J43" s="7" t="s">
        <v>385</v>
      </c>
      <c r="K43" s="8" t="s">
        <v>386</v>
      </c>
      <c r="L43" s="8" t="s">
        <v>0</v>
      </c>
      <c r="M43" s="8" t="s">
        <v>34</v>
      </c>
      <c r="N43" s="11" t="s">
        <v>124</v>
      </c>
      <c r="O43" s="54" t="s">
        <v>34</v>
      </c>
      <c r="P43" s="55" t="s">
        <v>34</v>
      </c>
      <c r="Q43" s="56" t="s">
        <v>34</v>
      </c>
      <c r="R43" s="11" t="s">
        <v>34</v>
      </c>
      <c r="S43" s="11" t="s">
        <v>34</v>
      </c>
      <c r="T43" s="11" t="s">
        <v>34</v>
      </c>
      <c r="U43" s="55" t="s">
        <v>34</v>
      </c>
      <c r="V43" s="56" t="s">
        <v>34</v>
      </c>
      <c r="W43" s="10" t="s">
        <v>34</v>
      </c>
    </row>
    <row r="44" spans="2:23" x14ac:dyDescent="0.25">
      <c r="B44" s="7" t="s">
        <v>387</v>
      </c>
      <c r="C44" s="7" t="s">
        <v>388</v>
      </c>
      <c r="D44" s="8" t="s">
        <v>326</v>
      </c>
      <c r="E44" s="7" t="s">
        <v>327</v>
      </c>
      <c r="F44" s="7" t="s">
        <v>117</v>
      </c>
      <c r="G44" s="8">
        <v>1990</v>
      </c>
      <c r="H44" s="7" t="s">
        <v>389</v>
      </c>
      <c r="I44" s="7" t="s">
        <v>119</v>
      </c>
      <c r="J44" s="7" t="s">
        <v>390</v>
      </c>
      <c r="K44" s="8" t="s">
        <v>121</v>
      </c>
      <c r="L44" s="8" t="s">
        <v>6</v>
      </c>
      <c r="M44" s="9" t="s">
        <v>34</v>
      </c>
      <c r="N44" s="11" t="s">
        <v>123</v>
      </c>
      <c r="O44" s="54">
        <v>2016</v>
      </c>
      <c r="P44" s="55">
        <v>28</v>
      </c>
      <c r="Q44" s="56">
        <v>42486</v>
      </c>
      <c r="R44" s="11" t="s">
        <v>391</v>
      </c>
      <c r="S44" s="11" t="s">
        <v>124</v>
      </c>
      <c r="T44" s="11" t="s">
        <v>34</v>
      </c>
      <c r="U44" s="55" t="s">
        <v>34</v>
      </c>
      <c r="V44" s="56" t="s">
        <v>34</v>
      </c>
      <c r="W44" s="10" t="s">
        <v>34</v>
      </c>
    </row>
    <row r="45" spans="2:23" x14ac:dyDescent="0.25">
      <c r="B45" s="7" t="s">
        <v>392</v>
      </c>
      <c r="C45" s="7" t="s">
        <v>393</v>
      </c>
      <c r="D45" s="8" t="s">
        <v>394</v>
      </c>
      <c r="E45" s="7" t="s">
        <v>395</v>
      </c>
      <c r="F45" s="7" t="s">
        <v>340</v>
      </c>
      <c r="G45" s="8">
        <v>2005</v>
      </c>
      <c r="H45" s="7" t="s">
        <v>396</v>
      </c>
      <c r="I45" s="7" t="s">
        <v>285</v>
      </c>
      <c r="J45" s="7" t="s">
        <v>397</v>
      </c>
      <c r="K45" s="8" t="s">
        <v>287</v>
      </c>
      <c r="L45" s="8" t="s">
        <v>0</v>
      </c>
      <c r="M45" s="9" t="s">
        <v>34</v>
      </c>
      <c r="N45" s="11" t="s">
        <v>123</v>
      </c>
      <c r="O45" s="54">
        <v>2015</v>
      </c>
      <c r="P45" s="55">
        <v>61</v>
      </c>
      <c r="Q45" s="56">
        <v>42361</v>
      </c>
      <c r="R45" s="11" t="s">
        <v>398</v>
      </c>
      <c r="S45" s="11" t="s">
        <v>124</v>
      </c>
      <c r="T45" s="11" t="s">
        <v>34</v>
      </c>
      <c r="U45" s="55" t="s">
        <v>34</v>
      </c>
      <c r="V45" s="56" t="s">
        <v>34</v>
      </c>
      <c r="W45" s="10" t="s">
        <v>34</v>
      </c>
    </row>
    <row r="46" spans="2:23" x14ac:dyDescent="0.25">
      <c r="B46" s="7" t="s">
        <v>399</v>
      </c>
      <c r="C46" s="7" t="s">
        <v>400</v>
      </c>
      <c r="D46" s="8" t="s">
        <v>394</v>
      </c>
      <c r="E46" s="7" t="s">
        <v>395</v>
      </c>
      <c r="F46" s="7" t="s">
        <v>340</v>
      </c>
      <c r="G46" s="8">
        <v>2001</v>
      </c>
      <c r="H46" s="7" t="s">
        <v>401</v>
      </c>
      <c r="I46" s="7" t="s">
        <v>168</v>
      </c>
      <c r="J46" s="7" t="s">
        <v>402</v>
      </c>
      <c r="K46" s="8" t="s">
        <v>403</v>
      </c>
      <c r="L46" s="8" t="s">
        <v>1</v>
      </c>
      <c r="M46" s="9" t="s">
        <v>1911</v>
      </c>
      <c r="N46" s="11" t="s">
        <v>124</v>
      </c>
      <c r="O46" s="54" t="s">
        <v>34</v>
      </c>
      <c r="P46" s="55" t="s">
        <v>34</v>
      </c>
      <c r="Q46" s="56" t="s">
        <v>34</v>
      </c>
      <c r="R46" s="11" t="s">
        <v>34</v>
      </c>
      <c r="S46" s="11" t="s">
        <v>34</v>
      </c>
      <c r="T46" s="11" t="s">
        <v>34</v>
      </c>
      <c r="U46" s="55" t="s">
        <v>34</v>
      </c>
      <c r="V46" s="56" t="s">
        <v>34</v>
      </c>
      <c r="W46" s="10" t="s">
        <v>34</v>
      </c>
    </row>
    <row r="47" spans="2:23" x14ac:dyDescent="0.25">
      <c r="B47" s="7" t="s">
        <v>406</v>
      </c>
      <c r="C47" s="7" t="s">
        <v>407</v>
      </c>
      <c r="D47" s="8" t="s">
        <v>408</v>
      </c>
      <c r="E47" s="7" t="s">
        <v>409</v>
      </c>
      <c r="F47" s="7" t="s">
        <v>340</v>
      </c>
      <c r="G47" s="8">
        <v>1981</v>
      </c>
      <c r="H47" s="7" t="s">
        <v>410</v>
      </c>
      <c r="I47" s="7" t="s">
        <v>285</v>
      </c>
      <c r="J47" s="7" t="s">
        <v>411</v>
      </c>
      <c r="K47" s="8" t="s">
        <v>361</v>
      </c>
      <c r="L47" s="8" t="s">
        <v>0</v>
      </c>
      <c r="M47" s="9" t="s">
        <v>34</v>
      </c>
      <c r="N47" s="11" t="s">
        <v>123</v>
      </c>
      <c r="O47" s="54">
        <v>2002</v>
      </c>
      <c r="P47" s="55">
        <v>161</v>
      </c>
      <c r="Q47" s="56">
        <v>37617</v>
      </c>
      <c r="R47" s="11" t="s">
        <v>413</v>
      </c>
      <c r="S47" s="11" t="s">
        <v>123</v>
      </c>
      <c r="T47" s="11">
        <v>2017</v>
      </c>
      <c r="U47" s="55">
        <v>352</v>
      </c>
      <c r="V47" s="56">
        <v>42874</v>
      </c>
      <c r="W47" s="10" t="s">
        <v>414</v>
      </c>
    </row>
    <row r="48" spans="2:23" x14ac:dyDescent="0.25">
      <c r="B48" s="7" t="s">
        <v>415</v>
      </c>
      <c r="C48" s="7" t="s">
        <v>416</v>
      </c>
      <c r="D48" s="8" t="s">
        <v>394</v>
      </c>
      <c r="E48" s="7" t="s">
        <v>395</v>
      </c>
      <c r="F48" s="7" t="s">
        <v>340</v>
      </c>
      <c r="G48" s="8">
        <v>1981</v>
      </c>
      <c r="H48" s="7" t="s">
        <v>417</v>
      </c>
      <c r="I48" s="7" t="s">
        <v>119</v>
      </c>
      <c r="J48" s="7" t="s">
        <v>418</v>
      </c>
      <c r="K48" s="8" t="s">
        <v>280</v>
      </c>
      <c r="L48" s="8" t="s">
        <v>6</v>
      </c>
      <c r="M48" s="9" t="s">
        <v>34</v>
      </c>
      <c r="N48" s="11" t="s">
        <v>123</v>
      </c>
      <c r="O48" s="54">
        <v>2008</v>
      </c>
      <c r="P48" s="55">
        <v>99</v>
      </c>
      <c r="Q48" s="56">
        <v>39794</v>
      </c>
      <c r="R48" s="11" t="s">
        <v>419</v>
      </c>
      <c r="S48" s="11" t="s">
        <v>124</v>
      </c>
      <c r="T48" s="11" t="s">
        <v>34</v>
      </c>
      <c r="U48" s="55" t="s">
        <v>34</v>
      </c>
      <c r="V48" s="56" t="s">
        <v>34</v>
      </c>
      <c r="W48" s="10" t="s">
        <v>34</v>
      </c>
    </row>
    <row r="49" spans="2:23" x14ac:dyDescent="0.25">
      <c r="B49" s="7" t="s">
        <v>420</v>
      </c>
      <c r="C49" s="7" t="s">
        <v>421</v>
      </c>
      <c r="D49" s="8" t="s">
        <v>394</v>
      </c>
      <c r="E49" s="7" t="s">
        <v>395</v>
      </c>
      <c r="F49" s="7" t="s">
        <v>340</v>
      </c>
      <c r="G49" s="8">
        <v>1987</v>
      </c>
      <c r="H49" s="7" t="s">
        <v>422</v>
      </c>
      <c r="I49" s="7" t="s">
        <v>119</v>
      </c>
      <c r="J49" s="7" t="s">
        <v>423</v>
      </c>
      <c r="K49" s="8" t="s">
        <v>121</v>
      </c>
      <c r="L49" s="8" t="s">
        <v>6</v>
      </c>
      <c r="M49" s="9" t="s">
        <v>34</v>
      </c>
      <c r="N49" s="11" t="s">
        <v>123</v>
      </c>
      <c r="O49" s="54">
        <v>2003</v>
      </c>
      <c r="P49" s="55">
        <v>49</v>
      </c>
      <c r="Q49" s="56">
        <v>37879</v>
      </c>
      <c r="R49" s="11" t="s">
        <v>424</v>
      </c>
      <c r="S49" s="11" t="s">
        <v>123</v>
      </c>
      <c r="T49" s="11">
        <v>2011</v>
      </c>
      <c r="U49" s="55">
        <v>15</v>
      </c>
      <c r="V49" s="56">
        <v>40598</v>
      </c>
      <c r="W49" s="10" t="s">
        <v>210</v>
      </c>
    </row>
    <row r="50" spans="2:23" x14ac:dyDescent="0.25">
      <c r="B50" s="7" t="s">
        <v>425</v>
      </c>
      <c r="C50" s="7" t="s">
        <v>426</v>
      </c>
      <c r="D50" s="8" t="s">
        <v>394</v>
      </c>
      <c r="E50" s="7" t="s">
        <v>395</v>
      </c>
      <c r="F50" s="7" t="s">
        <v>340</v>
      </c>
      <c r="G50" s="8">
        <v>2001</v>
      </c>
      <c r="H50" s="7" t="s">
        <v>427</v>
      </c>
      <c r="I50" s="7" t="s">
        <v>285</v>
      </c>
      <c r="J50" s="7" t="s">
        <v>428</v>
      </c>
      <c r="K50" s="8" t="s">
        <v>429</v>
      </c>
      <c r="L50" s="8" t="s">
        <v>0</v>
      </c>
      <c r="M50" s="9" t="s">
        <v>34</v>
      </c>
      <c r="N50" s="11" t="s">
        <v>123</v>
      </c>
      <c r="O50" s="54">
        <v>2018</v>
      </c>
      <c r="P50" s="55">
        <v>899</v>
      </c>
      <c r="Q50" s="56">
        <v>43399</v>
      </c>
      <c r="R50" s="11" t="s">
        <v>431</v>
      </c>
      <c r="S50" s="11" t="s">
        <v>124</v>
      </c>
      <c r="T50" s="11" t="s">
        <v>34</v>
      </c>
      <c r="U50" s="55" t="s">
        <v>34</v>
      </c>
      <c r="V50" s="56" t="s">
        <v>34</v>
      </c>
      <c r="W50" s="10" t="s">
        <v>34</v>
      </c>
    </row>
    <row r="51" spans="2:23" x14ac:dyDescent="0.25">
      <c r="B51" s="7" t="s">
        <v>432</v>
      </c>
      <c r="C51" s="7" t="s">
        <v>433</v>
      </c>
      <c r="D51" s="8" t="s">
        <v>394</v>
      </c>
      <c r="E51" s="7" t="s">
        <v>395</v>
      </c>
      <c r="F51" s="7" t="s">
        <v>340</v>
      </c>
      <c r="G51" s="8">
        <v>1982</v>
      </c>
      <c r="H51" s="7" t="s">
        <v>434</v>
      </c>
      <c r="I51" s="7" t="s">
        <v>119</v>
      </c>
      <c r="J51" s="7" t="s">
        <v>435</v>
      </c>
      <c r="K51" s="8" t="s">
        <v>436</v>
      </c>
      <c r="L51" s="8" t="s">
        <v>6</v>
      </c>
      <c r="M51" s="39" t="s">
        <v>171</v>
      </c>
      <c r="N51" s="11" t="s">
        <v>124</v>
      </c>
      <c r="O51" s="54" t="s">
        <v>34</v>
      </c>
      <c r="P51" s="55" t="s">
        <v>34</v>
      </c>
      <c r="Q51" s="56" t="s">
        <v>34</v>
      </c>
      <c r="R51" s="11" t="s">
        <v>34</v>
      </c>
      <c r="S51" s="11" t="s">
        <v>34</v>
      </c>
      <c r="T51" s="11" t="s">
        <v>34</v>
      </c>
      <c r="U51" s="55" t="s">
        <v>34</v>
      </c>
      <c r="V51" s="56" t="s">
        <v>34</v>
      </c>
      <c r="W51" s="10" t="s">
        <v>34</v>
      </c>
    </row>
    <row r="52" spans="2:23" x14ac:dyDescent="0.25">
      <c r="B52" s="7" t="s">
        <v>437</v>
      </c>
      <c r="C52" s="7" t="s">
        <v>438</v>
      </c>
      <c r="D52" s="8" t="s">
        <v>394</v>
      </c>
      <c r="E52" s="7" t="s">
        <v>395</v>
      </c>
      <c r="F52" s="7" t="s">
        <v>340</v>
      </c>
      <c r="G52" s="8">
        <v>1983</v>
      </c>
      <c r="H52" s="7" t="s">
        <v>439</v>
      </c>
      <c r="I52" s="7" t="s">
        <v>285</v>
      </c>
      <c r="J52" s="7" t="s">
        <v>440</v>
      </c>
      <c r="K52" s="8" t="s">
        <v>361</v>
      </c>
      <c r="L52" s="8" t="s">
        <v>0</v>
      </c>
      <c r="M52" s="9" t="s">
        <v>1911</v>
      </c>
      <c r="N52" s="11" t="s">
        <v>124</v>
      </c>
      <c r="O52" s="54" t="s">
        <v>34</v>
      </c>
      <c r="P52" s="55" t="s">
        <v>34</v>
      </c>
      <c r="Q52" s="56" t="s">
        <v>34</v>
      </c>
      <c r="R52" s="11" t="s">
        <v>441</v>
      </c>
      <c r="S52" s="11" t="s">
        <v>34</v>
      </c>
      <c r="T52" s="11" t="s">
        <v>34</v>
      </c>
      <c r="U52" s="55" t="s">
        <v>34</v>
      </c>
      <c r="V52" s="56" t="s">
        <v>34</v>
      </c>
      <c r="W52" s="10" t="s">
        <v>34</v>
      </c>
    </row>
    <row r="53" spans="2:23" x14ac:dyDescent="0.25">
      <c r="B53" s="7" t="s">
        <v>443</v>
      </c>
      <c r="C53" s="7" t="s">
        <v>444</v>
      </c>
      <c r="D53" s="8" t="s">
        <v>394</v>
      </c>
      <c r="E53" s="7" t="s">
        <v>395</v>
      </c>
      <c r="F53" s="7" t="s">
        <v>340</v>
      </c>
      <c r="G53" s="8">
        <v>1981</v>
      </c>
      <c r="H53" s="7" t="s">
        <v>417</v>
      </c>
      <c r="I53" s="7" t="s">
        <v>285</v>
      </c>
      <c r="J53" s="7" t="s">
        <v>445</v>
      </c>
      <c r="K53" s="8" t="s">
        <v>446</v>
      </c>
      <c r="L53" s="8" t="s">
        <v>0</v>
      </c>
      <c r="M53" s="9" t="s">
        <v>34</v>
      </c>
      <c r="N53" s="11" t="s">
        <v>123</v>
      </c>
      <c r="O53" s="54">
        <v>2015</v>
      </c>
      <c r="P53" s="55">
        <v>11</v>
      </c>
      <c r="Q53" s="56">
        <v>42038</v>
      </c>
      <c r="R53" s="11" t="s">
        <v>447</v>
      </c>
      <c r="S53" s="11" t="s">
        <v>124</v>
      </c>
      <c r="T53" s="11" t="s">
        <v>34</v>
      </c>
      <c r="U53" s="55" t="s">
        <v>34</v>
      </c>
      <c r="V53" s="56" t="s">
        <v>34</v>
      </c>
      <c r="W53" s="10" t="s">
        <v>34</v>
      </c>
    </row>
    <row r="54" spans="2:23" x14ac:dyDescent="0.25">
      <c r="B54" s="7" t="s">
        <v>448</v>
      </c>
      <c r="C54" s="7" t="s">
        <v>449</v>
      </c>
      <c r="D54" s="8" t="s">
        <v>394</v>
      </c>
      <c r="E54" s="7" t="s">
        <v>395</v>
      </c>
      <c r="F54" s="7" t="s">
        <v>340</v>
      </c>
      <c r="G54" s="8">
        <v>1981</v>
      </c>
      <c r="H54" s="7" t="s">
        <v>417</v>
      </c>
      <c r="I54" s="7" t="s">
        <v>285</v>
      </c>
      <c r="J54" s="7" t="s">
        <v>450</v>
      </c>
      <c r="K54" s="8" t="s">
        <v>451</v>
      </c>
      <c r="L54" s="8" t="s">
        <v>0</v>
      </c>
      <c r="M54" s="9" t="s">
        <v>34</v>
      </c>
      <c r="N54" s="11" t="s">
        <v>123</v>
      </c>
      <c r="O54" s="54">
        <v>2017</v>
      </c>
      <c r="P54" s="55">
        <v>816</v>
      </c>
      <c r="Q54" s="56">
        <v>43084</v>
      </c>
      <c r="R54" s="11" t="s">
        <v>454</v>
      </c>
      <c r="S54" s="11" t="s">
        <v>124</v>
      </c>
      <c r="T54" s="11" t="s">
        <v>34</v>
      </c>
      <c r="U54" s="55" t="s">
        <v>34</v>
      </c>
      <c r="V54" s="56" t="s">
        <v>34</v>
      </c>
      <c r="W54" s="10" t="s">
        <v>34</v>
      </c>
    </row>
    <row r="55" spans="2:23" x14ac:dyDescent="0.25">
      <c r="B55" s="7" t="s">
        <v>455</v>
      </c>
      <c r="C55" s="7" t="s">
        <v>456</v>
      </c>
      <c r="D55" s="8" t="s">
        <v>394</v>
      </c>
      <c r="E55" s="7" t="s">
        <v>395</v>
      </c>
      <c r="F55" s="7" t="s">
        <v>340</v>
      </c>
      <c r="G55" s="8">
        <v>2001</v>
      </c>
      <c r="H55" s="7" t="s">
        <v>457</v>
      </c>
      <c r="I55" s="7" t="s">
        <v>168</v>
      </c>
      <c r="J55" s="7" t="s">
        <v>458</v>
      </c>
      <c r="K55" s="8" t="s">
        <v>261</v>
      </c>
      <c r="L55" s="8" t="s">
        <v>6</v>
      </c>
      <c r="M55" s="9" t="s">
        <v>34</v>
      </c>
      <c r="N55" s="11" t="s">
        <v>123</v>
      </c>
      <c r="O55" s="54">
        <v>2017</v>
      </c>
      <c r="P55" s="55">
        <v>351</v>
      </c>
      <c r="Q55" s="56">
        <v>42874</v>
      </c>
      <c r="R55" s="11" t="s">
        <v>461</v>
      </c>
      <c r="S55" s="11" t="s">
        <v>124</v>
      </c>
      <c r="T55" s="11" t="s">
        <v>34</v>
      </c>
      <c r="U55" s="55" t="s">
        <v>34</v>
      </c>
      <c r="V55" s="56" t="s">
        <v>34</v>
      </c>
      <c r="W55" s="10" t="s">
        <v>34</v>
      </c>
    </row>
    <row r="56" spans="2:23" x14ac:dyDescent="0.25">
      <c r="B56" s="7" t="s">
        <v>462</v>
      </c>
      <c r="C56" s="7" t="s">
        <v>463</v>
      </c>
      <c r="D56" s="8" t="s">
        <v>394</v>
      </c>
      <c r="E56" s="7" t="s">
        <v>395</v>
      </c>
      <c r="F56" s="7" t="s">
        <v>340</v>
      </c>
      <c r="G56" s="8">
        <v>1985</v>
      </c>
      <c r="H56" s="7" t="s">
        <v>464</v>
      </c>
      <c r="I56" s="7" t="s">
        <v>285</v>
      </c>
      <c r="J56" s="7" t="s">
        <v>465</v>
      </c>
      <c r="K56" s="8" t="s">
        <v>446</v>
      </c>
      <c r="L56" s="8" t="s">
        <v>0</v>
      </c>
      <c r="M56" s="9" t="s">
        <v>34</v>
      </c>
      <c r="N56" s="11" t="s">
        <v>123</v>
      </c>
      <c r="O56" s="54">
        <v>2018</v>
      </c>
      <c r="P56" s="55">
        <v>312</v>
      </c>
      <c r="Q56" s="56">
        <v>43203</v>
      </c>
      <c r="R56" s="11" t="s">
        <v>466</v>
      </c>
      <c r="S56" s="11" t="s">
        <v>124</v>
      </c>
      <c r="T56" s="11" t="s">
        <v>34</v>
      </c>
      <c r="U56" s="55" t="s">
        <v>34</v>
      </c>
      <c r="V56" s="56" t="s">
        <v>34</v>
      </c>
      <c r="W56" s="10" t="s">
        <v>34</v>
      </c>
    </row>
    <row r="57" spans="2:23" x14ac:dyDescent="0.25">
      <c r="B57" s="7" t="s">
        <v>467</v>
      </c>
      <c r="C57" s="7" t="s">
        <v>468</v>
      </c>
      <c r="D57" s="8" t="s">
        <v>394</v>
      </c>
      <c r="E57" s="7" t="s">
        <v>395</v>
      </c>
      <c r="F57" s="7" t="s">
        <v>340</v>
      </c>
      <c r="G57" s="8">
        <v>1987</v>
      </c>
      <c r="H57" s="7" t="s">
        <v>422</v>
      </c>
      <c r="I57" s="7" t="s">
        <v>131</v>
      </c>
      <c r="J57" s="7" t="s">
        <v>469</v>
      </c>
      <c r="K57" s="8" t="s">
        <v>133</v>
      </c>
      <c r="L57" s="8" t="s">
        <v>3</v>
      </c>
      <c r="M57" s="9" t="s">
        <v>34</v>
      </c>
      <c r="N57" s="11" t="s">
        <v>123</v>
      </c>
      <c r="O57" s="54">
        <v>2013</v>
      </c>
      <c r="P57" s="55">
        <v>246</v>
      </c>
      <c r="Q57" s="56">
        <v>41591</v>
      </c>
      <c r="R57" s="11" t="s">
        <v>470</v>
      </c>
      <c r="S57" s="11" t="s">
        <v>124</v>
      </c>
      <c r="T57" s="11" t="s">
        <v>34</v>
      </c>
      <c r="U57" s="55" t="s">
        <v>34</v>
      </c>
      <c r="V57" s="56" t="s">
        <v>34</v>
      </c>
      <c r="W57" s="10" t="s">
        <v>34</v>
      </c>
    </row>
    <row r="58" spans="2:23" x14ac:dyDescent="0.25">
      <c r="B58" s="7" t="s">
        <v>471</v>
      </c>
      <c r="C58" s="7" t="s">
        <v>472</v>
      </c>
      <c r="D58" s="8" t="s">
        <v>394</v>
      </c>
      <c r="E58" s="7" t="s">
        <v>395</v>
      </c>
      <c r="F58" s="7" t="s">
        <v>340</v>
      </c>
      <c r="G58" s="8">
        <v>1981</v>
      </c>
      <c r="H58" s="7" t="s">
        <v>417</v>
      </c>
      <c r="I58" s="7" t="s">
        <v>140</v>
      </c>
      <c r="J58" s="7" t="s">
        <v>473</v>
      </c>
      <c r="K58" s="8" t="s">
        <v>474</v>
      </c>
      <c r="L58" s="8" t="s">
        <v>10</v>
      </c>
      <c r="M58" s="9" t="s">
        <v>34</v>
      </c>
      <c r="N58" s="11" t="s">
        <v>123</v>
      </c>
      <c r="O58" s="54">
        <v>2017</v>
      </c>
      <c r="P58" s="55">
        <v>515</v>
      </c>
      <c r="Q58" s="56">
        <v>42948</v>
      </c>
      <c r="R58" s="11" t="s">
        <v>476</v>
      </c>
      <c r="S58" s="11" t="s">
        <v>124</v>
      </c>
      <c r="T58" s="11" t="s">
        <v>34</v>
      </c>
      <c r="U58" s="55" t="s">
        <v>34</v>
      </c>
      <c r="V58" s="56" t="s">
        <v>34</v>
      </c>
      <c r="W58" s="10" t="s">
        <v>34</v>
      </c>
    </row>
    <row r="59" spans="2:23" x14ac:dyDescent="0.25">
      <c r="B59" s="7" t="s">
        <v>477</v>
      </c>
      <c r="C59" s="7" t="s">
        <v>478</v>
      </c>
      <c r="D59" s="8" t="s">
        <v>394</v>
      </c>
      <c r="E59" s="7" t="s">
        <v>395</v>
      </c>
      <c r="F59" s="7" t="s">
        <v>340</v>
      </c>
      <c r="G59" s="8">
        <v>1990</v>
      </c>
      <c r="H59" s="7" t="s">
        <v>479</v>
      </c>
      <c r="I59" s="7" t="s">
        <v>131</v>
      </c>
      <c r="J59" s="7" t="s">
        <v>480</v>
      </c>
      <c r="K59" s="8" t="s">
        <v>153</v>
      </c>
      <c r="L59" s="8" t="s">
        <v>6</v>
      </c>
      <c r="M59" s="9" t="s">
        <v>34</v>
      </c>
      <c r="N59" s="11" t="s">
        <v>123</v>
      </c>
      <c r="O59" s="54">
        <v>2006</v>
      </c>
      <c r="P59" s="55">
        <v>9</v>
      </c>
      <c r="Q59" s="56">
        <v>38754</v>
      </c>
      <c r="R59" s="11" t="s">
        <v>481</v>
      </c>
      <c r="S59" s="11" t="s">
        <v>123</v>
      </c>
      <c r="T59" s="11">
        <v>2025</v>
      </c>
      <c r="U59" s="55">
        <v>1948</v>
      </c>
      <c r="V59" s="56">
        <v>45804</v>
      </c>
      <c r="W59" s="10" t="s">
        <v>482</v>
      </c>
    </row>
    <row r="60" spans="2:23" x14ac:dyDescent="0.25">
      <c r="B60" s="7" t="s">
        <v>483</v>
      </c>
      <c r="C60" s="7" t="s">
        <v>484</v>
      </c>
      <c r="D60" s="8" t="s">
        <v>394</v>
      </c>
      <c r="E60" s="7" t="s">
        <v>395</v>
      </c>
      <c r="F60" s="7" t="s">
        <v>340</v>
      </c>
      <c r="G60" s="8">
        <v>1987</v>
      </c>
      <c r="H60" s="7" t="s">
        <v>422</v>
      </c>
      <c r="I60" s="7" t="s">
        <v>131</v>
      </c>
      <c r="J60" s="7" t="s">
        <v>485</v>
      </c>
      <c r="K60" s="8" t="s">
        <v>233</v>
      </c>
      <c r="L60" s="8" t="s">
        <v>122</v>
      </c>
      <c r="M60" s="9" t="s">
        <v>34</v>
      </c>
      <c r="N60" s="11" t="s">
        <v>123</v>
      </c>
      <c r="O60" s="54">
        <v>2017</v>
      </c>
      <c r="P60" s="55">
        <v>350</v>
      </c>
      <c r="Q60" s="56">
        <v>42874</v>
      </c>
      <c r="R60" s="11" t="s">
        <v>486</v>
      </c>
      <c r="S60" s="11" t="s">
        <v>124</v>
      </c>
      <c r="T60" s="11" t="s">
        <v>34</v>
      </c>
      <c r="U60" s="55" t="s">
        <v>34</v>
      </c>
      <c r="V60" s="56" t="s">
        <v>34</v>
      </c>
      <c r="W60" s="10" t="s">
        <v>34</v>
      </c>
    </row>
    <row r="61" spans="2:23" x14ac:dyDescent="0.25">
      <c r="B61" s="7" t="s">
        <v>487</v>
      </c>
      <c r="C61" s="7" t="s">
        <v>488</v>
      </c>
      <c r="D61" s="8" t="s">
        <v>394</v>
      </c>
      <c r="E61" s="7" t="s">
        <v>395</v>
      </c>
      <c r="F61" s="7" t="s">
        <v>340</v>
      </c>
      <c r="G61" s="8">
        <v>1981</v>
      </c>
      <c r="H61" s="7" t="s">
        <v>417</v>
      </c>
      <c r="I61" s="7" t="s">
        <v>168</v>
      </c>
      <c r="J61" s="7" t="s">
        <v>489</v>
      </c>
      <c r="K61" s="8" t="s">
        <v>490</v>
      </c>
      <c r="L61" s="8" t="s">
        <v>3</v>
      </c>
      <c r="M61" s="9" t="s">
        <v>34</v>
      </c>
      <c r="N61" s="11" t="s">
        <v>124</v>
      </c>
      <c r="O61" s="54" t="s">
        <v>34</v>
      </c>
      <c r="P61" s="55" t="s">
        <v>34</v>
      </c>
      <c r="Q61" s="56" t="s">
        <v>34</v>
      </c>
      <c r="R61" s="11" t="s">
        <v>34</v>
      </c>
      <c r="S61" s="11" t="s">
        <v>34</v>
      </c>
      <c r="T61" s="11" t="s">
        <v>34</v>
      </c>
      <c r="U61" s="55" t="s">
        <v>34</v>
      </c>
      <c r="V61" s="56" t="s">
        <v>34</v>
      </c>
      <c r="W61" s="10" t="s">
        <v>34</v>
      </c>
    </row>
    <row r="62" spans="2:23" x14ac:dyDescent="0.25">
      <c r="B62" s="7" t="s">
        <v>491</v>
      </c>
      <c r="C62" s="7" t="s">
        <v>492</v>
      </c>
      <c r="D62" s="8" t="s">
        <v>394</v>
      </c>
      <c r="E62" s="7" t="s">
        <v>395</v>
      </c>
      <c r="F62" s="7" t="s">
        <v>340</v>
      </c>
      <c r="G62" s="8">
        <v>2001</v>
      </c>
      <c r="H62" s="7" t="s">
        <v>427</v>
      </c>
      <c r="I62" s="7" t="s">
        <v>168</v>
      </c>
      <c r="J62" s="7" t="s">
        <v>493</v>
      </c>
      <c r="K62" s="8" t="s">
        <v>403</v>
      </c>
      <c r="L62" s="8" t="s">
        <v>1</v>
      </c>
      <c r="M62" s="8" t="s">
        <v>34</v>
      </c>
      <c r="N62" s="11" t="s">
        <v>124</v>
      </c>
      <c r="O62" s="54" t="s">
        <v>34</v>
      </c>
      <c r="P62" s="55" t="s">
        <v>34</v>
      </c>
      <c r="Q62" s="56" t="s">
        <v>34</v>
      </c>
      <c r="R62" s="11" t="s">
        <v>34</v>
      </c>
      <c r="S62" s="11" t="s">
        <v>34</v>
      </c>
      <c r="T62" s="11" t="s">
        <v>34</v>
      </c>
      <c r="U62" s="55" t="s">
        <v>34</v>
      </c>
      <c r="V62" s="56" t="s">
        <v>34</v>
      </c>
      <c r="W62" s="10" t="s">
        <v>34</v>
      </c>
    </row>
    <row r="63" spans="2:23" x14ac:dyDescent="0.25">
      <c r="B63" s="7" t="s">
        <v>494</v>
      </c>
      <c r="C63" s="7" t="s">
        <v>495</v>
      </c>
      <c r="D63" s="8" t="s">
        <v>394</v>
      </c>
      <c r="E63" s="7" t="s">
        <v>395</v>
      </c>
      <c r="F63" s="7" t="s">
        <v>340</v>
      </c>
      <c r="G63" s="8">
        <v>1982</v>
      </c>
      <c r="H63" s="7" t="s">
        <v>496</v>
      </c>
      <c r="I63" s="7" t="s">
        <v>285</v>
      </c>
      <c r="J63" s="7" t="s">
        <v>497</v>
      </c>
      <c r="K63" s="8" t="s">
        <v>498</v>
      </c>
      <c r="L63" s="8" t="s">
        <v>0</v>
      </c>
      <c r="M63" s="8" t="s">
        <v>34</v>
      </c>
      <c r="N63" s="11" t="s">
        <v>123</v>
      </c>
      <c r="O63" s="54">
        <v>2021</v>
      </c>
      <c r="P63" s="55">
        <v>521</v>
      </c>
      <c r="Q63" s="56">
        <v>44447</v>
      </c>
      <c r="R63" s="11" t="s">
        <v>500</v>
      </c>
      <c r="S63" s="11" t="s">
        <v>124</v>
      </c>
      <c r="T63" s="11" t="s">
        <v>34</v>
      </c>
      <c r="U63" s="55" t="s">
        <v>34</v>
      </c>
      <c r="V63" s="56" t="s">
        <v>34</v>
      </c>
      <c r="W63" s="10" t="s">
        <v>34</v>
      </c>
    </row>
    <row r="64" spans="2:23" x14ac:dyDescent="0.25">
      <c r="B64" s="7" t="s">
        <v>501</v>
      </c>
      <c r="C64" s="7" t="s">
        <v>502</v>
      </c>
      <c r="D64" s="8" t="s">
        <v>394</v>
      </c>
      <c r="E64" s="7" t="s">
        <v>395</v>
      </c>
      <c r="F64" s="7" t="s">
        <v>340</v>
      </c>
      <c r="G64" s="8">
        <v>1981</v>
      </c>
      <c r="H64" s="7" t="s">
        <v>417</v>
      </c>
      <c r="I64" s="7" t="s">
        <v>285</v>
      </c>
      <c r="J64" s="7" t="s">
        <v>503</v>
      </c>
      <c r="K64" s="8" t="s">
        <v>386</v>
      </c>
      <c r="L64" s="8" t="s">
        <v>0</v>
      </c>
      <c r="M64" s="9" t="s">
        <v>34</v>
      </c>
      <c r="N64" s="11" t="s">
        <v>123</v>
      </c>
      <c r="O64" s="54">
        <v>2010</v>
      </c>
      <c r="P64" s="55">
        <v>66</v>
      </c>
      <c r="Q64" s="56">
        <v>40417</v>
      </c>
      <c r="R64" s="11" t="s">
        <v>504</v>
      </c>
      <c r="S64" s="11" t="s">
        <v>124</v>
      </c>
      <c r="T64" s="11" t="s">
        <v>34</v>
      </c>
      <c r="U64" s="55" t="s">
        <v>34</v>
      </c>
      <c r="V64" s="56" t="s">
        <v>34</v>
      </c>
      <c r="W64" s="10" t="s">
        <v>34</v>
      </c>
    </row>
    <row r="65" spans="2:23" x14ac:dyDescent="0.25">
      <c r="B65" s="7" t="s">
        <v>506</v>
      </c>
      <c r="C65" s="7" t="s">
        <v>507</v>
      </c>
      <c r="D65" s="8" t="s">
        <v>394</v>
      </c>
      <c r="E65" s="7" t="s">
        <v>395</v>
      </c>
      <c r="F65" s="7" t="s">
        <v>340</v>
      </c>
      <c r="G65" s="8">
        <v>1982</v>
      </c>
      <c r="H65" s="7" t="s">
        <v>434</v>
      </c>
      <c r="I65" s="7" t="s">
        <v>168</v>
      </c>
      <c r="J65" s="7" t="s">
        <v>508</v>
      </c>
      <c r="K65" s="8" t="s">
        <v>509</v>
      </c>
      <c r="L65" s="8" t="s">
        <v>1</v>
      </c>
      <c r="M65" s="9" t="s">
        <v>34</v>
      </c>
      <c r="N65" s="11" t="s">
        <v>123</v>
      </c>
      <c r="O65" s="54">
        <v>2005</v>
      </c>
      <c r="P65" s="55">
        <v>1</v>
      </c>
      <c r="Q65" s="56">
        <v>38359</v>
      </c>
      <c r="R65" s="11" t="s">
        <v>510</v>
      </c>
      <c r="S65" s="11" t="s">
        <v>124</v>
      </c>
      <c r="T65" s="11" t="s">
        <v>34</v>
      </c>
      <c r="U65" s="55" t="s">
        <v>34</v>
      </c>
      <c r="V65" s="56" t="s">
        <v>34</v>
      </c>
      <c r="W65" s="10" t="s">
        <v>34</v>
      </c>
    </row>
    <row r="66" spans="2:23" x14ac:dyDescent="0.25">
      <c r="B66" s="7" t="s">
        <v>511</v>
      </c>
      <c r="C66" s="7" t="s">
        <v>512</v>
      </c>
      <c r="D66" s="8" t="s">
        <v>394</v>
      </c>
      <c r="E66" s="7" t="s">
        <v>395</v>
      </c>
      <c r="F66" s="7" t="s">
        <v>340</v>
      </c>
      <c r="G66" s="8">
        <v>1986</v>
      </c>
      <c r="H66" s="7" t="s">
        <v>513</v>
      </c>
      <c r="I66" s="7" t="s">
        <v>119</v>
      </c>
      <c r="J66" s="7" t="s">
        <v>514</v>
      </c>
      <c r="K66" s="8" t="s">
        <v>280</v>
      </c>
      <c r="L66" s="8" t="s">
        <v>8</v>
      </c>
      <c r="M66" s="9" t="s">
        <v>34</v>
      </c>
      <c r="N66" s="11" t="s">
        <v>123</v>
      </c>
      <c r="O66" s="54">
        <v>2021</v>
      </c>
      <c r="P66" s="55">
        <v>712</v>
      </c>
      <c r="Q66" s="56">
        <v>44510</v>
      </c>
      <c r="R66" s="11" t="s">
        <v>515</v>
      </c>
      <c r="S66" s="11" t="s">
        <v>124</v>
      </c>
      <c r="T66" s="11" t="s">
        <v>34</v>
      </c>
      <c r="U66" s="55" t="s">
        <v>34</v>
      </c>
      <c r="V66" s="56" t="s">
        <v>34</v>
      </c>
      <c r="W66" s="10" t="s">
        <v>34</v>
      </c>
    </row>
    <row r="67" spans="2:23" x14ac:dyDescent="0.25">
      <c r="B67" s="7" t="s">
        <v>516</v>
      </c>
      <c r="C67" s="7" t="s">
        <v>517</v>
      </c>
      <c r="D67" s="8" t="s">
        <v>394</v>
      </c>
      <c r="E67" s="7" t="s">
        <v>395</v>
      </c>
      <c r="F67" s="7" t="s">
        <v>340</v>
      </c>
      <c r="G67" s="8">
        <v>1986</v>
      </c>
      <c r="H67" s="7" t="s">
        <v>518</v>
      </c>
      <c r="I67" s="7" t="s">
        <v>131</v>
      </c>
      <c r="J67" s="7" t="s">
        <v>353</v>
      </c>
      <c r="K67" s="8" t="s">
        <v>233</v>
      </c>
      <c r="L67" s="8" t="s">
        <v>122</v>
      </c>
      <c r="M67" s="9" t="s">
        <v>34</v>
      </c>
      <c r="N67" s="11" t="s">
        <v>123</v>
      </c>
      <c r="O67" s="54">
        <v>2010</v>
      </c>
      <c r="P67" s="55">
        <v>31</v>
      </c>
      <c r="Q67" s="56">
        <v>40256</v>
      </c>
      <c r="R67" s="11" t="s">
        <v>519</v>
      </c>
      <c r="S67" s="11" t="s">
        <v>124</v>
      </c>
      <c r="T67" s="11" t="s">
        <v>34</v>
      </c>
      <c r="U67" s="55" t="s">
        <v>34</v>
      </c>
      <c r="V67" s="56" t="s">
        <v>34</v>
      </c>
      <c r="W67" s="10" t="s">
        <v>34</v>
      </c>
    </row>
    <row r="68" spans="2:23" x14ac:dyDescent="0.25">
      <c r="B68" s="7" t="s">
        <v>520</v>
      </c>
      <c r="C68" s="7" t="s">
        <v>521</v>
      </c>
      <c r="D68" s="8" t="s">
        <v>394</v>
      </c>
      <c r="E68" s="7" t="s">
        <v>395</v>
      </c>
      <c r="F68" s="7" t="s">
        <v>340</v>
      </c>
      <c r="G68" s="8">
        <v>1985</v>
      </c>
      <c r="H68" s="7" t="s">
        <v>522</v>
      </c>
      <c r="I68" s="7" t="s">
        <v>285</v>
      </c>
      <c r="J68" s="7" t="s">
        <v>523</v>
      </c>
      <c r="K68" s="8" t="s">
        <v>361</v>
      </c>
      <c r="L68" s="8" t="s">
        <v>0</v>
      </c>
      <c r="M68" s="9" t="s">
        <v>34</v>
      </c>
      <c r="N68" s="11" t="s">
        <v>123</v>
      </c>
      <c r="O68" s="54">
        <v>2002</v>
      </c>
      <c r="P68" s="55">
        <v>162</v>
      </c>
      <c r="Q68" s="56">
        <v>37617</v>
      </c>
      <c r="R68" s="11" t="s">
        <v>524</v>
      </c>
      <c r="S68" s="11" t="s">
        <v>124</v>
      </c>
      <c r="T68" s="11" t="s">
        <v>34</v>
      </c>
      <c r="U68" s="55" t="s">
        <v>34</v>
      </c>
      <c r="V68" s="56" t="s">
        <v>34</v>
      </c>
      <c r="W68" s="10" t="s">
        <v>34</v>
      </c>
    </row>
    <row r="69" spans="2:23" x14ac:dyDescent="0.25">
      <c r="B69" s="7" t="s">
        <v>525</v>
      </c>
      <c r="C69" s="7" t="s">
        <v>526</v>
      </c>
      <c r="D69" s="8" t="s">
        <v>394</v>
      </c>
      <c r="E69" s="7" t="s">
        <v>395</v>
      </c>
      <c r="F69" s="7" t="s">
        <v>340</v>
      </c>
      <c r="G69" s="8">
        <v>2002</v>
      </c>
      <c r="H69" s="7" t="s">
        <v>527</v>
      </c>
      <c r="I69" s="7" t="s">
        <v>131</v>
      </c>
      <c r="J69" s="7" t="s">
        <v>528</v>
      </c>
      <c r="K69" s="8" t="s">
        <v>233</v>
      </c>
      <c r="L69" s="8" t="s">
        <v>6</v>
      </c>
      <c r="M69" s="9" t="s">
        <v>34</v>
      </c>
      <c r="N69" s="11" t="s">
        <v>123</v>
      </c>
      <c r="O69" s="54">
        <v>2008</v>
      </c>
      <c r="P69" s="55">
        <v>64</v>
      </c>
      <c r="Q69" s="56">
        <v>39700</v>
      </c>
      <c r="R69" s="11" t="s">
        <v>529</v>
      </c>
      <c r="S69" s="11" t="s">
        <v>124</v>
      </c>
      <c r="T69" s="11" t="s">
        <v>34</v>
      </c>
      <c r="U69" s="55" t="s">
        <v>34</v>
      </c>
      <c r="V69" s="56" t="s">
        <v>34</v>
      </c>
      <c r="W69" s="10" t="s">
        <v>34</v>
      </c>
    </row>
    <row r="70" spans="2:23" x14ac:dyDescent="0.25">
      <c r="B70" s="7" t="s">
        <v>530</v>
      </c>
      <c r="C70" s="7" t="s">
        <v>531</v>
      </c>
      <c r="D70" s="8" t="s">
        <v>394</v>
      </c>
      <c r="E70" s="7" t="s">
        <v>395</v>
      </c>
      <c r="F70" s="7" t="s">
        <v>340</v>
      </c>
      <c r="G70" s="8">
        <v>1984</v>
      </c>
      <c r="H70" s="7" t="s">
        <v>532</v>
      </c>
      <c r="I70" s="7" t="s">
        <v>168</v>
      </c>
      <c r="J70" s="7" t="s">
        <v>533</v>
      </c>
      <c r="K70" s="8" t="s">
        <v>534</v>
      </c>
      <c r="L70" s="8" t="s">
        <v>1</v>
      </c>
      <c r="M70" s="9" t="s">
        <v>34</v>
      </c>
      <c r="N70" s="11" t="s">
        <v>123</v>
      </c>
      <c r="O70" s="54">
        <v>2008</v>
      </c>
      <c r="P70" s="55">
        <v>58</v>
      </c>
      <c r="Q70" s="56">
        <v>39688</v>
      </c>
      <c r="R70" s="11" t="s">
        <v>535</v>
      </c>
      <c r="S70" s="11" t="s">
        <v>124</v>
      </c>
      <c r="T70" s="11" t="s">
        <v>34</v>
      </c>
      <c r="U70" s="55" t="s">
        <v>34</v>
      </c>
      <c r="V70" s="56" t="s">
        <v>34</v>
      </c>
      <c r="W70" s="10" t="s">
        <v>34</v>
      </c>
    </row>
    <row r="71" spans="2:23" x14ac:dyDescent="0.25">
      <c r="B71" s="7" t="s">
        <v>536</v>
      </c>
      <c r="C71" s="7" t="s">
        <v>537</v>
      </c>
      <c r="D71" s="8" t="s">
        <v>394</v>
      </c>
      <c r="E71" s="7" t="s">
        <v>395</v>
      </c>
      <c r="F71" s="7" t="s">
        <v>340</v>
      </c>
      <c r="G71" s="8">
        <v>1982</v>
      </c>
      <c r="H71" s="7" t="s">
        <v>434</v>
      </c>
      <c r="I71" s="7" t="s">
        <v>140</v>
      </c>
      <c r="J71" s="7" t="s">
        <v>538</v>
      </c>
      <c r="K71" s="8" t="s">
        <v>474</v>
      </c>
      <c r="L71" s="8" t="s">
        <v>3</v>
      </c>
      <c r="M71" s="9" t="s">
        <v>34</v>
      </c>
      <c r="N71" s="11" t="s">
        <v>123</v>
      </c>
      <c r="O71" s="54">
        <v>2016</v>
      </c>
      <c r="P71" s="55">
        <v>87</v>
      </c>
      <c r="Q71" s="56">
        <v>42608</v>
      </c>
      <c r="R71" s="11" t="s">
        <v>539</v>
      </c>
      <c r="S71" s="11" t="s">
        <v>124</v>
      </c>
      <c r="T71" s="11" t="s">
        <v>34</v>
      </c>
      <c r="U71" s="55" t="s">
        <v>34</v>
      </c>
      <c r="V71" s="56" t="s">
        <v>34</v>
      </c>
      <c r="W71" s="10" t="s">
        <v>34</v>
      </c>
    </row>
    <row r="72" spans="2:23" x14ac:dyDescent="0.25">
      <c r="B72" s="7" t="s">
        <v>540</v>
      </c>
      <c r="C72" s="7" t="s">
        <v>541</v>
      </c>
      <c r="D72" s="8" t="s">
        <v>394</v>
      </c>
      <c r="E72" s="7" t="s">
        <v>395</v>
      </c>
      <c r="F72" s="7" t="s">
        <v>340</v>
      </c>
      <c r="G72" s="8">
        <v>2001</v>
      </c>
      <c r="H72" s="7" t="s">
        <v>427</v>
      </c>
      <c r="I72" s="7" t="s">
        <v>168</v>
      </c>
      <c r="J72" s="7" t="s">
        <v>542</v>
      </c>
      <c r="K72" s="8" t="s">
        <v>543</v>
      </c>
      <c r="L72" s="8" t="s">
        <v>3</v>
      </c>
      <c r="M72" s="9" t="s">
        <v>34</v>
      </c>
      <c r="N72" s="11" t="s">
        <v>123</v>
      </c>
      <c r="O72" s="54">
        <v>2014</v>
      </c>
      <c r="P72" s="55">
        <v>111</v>
      </c>
      <c r="Q72" s="56">
        <v>41927</v>
      </c>
      <c r="R72" s="11" t="s">
        <v>544</v>
      </c>
      <c r="S72" s="11" t="s">
        <v>124</v>
      </c>
      <c r="T72" s="11" t="s">
        <v>34</v>
      </c>
      <c r="U72" s="55" t="s">
        <v>34</v>
      </c>
      <c r="V72" s="56" t="s">
        <v>34</v>
      </c>
      <c r="W72" s="10" t="s">
        <v>34</v>
      </c>
    </row>
    <row r="73" spans="2:23" x14ac:dyDescent="0.25">
      <c r="B73" s="7" t="s">
        <v>545</v>
      </c>
      <c r="C73" s="7" t="s">
        <v>546</v>
      </c>
      <c r="D73" s="8" t="s">
        <v>547</v>
      </c>
      <c r="E73" s="7" t="s">
        <v>548</v>
      </c>
      <c r="F73" s="7" t="s">
        <v>117</v>
      </c>
      <c r="G73" s="8">
        <v>1968</v>
      </c>
      <c r="H73" s="7" t="s">
        <v>549</v>
      </c>
      <c r="I73" s="7" t="s">
        <v>119</v>
      </c>
      <c r="J73" s="7" t="s">
        <v>550</v>
      </c>
      <c r="K73" s="8" t="s">
        <v>436</v>
      </c>
      <c r="L73" s="8" t="s">
        <v>6</v>
      </c>
      <c r="M73" s="9" t="s">
        <v>34</v>
      </c>
      <c r="N73" s="11" t="s">
        <v>123</v>
      </c>
      <c r="O73" s="54">
        <v>1994</v>
      </c>
      <c r="P73" s="55" t="s">
        <v>234</v>
      </c>
      <c r="Q73" s="55" t="s">
        <v>234</v>
      </c>
      <c r="R73" s="11" t="s">
        <v>234</v>
      </c>
      <c r="S73" s="11" t="s">
        <v>123</v>
      </c>
      <c r="T73" s="11">
        <v>2019</v>
      </c>
      <c r="U73" s="55">
        <v>59</v>
      </c>
      <c r="V73" s="56">
        <v>43530</v>
      </c>
      <c r="W73" s="10" t="s">
        <v>552</v>
      </c>
    </row>
    <row r="74" spans="2:23" x14ac:dyDescent="0.25">
      <c r="B74" s="7" t="s">
        <v>553</v>
      </c>
      <c r="C74" s="7" t="s">
        <v>554</v>
      </c>
      <c r="D74" s="8" t="s">
        <v>547</v>
      </c>
      <c r="E74" s="7" t="s">
        <v>548</v>
      </c>
      <c r="F74" s="7" t="s">
        <v>117</v>
      </c>
      <c r="G74" s="8">
        <v>1968</v>
      </c>
      <c r="H74" s="7" t="s">
        <v>555</v>
      </c>
      <c r="I74" s="7" t="s">
        <v>119</v>
      </c>
      <c r="J74" s="7" t="s">
        <v>556</v>
      </c>
      <c r="K74" s="8" t="s">
        <v>121</v>
      </c>
      <c r="L74" s="8" t="s">
        <v>6</v>
      </c>
      <c r="M74" s="39" t="s">
        <v>171</v>
      </c>
      <c r="N74" s="11" t="s">
        <v>123</v>
      </c>
      <c r="O74" s="54">
        <v>1994</v>
      </c>
      <c r="P74" s="55" t="s">
        <v>234</v>
      </c>
      <c r="Q74" s="55" t="s">
        <v>234</v>
      </c>
      <c r="R74" s="11" t="s">
        <v>234</v>
      </c>
      <c r="S74" s="11" t="s">
        <v>124</v>
      </c>
      <c r="T74" s="11" t="s">
        <v>34</v>
      </c>
      <c r="U74" s="55" t="s">
        <v>34</v>
      </c>
      <c r="V74" s="56" t="s">
        <v>34</v>
      </c>
      <c r="W74" s="10" t="s">
        <v>34</v>
      </c>
    </row>
    <row r="75" spans="2:23" x14ac:dyDescent="0.25">
      <c r="B75" s="7" t="s">
        <v>558</v>
      </c>
      <c r="C75" s="7" t="s">
        <v>559</v>
      </c>
      <c r="D75" s="8" t="s">
        <v>547</v>
      </c>
      <c r="E75" s="7" t="s">
        <v>548</v>
      </c>
      <c r="F75" s="7" t="s">
        <v>117</v>
      </c>
      <c r="G75" s="8">
        <v>1968</v>
      </c>
      <c r="H75" s="7" t="s">
        <v>560</v>
      </c>
      <c r="I75" s="7" t="s">
        <v>131</v>
      </c>
      <c r="J75" s="7" t="s">
        <v>561</v>
      </c>
      <c r="K75" s="8" t="s">
        <v>233</v>
      </c>
      <c r="L75" s="8" t="s">
        <v>3</v>
      </c>
      <c r="M75" s="9" t="s">
        <v>34</v>
      </c>
      <c r="N75" s="11" t="s">
        <v>123</v>
      </c>
      <c r="O75" s="54">
        <v>1994</v>
      </c>
      <c r="P75" s="55" t="s">
        <v>234</v>
      </c>
      <c r="Q75" s="55" t="s">
        <v>234</v>
      </c>
      <c r="R75" s="11" t="s">
        <v>234</v>
      </c>
      <c r="S75" s="11" t="s">
        <v>123</v>
      </c>
      <c r="T75" s="11">
        <v>2018</v>
      </c>
      <c r="U75" s="55">
        <v>375</v>
      </c>
      <c r="V75" s="56">
        <v>43214</v>
      </c>
      <c r="W75" s="10" t="s">
        <v>563</v>
      </c>
    </row>
    <row r="76" spans="2:23" x14ac:dyDescent="0.25">
      <c r="B76" s="7" t="s">
        <v>564</v>
      </c>
      <c r="C76" s="7" t="s">
        <v>565</v>
      </c>
      <c r="D76" s="8" t="s">
        <v>547</v>
      </c>
      <c r="E76" s="7" t="s">
        <v>548</v>
      </c>
      <c r="F76" s="7" t="s">
        <v>117</v>
      </c>
      <c r="G76" s="8">
        <v>1968</v>
      </c>
      <c r="H76" s="7" t="s">
        <v>555</v>
      </c>
      <c r="I76" s="7" t="s">
        <v>119</v>
      </c>
      <c r="J76" s="7" t="s">
        <v>566</v>
      </c>
      <c r="K76" s="8" t="s">
        <v>121</v>
      </c>
      <c r="L76" s="8" t="s">
        <v>6</v>
      </c>
      <c r="M76" s="9" t="s">
        <v>34</v>
      </c>
      <c r="N76" s="11" t="s">
        <v>123</v>
      </c>
      <c r="O76" s="54">
        <v>1989</v>
      </c>
      <c r="P76" s="55" t="s">
        <v>234</v>
      </c>
      <c r="Q76" s="56" t="s">
        <v>234</v>
      </c>
      <c r="R76" s="11" t="s">
        <v>234</v>
      </c>
      <c r="S76" s="11" t="s">
        <v>123</v>
      </c>
      <c r="T76" s="11">
        <v>2013</v>
      </c>
      <c r="U76" s="55">
        <v>224</v>
      </c>
      <c r="V76" s="56">
        <v>41516</v>
      </c>
      <c r="W76" s="10" t="s">
        <v>567</v>
      </c>
    </row>
    <row r="77" spans="2:23" x14ac:dyDescent="0.25">
      <c r="B77" s="7" t="s">
        <v>568</v>
      </c>
      <c r="C77" s="7" t="s">
        <v>569</v>
      </c>
      <c r="D77" s="8" t="s">
        <v>547</v>
      </c>
      <c r="E77" s="7" t="s">
        <v>548</v>
      </c>
      <c r="F77" s="7" t="s">
        <v>117</v>
      </c>
      <c r="G77" s="8">
        <v>1999</v>
      </c>
      <c r="H77" s="7" t="s">
        <v>570</v>
      </c>
      <c r="I77" s="7" t="s">
        <v>168</v>
      </c>
      <c r="J77" s="7" t="s">
        <v>571</v>
      </c>
      <c r="K77" s="8" t="s">
        <v>534</v>
      </c>
      <c r="L77" s="8" t="s">
        <v>1</v>
      </c>
      <c r="M77" s="9" t="s">
        <v>34</v>
      </c>
      <c r="N77" s="11" t="s">
        <v>123</v>
      </c>
      <c r="O77" s="54">
        <v>2006</v>
      </c>
      <c r="P77" s="55">
        <v>94</v>
      </c>
      <c r="Q77" s="56">
        <v>39055</v>
      </c>
      <c r="R77" s="11" t="s">
        <v>572</v>
      </c>
      <c r="S77" s="11" t="s">
        <v>124</v>
      </c>
      <c r="T77" s="11" t="s">
        <v>34</v>
      </c>
      <c r="U77" s="55" t="s">
        <v>34</v>
      </c>
      <c r="V77" s="56" t="s">
        <v>34</v>
      </c>
      <c r="W77" s="10" t="s">
        <v>34</v>
      </c>
    </row>
    <row r="78" spans="2:23" x14ac:dyDescent="0.25">
      <c r="B78" s="7" t="s">
        <v>573</v>
      </c>
      <c r="C78" s="7" t="s">
        <v>574</v>
      </c>
      <c r="D78" s="8" t="s">
        <v>547</v>
      </c>
      <c r="E78" s="7" t="s">
        <v>548</v>
      </c>
      <c r="F78" s="7" t="s">
        <v>117</v>
      </c>
      <c r="G78" s="8">
        <v>2001</v>
      </c>
      <c r="H78" s="7" t="s">
        <v>575</v>
      </c>
      <c r="I78" s="7" t="s">
        <v>168</v>
      </c>
      <c r="J78" s="7" t="s">
        <v>576</v>
      </c>
      <c r="K78" s="8" t="s">
        <v>509</v>
      </c>
      <c r="L78" s="8" t="s">
        <v>1</v>
      </c>
      <c r="M78" s="8" t="s">
        <v>34</v>
      </c>
      <c r="N78" s="11" t="s">
        <v>123</v>
      </c>
      <c r="O78" s="54">
        <v>2019</v>
      </c>
      <c r="P78" s="55">
        <v>571</v>
      </c>
      <c r="Q78" s="56">
        <v>43797</v>
      </c>
      <c r="R78" s="11" t="s">
        <v>577</v>
      </c>
      <c r="S78" s="11" t="s">
        <v>124</v>
      </c>
      <c r="T78" s="11" t="s">
        <v>34</v>
      </c>
      <c r="U78" s="55" t="s">
        <v>34</v>
      </c>
      <c r="V78" s="56" t="s">
        <v>34</v>
      </c>
      <c r="W78" s="10" t="s">
        <v>34</v>
      </c>
    </row>
    <row r="79" spans="2:23" x14ac:dyDescent="0.25">
      <c r="B79" s="7" t="s">
        <v>578</v>
      </c>
      <c r="C79" s="7" t="s">
        <v>579</v>
      </c>
      <c r="D79" s="8" t="s">
        <v>547</v>
      </c>
      <c r="E79" s="7" t="s">
        <v>548</v>
      </c>
      <c r="F79" s="7" t="s">
        <v>117</v>
      </c>
      <c r="G79" s="8">
        <v>1998</v>
      </c>
      <c r="H79" s="7" t="s">
        <v>580</v>
      </c>
      <c r="I79" s="7" t="s">
        <v>285</v>
      </c>
      <c r="J79" s="7" t="s">
        <v>581</v>
      </c>
      <c r="K79" s="8" t="s">
        <v>287</v>
      </c>
      <c r="L79" s="8" t="s">
        <v>0</v>
      </c>
      <c r="M79" s="9" t="s">
        <v>34</v>
      </c>
      <c r="N79" s="11" t="s">
        <v>123</v>
      </c>
      <c r="O79" s="54">
        <v>2012</v>
      </c>
      <c r="P79" s="55">
        <v>133</v>
      </c>
      <c r="Q79" s="56">
        <v>41253</v>
      </c>
      <c r="R79" s="11" t="s">
        <v>582</v>
      </c>
      <c r="S79" s="11" t="s">
        <v>124</v>
      </c>
      <c r="T79" s="11" t="s">
        <v>34</v>
      </c>
      <c r="U79" s="55" t="s">
        <v>34</v>
      </c>
      <c r="V79" s="56" t="s">
        <v>34</v>
      </c>
      <c r="W79" s="10" t="s">
        <v>34</v>
      </c>
    </row>
    <row r="80" spans="2:23" x14ac:dyDescent="0.25">
      <c r="B80" s="7" t="s">
        <v>583</v>
      </c>
      <c r="C80" s="7" t="s">
        <v>584</v>
      </c>
      <c r="D80" s="8" t="s">
        <v>547</v>
      </c>
      <c r="E80" s="7" t="s">
        <v>548</v>
      </c>
      <c r="F80" s="7" t="s">
        <v>117</v>
      </c>
      <c r="G80" s="8">
        <v>2005</v>
      </c>
      <c r="H80" s="7" t="s">
        <v>585</v>
      </c>
      <c r="I80" s="7" t="s">
        <v>285</v>
      </c>
      <c r="J80" s="7" t="s">
        <v>586</v>
      </c>
      <c r="K80" s="8" t="s">
        <v>446</v>
      </c>
      <c r="L80" s="8" t="s">
        <v>0</v>
      </c>
      <c r="M80" s="9" t="s">
        <v>34</v>
      </c>
      <c r="N80" s="11" t="s">
        <v>123</v>
      </c>
      <c r="O80" s="54">
        <v>2022</v>
      </c>
      <c r="P80" s="55">
        <v>457</v>
      </c>
      <c r="Q80" s="56">
        <v>44725</v>
      </c>
      <c r="R80" s="11" t="s">
        <v>587</v>
      </c>
      <c r="S80" s="11" t="s">
        <v>124</v>
      </c>
      <c r="T80" s="11" t="s">
        <v>34</v>
      </c>
      <c r="U80" s="55" t="s">
        <v>34</v>
      </c>
      <c r="V80" s="56" t="s">
        <v>34</v>
      </c>
      <c r="W80" s="10" t="s">
        <v>34</v>
      </c>
    </row>
    <row r="81" spans="2:23" x14ac:dyDescent="0.25">
      <c r="B81" s="7" t="s">
        <v>588</v>
      </c>
      <c r="C81" s="7" t="s">
        <v>589</v>
      </c>
      <c r="D81" s="8" t="s">
        <v>547</v>
      </c>
      <c r="E81" s="7" t="s">
        <v>548</v>
      </c>
      <c r="F81" s="7" t="s">
        <v>117</v>
      </c>
      <c r="G81" s="8">
        <v>2005</v>
      </c>
      <c r="H81" s="7" t="s">
        <v>590</v>
      </c>
      <c r="I81" s="7" t="s">
        <v>285</v>
      </c>
      <c r="J81" s="7" t="s">
        <v>591</v>
      </c>
      <c r="K81" s="8" t="s">
        <v>361</v>
      </c>
      <c r="L81" s="8" t="s">
        <v>0</v>
      </c>
      <c r="M81" s="9" t="s">
        <v>34</v>
      </c>
      <c r="N81" s="11" t="s">
        <v>123</v>
      </c>
      <c r="O81" s="54">
        <v>2020</v>
      </c>
      <c r="P81" s="55">
        <v>709</v>
      </c>
      <c r="Q81" s="56">
        <v>43836</v>
      </c>
      <c r="R81" s="11" t="s">
        <v>593</v>
      </c>
      <c r="S81" s="11" t="s">
        <v>124</v>
      </c>
      <c r="T81" s="11" t="s">
        <v>34</v>
      </c>
      <c r="U81" s="55" t="s">
        <v>34</v>
      </c>
      <c r="V81" s="56" t="s">
        <v>34</v>
      </c>
      <c r="W81" s="10" t="s">
        <v>34</v>
      </c>
    </row>
    <row r="82" spans="2:23" x14ac:dyDescent="0.25">
      <c r="B82" s="7" t="s">
        <v>594</v>
      </c>
      <c r="C82" s="7" t="s">
        <v>595</v>
      </c>
      <c r="D82" s="8" t="s">
        <v>547</v>
      </c>
      <c r="E82" s="7" t="s">
        <v>548</v>
      </c>
      <c r="F82" s="7" t="s">
        <v>117</v>
      </c>
      <c r="G82" s="8">
        <v>1999</v>
      </c>
      <c r="H82" s="7" t="s">
        <v>596</v>
      </c>
      <c r="I82" s="7" t="s">
        <v>140</v>
      </c>
      <c r="J82" s="7" t="s">
        <v>147</v>
      </c>
      <c r="K82" s="8" t="s">
        <v>142</v>
      </c>
      <c r="L82" s="8" t="s">
        <v>3</v>
      </c>
      <c r="M82" s="9" t="s">
        <v>34</v>
      </c>
      <c r="N82" s="11" t="s">
        <v>123</v>
      </c>
      <c r="O82" s="54">
        <v>2016</v>
      </c>
      <c r="P82" s="55">
        <v>29</v>
      </c>
      <c r="Q82" s="56">
        <v>42486</v>
      </c>
      <c r="R82" s="11" t="s">
        <v>597</v>
      </c>
      <c r="S82" s="11" t="s">
        <v>124</v>
      </c>
      <c r="T82" s="11" t="s">
        <v>34</v>
      </c>
      <c r="U82" s="55" t="s">
        <v>34</v>
      </c>
      <c r="V82" s="56" t="s">
        <v>34</v>
      </c>
      <c r="W82" s="10" t="s">
        <v>34</v>
      </c>
    </row>
    <row r="83" spans="2:23" x14ac:dyDescent="0.25">
      <c r="B83" s="7" t="s">
        <v>598</v>
      </c>
      <c r="C83" s="7" t="s">
        <v>599</v>
      </c>
      <c r="D83" s="8" t="s">
        <v>547</v>
      </c>
      <c r="E83" s="7" t="s">
        <v>548</v>
      </c>
      <c r="F83" s="7" t="s">
        <v>117</v>
      </c>
      <c r="G83" s="8">
        <v>1968</v>
      </c>
      <c r="H83" s="7" t="s">
        <v>600</v>
      </c>
      <c r="I83" s="7" t="s">
        <v>119</v>
      </c>
      <c r="J83" s="7" t="s">
        <v>601</v>
      </c>
      <c r="K83" s="8" t="s">
        <v>280</v>
      </c>
      <c r="L83" s="8" t="s">
        <v>6</v>
      </c>
      <c r="M83" s="9" t="s">
        <v>34</v>
      </c>
      <c r="N83" s="11" t="s">
        <v>123</v>
      </c>
      <c r="O83" s="54">
        <v>1989</v>
      </c>
      <c r="P83" s="55" t="s">
        <v>234</v>
      </c>
      <c r="Q83" s="55" t="s">
        <v>234</v>
      </c>
      <c r="R83" s="11" t="s">
        <v>234</v>
      </c>
      <c r="S83" s="11" t="s">
        <v>123</v>
      </c>
      <c r="T83" s="11">
        <v>2017</v>
      </c>
      <c r="U83" s="55">
        <v>824</v>
      </c>
      <c r="V83" s="56">
        <v>43082</v>
      </c>
      <c r="W83" s="10" t="s">
        <v>602</v>
      </c>
    </row>
    <row r="84" spans="2:23" x14ac:dyDescent="0.25">
      <c r="B84" s="7" t="s">
        <v>603</v>
      </c>
      <c r="C84" s="7" t="s">
        <v>604</v>
      </c>
      <c r="D84" s="8" t="s">
        <v>547</v>
      </c>
      <c r="E84" s="7" t="s">
        <v>548</v>
      </c>
      <c r="F84" s="7" t="s">
        <v>117</v>
      </c>
      <c r="G84" s="8">
        <v>1998</v>
      </c>
      <c r="H84" s="7" t="s">
        <v>605</v>
      </c>
      <c r="I84" s="7" t="s">
        <v>285</v>
      </c>
      <c r="J84" s="7" t="s">
        <v>606</v>
      </c>
      <c r="K84" s="8" t="s">
        <v>287</v>
      </c>
      <c r="L84" s="8" t="s">
        <v>0</v>
      </c>
      <c r="M84" s="9" t="s">
        <v>34</v>
      </c>
      <c r="N84" s="11" t="s">
        <v>123</v>
      </c>
      <c r="O84" s="54">
        <v>2003</v>
      </c>
      <c r="P84" s="55" t="s">
        <v>234</v>
      </c>
      <c r="Q84" s="56" t="s">
        <v>234</v>
      </c>
      <c r="R84" s="11" t="s">
        <v>234</v>
      </c>
      <c r="S84" s="11" t="s">
        <v>123</v>
      </c>
      <c r="T84" s="11">
        <v>2016</v>
      </c>
      <c r="U84" s="55">
        <v>39</v>
      </c>
      <c r="V84" s="56">
        <v>42496</v>
      </c>
      <c r="W84" s="10" t="s">
        <v>607</v>
      </c>
    </row>
    <row r="85" spans="2:23" x14ac:dyDescent="0.25">
      <c r="B85" s="7" t="s">
        <v>608</v>
      </c>
      <c r="C85" s="7" t="s">
        <v>609</v>
      </c>
      <c r="D85" s="8" t="s">
        <v>547</v>
      </c>
      <c r="E85" s="7" t="s">
        <v>548</v>
      </c>
      <c r="F85" s="7" t="s">
        <v>117</v>
      </c>
      <c r="G85" s="8">
        <v>1961</v>
      </c>
      <c r="H85" s="7" t="s">
        <v>610</v>
      </c>
      <c r="I85" s="7" t="s">
        <v>285</v>
      </c>
      <c r="J85" s="7" t="s">
        <v>611</v>
      </c>
      <c r="K85" s="8" t="s">
        <v>287</v>
      </c>
      <c r="L85" s="8" t="s">
        <v>0</v>
      </c>
      <c r="M85" s="9" t="s">
        <v>34</v>
      </c>
      <c r="N85" s="11" t="s">
        <v>123</v>
      </c>
      <c r="O85" s="54">
        <v>2013</v>
      </c>
      <c r="P85" s="55">
        <v>141</v>
      </c>
      <c r="Q85" s="56">
        <v>41288</v>
      </c>
      <c r="R85" s="11" t="s">
        <v>612</v>
      </c>
      <c r="S85" s="11" t="s">
        <v>124</v>
      </c>
      <c r="T85" s="11" t="s">
        <v>34</v>
      </c>
      <c r="U85" s="55" t="s">
        <v>34</v>
      </c>
      <c r="V85" s="56" t="s">
        <v>34</v>
      </c>
      <c r="W85" s="10" t="s">
        <v>34</v>
      </c>
    </row>
    <row r="86" spans="2:23" x14ac:dyDescent="0.25">
      <c r="B86" s="7" t="s">
        <v>613</v>
      </c>
      <c r="C86" s="7" t="s">
        <v>614</v>
      </c>
      <c r="D86" s="8" t="s">
        <v>547</v>
      </c>
      <c r="E86" s="7" t="s">
        <v>548</v>
      </c>
      <c r="F86" s="7" t="s">
        <v>117</v>
      </c>
      <c r="G86" s="8">
        <v>2001</v>
      </c>
      <c r="H86" s="7" t="s">
        <v>615</v>
      </c>
      <c r="I86" s="7" t="s">
        <v>168</v>
      </c>
      <c r="J86" s="7" t="s">
        <v>616</v>
      </c>
      <c r="K86" s="8" t="s">
        <v>534</v>
      </c>
      <c r="L86" s="8" t="s">
        <v>3</v>
      </c>
      <c r="M86" s="8" t="s">
        <v>34</v>
      </c>
      <c r="N86" s="11" t="s">
        <v>124</v>
      </c>
      <c r="O86" s="54" t="s">
        <v>34</v>
      </c>
      <c r="P86" s="55" t="s">
        <v>34</v>
      </c>
      <c r="Q86" s="56" t="s">
        <v>34</v>
      </c>
      <c r="R86" s="11" t="s">
        <v>34</v>
      </c>
      <c r="S86" s="11" t="s">
        <v>34</v>
      </c>
      <c r="T86" s="11" t="s">
        <v>34</v>
      </c>
      <c r="U86" s="55" t="s">
        <v>34</v>
      </c>
      <c r="V86" s="56" t="s">
        <v>34</v>
      </c>
      <c r="W86" s="10" t="s">
        <v>34</v>
      </c>
    </row>
    <row r="87" spans="2:23" x14ac:dyDescent="0.25">
      <c r="B87" s="7" t="s">
        <v>617</v>
      </c>
      <c r="C87" s="7" t="s">
        <v>618</v>
      </c>
      <c r="D87" s="8" t="s">
        <v>547</v>
      </c>
      <c r="E87" s="7" t="s">
        <v>548</v>
      </c>
      <c r="F87" s="7" t="s">
        <v>117</v>
      </c>
      <c r="G87" s="8">
        <v>2002</v>
      </c>
      <c r="H87" s="7" t="s">
        <v>619</v>
      </c>
      <c r="I87" s="7" t="s">
        <v>131</v>
      </c>
      <c r="J87" s="7" t="s">
        <v>620</v>
      </c>
      <c r="K87" s="8" t="s">
        <v>621</v>
      </c>
      <c r="L87" s="8" t="s">
        <v>6</v>
      </c>
      <c r="M87" s="9" t="s">
        <v>34</v>
      </c>
      <c r="N87" s="11" t="s">
        <v>123</v>
      </c>
      <c r="O87" s="54">
        <v>2013</v>
      </c>
      <c r="P87" s="55">
        <v>175</v>
      </c>
      <c r="Q87" s="56">
        <v>41359</v>
      </c>
      <c r="R87" s="11" t="s">
        <v>622</v>
      </c>
      <c r="S87" s="11" t="s">
        <v>124</v>
      </c>
      <c r="T87" s="11" t="s">
        <v>34</v>
      </c>
      <c r="U87" s="55" t="s">
        <v>34</v>
      </c>
      <c r="V87" s="56" t="s">
        <v>34</v>
      </c>
      <c r="W87" s="10" t="s">
        <v>34</v>
      </c>
    </row>
    <row r="88" spans="2:23" x14ac:dyDescent="0.25">
      <c r="B88" s="7" t="s">
        <v>623</v>
      </c>
      <c r="C88" s="7" t="s">
        <v>624</v>
      </c>
      <c r="D88" s="8" t="s">
        <v>547</v>
      </c>
      <c r="E88" s="7" t="s">
        <v>548</v>
      </c>
      <c r="F88" s="7" t="s">
        <v>117</v>
      </c>
      <c r="G88" s="8">
        <v>1998</v>
      </c>
      <c r="H88" s="7" t="s">
        <v>625</v>
      </c>
      <c r="I88" s="7" t="s">
        <v>285</v>
      </c>
      <c r="J88" s="7" t="s">
        <v>626</v>
      </c>
      <c r="K88" s="8" t="s">
        <v>361</v>
      </c>
      <c r="L88" s="8" t="s">
        <v>0</v>
      </c>
      <c r="M88" s="9" t="s">
        <v>34</v>
      </c>
      <c r="N88" s="11" t="s">
        <v>123</v>
      </c>
      <c r="O88" s="54">
        <v>2018</v>
      </c>
      <c r="P88" s="55">
        <v>502</v>
      </c>
      <c r="Q88" s="56">
        <v>43243</v>
      </c>
      <c r="R88" s="11" t="s">
        <v>627</v>
      </c>
      <c r="S88" s="11" t="s">
        <v>124</v>
      </c>
      <c r="T88" s="11" t="s">
        <v>34</v>
      </c>
      <c r="U88" s="55" t="s">
        <v>34</v>
      </c>
      <c r="V88" s="56" t="s">
        <v>34</v>
      </c>
      <c r="W88" s="10" t="s">
        <v>34</v>
      </c>
    </row>
    <row r="89" spans="2:23" x14ac:dyDescent="0.25">
      <c r="B89" s="7" t="s">
        <v>628</v>
      </c>
      <c r="C89" s="7" t="s">
        <v>629</v>
      </c>
      <c r="D89" s="8" t="s">
        <v>547</v>
      </c>
      <c r="E89" s="7" t="s">
        <v>548</v>
      </c>
      <c r="F89" s="7" t="s">
        <v>117</v>
      </c>
      <c r="G89" s="8">
        <v>1988</v>
      </c>
      <c r="H89" s="7" t="s">
        <v>630</v>
      </c>
      <c r="I89" s="7" t="s">
        <v>119</v>
      </c>
      <c r="J89" s="7" t="s">
        <v>631</v>
      </c>
      <c r="K89" s="8" t="s">
        <v>121</v>
      </c>
      <c r="L89" s="8" t="s">
        <v>6</v>
      </c>
      <c r="M89" s="9" t="s">
        <v>34</v>
      </c>
      <c r="N89" s="11" t="s">
        <v>123</v>
      </c>
      <c r="O89" s="54">
        <v>2008</v>
      </c>
      <c r="P89" s="55">
        <v>59</v>
      </c>
      <c r="Q89" s="56">
        <v>39688</v>
      </c>
      <c r="R89" s="11" t="s">
        <v>632</v>
      </c>
      <c r="S89" s="11" t="s">
        <v>124</v>
      </c>
      <c r="T89" s="11" t="s">
        <v>34</v>
      </c>
      <c r="U89" s="55" t="s">
        <v>34</v>
      </c>
      <c r="V89" s="56" t="s">
        <v>34</v>
      </c>
      <c r="W89" s="10" t="s">
        <v>34</v>
      </c>
    </row>
    <row r="90" spans="2:23" x14ac:dyDescent="0.25">
      <c r="B90" s="7" t="s">
        <v>633</v>
      </c>
      <c r="C90" s="7" t="s">
        <v>634</v>
      </c>
      <c r="D90" s="8" t="s">
        <v>547</v>
      </c>
      <c r="E90" s="7" t="s">
        <v>548</v>
      </c>
      <c r="F90" s="7" t="s">
        <v>117</v>
      </c>
      <c r="G90" s="8">
        <v>1992</v>
      </c>
      <c r="H90" s="7" t="s">
        <v>635</v>
      </c>
      <c r="I90" s="7" t="s">
        <v>131</v>
      </c>
      <c r="J90" s="7" t="s">
        <v>636</v>
      </c>
      <c r="K90" s="8" t="s">
        <v>233</v>
      </c>
      <c r="L90" s="8" t="s">
        <v>6</v>
      </c>
      <c r="M90" s="9" t="s">
        <v>34</v>
      </c>
      <c r="N90" s="11" t="s">
        <v>123</v>
      </c>
      <c r="O90" s="54">
        <v>2003</v>
      </c>
      <c r="P90" s="55">
        <v>15</v>
      </c>
      <c r="Q90" s="56">
        <v>37711</v>
      </c>
      <c r="R90" s="11" t="s">
        <v>637</v>
      </c>
      <c r="S90" s="11" t="s">
        <v>123</v>
      </c>
      <c r="T90" s="11">
        <v>2017</v>
      </c>
      <c r="U90" s="55">
        <v>408</v>
      </c>
      <c r="V90" s="56">
        <v>42912</v>
      </c>
      <c r="W90" s="10" t="s">
        <v>638</v>
      </c>
    </row>
    <row r="91" spans="2:23" x14ac:dyDescent="0.25">
      <c r="B91" s="7" t="s">
        <v>639</v>
      </c>
      <c r="C91" s="7" t="s">
        <v>640</v>
      </c>
      <c r="D91" s="8" t="s">
        <v>547</v>
      </c>
      <c r="E91" s="7" t="s">
        <v>548</v>
      </c>
      <c r="F91" s="7" t="s">
        <v>117</v>
      </c>
      <c r="G91" s="8">
        <v>1998</v>
      </c>
      <c r="H91" s="7" t="s">
        <v>641</v>
      </c>
      <c r="I91" s="7" t="s">
        <v>285</v>
      </c>
      <c r="J91" s="7" t="s">
        <v>642</v>
      </c>
      <c r="K91" s="8" t="s">
        <v>287</v>
      </c>
      <c r="L91" s="8" t="s">
        <v>0</v>
      </c>
      <c r="M91" s="9" t="s">
        <v>34</v>
      </c>
      <c r="N91" s="11" t="s">
        <v>123</v>
      </c>
      <c r="O91" s="54">
        <v>2014</v>
      </c>
      <c r="P91" s="55">
        <v>45</v>
      </c>
      <c r="Q91" s="56">
        <v>41746</v>
      </c>
      <c r="R91" s="11" t="s">
        <v>643</v>
      </c>
      <c r="S91" s="11" t="s">
        <v>124</v>
      </c>
      <c r="T91" s="11" t="s">
        <v>34</v>
      </c>
      <c r="U91" s="55" t="s">
        <v>34</v>
      </c>
      <c r="V91" s="56" t="s">
        <v>34</v>
      </c>
      <c r="W91" s="10" t="s">
        <v>34</v>
      </c>
    </row>
    <row r="92" spans="2:23" x14ac:dyDescent="0.25">
      <c r="B92" s="7" t="s">
        <v>644</v>
      </c>
      <c r="C92" s="7" t="s">
        <v>645</v>
      </c>
      <c r="D92" s="8" t="s">
        <v>547</v>
      </c>
      <c r="E92" s="7" t="s">
        <v>548</v>
      </c>
      <c r="F92" s="7" t="s">
        <v>117</v>
      </c>
      <c r="G92" s="8">
        <v>1998</v>
      </c>
      <c r="H92" s="7" t="s">
        <v>646</v>
      </c>
      <c r="I92" s="7" t="s">
        <v>285</v>
      </c>
      <c r="J92" s="7" t="s">
        <v>642</v>
      </c>
      <c r="K92" s="8" t="s">
        <v>287</v>
      </c>
      <c r="L92" s="8" t="s">
        <v>0</v>
      </c>
      <c r="M92" s="9" t="s">
        <v>34</v>
      </c>
      <c r="N92" s="11" t="s">
        <v>123</v>
      </c>
      <c r="O92" s="54">
        <v>2014</v>
      </c>
      <c r="P92" s="55">
        <v>45</v>
      </c>
      <c r="Q92" s="56">
        <v>41746</v>
      </c>
      <c r="R92" s="11" t="s">
        <v>643</v>
      </c>
      <c r="S92" s="11" t="s">
        <v>124</v>
      </c>
      <c r="T92" s="11" t="s">
        <v>34</v>
      </c>
      <c r="U92" s="55" t="s">
        <v>34</v>
      </c>
      <c r="V92" s="56" t="s">
        <v>34</v>
      </c>
      <c r="W92" s="10" t="s">
        <v>34</v>
      </c>
    </row>
    <row r="93" spans="2:23" x14ac:dyDescent="0.25">
      <c r="B93" s="7" t="s">
        <v>647</v>
      </c>
      <c r="C93" s="7" t="s">
        <v>648</v>
      </c>
      <c r="D93" s="8" t="s">
        <v>547</v>
      </c>
      <c r="E93" s="7" t="s">
        <v>548</v>
      </c>
      <c r="F93" s="7" t="s">
        <v>117</v>
      </c>
      <c r="G93" s="8">
        <v>2004</v>
      </c>
      <c r="H93" s="7" t="s">
        <v>649</v>
      </c>
      <c r="I93" s="7" t="s">
        <v>285</v>
      </c>
      <c r="J93" s="7" t="s">
        <v>650</v>
      </c>
      <c r="K93" s="8" t="s">
        <v>651</v>
      </c>
      <c r="L93" s="8" t="s">
        <v>0</v>
      </c>
      <c r="M93" s="9" t="s">
        <v>293</v>
      </c>
      <c r="N93" s="11" t="s">
        <v>123</v>
      </c>
      <c r="O93" s="54">
        <v>2011</v>
      </c>
      <c r="P93" s="55">
        <v>40</v>
      </c>
      <c r="Q93" s="56">
        <v>40710</v>
      </c>
      <c r="R93" s="11" t="s">
        <v>652</v>
      </c>
      <c r="S93" s="11" t="s">
        <v>124</v>
      </c>
      <c r="T93" s="11" t="s">
        <v>34</v>
      </c>
      <c r="U93" s="55" t="s">
        <v>34</v>
      </c>
      <c r="V93" s="56" t="s">
        <v>34</v>
      </c>
      <c r="W93" s="10" t="s">
        <v>34</v>
      </c>
    </row>
    <row r="94" spans="2:23" x14ac:dyDescent="0.25">
      <c r="B94" s="7" t="s">
        <v>653</v>
      </c>
      <c r="C94" s="7" t="s">
        <v>654</v>
      </c>
      <c r="D94" s="8" t="s">
        <v>547</v>
      </c>
      <c r="E94" s="7" t="s">
        <v>548</v>
      </c>
      <c r="F94" s="7" t="s">
        <v>117</v>
      </c>
      <c r="G94" s="8">
        <v>2001</v>
      </c>
      <c r="H94" s="7" t="s">
        <v>655</v>
      </c>
      <c r="I94" s="7" t="s">
        <v>131</v>
      </c>
      <c r="J94" s="7" t="s">
        <v>656</v>
      </c>
      <c r="K94" s="8" t="s">
        <v>233</v>
      </c>
      <c r="L94" s="8" t="s">
        <v>6</v>
      </c>
      <c r="M94" s="9" t="s">
        <v>34</v>
      </c>
      <c r="N94" s="11" t="s">
        <v>123</v>
      </c>
      <c r="O94" s="54">
        <v>2016</v>
      </c>
      <c r="P94" s="55">
        <v>41</v>
      </c>
      <c r="Q94" s="56">
        <v>42499</v>
      </c>
      <c r="R94" s="11" t="s">
        <v>657</v>
      </c>
      <c r="S94" s="11" t="s">
        <v>124</v>
      </c>
      <c r="T94" s="11" t="s">
        <v>34</v>
      </c>
      <c r="U94" s="55" t="s">
        <v>34</v>
      </c>
      <c r="V94" s="56" t="s">
        <v>34</v>
      </c>
      <c r="W94" s="10" t="s">
        <v>34</v>
      </c>
    </row>
    <row r="95" spans="2:23" x14ac:dyDescent="0.25">
      <c r="B95" s="7" t="s">
        <v>658</v>
      </c>
      <c r="C95" s="7" t="s">
        <v>659</v>
      </c>
      <c r="D95" s="8" t="s">
        <v>547</v>
      </c>
      <c r="E95" s="7" t="s">
        <v>548</v>
      </c>
      <c r="F95" s="7" t="s">
        <v>117</v>
      </c>
      <c r="G95" s="8">
        <v>2001</v>
      </c>
      <c r="H95" s="7" t="s">
        <v>660</v>
      </c>
      <c r="I95" s="7" t="s">
        <v>285</v>
      </c>
      <c r="J95" s="7" t="s">
        <v>661</v>
      </c>
      <c r="K95" s="8" t="s">
        <v>287</v>
      </c>
      <c r="L95" s="8" t="s">
        <v>0</v>
      </c>
      <c r="M95" s="8" t="s">
        <v>34</v>
      </c>
      <c r="N95" s="11" t="s">
        <v>123</v>
      </c>
      <c r="O95" s="54">
        <v>2020</v>
      </c>
      <c r="P95" s="55">
        <v>832</v>
      </c>
      <c r="Q95" s="56">
        <v>44053</v>
      </c>
      <c r="R95" s="11" t="s">
        <v>664</v>
      </c>
      <c r="S95" s="11" t="s">
        <v>124</v>
      </c>
      <c r="T95" s="11" t="s">
        <v>34</v>
      </c>
      <c r="U95" s="55" t="s">
        <v>34</v>
      </c>
      <c r="V95" s="56" t="s">
        <v>34</v>
      </c>
      <c r="W95" s="10" t="s">
        <v>34</v>
      </c>
    </row>
    <row r="96" spans="2:23" x14ac:dyDescent="0.25">
      <c r="B96" s="7" t="s">
        <v>665</v>
      </c>
      <c r="C96" s="7" t="s">
        <v>666</v>
      </c>
      <c r="D96" s="8" t="s">
        <v>547</v>
      </c>
      <c r="E96" s="7" t="s">
        <v>548</v>
      </c>
      <c r="F96" s="7" t="s">
        <v>117</v>
      </c>
      <c r="G96" s="8">
        <v>2001</v>
      </c>
      <c r="H96" s="7" t="s">
        <v>427</v>
      </c>
      <c r="I96" s="7" t="s">
        <v>168</v>
      </c>
      <c r="J96" s="7" t="s">
        <v>667</v>
      </c>
      <c r="K96" s="8" t="s">
        <v>509</v>
      </c>
      <c r="L96" s="8" t="s">
        <v>6</v>
      </c>
      <c r="M96" s="9" t="s">
        <v>34</v>
      </c>
      <c r="N96" s="11" t="s">
        <v>123</v>
      </c>
      <c r="O96" s="54">
        <v>2012</v>
      </c>
      <c r="P96" s="55">
        <v>99</v>
      </c>
      <c r="Q96" s="56">
        <v>41157</v>
      </c>
      <c r="R96" s="11" t="s">
        <v>668</v>
      </c>
      <c r="S96" s="11" t="s">
        <v>124</v>
      </c>
      <c r="T96" s="11" t="s">
        <v>34</v>
      </c>
      <c r="U96" s="55" t="s">
        <v>34</v>
      </c>
      <c r="V96" s="56" t="s">
        <v>34</v>
      </c>
      <c r="W96" s="10" t="s">
        <v>34</v>
      </c>
    </row>
    <row r="97" spans="2:23" x14ac:dyDescent="0.25">
      <c r="B97" s="7" t="s">
        <v>669</v>
      </c>
      <c r="C97" s="7" t="s">
        <v>670</v>
      </c>
      <c r="D97" s="8" t="s">
        <v>547</v>
      </c>
      <c r="E97" s="7" t="s">
        <v>548</v>
      </c>
      <c r="F97" s="7" t="s">
        <v>117</v>
      </c>
      <c r="G97" s="8">
        <v>2002</v>
      </c>
      <c r="H97" s="7" t="s">
        <v>671</v>
      </c>
      <c r="I97" s="7" t="s">
        <v>131</v>
      </c>
      <c r="J97" s="7" t="s">
        <v>672</v>
      </c>
      <c r="K97" s="8" t="s">
        <v>621</v>
      </c>
      <c r="L97" s="8" t="s">
        <v>6</v>
      </c>
      <c r="M97" s="9" t="s">
        <v>34</v>
      </c>
      <c r="N97" s="11" t="s">
        <v>123</v>
      </c>
      <c r="O97" s="54">
        <v>2011</v>
      </c>
      <c r="P97" s="55">
        <v>75</v>
      </c>
      <c r="Q97" s="56">
        <v>40788</v>
      </c>
      <c r="R97" s="11" t="s">
        <v>673</v>
      </c>
      <c r="S97" s="11" t="s">
        <v>124</v>
      </c>
      <c r="T97" s="11" t="s">
        <v>34</v>
      </c>
      <c r="U97" s="55" t="s">
        <v>34</v>
      </c>
      <c r="V97" s="56" t="s">
        <v>34</v>
      </c>
      <c r="W97" s="10" t="s">
        <v>34</v>
      </c>
    </row>
    <row r="98" spans="2:23" x14ac:dyDescent="0.25">
      <c r="B98" s="7" t="s">
        <v>674</v>
      </c>
      <c r="C98" s="7" t="s">
        <v>675</v>
      </c>
      <c r="D98" s="8" t="s">
        <v>547</v>
      </c>
      <c r="E98" s="7" t="s">
        <v>548</v>
      </c>
      <c r="F98" s="7" t="s">
        <v>117</v>
      </c>
      <c r="G98" s="8">
        <v>2005</v>
      </c>
      <c r="H98" s="7" t="s">
        <v>676</v>
      </c>
      <c r="I98" s="7" t="s">
        <v>168</v>
      </c>
      <c r="J98" s="7" t="s">
        <v>677</v>
      </c>
      <c r="K98" s="8" t="s">
        <v>490</v>
      </c>
      <c r="L98" s="8" t="s">
        <v>1</v>
      </c>
      <c r="M98" s="8" t="s">
        <v>34</v>
      </c>
      <c r="N98" s="11" t="s">
        <v>123</v>
      </c>
      <c r="O98" s="54">
        <v>2022</v>
      </c>
      <c r="P98" s="55">
        <v>259</v>
      </c>
      <c r="Q98" s="56">
        <v>44659</v>
      </c>
      <c r="R98" s="11" t="s">
        <v>678</v>
      </c>
      <c r="S98" s="11" t="s">
        <v>124</v>
      </c>
      <c r="T98" s="11" t="s">
        <v>34</v>
      </c>
      <c r="U98" s="55" t="s">
        <v>34</v>
      </c>
      <c r="V98" s="56" t="s">
        <v>34</v>
      </c>
      <c r="W98" s="10" t="s">
        <v>34</v>
      </c>
    </row>
    <row r="99" spans="2:23" x14ac:dyDescent="0.25">
      <c r="B99" s="7" t="s">
        <v>679</v>
      </c>
      <c r="C99" s="7" t="s">
        <v>680</v>
      </c>
      <c r="D99" s="8" t="s">
        <v>547</v>
      </c>
      <c r="E99" s="7" t="s">
        <v>548</v>
      </c>
      <c r="F99" s="7" t="s">
        <v>117</v>
      </c>
      <c r="G99" s="8">
        <v>2001</v>
      </c>
      <c r="H99" s="7" t="s">
        <v>681</v>
      </c>
      <c r="I99" s="7" t="s">
        <v>131</v>
      </c>
      <c r="J99" s="7" t="s">
        <v>682</v>
      </c>
      <c r="K99" s="8" t="s">
        <v>133</v>
      </c>
      <c r="L99" s="8" t="s">
        <v>3</v>
      </c>
      <c r="M99" s="8" t="s">
        <v>1911</v>
      </c>
      <c r="N99" s="11" t="s">
        <v>124</v>
      </c>
      <c r="O99" s="54" t="s">
        <v>34</v>
      </c>
      <c r="P99" s="55" t="s">
        <v>34</v>
      </c>
      <c r="Q99" s="56" t="s">
        <v>34</v>
      </c>
      <c r="R99" s="11" t="s">
        <v>34</v>
      </c>
      <c r="S99" s="11" t="s">
        <v>34</v>
      </c>
      <c r="T99" s="11" t="s">
        <v>34</v>
      </c>
      <c r="U99" s="55" t="s">
        <v>34</v>
      </c>
      <c r="V99" s="56" t="s">
        <v>34</v>
      </c>
      <c r="W99" s="10" t="s">
        <v>34</v>
      </c>
    </row>
    <row r="100" spans="2:23" x14ac:dyDescent="0.25">
      <c r="B100" s="7" t="s">
        <v>683</v>
      </c>
      <c r="C100" s="7" t="s">
        <v>684</v>
      </c>
      <c r="D100" s="8" t="s">
        <v>547</v>
      </c>
      <c r="E100" s="7" t="s">
        <v>548</v>
      </c>
      <c r="F100" s="7" t="s">
        <v>117</v>
      </c>
      <c r="G100" s="8">
        <v>2001</v>
      </c>
      <c r="H100" s="7" t="s">
        <v>685</v>
      </c>
      <c r="I100" s="7" t="s">
        <v>285</v>
      </c>
      <c r="J100" s="7" t="s">
        <v>686</v>
      </c>
      <c r="K100" s="8" t="s">
        <v>361</v>
      </c>
      <c r="L100" s="8" t="s">
        <v>0</v>
      </c>
      <c r="M100" s="9" t="s">
        <v>34</v>
      </c>
      <c r="N100" s="11" t="s">
        <v>123</v>
      </c>
      <c r="O100" s="54">
        <v>2018</v>
      </c>
      <c r="P100" s="55">
        <v>872</v>
      </c>
      <c r="Q100" s="56">
        <v>43390</v>
      </c>
      <c r="R100" s="11" t="s">
        <v>689</v>
      </c>
      <c r="S100" s="11" t="s">
        <v>124</v>
      </c>
      <c r="T100" s="11" t="s">
        <v>34</v>
      </c>
      <c r="U100" s="55" t="s">
        <v>34</v>
      </c>
      <c r="V100" s="56" t="s">
        <v>34</v>
      </c>
      <c r="W100" s="10" t="s">
        <v>34</v>
      </c>
    </row>
    <row r="101" spans="2:23" x14ac:dyDescent="0.25">
      <c r="B101" s="7" t="s">
        <v>690</v>
      </c>
      <c r="C101" s="7" t="s">
        <v>691</v>
      </c>
      <c r="D101" s="8" t="s">
        <v>547</v>
      </c>
      <c r="E101" s="7" t="s">
        <v>548</v>
      </c>
      <c r="F101" s="7" t="s">
        <v>117</v>
      </c>
      <c r="G101" s="8">
        <v>1999</v>
      </c>
      <c r="H101" s="7" t="s">
        <v>570</v>
      </c>
      <c r="I101" s="7" t="s">
        <v>131</v>
      </c>
      <c r="J101" s="7" t="s">
        <v>692</v>
      </c>
      <c r="K101" s="8" t="s">
        <v>133</v>
      </c>
      <c r="L101" s="8" t="s">
        <v>6</v>
      </c>
      <c r="M101" s="9" t="s">
        <v>34</v>
      </c>
      <c r="N101" s="11" t="s">
        <v>123</v>
      </c>
      <c r="O101" s="54">
        <v>2005</v>
      </c>
      <c r="P101" s="55">
        <v>50</v>
      </c>
      <c r="Q101" s="56">
        <v>38582</v>
      </c>
      <c r="R101" s="11" t="s">
        <v>693</v>
      </c>
      <c r="S101" s="11" t="s">
        <v>124</v>
      </c>
      <c r="T101" s="11" t="s">
        <v>34</v>
      </c>
      <c r="U101" s="55" t="s">
        <v>34</v>
      </c>
      <c r="V101" s="56" t="s">
        <v>34</v>
      </c>
      <c r="W101" s="10" t="s">
        <v>34</v>
      </c>
    </row>
    <row r="102" spans="2:23" x14ac:dyDescent="0.25">
      <c r="B102" s="7" t="s">
        <v>694</v>
      </c>
      <c r="C102" s="20" t="s">
        <v>695</v>
      </c>
      <c r="D102" s="8" t="s">
        <v>547</v>
      </c>
      <c r="E102" s="7" t="s">
        <v>548</v>
      </c>
      <c r="F102" s="7" t="s">
        <v>117</v>
      </c>
      <c r="G102" s="8">
        <v>1989</v>
      </c>
      <c r="H102" s="7" t="s">
        <v>696</v>
      </c>
      <c r="I102" s="7" t="s">
        <v>285</v>
      </c>
      <c r="J102" s="7" t="s">
        <v>697</v>
      </c>
      <c r="K102" s="8" t="s">
        <v>698</v>
      </c>
      <c r="L102" s="8" t="s">
        <v>0</v>
      </c>
      <c r="M102" s="9" t="s">
        <v>34</v>
      </c>
      <c r="N102" s="11" t="s">
        <v>123</v>
      </c>
      <c r="O102" s="54">
        <v>2022</v>
      </c>
      <c r="P102" s="55">
        <v>161</v>
      </c>
      <c r="Q102" s="56">
        <v>44634</v>
      </c>
      <c r="R102" s="11" t="s">
        <v>701</v>
      </c>
      <c r="S102" s="11" t="s">
        <v>124</v>
      </c>
      <c r="T102" s="11" t="s">
        <v>34</v>
      </c>
      <c r="U102" s="55" t="s">
        <v>34</v>
      </c>
      <c r="V102" s="56" t="s">
        <v>34</v>
      </c>
      <c r="W102" s="10" t="s">
        <v>34</v>
      </c>
    </row>
    <row r="103" spans="2:23" x14ac:dyDescent="0.25">
      <c r="B103" s="7" t="s">
        <v>702</v>
      </c>
      <c r="C103" s="20" t="s">
        <v>703</v>
      </c>
      <c r="D103" s="8" t="s">
        <v>547</v>
      </c>
      <c r="E103" s="7" t="s">
        <v>548</v>
      </c>
      <c r="F103" s="7" t="s">
        <v>117</v>
      </c>
      <c r="G103" s="8">
        <v>2001</v>
      </c>
      <c r="H103" s="7" t="s">
        <v>685</v>
      </c>
      <c r="I103" s="7" t="s">
        <v>285</v>
      </c>
      <c r="J103" s="7" t="s">
        <v>704</v>
      </c>
      <c r="K103" s="8" t="s">
        <v>386</v>
      </c>
      <c r="L103" s="8" t="s">
        <v>0</v>
      </c>
      <c r="M103" s="8" t="s">
        <v>34</v>
      </c>
      <c r="N103" s="11" t="s">
        <v>124</v>
      </c>
      <c r="O103" s="54" t="s">
        <v>34</v>
      </c>
      <c r="P103" s="55" t="s">
        <v>34</v>
      </c>
      <c r="Q103" s="56" t="s">
        <v>34</v>
      </c>
      <c r="R103" s="11" t="s">
        <v>34</v>
      </c>
      <c r="S103" s="11" t="s">
        <v>34</v>
      </c>
      <c r="T103" s="11" t="s">
        <v>34</v>
      </c>
      <c r="U103" s="55" t="s">
        <v>34</v>
      </c>
      <c r="V103" s="56" t="s">
        <v>34</v>
      </c>
      <c r="W103" s="10" t="s">
        <v>34</v>
      </c>
    </row>
    <row r="104" spans="2:23" x14ac:dyDescent="0.25">
      <c r="B104" s="7" t="s">
        <v>705</v>
      </c>
      <c r="C104" s="7" t="s">
        <v>706</v>
      </c>
      <c r="D104" s="8" t="s">
        <v>547</v>
      </c>
      <c r="E104" s="7" t="s">
        <v>548</v>
      </c>
      <c r="F104" s="7" t="s">
        <v>117</v>
      </c>
      <c r="G104" s="8">
        <v>2001</v>
      </c>
      <c r="H104" s="7" t="s">
        <v>685</v>
      </c>
      <c r="I104" s="7" t="s">
        <v>285</v>
      </c>
      <c r="J104" s="7" t="s">
        <v>707</v>
      </c>
      <c r="K104" s="8" t="s">
        <v>386</v>
      </c>
      <c r="L104" s="8" t="s">
        <v>0</v>
      </c>
      <c r="M104" s="9" t="s">
        <v>34</v>
      </c>
      <c r="N104" s="11" t="s">
        <v>123</v>
      </c>
      <c r="O104" s="54">
        <v>2016</v>
      </c>
      <c r="P104" s="55">
        <v>53</v>
      </c>
      <c r="Q104" s="56">
        <v>42510</v>
      </c>
      <c r="R104" s="11" t="s">
        <v>708</v>
      </c>
      <c r="S104" s="11" t="s">
        <v>124</v>
      </c>
      <c r="T104" s="11" t="s">
        <v>34</v>
      </c>
      <c r="U104" s="55" t="s">
        <v>34</v>
      </c>
      <c r="V104" s="56" t="s">
        <v>34</v>
      </c>
      <c r="W104" s="10" t="s">
        <v>34</v>
      </c>
    </row>
    <row r="105" spans="2:23" x14ac:dyDescent="0.25">
      <c r="B105" s="7" t="s">
        <v>709</v>
      </c>
      <c r="C105" s="7" t="s">
        <v>710</v>
      </c>
      <c r="D105" s="8" t="s">
        <v>547</v>
      </c>
      <c r="E105" s="7" t="s">
        <v>548</v>
      </c>
      <c r="F105" s="7" t="s">
        <v>117</v>
      </c>
      <c r="G105" s="8">
        <v>1989</v>
      </c>
      <c r="H105" s="7" t="s">
        <v>711</v>
      </c>
      <c r="I105" s="7" t="s">
        <v>285</v>
      </c>
      <c r="J105" s="7" t="s">
        <v>712</v>
      </c>
      <c r="K105" s="8" t="s">
        <v>287</v>
      </c>
      <c r="L105" s="8" t="s">
        <v>0</v>
      </c>
      <c r="M105" s="9" t="s">
        <v>1911</v>
      </c>
      <c r="N105" s="11" t="s">
        <v>123</v>
      </c>
      <c r="O105" s="54">
        <v>2002</v>
      </c>
      <c r="P105" s="55">
        <v>146</v>
      </c>
      <c r="Q105" s="56">
        <v>37580</v>
      </c>
      <c r="R105" s="11" t="s">
        <v>714</v>
      </c>
      <c r="S105" s="11" t="s">
        <v>124</v>
      </c>
      <c r="T105" s="11" t="s">
        <v>34</v>
      </c>
      <c r="U105" s="55" t="s">
        <v>34</v>
      </c>
      <c r="V105" s="56" t="s">
        <v>34</v>
      </c>
      <c r="W105" s="10" t="s">
        <v>715</v>
      </c>
    </row>
    <row r="106" spans="2:23" x14ac:dyDescent="0.25">
      <c r="B106" s="7" t="s">
        <v>717</v>
      </c>
      <c r="C106" s="7" t="s">
        <v>718</v>
      </c>
      <c r="D106" s="8" t="s">
        <v>547</v>
      </c>
      <c r="E106" s="7" t="s">
        <v>548</v>
      </c>
      <c r="F106" s="7" t="s">
        <v>117</v>
      </c>
      <c r="G106" s="8">
        <v>2001</v>
      </c>
      <c r="H106" s="7" t="s">
        <v>719</v>
      </c>
      <c r="I106" s="7" t="s">
        <v>140</v>
      </c>
      <c r="J106" s="7" t="s">
        <v>720</v>
      </c>
      <c r="K106" s="8" t="s">
        <v>721</v>
      </c>
      <c r="L106" s="8" t="s">
        <v>3</v>
      </c>
      <c r="M106" s="9" t="s">
        <v>34</v>
      </c>
      <c r="N106" s="11" t="s">
        <v>123</v>
      </c>
      <c r="O106" s="54">
        <v>2015</v>
      </c>
      <c r="P106" s="55">
        <v>21</v>
      </c>
      <c r="Q106" s="56">
        <v>42095</v>
      </c>
      <c r="R106" s="11" t="s">
        <v>722</v>
      </c>
      <c r="S106" s="11" t="s">
        <v>124</v>
      </c>
      <c r="T106" s="11" t="s">
        <v>34</v>
      </c>
      <c r="U106" s="55" t="s">
        <v>34</v>
      </c>
      <c r="V106" s="56" t="s">
        <v>34</v>
      </c>
      <c r="W106" s="10" t="s">
        <v>34</v>
      </c>
    </row>
    <row r="107" spans="2:23" x14ac:dyDescent="0.25">
      <c r="B107" s="7" t="s">
        <v>723</v>
      </c>
      <c r="C107" s="7" t="s">
        <v>724</v>
      </c>
      <c r="D107" s="8" t="s">
        <v>547</v>
      </c>
      <c r="E107" s="7" t="s">
        <v>548</v>
      </c>
      <c r="F107" s="7" t="s">
        <v>117</v>
      </c>
      <c r="G107" s="8">
        <v>2001</v>
      </c>
      <c r="H107" s="7" t="s">
        <v>725</v>
      </c>
      <c r="I107" s="7" t="s">
        <v>168</v>
      </c>
      <c r="J107" s="7" t="s">
        <v>726</v>
      </c>
      <c r="K107" s="8" t="s">
        <v>403</v>
      </c>
      <c r="L107" s="8" t="s">
        <v>1</v>
      </c>
      <c r="M107" s="8" t="s">
        <v>34</v>
      </c>
      <c r="N107" s="11" t="s">
        <v>124</v>
      </c>
      <c r="O107" s="54" t="s">
        <v>34</v>
      </c>
      <c r="P107" s="55" t="s">
        <v>34</v>
      </c>
      <c r="Q107" s="56" t="s">
        <v>34</v>
      </c>
      <c r="R107" s="11" t="s">
        <v>34</v>
      </c>
      <c r="S107" s="11" t="s">
        <v>34</v>
      </c>
      <c r="T107" s="11" t="s">
        <v>34</v>
      </c>
      <c r="U107" s="55" t="s">
        <v>34</v>
      </c>
      <c r="V107" s="56" t="s">
        <v>34</v>
      </c>
      <c r="W107" s="10" t="s">
        <v>34</v>
      </c>
    </row>
    <row r="108" spans="2:23" x14ac:dyDescent="0.25">
      <c r="B108" s="7" t="s">
        <v>727</v>
      </c>
      <c r="C108" s="7" t="s">
        <v>728</v>
      </c>
      <c r="D108" s="8" t="s">
        <v>547</v>
      </c>
      <c r="E108" s="7" t="s">
        <v>548</v>
      </c>
      <c r="F108" s="7" t="s">
        <v>117</v>
      </c>
      <c r="G108" s="8">
        <v>1989</v>
      </c>
      <c r="H108" s="7" t="s">
        <v>729</v>
      </c>
      <c r="I108" s="7" t="s">
        <v>285</v>
      </c>
      <c r="J108" s="7" t="s">
        <v>730</v>
      </c>
      <c r="K108" s="8" t="s">
        <v>361</v>
      </c>
      <c r="L108" s="8" t="s">
        <v>0</v>
      </c>
      <c r="M108" s="9" t="s">
        <v>34</v>
      </c>
      <c r="N108" s="11" t="s">
        <v>123</v>
      </c>
      <c r="O108" s="54">
        <v>2016</v>
      </c>
      <c r="P108" s="55">
        <v>13</v>
      </c>
      <c r="Q108" s="56">
        <v>42422</v>
      </c>
      <c r="R108" s="11" t="s">
        <v>731</v>
      </c>
      <c r="S108" s="11" t="s">
        <v>124</v>
      </c>
      <c r="T108" s="11" t="s">
        <v>34</v>
      </c>
      <c r="U108" s="55" t="s">
        <v>34</v>
      </c>
      <c r="V108" s="56" t="s">
        <v>34</v>
      </c>
      <c r="W108" s="10" t="s">
        <v>34</v>
      </c>
    </row>
    <row r="109" spans="2:23" x14ac:dyDescent="0.25">
      <c r="B109" s="7" t="s">
        <v>732</v>
      </c>
      <c r="C109" s="7" t="s">
        <v>733</v>
      </c>
      <c r="D109" s="8" t="s">
        <v>547</v>
      </c>
      <c r="E109" s="7" t="s">
        <v>548</v>
      </c>
      <c r="F109" s="7" t="s">
        <v>117</v>
      </c>
      <c r="G109" s="8">
        <v>1989</v>
      </c>
      <c r="H109" s="7" t="s">
        <v>734</v>
      </c>
      <c r="I109" s="7" t="s">
        <v>285</v>
      </c>
      <c r="J109" s="7" t="s">
        <v>735</v>
      </c>
      <c r="K109" s="8" t="s">
        <v>451</v>
      </c>
      <c r="L109" s="8" t="s">
        <v>0</v>
      </c>
      <c r="M109" s="9" t="s">
        <v>34</v>
      </c>
      <c r="N109" s="11" t="s">
        <v>123</v>
      </c>
      <c r="O109" s="54">
        <v>2014</v>
      </c>
      <c r="P109" s="55">
        <v>1</v>
      </c>
      <c r="Q109" s="56">
        <v>41648</v>
      </c>
      <c r="R109" s="11" t="s">
        <v>736</v>
      </c>
      <c r="S109" s="11" t="s">
        <v>124</v>
      </c>
      <c r="T109" s="11" t="s">
        <v>34</v>
      </c>
      <c r="U109" s="55" t="s">
        <v>34</v>
      </c>
      <c r="V109" s="56" t="s">
        <v>34</v>
      </c>
      <c r="W109" s="10" t="s">
        <v>34</v>
      </c>
    </row>
    <row r="110" spans="2:23" x14ac:dyDescent="0.25">
      <c r="B110" s="7" t="s">
        <v>737</v>
      </c>
      <c r="C110" s="7" t="s">
        <v>738</v>
      </c>
      <c r="D110" s="8" t="s">
        <v>547</v>
      </c>
      <c r="E110" s="7" t="s">
        <v>548</v>
      </c>
      <c r="F110" s="7" t="s">
        <v>117</v>
      </c>
      <c r="G110" s="8">
        <v>1989</v>
      </c>
      <c r="H110" s="7" t="s">
        <v>739</v>
      </c>
      <c r="I110" s="7" t="s">
        <v>285</v>
      </c>
      <c r="J110" s="7" t="s">
        <v>740</v>
      </c>
      <c r="K110" s="8" t="s">
        <v>698</v>
      </c>
      <c r="L110" s="8" t="s">
        <v>0</v>
      </c>
      <c r="M110" s="9" t="s">
        <v>34</v>
      </c>
      <c r="N110" s="11" t="s">
        <v>124</v>
      </c>
      <c r="O110" s="54" t="s">
        <v>34</v>
      </c>
      <c r="P110" s="55"/>
      <c r="Q110" s="56"/>
      <c r="R110" s="11"/>
      <c r="S110" s="11" t="s">
        <v>34</v>
      </c>
      <c r="T110" s="11" t="s">
        <v>34</v>
      </c>
      <c r="U110" s="55" t="s">
        <v>34</v>
      </c>
      <c r="V110" s="55" t="s">
        <v>34</v>
      </c>
      <c r="W110" s="55" t="s">
        <v>34</v>
      </c>
    </row>
    <row r="111" spans="2:23" x14ac:dyDescent="0.25">
      <c r="B111" s="7" t="s">
        <v>741</v>
      </c>
      <c r="C111" s="7" t="s">
        <v>742</v>
      </c>
      <c r="D111" s="8" t="s">
        <v>547</v>
      </c>
      <c r="E111" s="7" t="s">
        <v>548</v>
      </c>
      <c r="F111" s="7" t="s">
        <v>117</v>
      </c>
      <c r="G111" s="8">
        <v>1946</v>
      </c>
      <c r="H111" s="7" t="s">
        <v>743</v>
      </c>
      <c r="I111" s="7" t="s">
        <v>168</v>
      </c>
      <c r="J111" s="7" t="s">
        <v>744</v>
      </c>
      <c r="K111" s="8" t="s">
        <v>403</v>
      </c>
      <c r="L111" s="8" t="s">
        <v>1</v>
      </c>
      <c r="M111" s="9" t="s">
        <v>34</v>
      </c>
      <c r="N111" s="11" t="s">
        <v>123</v>
      </c>
      <c r="O111" s="54">
        <v>2005</v>
      </c>
      <c r="P111" s="55">
        <v>81</v>
      </c>
      <c r="Q111" s="56">
        <v>38677</v>
      </c>
      <c r="R111" s="11" t="s">
        <v>745</v>
      </c>
      <c r="S111" s="11" t="s">
        <v>124</v>
      </c>
      <c r="T111" s="11" t="s">
        <v>34</v>
      </c>
      <c r="U111" s="55" t="s">
        <v>34</v>
      </c>
      <c r="V111" s="56" t="s">
        <v>34</v>
      </c>
      <c r="W111" s="10" t="s">
        <v>34</v>
      </c>
    </row>
    <row r="112" spans="2:23" x14ac:dyDescent="0.25">
      <c r="B112" s="7" t="s">
        <v>746</v>
      </c>
      <c r="C112" s="7" t="s">
        <v>747</v>
      </c>
      <c r="D112" s="8" t="s">
        <v>547</v>
      </c>
      <c r="E112" s="7" t="s">
        <v>548</v>
      </c>
      <c r="F112" s="7" t="s">
        <v>117</v>
      </c>
      <c r="G112" s="8">
        <v>1988</v>
      </c>
      <c r="H112" s="7" t="s">
        <v>748</v>
      </c>
      <c r="I112" s="7" t="s">
        <v>285</v>
      </c>
      <c r="J112" s="7" t="s">
        <v>749</v>
      </c>
      <c r="K112" s="8" t="s">
        <v>651</v>
      </c>
      <c r="L112" s="8" t="s">
        <v>0</v>
      </c>
      <c r="M112" s="9" t="s">
        <v>34</v>
      </c>
      <c r="N112" s="11" t="s">
        <v>123</v>
      </c>
      <c r="O112" s="54">
        <v>2020</v>
      </c>
      <c r="P112" s="55">
        <v>852</v>
      </c>
      <c r="Q112" s="56">
        <v>44056</v>
      </c>
      <c r="R112" s="11" t="s">
        <v>750</v>
      </c>
      <c r="S112" s="11" t="s">
        <v>124</v>
      </c>
      <c r="T112" s="11" t="s">
        <v>34</v>
      </c>
      <c r="U112" s="55" t="s">
        <v>34</v>
      </c>
      <c r="V112" s="56" t="s">
        <v>34</v>
      </c>
      <c r="W112" s="10" t="s">
        <v>34</v>
      </c>
    </row>
    <row r="113" spans="2:23" x14ac:dyDescent="0.25">
      <c r="B113" s="7" t="s">
        <v>751</v>
      </c>
      <c r="C113" s="7" t="s">
        <v>752</v>
      </c>
      <c r="D113" s="8" t="s">
        <v>547</v>
      </c>
      <c r="E113" s="7" t="s">
        <v>548</v>
      </c>
      <c r="F113" s="7" t="s">
        <v>117</v>
      </c>
      <c r="G113" s="8">
        <v>1998</v>
      </c>
      <c r="H113" s="7" t="s">
        <v>753</v>
      </c>
      <c r="I113" s="7" t="s">
        <v>285</v>
      </c>
      <c r="J113" s="7" t="s">
        <v>754</v>
      </c>
      <c r="K113" s="8" t="s">
        <v>287</v>
      </c>
      <c r="L113" s="8" t="s">
        <v>0</v>
      </c>
      <c r="M113" s="39" t="s">
        <v>171</v>
      </c>
      <c r="N113" s="11" t="s">
        <v>124</v>
      </c>
      <c r="O113" s="54" t="s">
        <v>34</v>
      </c>
      <c r="P113" s="55" t="s">
        <v>34</v>
      </c>
      <c r="Q113" s="56" t="s">
        <v>34</v>
      </c>
      <c r="R113" s="11" t="s">
        <v>755</v>
      </c>
      <c r="S113" s="11" t="s">
        <v>34</v>
      </c>
      <c r="T113" s="11" t="s">
        <v>34</v>
      </c>
      <c r="U113" s="55" t="s">
        <v>34</v>
      </c>
      <c r="V113" s="56" t="s">
        <v>34</v>
      </c>
      <c r="W113" s="10" t="s">
        <v>34</v>
      </c>
    </row>
    <row r="114" spans="2:23" x14ac:dyDescent="0.25">
      <c r="B114" s="7" t="s">
        <v>757</v>
      </c>
      <c r="C114" s="7" t="s">
        <v>758</v>
      </c>
      <c r="D114" s="8" t="s">
        <v>547</v>
      </c>
      <c r="E114" s="7" t="s">
        <v>548</v>
      </c>
      <c r="F114" s="7" t="s">
        <v>117</v>
      </c>
      <c r="G114" s="8">
        <v>1984</v>
      </c>
      <c r="H114" s="7" t="s">
        <v>759</v>
      </c>
      <c r="I114" s="7" t="s">
        <v>285</v>
      </c>
      <c r="J114" s="7" t="s">
        <v>760</v>
      </c>
      <c r="K114" s="8" t="s">
        <v>651</v>
      </c>
      <c r="L114" s="8" t="s">
        <v>0</v>
      </c>
      <c r="M114" s="39" t="s">
        <v>171</v>
      </c>
      <c r="N114" s="11" t="s">
        <v>123</v>
      </c>
      <c r="O114" s="54">
        <v>2005</v>
      </c>
      <c r="P114" s="55">
        <v>51</v>
      </c>
      <c r="Q114" s="56">
        <v>38582</v>
      </c>
      <c r="R114" s="11" t="s">
        <v>761</v>
      </c>
      <c r="S114" s="11" t="s">
        <v>123</v>
      </c>
      <c r="T114" s="11">
        <v>2018</v>
      </c>
      <c r="U114" s="55" t="s">
        <v>762</v>
      </c>
      <c r="V114" s="56" t="s">
        <v>763</v>
      </c>
      <c r="W114" s="10" t="s">
        <v>764</v>
      </c>
    </row>
    <row r="115" spans="2:23" x14ac:dyDescent="0.25">
      <c r="B115" s="7" t="s">
        <v>766</v>
      </c>
      <c r="C115" s="7" t="s">
        <v>767</v>
      </c>
      <c r="D115" s="8" t="s">
        <v>547</v>
      </c>
      <c r="E115" s="7" t="s">
        <v>548</v>
      </c>
      <c r="F115" s="7" t="s">
        <v>117</v>
      </c>
      <c r="G115" s="8">
        <v>2002</v>
      </c>
      <c r="H115" s="7" t="s">
        <v>768</v>
      </c>
      <c r="I115" s="7" t="s">
        <v>285</v>
      </c>
      <c r="J115" s="7" t="s">
        <v>769</v>
      </c>
      <c r="K115" s="8" t="s">
        <v>361</v>
      </c>
      <c r="L115" s="8" t="s">
        <v>0</v>
      </c>
      <c r="M115" s="9" t="s">
        <v>34</v>
      </c>
      <c r="N115" s="11" t="s">
        <v>123</v>
      </c>
      <c r="O115" s="54">
        <v>2020</v>
      </c>
      <c r="P115" s="55">
        <v>751</v>
      </c>
      <c r="Q115" s="56">
        <v>43838</v>
      </c>
      <c r="R115" s="11" t="s">
        <v>770</v>
      </c>
      <c r="S115" s="11" t="s">
        <v>124</v>
      </c>
      <c r="T115" s="11" t="s">
        <v>34</v>
      </c>
      <c r="U115" s="55" t="s">
        <v>34</v>
      </c>
      <c r="V115" s="56" t="s">
        <v>34</v>
      </c>
      <c r="W115" s="10" t="s">
        <v>34</v>
      </c>
    </row>
    <row r="116" spans="2:23" x14ac:dyDescent="0.25">
      <c r="B116" s="7" t="s">
        <v>771</v>
      </c>
      <c r="C116" s="7" t="s">
        <v>772</v>
      </c>
      <c r="D116" s="8" t="s">
        <v>547</v>
      </c>
      <c r="E116" s="7" t="s">
        <v>548</v>
      </c>
      <c r="F116" s="7" t="s">
        <v>117</v>
      </c>
      <c r="G116" s="8">
        <v>1988</v>
      </c>
      <c r="H116" s="7" t="s">
        <v>773</v>
      </c>
      <c r="I116" s="7" t="s">
        <v>285</v>
      </c>
      <c r="J116" s="7" t="s">
        <v>707</v>
      </c>
      <c r="K116" s="8" t="s">
        <v>386</v>
      </c>
      <c r="L116" s="8" t="s">
        <v>0</v>
      </c>
      <c r="M116" s="9" t="s">
        <v>34</v>
      </c>
      <c r="N116" s="11" t="s">
        <v>123</v>
      </c>
      <c r="O116" s="54">
        <v>2016</v>
      </c>
      <c r="P116" s="55">
        <v>53</v>
      </c>
      <c r="Q116" s="56">
        <v>42510</v>
      </c>
      <c r="R116" s="11" t="s">
        <v>708</v>
      </c>
      <c r="S116" s="11" t="s">
        <v>124</v>
      </c>
      <c r="T116" s="11" t="s">
        <v>34</v>
      </c>
      <c r="U116" s="55" t="s">
        <v>34</v>
      </c>
      <c r="V116" s="56" t="s">
        <v>34</v>
      </c>
      <c r="W116" s="10" t="s">
        <v>34</v>
      </c>
    </row>
    <row r="117" spans="2:23" x14ac:dyDescent="0.25">
      <c r="B117" s="7" t="s">
        <v>774</v>
      </c>
      <c r="C117" s="7" t="s">
        <v>775</v>
      </c>
      <c r="D117" s="8" t="s">
        <v>547</v>
      </c>
      <c r="E117" s="7" t="s">
        <v>548</v>
      </c>
      <c r="F117" s="7" t="s">
        <v>117</v>
      </c>
      <c r="G117" s="8">
        <v>1988</v>
      </c>
      <c r="H117" s="7" t="s">
        <v>776</v>
      </c>
      <c r="I117" s="7" t="s">
        <v>285</v>
      </c>
      <c r="J117" s="7" t="s">
        <v>777</v>
      </c>
      <c r="K117" s="8" t="s">
        <v>361</v>
      </c>
      <c r="L117" s="8" t="s">
        <v>0</v>
      </c>
      <c r="M117" s="9" t="s">
        <v>34</v>
      </c>
      <c r="N117" s="11" t="s">
        <v>123</v>
      </c>
      <c r="O117" s="54">
        <v>2009</v>
      </c>
      <c r="P117" s="55">
        <v>69</v>
      </c>
      <c r="Q117" s="56">
        <v>40043</v>
      </c>
      <c r="R117" s="11" t="s">
        <v>778</v>
      </c>
      <c r="S117" s="11" t="s">
        <v>124</v>
      </c>
      <c r="T117" s="11" t="s">
        <v>34</v>
      </c>
      <c r="U117" s="55" t="s">
        <v>34</v>
      </c>
      <c r="V117" s="56" t="s">
        <v>34</v>
      </c>
      <c r="W117" s="10" t="s">
        <v>34</v>
      </c>
    </row>
    <row r="118" spans="2:23" x14ac:dyDescent="0.25">
      <c r="B118" s="7" t="s">
        <v>779</v>
      </c>
      <c r="C118" s="7" t="s">
        <v>780</v>
      </c>
      <c r="D118" s="8" t="s">
        <v>547</v>
      </c>
      <c r="E118" s="7" t="s">
        <v>548</v>
      </c>
      <c r="F118" s="7" t="s">
        <v>117</v>
      </c>
      <c r="G118" s="8">
        <v>1990</v>
      </c>
      <c r="H118" s="7" t="s">
        <v>781</v>
      </c>
      <c r="I118" s="7" t="s">
        <v>131</v>
      </c>
      <c r="J118" s="7" t="s">
        <v>782</v>
      </c>
      <c r="K118" s="8" t="s">
        <v>621</v>
      </c>
      <c r="L118" s="8" t="s">
        <v>6</v>
      </c>
      <c r="M118" s="9" t="s">
        <v>34</v>
      </c>
      <c r="N118" s="11" t="s">
        <v>123</v>
      </c>
      <c r="O118" s="54">
        <v>1999</v>
      </c>
      <c r="P118" s="55" t="s">
        <v>234</v>
      </c>
      <c r="Q118" s="55" t="s">
        <v>234</v>
      </c>
      <c r="R118" s="11" t="s">
        <v>234</v>
      </c>
      <c r="S118" s="11" t="s">
        <v>123</v>
      </c>
      <c r="T118" s="11">
        <v>2023</v>
      </c>
      <c r="U118" s="55">
        <v>1482</v>
      </c>
      <c r="V118" s="56">
        <v>45106</v>
      </c>
      <c r="W118" s="10" t="s">
        <v>783</v>
      </c>
    </row>
    <row r="119" spans="2:23" x14ac:dyDescent="0.25">
      <c r="B119" s="7" t="s">
        <v>784</v>
      </c>
      <c r="C119" s="7" t="s">
        <v>785</v>
      </c>
      <c r="D119" s="8" t="s">
        <v>547</v>
      </c>
      <c r="E119" s="7" t="s">
        <v>548</v>
      </c>
      <c r="F119" s="7" t="s">
        <v>117</v>
      </c>
      <c r="G119" s="8">
        <v>1974</v>
      </c>
      <c r="H119" s="7" t="s">
        <v>786</v>
      </c>
      <c r="I119" s="7" t="s">
        <v>285</v>
      </c>
      <c r="J119" s="7" t="s">
        <v>787</v>
      </c>
      <c r="K119" s="8" t="s">
        <v>287</v>
      </c>
      <c r="L119" s="8" t="s">
        <v>0</v>
      </c>
      <c r="M119" s="9" t="s">
        <v>34</v>
      </c>
      <c r="N119" s="11" t="s">
        <v>123</v>
      </c>
      <c r="O119" s="54">
        <v>2005</v>
      </c>
      <c r="P119" s="55">
        <v>9</v>
      </c>
      <c r="Q119" s="56">
        <v>38406</v>
      </c>
      <c r="R119" s="11" t="s">
        <v>789</v>
      </c>
      <c r="S119" s="11" t="s">
        <v>123</v>
      </c>
      <c r="T119" s="11">
        <v>2019</v>
      </c>
      <c r="U119" s="55">
        <v>238</v>
      </c>
      <c r="V119" s="56">
        <v>43614</v>
      </c>
      <c r="W119" s="10" t="s">
        <v>790</v>
      </c>
    </row>
    <row r="120" spans="2:23" x14ac:dyDescent="0.25">
      <c r="B120" s="7" t="s">
        <v>791</v>
      </c>
      <c r="C120" s="7" t="s">
        <v>792</v>
      </c>
      <c r="D120" s="8" t="s">
        <v>547</v>
      </c>
      <c r="E120" s="7" t="s">
        <v>548</v>
      </c>
      <c r="F120" s="7" t="s">
        <v>117</v>
      </c>
      <c r="G120" s="8">
        <v>1989</v>
      </c>
      <c r="H120" s="7" t="s">
        <v>793</v>
      </c>
      <c r="I120" s="7" t="s">
        <v>285</v>
      </c>
      <c r="J120" s="7" t="s">
        <v>794</v>
      </c>
      <c r="K120" s="8" t="s">
        <v>287</v>
      </c>
      <c r="L120" s="8" t="s">
        <v>0</v>
      </c>
      <c r="M120" s="9" t="s">
        <v>34</v>
      </c>
      <c r="N120" s="11" t="s">
        <v>123</v>
      </c>
      <c r="O120" s="54">
        <v>2006</v>
      </c>
      <c r="P120" s="55">
        <v>93</v>
      </c>
      <c r="Q120" s="56">
        <v>39055</v>
      </c>
      <c r="R120" s="11" t="s">
        <v>795</v>
      </c>
      <c r="S120" s="11" t="s">
        <v>124</v>
      </c>
      <c r="T120" s="11" t="s">
        <v>34</v>
      </c>
      <c r="U120" s="55" t="s">
        <v>34</v>
      </c>
      <c r="V120" s="56" t="s">
        <v>34</v>
      </c>
      <c r="W120" s="10" t="s">
        <v>34</v>
      </c>
    </row>
    <row r="121" spans="2:23" x14ac:dyDescent="0.25">
      <c r="B121" s="7" t="s">
        <v>796</v>
      </c>
      <c r="C121" s="7" t="s">
        <v>797</v>
      </c>
      <c r="D121" s="8" t="s">
        <v>547</v>
      </c>
      <c r="E121" s="7" t="s">
        <v>548</v>
      </c>
      <c r="F121" s="7" t="s">
        <v>117</v>
      </c>
      <c r="G121" s="8">
        <v>1968</v>
      </c>
      <c r="H121" s="7" t="s">
        <v>549</v>
      </c>
      <c r="I121" s="7" t="s">
        <v>119</v>
      </c>
      <c r="J121" s="7" t="s">
        <v>798</v>
      </c>
      <c r="K121" s="8" t="s">
        <v>436</v>
      </c>
      <c r="L121" s="8" t="s">
        <v>6</v>
      </c>
      <c r="M121" s="9" t="s">
        <v>34</v>
      </c>
      <c r="N121" s="11" t="s">
        <v>123</v>
      </c>
      <c r="O121" s="54">
        <v>2014</v>
      </c>
      <c r="P121" s="55">
        <v>2</v>
      </c>
      <c r="Q121" s="56">
        <v>41648</v>
      </c>
      <c r="R121" s="11" t="s">
        <v>799</v>
      </c>
      <c r="S121" s="11" t="s">
        <v>124</v>
      </c>
      <c r="T121" s="11" t="s">
        <v>34</v>
      </c>
      <c r="U121" s="55" t="s">
        <v>34</v>
      </c>
      <c r="V121" s="56" t="s">
        <v>34</v>
      </c>
      <c r="W121" s="10" t="s">
        <v>34</v>
      </c>
    </row>
    <row r="122" spans="2:23" x14ac:dyDescent="0.25">
      <c r="B122" s="7" t="s">
        <v>800</v>
      </c>
      <c r="C122" s="7" t="s">
        <v>801</v>
      </c>
      <c r="D122" s="8" t="s">
        <v>547</v>
      </c>
      <c r="E122" s="7" t="s">
        <v>548</v>
      </c>
      <c r="F122" s="7" t="s">
        <v>117</v>
      </c>
      <c r="G122" s="8">
        <v>1989</v>
      </c>
      <c r="H122" s="7" t="s">
        <v>802</v>
      </c>
      <c r="I122" s="7" t="s">
        <v>285</v>
      </c>
      <c r="J122" s="7" t="s">
        <v>803</v>
      </c>
      <c r="K122" s="8" t="s">
        <v>361</v>
      </c>
      <c r="L122" s="8" t="s">
        <v>0</v>
      </c>
      <c r="M122" s="9" t="s">
        <v>34</v>
      </c>
      <c r="N122" s="11" t="s">
        <v>123</v>
      </c>
      <c r="O122" s="54">
        <v>2009</v>
      </c>
      <c r="P122" s="55">
        <v>70</v>
      </c>
      <c r="Q122" s="56">
        <v>40043</v>
      </c>
      <c r="R122" s="11" t="s">
        <v>804</v>
      </c>
      <c r="S122" s="11" t="s">
        <v>124</v>
      </c>
      <c r="T122" s="11" t="s">
        <v>34</v>
      </c>
      <c r="U122" s="55" t="s">
        <v>34</v>
      </c>
      <c r="V122" s="56" t="s">
        <v>34</v>
      </c>
      <c r="W122" s="10" t="s">
        <v>34</v>
      </c>
    </row>
    <row r="123" spans="2:23" x14ac:dyDescent="0.25">
      <c r="B123" s="7" t="s">
        <v>805</v>
      </c>
      <c r="C123" s="7" t="s">
        <v>806</v>
      </c>
      <c r="D123" s="8" t="s">
        <v>547</v>
      </c>
      <c r="E123" s="7" t="s">
        <v>548</v>
      </c>
      <c r="F123" s="7" t="s">
        <v>117</v>
      </c>
      <c r="G123" s="8">
        <v>1986</v>
      </c>
      <c r="H123" s="7" t="s">
        <v>807</v>
      </c>
      <c r="I123" s="7" t="s">
        <v>131</v>
      </c>
      <c r="J123" s="7" t="s">
        <v>808</v>
      </c>
      <c r="K123" s="8" t="s">
        <v>153</v>
      </c>
      <c r="L123" s="8" t="s">
        <v>6</v>
      </c>
      <c r="M123" s="11" t="s">
        <v>34</v>
      </c>
      <c r="N123" s="11" t="s">
        <v>123</v>
      </c>
      <c r="O123" s="54">
        <v>2022</v>
      </c>
      <c r="P123" s="55">
        <v>1149</v>
      </c>
      <c r="Q123" s="56">
        <v>44893</v>
      </c>
      <c r="R123" s="11" t="s">
        <v>809</v>
      </c>
      <c r="S123" s="11" t="s">
        <v>124</v>
      </c>
      <c r="T123" s="11" t="s">
        <v>34</v>
      </c>
      <c r="U123" s="55" t="s">
        <v>34</v>
      </c>
      <c r="V123" s="56" t="s">
        <v>34</v>
      </c>
      <c r="W123" s="10" t="s">
        <v>34</v>
      </c>
    </row>
    <row r="124" spans="2:23" x14ac:dyDescent="0.25">
      <c r="B124" s="7" t="s">
        <v>810</v>
      </c>
      <c r="C124" s="7" t="s">
        <v>811</v>
      </c>
      <c r="D124" s="8" t="s">
        <v>547</v>
      </c>
      <c r="E124" s="7" t="s">
        <v>548</v>
      </c>
      <c r="F124" s="7" t="s">
        <v>117</v>
      </c>
      <c r="G124" s="8">
        <v>2003</v>
      </c>
      <c r="H124" s="7" t="s">
        <v>812</v>
      </c>
      <c r="I124" s="7" t="s">
        <v>140</v>
      </c>
      <c r="J124" s="7" t="s">
        <v>813</v>
      </c>
      <c r="K124" s="8" t="s">
        <v>721</v>
      </c>
      <c r="L124" s="8" t="s">
        <v>3</v>
      </c>
      <c r="M124" s="8" t="s">
        <v>34</v>
      </c>
      <c r="N124" s="11" t="s">
        <v>124</v>
      </c>
      <c r="O124" s="54" t="s">
        <v>34</v>
      </c>
      <c r="P124" s="55" t="s">
        <v>34</v>
      </c>
      <c r="Q124" s="56" t="s">
        <v>34</v>
      </c>
      <c r="R124" s="11" t="s">
        <v>34</v>
      </c>
      <c r="S124" s="11" t="s">
        <v>34</v>
      </c>
      <c r="T124" s="11" t="s">
        <v>34</v>
      </c>
      <c r="U124" s="55" t="s">
        <v>34</v>
      </c>
      <c r="V124" s="56" t="s">
        <v>34</v>
      </c>
      <c r="W124" s="10" t="s">
        <v>34</v>
      </c>
    </row>
    <row r="125" spans="2:23" x14ac:dyDescent="0.25">
      <c r="B125" s="7" t="s">
        <v>814</v>
      </c>
      <c r="C125" s="7" t="s">
        <v>815</v>
      </c>
      <c r="D125" s="8" t="s">
        <v>547</v>
      </c>
      <c r="E125" s="7" t="s">
        <v>548</v>
      </c>
      <c r="F125" s="7" t="s">
        <v>117</v>
      </c>
      <c r="G125" s="8">
        <v>1968</v>
      </c>
      <c r="H125" s="7" t="s">
        <v>816</v>
      </c>
      <c r="I125" s="7" t="s">
        <v>131</v>
      </c>
      <c r="J125" s="7" t="s">
        <v>817</v>
      </c>
      <c r="K125" s="8" t="s">
        <v>133</v>
      </c>
      <c r="L125" s="8" t="s">
        <v>6</v>
      </c>
      <c r="M125" s="9" t="s">
        <v>34</v>
      </c>
      <c r="N125" s="11" t="s">
        <v>123</v>
      </c>
      <c r="O125" s="54">
        <v>2009</v>
      </c>
      <c r="P125" s="55">
        <v>35</v>
      </c>
      <c r="Q125" s="56">
        <v>39947</v>
      </c>
      <c r="R125" s="11" t="s">
        <v>818</v>
      </c>
      <c r="S125" s="11" t="s">
        <v>124</v>
      </c>
      <c r="T125" s="11" t="s">
        <v>34</v>
      </c>
      <c r="U125" s="55" t="s">
        <v>34</v>
      </c>
      <c r="V125" s="56" t="s">
        <v>34</v>
      </c>
      <c r="W125" s="10" t="s">
        <v>34</v>
      </c>
    </row>
    <row r="126" spans="2:23" x14ac:dyDescent="0.25">
      <c r="B126" s="7" t="s">
        <v>819</v>
      </c>
      <c r="C126" s="7" t="s">
        <v>820</v>
      </c>
      <c r="D126" s="8" t="s">
        <v>547</v>
      </c>
      <c r="E126" s="7" t="s">
        <v>548</v>
      </c>
      <c r="F126" s="7" t="s">
        <v>117</v>
      </c>
      <c r="G126" s="8">
        <v>1968</v>
      </c>
      <c r="H126" s="7" t="s">
        <v>600</v>
      </c>
      <c r="I126" s="7" t="s">
        <v>119</v>
      </c>
      <c r="J126" s="7" t="s">
        <v>821</v>
      </c>
      <c r="K126" s="8" t="s">
        <v>280</v>
      </c>
      <c r="L126" s="8" t="s">
        <v>6</v>
      </c>
      <c r="M126" s="9" t="s">
        <v>34</v>
      </c>
      <c r="N126" s="11" t="s">
        <v>123</v>
      </c>
      <c r="O126" s="54">
        <v>1982</v>
      </c>
      <c r="P126" s="55" t="s">
        <v>234</v>
      </c>
      <c r="Q126" s="56" t="s">
        <v>234</v>
      </c>
      <c r="R126" s="11" t="s">
        <v>234</v>
      </c>
      <c r="S126" s="11" t="s">
        <v>123</v>
      </c>
      <c r="T126" s="11">
        <v>2012</v>
      </c>
      <c r="U126" s="55">
        <v>61</v>
      </c>
      <c r="V126" s="56">
        <v>41047</v>
      </c>
      <c r="W126" s="10" t="s">
        <v>822</v>
      </c>
    </row>
    <row r="127" spans="2:23" x14ac:dyDescent="0.25">
      <c r="B127" s="7" t="s">
        <v>823</v>
      </c>
      <c r="C127" s="7" t="s">
        <v>824</v>
      </c>
      <c r="D127" s="8" t="s">
        <v>547</v>
      </c>
      <c r="E127" s="7" t="s">
        <v>548</v>
      </c>
      <c r="F127" s="7" t="s">
        <v>117</v>
      </c>
      <c r="G127" s="8">
        <v>2004</v>
      </c>
      <c r="H127" s="7" t="s">
        <v>825</v>
      </c>
      <c r="I127" s="7" t="s">
        <v>119</v>
      </c>
      <c r="J127" s="7" t="s">
        <v>826</v>
      </c>
      <c r="K127" s="8" t="s">
        <v>436</v>
      </c>
      <c r="L127" s="8" t="s">
        <v>6</v>
      </c>
      <c r="M127" s="9" t="s">
        <v>34</v>
      </c>
      <c r="N127" s="11" t="s">
        <v>123</v>
      </c>
      <c r="O127" s="54">
        <v>2016</v>
      </c>
      <c r="P127" s="55">
        <v>100</v>
      </c>
      <c r="Q127" s="56">
        <v>42681</v>
      </c>
      <c r="R127" s="11" t="s">
        <v>827</v>
      </c>
      <c r="S127" s="11" t="s">
        <v>124</v>
      </c>
      <c r="T127" s="11" t="s">
        <v>34</v>
      </c>
      <c r="U127" s="55" t="s">
        <v>34</v>
      </c>
      <c r="V127" s="56" t="s">
        <v>34</v>
      </c>
      <c r="W127" s="10" t="s">
        <v>34</v>
      </c>
    </row>
    <row r="128" spans="2:23" x14ac:dyDescent="0.25">
      <c r="B128" s="7" t="s">
        <v>828</v>
      </c>
      <c r="C128" s="7" t="s">
        <v>829</v>
      </c>
      <c r="D128" s="8" t="s">
        <v>547</v>
      </c>
      <c r="E128" s="7" t="s">
        <v>548</v>
      </c>
      <c r="F128" s="7" t="s">
        <v>117</v>
      </c>
      <c r="G128" s="8">
        <v>2004</v>
      </c>
      <c r="H128" s="7" t="s">
        <v>825</v>
      </c>
      <c r="I128" s="7" t="s">
        <v>168</v>
      </c>
      <c r="J128" s="7" t="s">
        <v>830</v>
      </c>
      <c r="K128" s="8" t="s">
        <v>170</v>
      </c>
      <c r="L128" s="8" t="s">
        <v>6</v>
      </c>
      <c r="M128" s="9" t="s">
        <v>34</v>
      </c>
      <c r="N128" s="11" t="s">
        <v>123</v>
      </c>
      <c r="O128" s="54">
        <v>2017</v>
      </c>
      <c r="P128" s="55">
        <v>76</v>
      </c>
      <c r="Q128" s="56">
        <v>42783</v>
      </c>
      <c r="R128" s="11" t="s">
        <v>831</v>
      </c>
      <c r="S128" s="11" t="s">
        <v>124</v>
      </c>
      <c r="T128" s="11" t="s">
        <v>34</v>
      </c>
      <c r="U128" s="55" t="s">
        <v>34</v>
      </c>
      <c r="V128" s="56" t="s">
        <v>34</v>
      </c>
      <c r="W128" s="10" t="s">
        <v>34</v>
      </c>
    </row>
    <row r="129" spans="2:23" x14ac:dyDescent="0.25">
      <c r="B129" s="7" t="s">
        <v>833</v>
      </c>
      <c r="C129" s="7" t="s">
        <v>834</v>
      </c>
      <c r="D129" s="8" t="s">
        <v>547</v>
      </c>
      <c r="E129" s="7" t="s">
        <v>548</v>
      </c>
      <c r="F129" s="7" t="s">
        <v>117</v>
      </c>
      <c r="G129" s="8">
        <v>1968</v>
      </c>
      <c r="H129" s="7" t="s">
        <v>600</v>
      </c>
      <c r="I129" s="7" t="s">
        <v>119</v>
      </c>
      <c r="J129" s="7" t="s">
        <v>835</v>
      </c>
      <c r="K129" s="8" t="s">
        <v>280</v>
      </c>
      <c r="L129" s="8" t="s">
        <v>6</v>
      </c>
      <c r="M129" s="12" t="s">
        <v>34</v>
      </c>
      <c r="N129" s="11" t="s">
        <v>123</v>
      </c>
      <c r="O129" s="54">
        <v>1994</v>
      </c>
      <c r="P129" s="55" t="s">
        <v>234</v>
      </c>
      <c r="Q129" s="55" t="s">
        <v>234</v>
      </c>
      <c r="R129" s="11" t="s">
        <v>234</v>
      </c>
      <c r="S129" s="11" t="s">
        <v>123</v>
      </c>
      <c r="T129" s="11">
        <v>2019</v>
      </c>
      <c r="U129" s="55">
        <v>72</v>
      </c>
      <c r="V129" s="56">
        <v>43874</v>
      </c>
      <c r="W129" s="10" t="s">
        <v>836</v>
      </c>
    </row>
    <row r="130" spans="2:23" x14ac:dyDescent="0.25">
      <c r="B130" s="7" t="s">
        <v>837</v>
      </c>
      <c r="C130" s="7" t="s">
        <v>838</v>
      </c>
      <c r="D130" s="8" t="s">
        <v>547</v>
      </c>
      <c r="E130" s="7" t="s">
        <v>548</v>
      </c>
      <c r="F130" s="7" t="s">
        <v>117</v>
      </c>
      <c r="G130" s="8">
        <v>1968</v>
      </c>
      <c r="H130" s="7" t="s">
        <v>555</v>
      </c>
      <c r="I130" s="7" t="s">
        <v>119</v>
      </c>
      <c r="J130" s="7" t="s">
        <v>839</v>
      </c>
      <c r="K130" s="8" t="s">
        <v>121</v>
      </c>
      <c r="L130" s="8" t="s">
        <v>6</v>
      </c>
      <c r="M130" s="9" t="s">
        <v>34</v>
      </c>
      <c r="N130" s="11" t="s">
        <v>123</v>
      </c>
      <c r="O130" s="54">
        <v>1994</v>
      </c>
      <c r="P130" s="55" t="s">
        <v>234</v>
      </c>
      <c r="Q130" s="55" t="s">
        <v>234</v>
      </c>
      <c r="R130" s="11" t="s">
        <v>234</v>
      </c>
      <c r="S130" s="11" t="s">
        <v>123</v>
      </c>
      <c r="T130" s="11">
        <v>2016</v>
      </c>
      <c r="U130" s="55">
        <v>108</v>
      </c>
      <c r="V130" s="56">
        <v>42709</v>
      </c>
      <c r="W130" s="10" t="s">
        <v>840</v>
      </c>
    </row>
    <row r="131" spans="2:23" x14ac:dyDescent="0.25">
      <c r="B131" s="7" t="s">
        <v>841</v>
      </c>
      <c r="C131" s="7" t="s">
        <v>842</v>
      </c>
      <c r="D131" s="8" t="s">
        <v>408</v>
      </c>
      <c r="E131" s="7" t="s">
        <v>409</v>
      </c>
      <c r="F131" s="7" t="s">
        <v>340</v>
      </c>
      <c r="G131" s="8">
        <v>1999</v>
      </c>
      <c r="H131" s="7" t="s">
        <v>570</v>
      </c>
      <c r="I131" s="7" t="s">
        <v>131</v>
      </c>
      <c r="J131" s="7" t="s">
        <v>843</v>
      </c>
      <c r="K131" s="8" t="s">
        <v>133</v>
      </c>
      <c r="L131" s="8" t="s">
        <v>3</v>
      </c>
      <c r="M131" s="9" t="s">
        <v>34</v>
      </c>
      <c r="N131" s="11" t="s">
        <v>123</v>
      </c>
      <c r="O131" s="54">
        <v>2005</v>
      </c>
      <c r="P131" s="55">
        <v>90</v>
      </c>
      <c r="Q131" s="56">
        <v>38714</v>
      </c>
      <c r="R131" s="11" t="s">
        <v>210</v>
      </c>
      <c r="S131" s="11" t="s">
        <v>124</v>
      </c>
      <c r="T131" s="11" t="s">
        <v>34</v>
      </c>
      <c r="U131" s="55" t="s">
        <v>34</v>
      </c>
      <c r="V131" s="56" t="s">
        <v>34</v>
      </c>
      <c r="W131" s="10" t="s">
        <v>34</v>
      </c>
    </row>
    <row r="132" spans="2:23" x14ac:dyDescent="0.25">
      <c r="B132" s="7" t="s">
        <v>844</v>
      </c>
      <c r="C132" s="7" t="s">
        <v>845</v>
      </c>
      <c r="D132" s="8" t="s">
        <v>408</v>
      </c>
      <c r="E132" s="7" t="s">
        <v>409</v>
      </c>
      <c r="F132" s="7" t="s">
        <v>340</v>
      </c>
      <c r="G132" s="8">
        <v>1974</v>
      </c>
      <c r="H132" s="7" t="s">
        <v>846</v>
      </c>
      <c r="I132" s="7" t="s">
        <v>285</v>
      </c>
      <c r="J132" s="7" t="s">
        <v>847</v>
      </c>
      <c r="K132" s="8" t="s">
        <v>848</v>
      </c>
      <c r="L132" s="8" t="s">
        <v>0</v>
      </c>
      <c r="M132" s="9" t="s">
        <v>34</v>
      </c>
      <c r="N132" s="11" t="s">
        <v>123</v>
      </c>
      <c r="O132" s="54">
        <v>1978</v>
      </c>
      <c r="P132" s="55" t="s">
        <v>849</v>
      </c>
      <c r="Q132" s="55" t="s">
        <v>234</v>
      </c>
      <c r="R132" s="11" t="s">
        <v>850</v>
      </c>
      <c r="S132" s="11" t="s">
        <v>123</v>
      </c>
      <c r="T132" s="11">
        <v>2020</v>
      </c>
      <c r="U132" s="55">
        <v>239</v>
      </c>
      <c r="V132" s="56">
        <v>44330</v>
      </c>
      <c r="W132" s="10" t="s">
        <v>851</v>
      </c>
    </row>
    <row r="133" spans="2:23" x14ac:dyDescent="0.25">
      <c r="B133" s="7" t="s">
        <v>852</v>
      </c>
      <c r="C133" s="7" t="s">
        <v>853</v>
      </c>
      <c r="D133" s="8" t="s">
        <v>408</v>
      </c>
      <c r="E133" s="7" t="s">
        <v>409</v>
      </c>
      <c r="F133" s="7" t="s">
        <v>340</v>
      </c>
      <c r="G133" s="8">
        <v>1985</v>
      </c>
      <c r="H133" s="7" t="s">
        <v>854</v>
      </c>
      <c r="I133" s="7" t="s">
        <v>168</v>
      </c>
      <c r="J133" s="7" t="s">
        <v>855</v>
      </c>
      <c r="K133" s="8" t="s">
        <v>534</v>
      </c>
      <c r="L133" s="8" t="s">
        <v>1</v>
      </c>
      <c r="M133" s="9" t="s">
        <v>34</v>
      </c>
      <c r="N133" s="11" t="s">
        <v>123</v>
      </c>
      <c r="O133" s="54">
        <v>2009</v>
      </c>
      <c r="P133" s="55">
        <v>9</v>
      </c>
      <c r="Q133" s="56">
        <v>39878</v>
      </c>
      <c r="R133" s="11" t="s">
        <v>856</v>
      </c>
      <c r="S133" s="11" t="s">
        <v>123</v>
      </c>
      <c r="T133" s="11">
        <v>2017</v>
      </c>
      <c r="U133" s="55">
        <v>312</v>
      </c>
      <c r="V133" s="56">
        <v>42866</v>
      </c>
      <c r="W133" s="10" t="s">
        <v>857</v>
      </c>
    </row>
    <row r="134" spans="2:23" x14ac:dyDescent="0.25">
      <c r="B134" s="7" t="s">
        <v>858</v>
      </c>
      <c r="C134" s="7" t="s">
        <v>859</v>
      </c>
      <c r="D134" s="8" t="s">
        <v>408</v>
      </c>
      <c r="E134" s="7" t="s">
        <v>409</v>
      </c>
      <c r="F134" s="7" t="s">
        <v>340</v>
      </c>
      <c r="G134" s="8">
        <v>1989</v>
      </c>
      <c r="H134" s="7" t="s">
        <v>860</v>
      </c>
      <c r="I134" s="7" t="s">
        <v>140</v>
      </c>
      <c r="J134" s="7" t="s">
        <v>861</v>
      </c>
      <c r="K134" s="8" t="s">
        <v>474</v>
      </c>
      <c r="L134" s="8" t="s">
        <v>3</v>
      </c>
      <c r="M134" s="9" t="s">
        <v>34</v>
      </c>
      <c r="N134" s="11" t="s">
        <v>123</v>
      </c>
      <c r="O134" s="54">
        <v>2009</v>
      </c>
      <c r="P134" s="55">
        <v>45</v>
      </c>
      <c r="Q134" s="56">
        <v>39968</v>
      </c>
      <c r="R134" s="11" t="s">
        <v>862</v>
      </c>
      <c r="S134" s="11" t="s">
        <v>123</v>
      </c>
      <c r="T134" s="11">
        <v>2020</v>
      </c>
      <c r="U134" s="55">
        <v>1031</v>
      </c>
      <c r="V134" s="56">
        <v>44138</v>
      </c>
      <c r="W134" s="10" t="s">
        <v>863</v>
      </c>
    </row>
    <row r="135" spans="2:23" x14ac:dyDescent="0.25">
      <c r="B135" s="7" t="s">
        <v>865</v>
      </c>
      <c r="C135" s="7" t="s">
        <v>866</v>
      </c>
      <c r="D135" s="8" t="s">
        <v>408</v>
      </c>
      <c r="E135" s="7" t="s">
        <v>409</v>
      </c>
      <c r="F135" s="7" t="s">
        <v>340</v>
      </c>
      <c r="G135" s="8">
        <v>1961</v>
      </c>
      <c r="H135" s="7" t="s">
        <v>867</v>
      </c>
      <c r="I135" s="7" t="s">
        <v>140</v>
      </c>
      <c r="J135" s="7" t="s">
        <v>868</v>
      </c>
      <c r="K135" s="8" t="s">
        <v>721</v>
      </c>
      <c r="L135" s="8" t="s">
        <v>3</v>
      </c>
      <c r="M135" s="9" t="s">
        <v>1928</v>
      </c>
      <c r="N135" s="11" t="s">
        <v>123</v>
      </c>
      <c r="O135" s="54">
        <v>1998</v>
      </c>
      <c r="P135" s="55">
        <v>61</v>
      </c>
      <c r="Q135" s="56">
        <v>40024</v>
      </c>
      <c r="R135" s="11" t="s">
        <v>869</v>
      </c>
      <c r="S135" s="11" t="s">
        <v>123</v>
      </c>
      <c r="T135" s="11">
        <v>2020</v>
      </c>
      <c r="U135" s="55">
        <v>514</v>
      </c>
      <c r="V135" s="56">
        <v>44462</v>
      </c>
      <c r="W135" s="10" t="s">
        <v>870</v>
      </c>
    </row>
    <row r="136" spans="2:23" x14ac:dyDescent="0.25">
      <c r="B136" s="7" t="s">
        <v>872</v>
      </c>
      <c r="C136" s="7" t="s">
        <v>873</v>
      </c>
      <c r="D136" s="8" t="s">
        <v>408</v>
      </c>
      <c r="E136" s="7" t="s">
        <v>409</v>
      </c>
      <c r="F136" s="7" t="s">
        <v>340</v>
      </c>
      <c r="G136" s="8">
        <v>1986</v>
      </c>
      <c r="H136" s="7" t="s">
        <v>874</v>
      </c>
      <c r="I136" s="7" t="s">
        <v>119</v>
      </c>
      <c r="J136" s="7" t="s">
        <v>875</v>
      </c>
      <c r="K136" s="8" t="s">
        <v>280</v>
      </c>
      <c r="L136" s="8" t="s">
        <v>8</v>
      </c>
      <c r="M136" s="9" t="s">
        <v>1914</v>
      </c>
      <c r="N136" s="11" t="s">
        <v>123</v>
      </c>
      <c r="O136" s="54">
        <v>2004</v>
      </c>
      <c r="P136" s="55">
        <v>12</v>
      </c>
      <c r="Q136" s="56">
        <v>38048</v>
      </c>
      <c r="R136" s="11" t="s">
        <v>876</v>
      </c>
      <c r="S136" s="11" t="s">
        <v>124</v>
      </c>
      <c r="T136" s="11" t="s">
        <v>34</v>
      </c>
      <c r="U136" s="55">
        <v>11777</v>
      </c>
      <c r="V136" s="56">
        <v>43465</v>
      </c>
      <c r="W136" s="10" t="s">
        <v>877</v>
      </c>
    </row>
    <row r="137" spans="2:23" x14ac:dyDescent="0.25">
      <c r="B137" s="7" t="s">
        <v>878</v>
      </c>
      <c r="C137" s="7" t="s">
        <v>879</v>
      </c>
      <c r="D137" s="8" t="s">
        <v>408</v>
      </c>
      <c r="E137" s="7" t="s">
        <v>409</v>
      </c>
      <c r="F137" s="7" t="s">
        <v>340</v>
      </c>
      <c r="G137" s="8">
        <v>1998</v>
      </c>
      <c r="H137" s="7" t="s">
        <v>880</v>
      </c>
      <c r="I137" s="7" t="s">
        <v>131</v>
      </c>
      <c r="J137" s="7" t="s">
        <v>881</v>
      </c>
      <c r="K137" s="8" t="s">
        <v>153</v>
      </c>
      <c r="L137" s="8" t="s">
        <v>6</v>
      </c>
      <c r="M137" s="9" t="s">
        <v>34</v>
      </c>
      <c r="N137" s="11" t="s">
        <v>123</v>
      </c>
      <c r="O137" s="54">
        <v>2008</v>
      </c>
      <c r="P137" s="55">
        <v>54</v>
      </c>
      <c r="Q137" s="56">
        <v>39664</v>
      </c>
      <c r="R137" s="11" t="s">
        <v>882</v>
      </c>
      <c r="S137" s="11" t="s">
        <v>123</v>
      </c>
      <c r="T137" s="11">
        <v>2020</v>
      </c>
      <c r="U137" s="55">
        <v>760</v>
      </c>
      <c r="V137" s="56">
        <v>44019</v>
      </c>
      <c r="W137" s="10" t="s">
        <v>883</v>
      </c>
    </row>
    <row r="138" spans="2:23" x14ac:dyDescent="0.25">
      <c r="B138" s="7" t="s">
        <v>884</v>
      </c>
      <c r="C138" s="7" t="s">
        <v>885</v>
      </c>
      <c r="D138" s="8" t="s">
        <v>408</v>
      </c>
      <c r="E138" s="7" t="s">
        <v>409</v>
      </c>
      <c r="F138" s="7" t="s">
        <v>340</v>
      </c>
      <c r="G138" s="8">
        <v>1971</v>
      </c>
      <c r="H138" s="7" t="s">
        <v>886</v>
      </c>
      <c r="I138" s="7" t="s">
        <v>131</v>
      </c>
      <c r="J138" s="7" t="s">
        <v>887</v>
      </c>
      <c r="K138" s="8" t="s">
        <v>226</v>
      </c>
      <c r="L138" s="8" t="s">
        <v>6</v>
      </c>
      <c r="M138" s="9" t="s">
        <v>34</v>
      </c>
      <c r="N138" s="11" t="s">
        <v>123</v>
      </c>
      <c r="O138" s="54">
        <v>2002</v>
      </c>
      <c r="P138" s="55">
        <v>112</v>
      </c>
      <c r="Q138" s="56">
        <v>37489</v>
      </c>
      <c r="R138" s="11" t="s">
        <v>888</v>
      </c>
      <c r="S138" s="11" t="s">
        <v>123</v>
      </c>
      <c r="T138" s="11">
        <v>2024</v>
      </c>
      <c r="U138" s="55">
        <v>2932</v>
      </c>
      <c r="V138" s="56">
        <v>45566</v>
      </c>
      <c r="W138" s="57" t="s">
        <v>889</v>
      </c>
    </row>
    <row r="139" spans="2:23" x14ac:dyDescent="0.25">
      <c r="B139" s="7" t="s">
        <v>891</v>
      </c>
      <c r="C139" s="7" t="s">
        <v>892</v>
      </c>
      <c r="D139" s="8" t="s">
        <v>408</v>
      </c>
      <c r="E139" s="7" t="s">
        <v>409</v>
      </c>
      <c r="F139" s="7" t="s">
        <v>340</v>
      </c>
      <c r="G139" s="8">
        <v>2000</v>
      </c>
      <c r="H139" s="7" t="s">
        <v>893</v>
      </c>
      <c r="I139" s="7" t="s">
        <v>119</v>
      </c>
      <c r="J139" s="7" t="s">
        <v>894</v>
      </c>
      <c r="K139" s="8" t="s">
        <v>895</v>
      </c>
      <c r="L139" s="8" t="s">
        <v>3</v>
      </c>
      <c r="M139" s="39" t="s">
        <v>171</v>
      </c>
      <c r="N139" s="11" t="s">
        <v>123</v>
      </c>
      <c r="O139" s="54">
        <v>2013</v>
      </c>
      <c r="P139" s="55">
        <v>178</v>
      </c>
      <c r="Q139" s="56">
        <v>41367</v>
      </c>
      <c r="R139" s="11" t="s">
        <v>896</v>
      </c>
      <c r="S139" s="11" t="s">
        <v>123</v>
      </c>
      <c r="T139" s="11">
        <v>2018</v>
      </c>
      <c r="U139" s="55">
        <v>640</v>
      </c>
      <c r="V139" s="56">
        <v>43287</v>
      </c>
      <c r="W139" s="10" t="s">
        <v>897</v>
      </c>
    </row>
    <row r="140" spans="2:23" x14ac:dyDescent="0.25">
      <c r="B140" s="7" t="s">
        <v>898</v>
      </c>
      <c r="C140" s="7" t="s">
        <v>899</v>
      </c>
      <c r="D140" s="8" t="s">
        <v>408</v>
      </c>
      <c r="E140" s="7" t="s">
        <v>409</v>
      </c>
      <c r="F140" s="7" t="s">
        <v>340</v>
      </c>
      <c r="G140" s="8">
        <v>1972</v>
      </c>
      <c r="H140" s="7" t="s">
        <v>900</v>
      </c>
      <c r="I140" s="7" t="s">
        <v>131</v>
      </c>
      <c r="J140" s="7" t="s">
        <v>901</v>
      </c>
      <c r="K140" s="8" t="s">
        <v>133</v>
      </c>
      <c r="L140" s="8" t="s">
        <v>3</v>
      </c>
      <c r="M140" s="9" t="s">
        <v>34</v>
      </c>
      <c r="N140" s="11" t="s">
        <v>123</v>
      </c>
      <c r="O140" s="54">
        <v>1981</v>
      </c>
      <c r="P140" s="55" t="s">
        <v>904</v>
      </c>
      <c r="Q140" s="56" t="s">
        <v>234</v>
      </c>
      <c r="R140" s="11" t="s">
        <v>905</v>
      </c>
      <c r="S140" s="11" t="s">
        <v>123</v>
      </c>
      <c r="T140" s="11">
        <v>2023</v>
      </c>
      <c r="U140" s="55">
        <v>2801</v>
      </c>
      <c r="V140" s="56">
        <v>45216</v>
      </c>
      <c r="W140" s="60" t="s">
        <v>905</v>
      </c>
    </row>
    <row r="141" spans="2:23" x14ac:dyDescent="0.25">
      <c r="B141" s="7" t="s">
        <v>906</v>
      </c>
      <c r="C141" s="7" t="s">
        <v>907</v>
      </c>
      <c r="D141" s="8" t="s">
        <v>408</v>
      </c>
      <c r="E141" s="7" t="s">
        <v>409</v>
      </c>
      <c r="F141" s="7" t="s">
        <v>340</v>
      </c>
      <c r="G141" s="8">
        <v>1979</v>
      </c>
      <c r="H141" s="7" t="s">
        <v>908</v>
      </c>
      <c r="I141" s="7" t="s">
        <v>168</v>
      </c>
      <c r="J141" s="7" t="s">
        <v>909</v>
      </c>
      <c r="K141" s="8" t="s">
        <v>490</v>
      </c>
      <c r="L141" s="8" t="s">
        <v>1</v>
      </c>
      <c r="M141" s="9" t="s">
        <v>34</v>
      </c>
      <c r="N141" s="11" t="s">
        <v>123</v>
      </c>
      <c r="O141" s="54">
        <v>2019</v>
      </c>
      <c r="P141" s="55">
        <v>363</v>
      </c>
      <c r="Q141" s="56">
        <v>43678</v>
      </c>
      <c r="R141" s="11" t="s">
        <v>910</v>
      </c>
      <c r="S141" s="11" t="s">
        <v>124</v>
      </c>
      <c r="T141" s="11" t="s">
        <v>34</v>
      </c>
      <c r="U141" s="55" t="s">
        <v>34</v>
      </c>
      <c r="V141" s="56" t="s">
        <v>34</v>
      </c>
      <c r="W141" s="57" t="s">
        <v>34</v>
      </c>
    </row>
    <row r="142" spans="2:23" x14ac:dyDescent="0.25">
      <c r="B142" s="7" t="s">
        <v>911</v>
      </c>
      <c r="C142" s="7" t="s">
        <v>912</v>
      </c>
      <c r="D142" s="8" t="s">
        <v>408</v>
      </c>
      <c r="E142" s="7" t="s">
        <v>409</v>
      </c>
      <c r="F142" s="7" t="s">
        <v>340</v>
      </c>
      <c r="G142" s="8">
        <v>1998</v>
      </c>
      <c r="H142" s="7" t="s">
        <v>913</v>
      </c>
      <c r="I142" s="7" t="s">
        <v>168</v>
      </c>
      <c r="J142" s="7" t="s">
        <v>914</v>
      </c>
      <c r="K142" s="8" t="s">
        <v>490</v>
      </c>
      <c r="L142" s="8" t="s">
        <v>1</v>
      </c>
      <c r="M142" s="9" t="s">
        <v>34</v>
      </c>
      <c r="N142" s="11" t="s">
        <v>123</v>
      </c>
      <c r="O142" s="54">
        <v>2004</v>
      </c>
      <c r="P142" s="55">
        <v>64</v>
      </c>
      <c r="Q142" s="56">
        <v>38167</v>
      </c>
      <c r="R142" s="11" t="s">
        <v>915</v>
      </c>
      <c r="S142" s="11" t="s">
        <v>124</v>
      </c>
      <c r="T142" s="11" t="s">
        <v>34</v>
      </c>
      <c r="U142" s="55" t="s">
        <v>34</v>
      </c>
      <c r="V142" s="56" t="s">
        <v>34</v>
      </c>
      <c r="W142" s="10" t="s">
        <v>34</v>
      </c>
    </row>
    <row r="143" spans="2:23" x14ac:dyDescent="0.25">
      <c r="B143" s="7" t="s">
        <v>916</v>
      </c>
      <c r="C143" s="7" t="s">
        <v>917</v>
      </c>
      <c r="D143" s="8" t="s">
        <v>408</v>
      </c>
      <c r="E143" s="7" t="s">
        <v>409</v>
      </c>
      <c r="F143" s="7" t="s">
        <v>340</v>
      </c>
      <c r="G143" s="8">
        <v>2005</v>
      </c>
      <c r="H143" s="7" t="s">
        <v>918</v>
      </c>
      <c r="I143" s="7" t="s">
        <v>168</v>
      </c>
      <c r="J143" s="7" t="s">
        <v>919</v>
      </c>
      <c r="K143" s="8" t="s">
        <v>920</v>
      </c>
      <c r="L143" s="8" t="s">
        <v>6</v>
      </c>
      <c r="M143" s="9" t="s">
        <v>34</v>
      </c>
      <c r="N143" s="11" t="s">
        <v>123</v>
      </c>
      <c r="O143" s="54">
        <v>2016</v>
      </c>
      <c r="P143" s="55">
        <v>76</v>
      </c>
      <c r="Q143" s="56">
        <v>42570</v>
      </c>
      <c r="R143" s="11" t="s">
        <v>921</v>
      </c>
      <c r="S143" s="11" t="s">
        <v>124</v>
      </c>
      <c r="T143" s="11" t="s">
        <v>34</v>
      </c>
      <c r="U143" s="55" t="s">
        <v>34</v>
      </c>
      <c r="V143" s="56" t="s">
        <v>34</v>
      </c>
      <c r="W143" s="10" t="s">
        <v>34</v>
      </c>
    </row>
    <row r="144" spans="2:23" x14ac:dyDescent="0.25">
      <c r="B144" s="7" t="s">
        <v>922</v>
      </c>
      <c r="C144" s="7" t="s">
        <v>923</v>
      </c>
      <c r="D144" s="8" t="s">
        <v>408</v>
      </c>
      <c r="E144" s="7" t="s">
        <v>409</v>
      </c>
      <c r="F144" s="7" t="s">
        <v>340</v>
      </c>
      <c r="G144" s="8">
        <v>1984</v>
      </c>
      <c r="H144" s="7" t="s">
        <v>924</v>
      </c>
      <c r="I144" s="7" t="s">
        <v>131</v>
      </c>
      <c r="J144" s="7" t="s">
        <v>925</v>
      </c>
      <c r="K144" s="8" t="s">
        <v>133</v>
      </c>
      <c r="L144" s="8" t="s">
        <v>3</v>
      </c>
      <c r="M144" s="9" t="s">
        <v>34</v>
      </c>
      <c r="N144" s="11" t="s">
        <v>123</v>
      </c>
      <c r="O144" s="54">
        <v>2009</v>
      </c>
      <c r="P144" s="55">
        <v>55</v>
      </c>
      <c r="Q144" s="56">
        <v>39970</v>
      </c>
      <c r="R144" s="11" t="s">
        <v>926</v>
      </c>
      <c r="S144" s="11" t="s">
        <v>124</v>
      </c>
      <c r="T144" s="11" t="s">
        <v>34</v>
      </c>
      <c r="U144" s="55" t="s">
        <v>34</v>
      </c>
      <c r="V144" s="56" t="s">
        <v>34</v>
      </c>
      <c r="W144" s="10" t="s">
        <v>34</v>
      </c>
    </row>
    <row r="145" spans="2:23" x14ac:dyDescent="0.25">
      <c r="B145" s="7" t="s">
        <v>928</v>
      </c>
      <c r="C145" s="7" t="s">
        <v>929</v>
      </c>
      <c r="D145" s="8" t="s">
        <v>408</v>
      </c>
      <c r="E145" s="7" t="s">
        <v>409</v>
      </c>
      <c r="F145" s="7" t="s">
        <v>340</v>
      </c>
      <c r="G145" s="8">
        <v>1989</v>
      </c>
      <c r="H145" s="7" t="s">
        <v>930</v>
      </c>
      <c r="I145" s="7" t="s">
        <v>285</v>
      </c>
      <c r="J145" s="7" t="s">
        <v>931</v>
      </c>
      <c r="K145" s="8" t="s">
        <v>386</v>
      </c>
      <c r="L145" s="8" t="s">
        <v>0</v>
      </c>
      <c r="M145" s="9" t="s">
        <v>34</v>
      </c>
      <c r="N145" s="11" t="s">
        <v>123</v>
      </c>
      <c r="O145" s="54">
        <v>2002</v>
      </c>
      <c r="P145" s="55">
        <v>164</v>
      </c>
      <c r="Q145" s="56">
        <v>37617</v>
      </c>
      <c r="R145" s="11" t="s">
        <v>932</v>
      </c>
      <c r="S145" s="11" t="s">
        <v>124</v>
      </c>
      <c r="T145" s="11" t="s">
        <v>34</v>
      </c>
      <c r="U145" s="55" t="s">
        <v>34</v>
      </c>
      <c r="V145" s="61" t="s">
        <v>34</v>
      </c>
      <c r="W145" s="10" t="s">
        <v>34</v>
      </c>
    </row>
    <row r="146" spans="2:23" x14ac:dyDescent="0.25">
      <c r="B146" s="7" t="s">
        <v>933</v>
      </c>
      <c r="C146" s="7" t="s">
        <v>934</v>
      </c>
      <c r="D146" s="8" t="s">
        <v>408</v>
      </c>
      <c r="E146" s="7" t="s">
        <v>409</v>
      </c>
      <c r="F146" s="7" t="s">
        <v>340</v>
      </c>
      <c r="G146" s="8">
        <v>2004</v>
      </c>
      <c r="H146" s="7" t="s">
        <v>935</v>
      </c>
      <c r="I146" s="7" t="s">
        <v>119</v>
      </c>
      <c r="J146" s="7" t="s">
        <v>936</v>
      </c>
      <c r="K146" s="8" t="s">
        <v>121</v>
      </c>
      <c r="L146" s="8" t="s">
        <v>6</v>
      </c>
      <c r="M146" s="9" t="s">
        <v>34</v>
      </c>
      <c r="N146" s="11" t="s">
        <v>123</v>
      </c>
      <c r="O146" s="54">
        <v>2009</v>
      </c>
      <c r="P146" s="55">
        <v>53</v>
      </c>
      <c r="Q146" s="56">
        <v>39990</v>
      </c>
      <c r="R146" s="11" t="s">
        <v>937</v>
      </c>
      <c r="S146" s="11" t="s">
        <v>124</v>
      </c>
      <c r="T146" s="11" t="s">
        <v>34</v>
      </c>
      <c r="U146" s="55" t="s">
        <v>34</v>
      </c>
      <c r="V146" s="56" t="s">
        <v>34</v>
      </c>
      <c r="W146" s="10" t="s">
        <v>34</v>
      </c>
    </row>
    <row r="147" spans="2:23" x14ac:dyDescent="0.25">
      <c r="B147" s="7" t="s">
        <v>938</v>
      </c>
      <c r="C147" s="7" t="s">
        <v>939</v>
      </c>
      <c r="D147" s="8" t="s">
        <v>408</v>
      </c>
      <c r="E147" s="7" t="s">
        <v>409</v>
      </c>
      <c r="F147" s="7" t="s">
        <v>340</v>
      </c>
      <c r="G147" s="8">
        <v>2005</v>
      </c>
      <c r="H147" s="7" t="s">
        <v>940</v>
      </c>
      <c r="I147" s="7" t="s">
        <v>285</v>
      </c>
      <c r="J147" s="7" t="s">
        <v>941</v>
      </c>
      <c r="K147" s="8" t="s">
        <v>287</v>
      </c>
      <c r="L147" s="8" t="s">
        <v>0</v>
      </c>
      <c r="M147" s="9" t="s">
        <v>34</v>
      </c>
      <c r="N147" s="11" t="s">
        <v>123</v>
      </c>
      <c r="O147" s="54">
        <v>2015</v>
      </c>
      <c r="P147" s="55">
        <v>60</v>
      </c>
      <c r="Q147" s="56">
        <v>42360</v>
      </c>
      <c r="R147" s="11" t="s">
        <v>942</v>
      </c>
      <c r="S147" s="11" t="s">
        <v>124</v>
      </c>
      <c r="T147" s="11" t="s">
        <v>34</v>
      </c>
      <c r="U147" s="55" t="s">
        <v>34</v>
      </c>
      <c r="V147" s="56" t="s">
        <v>34</v>
      </c>
      <c r="W147" s="10" t="s">
        <v>34</v>
      </c>
    </row>
    <row r="148" spans="2:23" x14ac:dyDescent="0.25">
      <c r="B148" s="7" t="s">
        <v>943</v>
      </c>
      <c r="C148" s="7" t="s">
        <v>944</v>
      </c>
      <c r="D148" s="8" t="s">
        <v>408</v>
      </c>
      <c r="E148" s="7" t="s">
        <v>409</v>
      </c>
      <c r="F148" s="7" t="s">
        <v>340</v>
      </c>
      <c r="G148" s="8">
        <v>1939</v>
      </c>
      <c r="H148" s="7" t="s">
        <v>945</v>
      </c>
      <c r="I148" s="7" t="s">
        <v>131</v>
      </c>
      <c r="J148" s="7" t="s">
        <v>946</v>
      </c>
      <c r="K148" s="8" t="s">
        <v>153</v>
      </c>
      <c r="L148" s="8" t="s">
        <v>6</v>
      </c>
      <c r="M148" s="9" t="s">
        <v>34</v>
      </c>
      <c r="N148" s="11" t="s">
        <v>123</v>
      </c>
      <c r="O148" s="54">
        <v>1980</v>
      </c>
      <c r="P148" s="55">
        <v>45</v>
      </c>
      <c r="Q148" s="56">
        <v>39651</v>
      </c>
      <c r="R148" s="11" t="s">
        <v>947</v>
      </c>
      <c r="S148" s="11" t="s">
        <v>123</v>
      </c>
      <c r="T148" s="11">
        <v>2024</v>
      </c>
      <c r="U148" s="55">
        <v>586</v>
      </c>
      <c r="V148" s="56">
        <v>45349</v>
      </c>
      <c r="W148" s="10" t="s">
        <v>948</v>
      </c>
    </row>
    <row r="149" spans="2:23" x14ac:dyDescent="0.25">
      <c r="B149" s="7" t="s">
        <v>950</v>
      </c>
      <c r="C149" s="7" t="s">
        <v>951</v>
      </c>
      <c r="D149" s="8" t="s">
        <v>408</v>
      </c>
      <c r="E149" s="7" t="s">
        <v>409</v>
      </c>
      <c r="F149" s="7" t="s">
        <v>340</v>
      </c>
      <c r="G149" s="8">
        <v>1992</v>
      </c>
      <c r="H149" s="7" t="s">
        <v>952</v>
      </c>
      <c r="I149" s="7" t="s">
        <v>119</v>
      </c>
      <c r="J149" s="7" t="s">
        <v>953</v>
      </c>
      <c r="K149" s="8" t="s">
        <v>954</v>
      </c>
      <c r="L149" s="8" t="s">
        <v>6</v>
      </c>
      <c r="M149" s="9" t="s">
        <v>34</v>
      </c>
      <c r="N149" s="11" t="s">
        <v>123</v>
      </c>
      <c r="O149" s="54">
        <v>2004</v>
      </c>
      <c r="P149" s="55">
        <v>46</v>
      </c>
      <c r="Q149" s="56">
        <v>38105</v>
      </c>
      <c r="R149" s="11" t="s">
        <v>955</v>
      </c>
      <c r="S149" s="11" t="s">
        <v>123</v>
      </c>
      <c r="T149" s="11">
        <v>2025</v>
      </c>
      <c r="U149" s="55">
        <v>1346</v>
      </c>
      <c r="V149" s="56">
        <v>45764</v>
      </c>
      <c r="W149" s="10" t="s">
        <v>956</v>
      </c>
    </row>
    <row r="150" spans="2:23" x14ac:dyDescent="0.25">
      <c r="B150" s="7" t="s">
        <v>957</v>
      </c>
      <c r="C150" s="7" t="s">
        <v>958</v>
      </c>
      <c r="D150" s="11" t="s">
        <v>408</v>
      </c>
      <c r="E150" s="7" t="s">
        <v>409</v>
      </c>
      <c r="F150" s="10" t="s">
        <v>340</v>
      </c>
      <c r="G150" s="11">
        <v>1961</v>
      </c>
      <c r="H150" s="10" t="s">
        <v>959</v>
      </c>
      <c r="I150" s="10" t="s">
        <v>131</v>
      </c>
      <c r="J150" s="10" t="s">
        <v>342</v>
      </c>
      <c r="K150" s="11" t="s">
        <v>153</v>
      </c>
      <c r="L150" s="11" t="s">
        <v>6</v>
      </c>
      <c r="M150" s="12" t="s">
        <v>293</v>
      </c>
      <c r="N150" s="11" t="s">
        <v>123</v>
      </c>
      <c r="O150" s="54">
        <v>1981</v>
      </c>
      <c r="P150" s="55">
        <v>40</v>
      </c>
      <c r="Q150" s="56">
        <v>39624</v>
      </c>
      <c r="R150" s="11" t="s">
        <v>960</v>
      </c>
      <c r="S150" s="11" t="s">
        <v>123</v>
      </c>
      <c r="T150" s="11">
        <v>2014</v>
      </c>
      <c r="U150" s="55">
        <v>120</v>
      </c>
      <c r="V150" s="56">
        <v>41949</v>
      </c>
      <c r="W150" s="57" t="s">
        <v>961</v>
      </c>
    </row>
    <row r="151" spans="2:23" x14ac:dyDescent="0.25">
      <c r="B151" s="7" t="s">
        <v>962</v>
      </c>
      <c r="C151" s="7" t="s">
        <v>963</v>
      </c>
      <c r="D151" s="8" t="s">
        <v>408</v>
      </c>
      <c r="E151" s="7" t="s">
        <v>409</v>
      </c>
      <c r="F151" s="7" t="s">
        <v>340</v>
      </c>
      <c r="G151" s="8">
        <v>1961</v>
      </c>
      <c r="H151" s="7" t="s">
        <v>964</v>
      </c>
      <c r="I151" s="7" t="s">
        <v>140</v>
      </c>
      <c r="J151" s="7" t="s">
        <v>965</v>
      </c>
      <c r="K151" s="8" t="s">
        <v>966</v>
      </c>
      <c r="L151" s="8" t="s">
        <v>3</v>
      </c>
      <c r="M151" s="39" t="s">
        <v>171</v>
      </c>
      <c r="N151" s="11" t="s">
        <v>123</v>
      </c>
      <c r="O151" s="54">
        <v>1981</v>
      </c>
      <c r="P151" s="55" t="s">
        <v>904</v>
      </c>
      <c r="Q151" s="56" t="s">
        <v>234</v>
      </c>
      <c r="R151" s="11" t="s">
        <v>234</v>
      </c>
      <c r="S151" s="11" t="s">
        <v>123</v>
      </c>
      <c r="T151" s="11">
        <v>2005</v>
      </c>
      <c r="U151" s="55">
        <v>3</v>
      </c>
      <c r="V151" s="56">
        <v>38359</v>
      </c>
      <c r="W151" s="10" t="s">
        <v>210</v>
      </c>
    </row>
    <row r="152" spans="2:23" x14ac:dyDescent="0.25">
      <c r="B152" s="7" t="s">
        <v>969</v>
      </c>
      <c r="C152" s="7" t="s">
        <v>970</v>
      </c>
      <c r="D152" s="8" t="s">
        <v>408</v>
      </c>
      <c r="E152" s="7" t="s">
        <v>409</v>
      </c>
      <c r="F152" s="7" t="s">
        <v>340</v>
      </c>
      <c r="G152" s="8">
        <v>2002</v>
      </c>
      <c r="H152" s="7" t="s">
        <v>527</v>
      </c>
      <c r="I152" s="7" t="s">
        <v>168</v>
      </c>
      <c r="J152" s="7" t="s">
        <v>971</v>
      </c>
      <c r="K152" s="8" t="s">
        <v>972</v>
      </c>
      <c r="L152" s="8" t="s">
        <v>3</v>
      </c>
      <c r="M152" s="18" t="s">
        <v>34</v>
      </c>
      <c r="N152" s="11" t="s">
        <v>123</v>
      </c>
      <c r="O152" s="54">
        <v>2021</v>
      </c>
      <c r="P152" s="55">
        <v>520</v>
      </c>
      <c r="Q152" s="56">
        <v>44440</v>
      </c>
      <c r="R152" s="11" t="s">
        <v>973</v>
      </c>
      <c r="S152" s="11" t="s">
        <v>124</v>
      </c>
      <c r="T152" s="11" t="s">
        <v>34</v>
      </c>
      <c r="U152" s="55" t="s">
        <v>34</v>
      </c>
      <c r="V152" s="56" t="s">
        <v>34</v>
      </c>
      <c r="W152" s="10" t="s">
        <v>34</v>
      </c>
    </row>
    <row r="153" spans="2:23" x14ac:dyDescent="0.25">
      <c r="B153" s="7" t="s">
        <v>974</v>
      </c>
      <c r="C153" s="7" t="s">
        <v>975</v>
      </c>
      <c r="D153" s="8" t="s">
        <v>408</v>
      </c>
      <c r="E153" s="7" t="s">
        <v>409</v>
      </c>
      <c r="F153" s="7" t="s">
        <v>340</v>
      </c>
      <c r="G153" s="8">
        <v>2002</v>
      </c>
      <c r="H153" s="7" t="s">
        <v>671</v>
      </c>
      <c r="I153" s="7" t="s">
        <v>131</v>
      </c>
      <c r="J153" s="7" t="s">
        <v>976</v>
      </c>
      <c r="K153" s="8" t="s">
        <v>133</v>
      </c>
      <c r="L153" s="8" t="s">
        <v>3</v>
      </c>
      <c r="M153" s="9" t="s">
        <v>34</v>
      </c>
      <c r="N153" s="11" t="s">
        <v>123</v>
      </c>
      <c r="O153" s="54">
        <v>2016</v>
      </c>
      <c r="P153" s="55">
        <v>10</v>
      </c>
      <c r="Q153" s="56">
        <v>42413</v>
      </c>
      <c r="R153" s="11" t="s">
        <v>977</v>
      </c>
      <c r="S153" s="11" t="s">
        <v>124</v>
      </c>
      <c r="T153" s="11" t="s">
        <v>34</v>
      </c>
      <c r="U153" s="55" t="s">
        <v>34</v>
      </c>
      <c r="V153" s="56" t="s">
        <v>34</v>
      </c>
      <c r="W153" s="10" t="s">
        <v>34</v>
      </c>
    </row>
    <row r="154" spans="2:23" x14ac:dyDescent="0.25">
      <c r="B154" s="7" t="s">
        <v>978</v>
      </c>
      <c r="C154" s="7" t="s">
        <v>979</v>
      </c>
      <c r="D154" s="8" t="s">
        <v>408</v>
      </c>
      <c r="E154" s="7" t="s">
        <v>409</v>
      </c>
      <c r="F154" s="7" t="s">
        <v>340</v>
      </c>
      <c r="G154" s="8">
        <v>1959</v>
      </c>
      <c r="H154" s="7" t="s">
        <v>980</v>
      </c>
      <c r="I154" s="7" t="s">
        <v>119</v>
      </c>
      <c r="J154" s="7" t="s">
        <v>981</v>
      </c>
      <c r="K154" s="8" t="s">
        <v>954</v>
      </c>
      <c r="L154" s="8" t="s">
        <v>6</v>
      </c>
      <c r="M154" s="9" t="s">
        <v>34</v>
      </c>
      <c r="N154" s="11" t="s">
        <v>123</v>
      </c>
      <c r="O154" s="54">
        <v>2004</v>
      </c>
      <c r="P154" s="55">
        <v>46</v>
      </c>
      <c r="Q154" s="56">
        <v>38105</v>
      </c>
      <c r="R154" s="11" t="s">
        <v>955</v>
      </c>
      <c r="S154" s="11" t="s">
        <v>123</v>
      </c>
      <c r="T154" s="11">
        <v>2025</v>
      </c>
      <c r="U154" s="55">
        <v>1346</v>
      </c>
      <c r="V154" s="56">
        <v>45762</v>
      </c>
      <c r="W154" s="56" t="s">
        <v>956</v>
      </c>
    </row>
    <row r="155" spans="2:23" x14ac:dyDescent="0.25">
      <c r="B155" s="7" t="s">
        <v>982</v>
      </c>
      <c r="C155" s="7" t="s">
        <v>983</v>
      </c>
      <c r="D155" s="8" t="s">
        <v>408</v>
      </c>
      <c r="E155" s="7" t="s">
        <v>409</v>
      </c>
      <c r="F155" s="7" t="s">
        <v>340</v>
      </c>
      <c r="G155" s="8">
        <v>1961</v>
      </c>
      <c r="H155" s="7" t="s">
        <v>984</v>
      </c>
      <c r="I155" s="7" t="s">
        <v>140</v>
      </c>
      <c r="J155" s="7" t="s">
        <v>985</v>
      </c>
      <c r="K155" s="8" t="s">
        <v>148</v>
      </c>
      <c r="L155" s="8" t="s">
        <v>3</v>
      </c>
      <c r="M155" s="12" t="s">
        <v>34</v>
      </c>
      <c r="N155" s="11" t="s">
        <v>123</v>
      </c>
      <c r="O155" s="54">
        <v>1979</v>
      </c>
      <c r="P155" s="55" t="s">
        <v>849</v>
      </c>
      <c r="Q155" s="56" t="s">
        <v>234</v>
      </c>
      <c r="R155" s="11" t="s">
        <v>234</v>
      </c>
      <c r="S155" s="11" t="s">
        <v>123</v>
      </c>
      <c r="T155" s="11">
        <v>2023</v>
      </c>
      <c r="U155" s="55">
        <v>3107</v>
      </c>
      <c r="V155" s="56">
        <v>45182</v>
      </c>
      <c r="W155" s="10" t="s">
        <v>986</v>
      </c>
    </row>
    <row r="156" spans="2:23" x14ac:dyDescent="0.25">
      <c r="B156" s="7" t="s">
        <v>987</v>
      </c>
      <c r="C156" s="7" t="s">
        <v>988</v>
      </c>
      <c r="D156" s="8" t="s">
        <v>408</v>
      </c>
      <c r="E156" s="7" t="s">
        <v>409</v>
      </c>
      <c r="F156" s="7" t="s">
        <v>340</v>
      </c>
      <c r="G156" s="8">
        <v>1961</v>
      </c>
      <c r="H156" s="7" t="s">
        <v>989</v>
      </c>
      <c r="I156" s="7" t="s">
        <v>131</v>
      </c>
      <c r="J156" s="7" t="s">
        <v>990</v>
      </c>
      <c r="K156" s="8" t="s">
        <v>991</v>
      </c>
      <c r="L156" s="8" t="s">
        <v>6</v>
      </c>
      <c r="M156" s="8" t="s">
        <v>34</v>
      </c>
      <c r="N156" s="11" t="s">
        <v>123</v>
      </c>
      <c r="O156" s="54">
        <v>1981</v>
      </c>
      <c r="P156" s="55" t="s">
        <v>904</v>
      </c>
      <c r="Q156" s="56" t="s">
        <v>234</v>
      </c>
      <c r="R156" s="11" t="s">
        <v>234</v>
      </c>
      <c r="S156" s="11" t="s">
        <v>123</v>
      </c>
      <c r="T156" s="11">
        <v>2015</v>
      </c>
      <c r="U156" s="55">
        <v>59</v>
      </c>
      <c r="V156" s="56">
        <v>42361</v>
      </c>
      <c r="W156" s="10" t="s">
        <v>993</v>
      </c>
    </row>
    <row r="157" spans="2:23" x14ac:dyDescent="0.25">
      <c r="B157" s="7" t="s">
        <v>995</v>
      </c>
      <c r="C157" s="7" t="s">
        <v>996</v>
      </c>
      <c r="D157" s="8" t="s">
        <v>408</v>
      </c>
      <c r="E157" s="7" t="s">
        <v>409</v>
      </c>
      <c r="F157" s="7" t="s">
        <v>340</v>
      </c>
      <c r="G157" s="8">
        <v>1997</v>
      </c>
      <c r="H157" s="7" t="s">
        <v>997</v>
      </c>
      <c r="I157" s="7" t="s">
        <v>119</v>
      </c>
      <c r="J157" s="7" t="s">
        <v>998</v>
      </c>
      <c r="K157" s="8" t="s">
        <v>999</v>
      </c>
      <c r="L157" s="8" t="s">
        <v>6</v>
      </c>
      <c r="M157" s="9" t="s">
        <v>34</v>
      </c>
      <c r="N157" s="11" t="s">
        <v>123</v>
      </c>
      <c r="O157" s="54">
        <v>2008</v>
      </c>
      <c r="P157" s="55">
        <v>95</v>
      </c>
      <c r="Q157" s="56">
        <v>39772</v>
      </c>
      <c r="R157" s="11" t="s">
        <v>1000</v>
      </c>
      <c r="S157" s="11" t="s">
        <v>124</v>
      </c>
      <c r="T157" s="11" t="s">
        <v>34</v>
      </c>
      <c r="U157" s="55" t="s">
        <v>34</v>
      </c>
      <c r="V157" s="56" t="s">
        <v>34</v>
      </c>
      <c r="W157" s="10" t="s">
        <v>34</v>
      </c>
    </row>
    <row r="158" spans="2:23" x14ac:dyDescent="0.25">
      <c r="B158" s="7" t="s">
        <v>1001</v>
      </c>
      <c r="C158" s="7" t="s">
        <v>1002</v>
      </c>
      <c r="D158" s="8" t="s">
        <v>408</v>
      </c>
      <c r="E158" s="7" t="s">
        <v>409</v>
      </c>
      <c r="F158" s="7" t="s">
        <v>340</v>
      </c>
      <c r="G158" s="8">
        <v>2002</v>
      </c>
      <c r="H158" s="7" t="s">
        <v>1003</v>
      </c>
      <c r="I158" s="7" t="s">
        <v>168</v>
      </c>
      <c r="J158" s="7" t="s">
        <v>1004</v>
      </c>
      <c r="K158" s="8" t="s">
        <v>403</v>
      </c>
      <c r="L158" s="8" t="s">
        <v>1</v>
      </c>
      <c r="M158" s="9" t="s">
        <v>34</v>
      </c>
      <c r="N158" s="11" t="s">
        <v>123</v>
      </c>
      <c r="O158" s="54">
        <v>2011</v>
      </c>
      <c r="P158" s="55">
        <v>84</v>
      </c>
      <c r="Q158" s="56">
        <v>40836</v>
      </c>
      <c r="R158" s="11" t="s">
        <v>1005</v>
      </c>
      <c r="S158" s="11" t="s">
        <v>123</v>
      </c>
      <c r="T158" s="11">
        <v>2021</v>
      </c>
      <c r="U158" s="55">
        <v>377</v>
      </c>
      <c r="V158" s="56">
        <v>44403</v>
      </c>
      <c r="W158" s="10" t="s">
        <v>1006</v>
      </c>
    </row>
    <row r="159" spans="2:23" x14ac:dyDescent="0.25">
      <c r="B159" s="7" t="s">
        <v>1007</v>
      </c>
      <c r="C159" s="7" t="s">
        <v>1008</v>
      </c>
      <c r="D159" s="8" t="s">
        <v>408</v>
      </c>
      <c r="E159" s="7" t="s">
        <v>409</v>
      </c>
      <c r="F159" s="7" t="s">
        <v>340</v>
      </c>
      <c r="G159" s="8">
        <v>1979</v>
      </c>
      <c r="H159" s="7" t="s">
        <v>1009</v>
      </c>
      <c r="I159" s="7" t="s">
        <v>285</v>
      </c>
      <c r="J159" s="7" t="s">
        <v>1010</v>
      </c>
      <c r="K159" s="8" t="s">
        <v>651</v>
      </c>
      <c r="L159" s="8" t="s">
        <v>0</v>
      </c>
      <c r="M159" s="9" t="s">
        <v>34</v>
      </c>
      <c r="N159" s="11" t="s">
        <v>123</v>
      </c>
      <c r="O159" s="54">
        <v>1984</v>
      </c>
      <c r="P159" s="55" t="s">
        <v>1011</v>
      </c>
      <c r="Q159" s="56" t="s">
        <v>234</v>
      </c>
      <c r="R159" s="11" t="s">
        <v>234</v>
      </c>
      <c r="S159" s="11" t="s">
        <v>123</v>
      </c>
      <c r="T159" s="11">
        <v>2009</v>
      </c>
      <c r="U159" s="55">
        <v>88</v>
      </c>
      <c r="V159" s="56">
        <v>40133</v>
      </c>
      <c r="W159" s="10" t="s">
        <v>1012</v>
      </c>
    </row>
    <row r="160" spans="2:23" x14ac:dyDescent="0.25">
      <c r="B160" s="7" t="s">
        <v>1013</v>
      </c>
      <c r="C160" s="7" t="s">
        <v>1014</v>
      </c>
      <c r="D160" s="8" t="s">
        <v>408</v>
      </c>
      <c r="E160" s="7" t="s">
        <v>409</v>
      </c>
      <c r="F160" s="7" t="s">
        <v>340</v>
      </c>
      <c r="G160" s="8">
        <v>2001</v>
      </c>
      <c r="H160" s="7" t="s">
        <v>1015</v>
      </c>
      <c r="I160" s="7" t="s">
        <v>119</v>
      </c>
      <c r="J160" s="7" t="s">
        <v>1016</v>
      </c>
      <c r="K160" s="8" t="s">
        <v>436</v>
      </c>
      <c r="L160" s="8" t="s">
        <v>6</v>
      </c>
      <c r="M160" s="9" t="s">
        <v>34</v>
      </c>
      <c r="N160" s="11" t="s">
        <v>123</v>
      </c>
      <c r="O160" s="54">
        <v>2024</v>
      </c>
      <c r="P160" s="55">
        <v>1012</v>
      </c>
      <c r="Q160" s="56">
        <v>45397</v>
      </c>
      <c r="R160" s="11" t="s">
        <v>1017</v>
      </c>
      <c r="S160" s="11" t="s">
        <v>34</v>
      </c>
      <c r="T160" s="11" t="s">
        <v>34</v>
      </c>
      <c r="U160" s="55" t="s">
        <v>34</v>
      </c>
      <c r="V160" s="56" t="s">
        <v>34</v>
      </c>
      <c r="W160" s="10" t="s">
        <v>34</v>
      </c>
    </row>
    <row r="161" spans="2:23" x14ac:dyDescent="0.25">
      <c r="B161" s="7" t="s">
        <v>1018</v>
      </c>
      <c r="C161" s="7" t="s">
        <v>1019</v>
      </c>
      <c r="D161" s="11" t="s">
        <v>408</v>
      </c>
      <c r="E161" s="7" t="s">
        <v>409</v>
      </c>
      <c r="F161" s="10" t="s">
        <v>340</v>
      </c>
      <c r="G161" s="11">
        <v>1961</v>
      </c>
      <c r="H161" s="10" t="s">
        <v>1020</v>
      </c>
      <c r="I161" s="10" t="s">
        <v>119</v>
      </c>
      <c r="J161" s="10" t="s">
        <v>1021</v>
      </c>
      <c r="K161" s="11" t="s">
        <v>121</v>
      </c>
      <c r="L161" s="11" t="s">
        <v>6</v>
      </c>
      <c r="M161" s="12" t="s">
        <v>34</v>
      </c>
      <c r="N161" s="11" t="s">
        <v>123</v>
      </c>
      <c r="O161" s="54">
        <v>2018</v>
      </c>
      <c r="P161" s="55">
        <v>811</v>
      </c>
      <c r="Q161" s="56">
        <v>43368</v>
      </c>
      <c r="R161" s="11" t="s">
        <v>1024</v>
      </c>
      <c r="S161" s="11" t="s">
        <v>124</v>
      </c>
      <c r="T161" s="11" t="s">
        <v>34</v>
      </c>
      <c r="U161" s="55" t="s">
        <v>34</v>
      </c>
      <c r="V161" s="56" t="s">
        <v>34</v>
      </c>
      <c r="W161" s="10" t="s">
        <v>34</v>
      </c>
    </row>
    <row r="162" spans="2:23" x14ac:dyDescent="0.25">
      <c r="B162" s="7" t="s">
        <v>1025</v>
      </c>
      <c r="C162" s="7" t="s">
        <v>1026</v>
      </c>
      <c r="D162" s="8" t="s">
        <v>408</v>
      </c>
      <c r="E162" s="7" t="s">
        <v>409</v>
      </c>
      <c r="F162" s="7" t="s">
        <v>340</v>
      </c>
      <c r="G162" s="8">
        <v>1961</v>
      </c>
      <c r="H162" s="7" t="s">
        <v>1027</v>
      </c>
      <c r="I162" s="7" t="s">
        <v>168</v>
      </c>
      <c r="J162" s="7" t="s">
        <v>1028</v>
      </c>
      <c r="K162" s="8" t="s">
        <v>490</v>
      </c>
      <c r="L162" s="8" t="s">
        <v>1</v>
      </c>
      <c r="M162" s="9" t="s">
        <v>1912</v>
      </c>
      <c r="N162" s="11" t="s">
        <v>123</v>
      </c>
      <c r="O162" s="54">
        <v>1979</v>
      </c>
      <c r="P162" s="55" t="s">
        <v>234</v>
      </c>
      <c r="Q162" s="55" t="s">
        <v>234</v>
      </c>
      <c r="R162" s="11" t="s">
        <v>234</v>
      </c>
      <c r="S162" s="11" t="s">
        <v>124</v>
      </c>
      <c r="T162" s="11" t="s">
        <v>34</v>
      </c>
      <c r="U162" s="55" t="s">
        <v>34</v>
      </c>
      <c r="V162" s="56" t="s">
        <v>34</v>
      </c>
      <c r="W162" s="10" t="s">
        <v>34</v>
      </c>
    </row>
    <row r="163" spans="2:23" x14ac:dyDescent="0.25">
      <c r="B163" s="7" t="s">
        <v>1029</v>
      </c>
      <c r="C163" s="7" t="s">
        <v>1030</v>
      </c>
      <c r="D163" s="8" t="s">
        <v>408</v>
      </c>
      <c r="E163" s="7" t="s">
        <v>409</v>
      </c>
      <c r="F163" s="7" t="s">
        <v>340</v>
      </c>
      <c r="G163" s="8">
        <v>1959</v>
      </c>
      <c r="H163" s="7" t="s">
        <v>1031</v>
      </c>
      <c r="I163" s="7" t="s">
        <v>168</v>
      </c>
      <c r="J163" s="7" t="s">
        <v>1032</v>
      </c>
      <c r="K163" s="8" t="s">
        <v>403</v>
      </c>
      <c r="L163" s="8" t="s">
        <v>1</v>
      </c>
      <c r="M163" s="9" t="s">
        <v>34</v>
      </c>
      <c r="N163" s="11" t="s">
        <v>123</v>
      </c>
      <c r="O163" s="54">
        <v>1981</v>
      </c>
      <c r="P163" s="55">
        <v>170</v>
      </c>
      <c r="Q163" s="56">
        <v>37617</v>
      </c>
      <c r="R163" s="11" t="s">
        <v>1034</v>
      </c>
      <c r="S163" s="11" t="s">
        <v>123</v>
      </c>
      <c r="T163" s="11">
        <v>2023</v>
      </c>
      <c r="U163" s="55">
        <v>2301</v>
      </c>
      <c r="V163" s="56">
        <v>45162</v>
      </c>
      <c r="W163" s="10" t="s">
        <v>1035</v>
      </c>
    </row>
    <row r="164" spans="2:23" x14ac:dyDescent="0.25">
      <c r="B164" s="7" t="s">
        <v>1037</v>
      </c>
      <c r="C164" s="7" t="s">
        <v>1038</v>
      </c>
      <c r="D164" s="8" t="s">
        <v>408</v>
      </c>
      <c r="E164" s="7" t="s">
        <v>409</v>
      </c>
      <c r="F164" s="7" t="s">
        <v>340</v>
      </c>
      <c r="G164" s="8">
        <v>1959</v>
      </c>
      <c r="H164" s="7" t="s">
        <v>1039</v>
      </c>
      <c r="I164" s="7" t="s">
        <v>140</v>
      </c>
      <c r="J164" s="7" t="s">
        <v>1040</v>
      </c>
      <c r="K164" s="8" t="s">
        <v>1041</v>
      </c>
      <c r="L164" s="8" t="s">
        <v>3</v>
      </c>
      <c r="M164" s="9" t="s">
        <v>34</v>
      </c>
      <c r="N164" s="11" t="s">
        <v>123</v>
      </c>
      <c r="O164" s="54">
        <v>1981</v>
      </c>
      <c r="P164" s="55" t="s">
        <v>904</v>
      </c>
      <c r="Q164" s="56" t="s">
        <v>234</v>
      </c>
      <c r="R164" s="11" t="s">
        <v>234</v>
      </c>
      <c r="S164" s="11" t="s">
        <v>123</v>
      </c>
      <c r="T164" s="11">
        <v>2004</v>
      </c>
      <c r="U164" s="55">
        <v>4</v>
      </c>
      <c r="V164" s="56">
        <v>38000</v>
      </c>
      <c r="W164" s="10" t="s">
        <v>210</v>
      </c>
    </row>
    <row r="165" spans="2:23" x14ac:dyDescent="0.25">
      <c r="B165" s="7" t="s">
        <v>1042</v>
      </c>
      <c r="C165" s="7" t="s">
        <v>1043</v>
      </c>
      <c r="D165" s="8" t="s">
        <v>408</v>
      </c>
      <c r="E165" s="7" t="s">
        <v>409</v>
      </c>
      <c r="F165" s="7" t="s">
        <v>340</v>
      </c>
      <c r="G165" s="8">
        <v>1980</v>
      </c>
      <c r="H165" s="7" t="s">
        <v>1044</v>
      </c>
      <c r="I165" s="7" t="s">
        <v>285</v>
      </c>
      <c r="J165" s="7" t="s">
        <v>1045</v>
      </c>
      <c r="K165" s="8" t="s">
        <v>451</v>
      </c>
      <c r="L165" s="8" t="s">
        <v>0</v>
      </c>
      <c r="M165" s="9" t="s">
        <v>34</v>
      </c>
      <c r="N165" s="11" t="s">
        <v>123</v>
      </c>
      <c r="O165" s="54">
        <v>2011</v>
      </c>
      <c r="P165" s="55">
        <v>6</v>
      </c>
      <c r="Q165" s="56">
        <v>40560</v>
      </c>
      <c r="R165" s="11" t="s">
        <v>1046</v>
      </c>
      <c r="S165" s="11" t="s">
        <v>124</v>
      </c>
      <c r="T165" s="11" t="s">
        <v>34</v>
      </c>
      <c r="U165" s="55" t="s">
        <v>34</v>
      </c>
      <c r="V165" s="56" t="s">
        <v>34</v>
      </c>
      <c r="W165" s="10" t="s">
        <v>34</v>
      </c>
    </row>
    <row r="166" spans="2:23" x14ac:dyDescent="0.25">
      <c r="B166" s="7" t="s">
        <v>1047</v>
      </c>
      <c r="C166" s="7" t="s">
        <v>1048</v>
      </c>
      <c r="D166" s="8" t="s">
        <v>408</v>
      </c>
      <c r="E166" s="7" t="s">
        <v>409</v>
      </c>
      <c r="F166" s="7" t="s">
        <v>340</v>
      </c>
      <c r="G166" s="8">
        <v>2002</v>
      </c>
      <c r="H166" s="7" t="s">
        <v>671</v>
      </c>
      <c r="I166" s="7" t="s">
        <v>168</v>
      </c>
      <c r="J166" s="7" t="s">
        <v>1049</v>
      </c>
      <c r="K166" s="8" t="s">
        <v>240</v>
      </c>
      <c r="L166" s="8" t="s">
        <v>1</v>
      </c>
      <c r="M166" s="8" t="s">
        <v>1911</v>
      </c>
      <c r="N166" s="11" t="s">
        <v>124</v>
      </c>
      <c r="O166" s="54" t="s">
        <v>34</v>
      </c>
      <c r="P166" s="55" t="s">
        <v>34</v>
      </c>
      <c r="Q166" s="56" t="s">
        <v>34</v>
      </c>
      <c r="R166" s="11" t="s">
        <v>34</v>
      </c>
      <c r="S166" s="11" t="s">
        <v>34</v>
      </c>
      <c r="T166" s="11" t="s">
        <v>34</v>
      </c>
      <c r="U166" s="55" t="s">
        <v>34</v>
      </c>
      <c r="V166" s="56" t="s">
        <v>34</v>
      </c>
      <c r="W166" s="10" t="s">
        <v>34</v>
      </c>
    </row>
    <row r="167" spans="2:23" x14ac:dyDescent="0.25">
      <c r="B167" s="7" t="s">
        <v>1051</v>
      </c>
      <c r="C167" s="7" t="s">
        <v>1052</v>
      </c>
      <c r="D167" s="8" t="s">
        <v>408</v>
      </c>
      <c r="E167" s="7" t="s">
        <v>409</v>
      </c>
      <c r="F167" s="7" t="s">
        <v>340</v>
      </c>
      <c r="G167" s="8">
        <v>1999</v>
      </c>
      <c r="H167" s="7" t="s">
        <v>1053</v>
      </c>
      <c r="I167" s="7" t="s">
        <v>168</v>
      </c>
      <c r="J167" s="7" t="s">
        <v>1054</v>
      </c>
      <c r="K167" s="8" t="s">
        <v>534</v>
      </c>
      <c r="L167" s="8" t="s">
        <v>6</v>
      </c>
      <c r="M167" s="9" t="s">
        <v>34</v>
      </c>
      <c r="N167" s="11" t="s">
        <v>123</v>
      </c>
      <c r="O167" s="62">
        <v>2014</v>
      </c>
      <c r="P167" s="55">
        <v>146</v>
      </c>
      <c r="Q167" s="56">
        <v>41999</v>
      </c>
      <c r="R167" s="11" t="s">
        <v>1055</v>
      </c>
      <c r="S167" s="11" t="s">
        <v>123</v>
      </c>
      <c r="T167" s="11">
        <v>2024</v>
      </c>
      <c r="U167" s="55">
        <v>3031</v>
      </c>
      <c r="V167" s="56">
        <v>45566</v>
      </c>
      <c r="W167" s="10" t="s">
        <v>1056</v>
      </c>
    </row>
    <row r="168" spans="2:23" x14ac:dyDescent="0.25">
      <c r="B168" s="7" t="s">
        <v>1057</v>
      </c>
      <c r="C168" s="7" t="s">
        <v>1058</v>
      </c>
      <c r="D168" s="8" t="s">
        <v>408</v>
      </c>
      <c r="E168" s="7" t="s">
        <v>409</v>
      </c>
      <c r="F168" s="7" t="s">
        <v>340</v>
      </c>
      <c r="G168" s="8">
        <v>1939</v>
      </c>
      <c r="H168" s="7" t="s">
        <v>1059</v>
      </c>
      <c r="I168" s="7" t="s">
        <v>119</v>
      </c>
      <c r="J168" s="7" t="s">
        <v>1060</v>
      </c>
      <c r="K168" s="8" t="s">
        <v>436</v>
      </c>
      <c r="L168" s="8" t="s">
        <v>6</v>
      </c>
      <c r="M168" s="9" t="s">
        <v>34</v>
      </c>
      <c r="N168" s="11" t="s">
        <v>123</v>
      </c>
      <c r="O168" s="54">
        <v>1981</v>
      </c>
      <c r="P168" s="55" t="s">
        <v>904</v>
      </c>
      <c r="Q168" s="56" t="s">
        <v>234</v>
      </c>
      <c r="R168" s="11" t="s">
        <v>234</v>
      </c>
      <c r="S168" s="11" t="s">
        <v>123</v>
      </c>
      <c r="T168" s="11">
        <v>2018</v>
      </c>
      <c r="U168" s="55">
        <v>1126</v>
      </c>
      <c r="V168" s="56">
        <v>43454</v>
      </c>
      <c r="W168" s="10" t="s">
        <v>1061</v>
      </c>
    </row>
    <row r="169" spans="2:23" x14ac:dyDescent="0.25">
      <c r="B169" s="7" t="s">
        <v>1063</v>
      </c>
      <c r="C169" s="7" t="s">
        <v>1064</v>
      </c>
      <c r="D169" s="8" t="s">
        <v>408</v>
      </c>
      <c r="E169" s="7" t="s">
        <v>409</v>
      </c>
      <c r="F169" s="7" t="s">
        <v>340</v>
      </c>
      <c r="G169" s="8">
        <v>1980</v>
      </c>
      <c r="H169" s="7" t="s">
        <v>1065</v>
      </c>
      <c r="I169" s="7" t="s">
        <v>285</v>
      </c>
      <c r="J169" s="7" t="s">
        <v>1066</v>
      </c>
      <c r="K169" s="8" t="s">
        <v>698</v>
      </c>
      <c r="L169" s="8" t="s">
        <v>0</v>
      </c>
      <c r="M169" s="9" t="s">
        <v>34</v>
      </c>
      <c r="N169" s="11" t="s">
        <v>123</v>
      </c>
      <c r="O169" s="54">
        <v>1997</v>
      </c>
      <c r="P169" s="55">
        <v>163</v>
      </c>
      <c r="Q169" s="56">
        <v>37617</v>
      </c>
      <c r="R169" s="11" t="s">
        <v>1067</v>
      </c>
      <c r="S169" s="11" t="s">
        <v>123</v>
      </c>
      <c r="T169" s="11">
        <v>2023</v>
      </c>
      <c r="U169" s="55">
        <v>998</v>
      </c>
      <c r="V169" s="56">
        <v>45035</v>
      </c>
      <c r="W169" s="10" t="s">
        <v>1068</v>
      </c>
    </row>
    <row r="170" spans="2:23" x14ac:dyDescent="0.25">
      <c r="B170" s="7" t="s">
        <v>1069</v>
      </c>
      <c r="C170" s="7" t="s">
        <v>1070</v>
      </c>
      <c r="D170" s="8" t="s">
        <v>408</v>
      </c>
      <c r="E170" s="7" t="s">
        <v>409</v>
      </c>
      <c r="F170" s="7" t="s">
        <v>340</v>
      </c>
      <c r="G170" s="8">
        <v>1989</v>
      </c>
      <c r="H170" s="7" t="s">
        <v>1071</v>
      </c>
      <c r="I170" s="7" t="s">
        <v>285</v>
      </c>
      <c r="J170" s="7" t="s">
        <v>1072</v>
      </c>
      <c r="K170" s="8" t="s">
        <v>446</v>
      </c>
      <c r="L170" s="8" t="s">
        <v>0</v>
      </c>
      <c r="M170" s="9" t="s">
        <v>1912</v>
      </c>
      <c r="N170" s="11" t="s">
        <v>123</v>
      </c>
      <c r="O170" s="54">
        <v>2000</v>
      </c>
      <c r="P170" s="55" t="s">
        <v>234</v>
      </c>
      <c r="Q170" s="55" t="s">
        <v>234</v>
      </c>
      <c r="R170" s="11" t="s">
        <v>234</v>
      </c>
      <c r="S170" s="11" t="s">
        <v>124</v>
      </c>
      <c r="T170" s="11" t="s">
        <v>34</v>
      </c>
      <c r="U170" s="55" t="s">
        <v>34</v>
      </c>
      <c r="V170" s="56" t="s">
        <v>34</v>
      </c>
      <c r="W170" s="10" t="s">
        <v>34</v>
      </c>
    </row>
    <row r="171" spans="2:23" x14ac:dyDescent="0.25">
      <c r="B171" s="7" t="s">
        <v>1073</v>
      </c>
      <c r="C171" s="7" t="s">
        <v>1074</v>
      </c>
      <c r="D171" s="11" t="s">
        <v>408</v>
      </c>
      <c r="E171" s="7" t="s">
        <v>409</v>
      </c>
      <c r="F171" s="10" t="s">
        <v>340</v>
      </c>
      <c r="G171" s="11">
        <v>1981</v>
      </c>
      <c r="H171" s="10" t="s">
        <v>1075</v>
      </c>
      <c r="I171" s="10" t="s">
        <v>140</v>
      </c>
      <c r="J171" s="10" t="s">
        <v>473</v>
      </c>
      <c r="K171" s="11" t="s">
        <v>1076</v>
      </c>
      <c r="L171" s="11" t="s">
        <v>10</v>
      </c>
      <c r="M171" s="12" t="s">
        <v>34</v>
      </c>
      <c r="N171" s="11" t="s">
        <v>123</v>
      </c>
      <c r="O171" s="54">
        <v>2004</v>
      </c>
      <c r="P171" s="55">
        <v>13</v>
      </c>
      <c r="Q171" s="56">
        <v>38048</v>
      </c>
      <c r="R171" s="11" t="s">
        <v>234</v>
      </c>
      <c r="S171" s="11" t="s">
        <v>123</v>
      </c>
      <c r="T171" s="11">
        <v>2019</v>
      </c>
      <c r="U171" s="55" t="s">
        <v>34</v>
      </c>
      <c r="V171" s="56">
        <v>43794</v>
      </c>
      <c r="W171" s="10" t="s">
        <v>1078</v>
      </c>
    </row>
    <row r="172" spans="2:23" x14ac:dyDescent="0.25">
      <c r="B172" s="7" t="s">
        <v>1080</v>
      </c>
      <c r="C172" s="7" t="s">
        <v>1081</v>
      </c>
      <c r="D172" s="8" t="s">
        <v>408</v>
      </c>
      <c r="E172" s="7" t="s">
        <v>409</v>
      </c>
      <c r="F172" s="7" t="s">
        <v>340</v>
      </c>
      <c r="G172" s="8">
        <v>1999</v>
      </c>
      <c r="H172" s="7" t="s">
        <v>1053</v>
      </c>
      <c r="I172" s="7" t="s">
        <v>168</v>
      </c>
      <c r="J172" s="7" t="s">
        <v>1082</v>
      </c>
      <c r="K172" s="8" t="s">
        <v>534</v>
      </c>
      <c r="L172" s="8" t="s">
        <v>6</v>
      </c>
      <c r="M172" s="9" t="s">
        <v>34</v>
      </c>
      <c r="N172" s="11" t="s">
        <v>123</v>
      </c>
      <c r="O172" s="54">
        <v>2016</v>
      </c>
      <c r="P172" s="55">
        <v>43</v>
      </c>
      <c r="Q172" s="56">
        <v>42499</v>
      </c>
      <c r="R172" s="11" t="s">
        <v>1083</v>
      </c>
      <c r="S172" s="11" t="s">
        <v>124</v>
      </c>
      <c r="T172" s="11" t="s">
        <v>34</v>
      </c>
      <c r="U172" s="55" t="s">
        <v>34</v>
      </c>
      <c r="V172" s="56" t="s">
        <v>34</v>
      </c>
      <c r="W172" s="10" t="s">
        <v>34</v>
      </c>
    </row>
    <row r="173" spans="2:23" x14ac:dyDescent="0.25">
      <c r="B173" s="7" t="s">
        <v>1084</v>
      </c>
      <c r="C173" s="7" t="s">
        <v>1085</v>
      </c>
      <c r="D173" s="8" t="s">
        <v>408</v>
      </c>
      <c r="E173" s="7" t="s">
        <v>409</v>
      </c>
      <c r="F173" s="7" t="s">
        <v>340</v>
      </c>
      <c r="G173" s="8">
        <v>1979</v>
      </c>
      <c r="H173" s="7" t="s">
        <v>1086</v>
      </c>
      <c r="I173" s="7" t="s">
        <v>285</v>
      </c>
      <c r="J173" s="7" t="s">
        <v>1087</v>
      </c>
      <c r="K173" s="8" t="s">
        <v>361</v>
      </c>
      <c r="L173" s="8" t="s">
        <v>0</v>
      </c>
      <c r="M173" s="9" t="s">
        <v>34</v>
      </c>
      <c r="N173" s="11" t="s">
        <v>123</v>
      </c>
      <c r="O173" s="54">
        <v>2022</v>
      </c>
      <c r="P173" s="55">
        <v>1169</v>
      </c>
      <c r="Q173" s="56">
        <v>44902</v>
      </c>
      <c r="R173" s="11" t="s">
        <v>1090</v>
      </c>
      <c r="S173" s="11" t="s">
        <v>124</v>
      </c>
      <c r="T173" s="11" t="s">
        <v>34</v>
      </c>
      <c r="U173" s="55" t="s">
        <v>34</v>
      </c>
      <c r="V173" s="56" t="s">
        <v>34</v>
      </c>
      <c r="W173" s="10" t="s">
        <v>34</v>
      </c>
    </row>
    <row r="174" spans="2:23" x14ac:dyDescent="0.25">
      <c r="B174" s="7" t="s">
        <v>1091</v>
      </c>
      <c r="C174" s="7" t="s">
        <v>1092</v>
      </c>
      <c r="D174" s="11" t="s">
        <v>408</v>
      </c>
      <c r="E174" s="7" t="s">
        <v>409</v>
      </c>
      <c r="F174" s="10" t="s">
        <v>340</v>
      </c>
      <c r="G174" s="11">
        <v>1989</v>
      </c>
      <c r="H174" s="10" t="s">
        <v>1093</v>
      </c>
      <c r="I174" s="10" t="s">
        <v>119</v>
      </c>
      <c r="J174" s="10" t="s">
        <v>435</v>
      </c>
      <c r="K174" s="11" t="s">
        <v>253</v>
      </c>
      <c r="L174" s="11" t="s">
        <v>6</v>
      </c>
      <c r="M174" s="12" t="s">
        <v>34</v>
      </c>
      <c r="N174" s="11" t="s">
        <v>123</v>
      </c>
      <c r="O174" s="54">
        <v>2020</v>
      </c>
      <c r="P174" s="55">
        <v>759</v>
      </c>
      <c r="Q174" s="56">
        <v>44019</v>
      </c>
      <c r="R174" s="11" t="s">
        <v>1094</v>
      </c>
      <c r="S174" s="11" t="s">
        <v>124</v>
      </c>
      <c r="T174" s="11" t="s">
        <v>34</v>
      </c>
      <c r="U174" s="55" t="s">
        <v>34</v>
      </c>
      <c r="V174" s="56" t="s">
        <v>34</v>
      </c>
      <c r="W174" s="10" t="s">
        <v>34</v>
      </c>
    </row>
    <row r="175" spans="2:23" x14ac:dyDescent="0.25">
      <c r="B175" s="7" t="s">
        <v>1095</v>
      </c>
      <c r="C175" s="7" t="s">
        <v>1096</v>
      </c>
      <c r="D175" s="8" t="s">
        <v>408</v>
      </c>
      <c r="E175" s="7" t="s">
        <v>409</v>
      </c>
      <c r="F175" s="7" t="s">
        <v>340</v>
      </c>
      <c r="G175" s="8">
        <v>1998</v>
      </c>
      <c r="H175" s="7" t="s">
        <v>880</v>
      </c>
      <c r="I175" s="7" t="s">
        <v>285</v>
      </c>
      <c r="J175" s="7" t="s">
        <v>465</v>
      </c>
      <c r="K175" s="8" t="s">
        <v>446</v>
      </c>
      <c r="L175" s="8" t="s">
        <v>0</v>
      </c>
      <c r="M175" s="9" t="s">
        <v>34</v>
      </c>
      <c r="N175" s="11" t="s">
        <v>123</v>
      </c>
      <c r="O175" s="54">
        <v>2014</v>
      </c>
      <c r="P175" s="55">
        <v>47</v>
      </c>
      <c r="Q175" s="56">
        <v>41746</v>
      </c>
      <c r="R175" s="11" t="s">
        <v>1097</v>
      </c>
      <c r="S175" s="11" t="s">
        <v>124</v>
      </c>
      <c r="T175" s="11" t="s">
        <v>34</v>
      </c>
      <c r="U175" s="55" t="s">
        <v>34</v>
      </c>
      <c r="V175" s="56" t="s">
        <v>34</v>
      </c>
      <c r="W175" s="10" t="s">
        <v>34</v>
      </c>
    </row>
    <row r="176" spans="2:23" x14ac:dyDescent="0.25">
      <c r="B176" s="7" t="s">
        <v>1099</v>
      </c>
      <c r="C176" s="7" t="s">
        <v>1100</v>
      </c>
      <c r="D176" s="8" t="s">
        <v>408</v>
      </c>
      <c r="E176" s="7" t="s">
        <v>409</v>
      </c>
      <c r="F176" s="7" t="s">
        <v>340</v>
      </c>
      <c r="G176" s="8">
        <v>1981</v>
      </c>
      <c r="H176" s="7" t="s">
        <v>1101</v>
      </c>
      <c r="I176" s="7" t="s">
        <v>168</v>
      </c>
      <c r="J176" s="7" t="s">
        <v>1102</v>
      </c>
      <c r="K176" s="8" t="s">
        <v>1103</v>
      </c>
      <c r="L176" s="8" t="s">
        <v>3</v>
      </c>
      <c r="M176" s="9" t="s">
        <v>1914</v>
      </c>
      <c r="N176" s="11" t="s">
        <v>123</v>
      </c>
      <c r="O176" s="54">
        <v>2003</v>
      </c>
      <c r="P176" s="55">
        <v>48</v>
      </c>
      <c r="Q176" s="56">
        <v>37879</v>
      </c>
      <c r="R176" s="11" t="s">
        <v>1104</v>
      </c>
      <c r="S176" s="11" t="s">
        <v>123</v>
      </c>
      <c r="T176" s="11">
        <v>2022</v>
      </c>
      <c r="U176" s="55">
        <v>99</v>
      </c>
      <c r="V176" s="56">
        <v>44616</v>
      </c>
      <c r="W176" s="10" t="s">
        <v>1105</v>
      </c>
    </row>
    <row r="177" spans="2:23" x14ac:dyDescent="0.25">
      <c r="B177" s="7" t="s">
        <v>1106</v>
      </c>
      <c r="C177" s="7" t="s">
        <v>1107</v>
      </c>
      <c r="D177" s="8" t="s">
        <v>338</v>
      </c>
      <c r="E177" s="7" t="s">
        <v>339</v>
      </c>
      <c r="F177" s="7" t="s">
        <v>340</v>
      </c>
      <c r="G177" s="8">
        <v>2008</v>
      </c>
      <c r="H177" s="7" t="s">
        <v>1108</v>
      </c>
      <c r="I177" s="7" t="s">
        <v>131</v>
      </c>
      <c r="J177" s="7" t="s">
        <v>1109</v>
      </c>
      <c r="K177" s="8" t="s">
        <v>621</v>
      </c>
      <c r="L177" s="8" t="s">
        <v>6</v>
      </c>
      <c r="M177" s="8" t="s">
        <v>34</v>
      </c>
      <c r="N177" s="11" t="s">
        <v>124</v>
      </c>
      <c r="O177" s="54" t="s">
        <v>34</v>
      </c>
      <c r="P177" s="55" t="s">
        <v>34</v>
      </c>
      <c r="Q177" s="56" t="s">
        <v>34</v>
      </c>
      <c r="R177" s="11" t="s">
        <v>34</v>
      </c>
      <c r="S177" s="11" t="s">
        <v>34</v>
      </c>
      <c r="T177" s="11" t="s">
        <v>34</v>
      </c>
      <c r="U177" s="55" t="s">
        <v>34</v>
      </c>
      <c r="V177" s="56" t="s">
        <v>34</v>
      </c>
      <c r="W177" s="10" t="s">
        <v>34</v>
      </c>
    </row>
    <row r="178" spans="2:23" x14ac:dyDescent="0.25">
      <c r="B178" s="7" t="s">
        <v>1110</v>
      </c>
      <c r="C178" s="7" t="s">
        <v>1111</v>
      </c>
      <c r="D178" s="8" t="s">
        <v>408</v>
      </c>
      <c r="E178" s="7" t="s">
        <v>409</v>
      </c>
      <c r="F178" s="7" t="s">
        <v>340</v>
      </c>
      <c r="G178" s="8">
        <v>1961</v>
      </c>
      <c r="H178" s="7" t="s">
        <v>1112</v>
      </c>
      <c r="I178" s="7" t="s">
        <v>168</v>
      </c>
      <c r="J178" s="7" t="s">
        <v>1082</v>
      </c>
      <c r="K178" s="8" t="s">
        <v>534</v>
      </c>
      <c r="L178" s="8" t="s">
        <v>6</v>
      </c>
      <c r="M178" s="9" t="s">
        <v>1912</v>
      </c>
      <c r="N178" s="11" t="s">
        <v>123</v>
      </c>
      <c r="O178" s="54">
        <v>1979</v>
      </c>
      <c r="P178" s="55" t="s">
        <v>234</v>
      </c>
      <c r="Q178" s="55" t="s">
        <v>234</v>
      </c>
      <c r="R178" s="11" t="s">
        <v>234</v>
      </c>
      <c r="S178" s="11" t="s">
        <v>124</v>
      </c>
      <c r="T178" s="11" t="s">
        <v>34</v>
      </c>
      <c r="U178" s="55" t="s">
        <v>34</v>
      </c>
      <c r="V178" s="56" t="s">
        <v>34</v>
      </c>
      <c r="W178" s="10" t="s">
        <v>34</v>
      </c>
    </row>
    <row r="179" spans="2:23" x14ac:dyDescent="0.25">
      <c r="B179" s="7" t="s">
        <v>1113</v>
      </c>
      <c r="C179" s="7" t="s">
        <v>1114</v>
      </c>
      <c r="D179" s="8" t="s">
        <v>408</v>
      </c>
      <c r="E179" s="7" t="s">
        <v>409</v>
      </c>
      <c r="F179" s="7" t="s">
        <v>340</v>
      </c>
      <c r="G179" s="8">
        <v>1989</v>
      </c>
      <c r="H179" s="7" t="s">
        <v>1115</v>
      </c>
      <c r="I179" s="7" t="s">
        <v>168</v>
      </c>
      <c r="J179" s="7" t="s">
        <v>1116</v>
      </c>
      <c r="K179" s="8" t="s">
        <v>1117</v>
      </c>
      <c r="L179" s="8" t="s">
        <v>3</v>
      </c>
      <c r="M179" s="9" t="s">
        <v>1914</v>
      </c>
      <c r="N179" s="11" t="s">
        <v>123</v>
      </c>
      <c r="O179" s="54">
        <v>2003</v>
      </c>
      <c r="P179" s="55">
        <v>78</v>
      </c>
      <c r="Q179" s="56">
        <v>37963</v>
      </c>
      <c r="R179" s="11" t="s">
        <v>210</v>
      </c>
      <c r="S179" s="11" t="s">
        <v>124</v>
      </c>
      <c r="T179" s="11" t="s">
        <v>34</v>
      </c>
      <c r="U179" s="55" t="s">
        <v>34</v>
      </c>
      <c r="V179" s="56" t="s">
        <v>34</v>
      </c>
      <c r="W179" s="56" t="s">
        <v>1118</v>
      </c>
    </row>
    <row r="180" spans="2:23" x14ac:dyDescent="0.25">
      <c r="B180" s="7" t="s">
        <v>1119</v>
      </c>
      <c r="C180" s="7" t="s">
        <v>1120</v>
      </c>
      <c r="D180" s="8" t="s">
        <v>408</v>
      </c>
      <c r="E180" s="7" t="s">
        <v>409</v>
      </c>
      <c r="F180" s="7" t="s">
        <v>340</v>
      </c>
      <c r="G180" s="8">
        <v>1937</v>
      </c>
      <c r="H180" s="7" t="s">
        <v>1121</v>
      </c>
      <c r="I180" s="7" t="s">
        <v>131</v>
      </c>
      <c r="J180" s="7" t="s">
        <v>1122</v>
      </c>
      <c r="K180" s="8" t="s">
        <v>1123</v>
      </c>
      <c r="L180" s="8" t="s">
        <v>6</v>
      </c>
      <c r="M180" s="9" t="s">
        <v>293</v>
      </c>
      <c r="N180" s="11" t="s">
        <v>123</v>
      </c>
      <c r="O180" s="54">
        <v>1982</v>
      </c>
      <c r="P180" s="55" t="s">
        <v>1124</v>
      </c>
      <c r="Q180" s="56" t="s">
        <v>234</v>
      </c>
      <c r="R180" s="11" t="s">
        <v>234</v>
      </c>
      <c r="S180" s="11" t="s">
        <v>123</v>
      </c>
      <c r="T180" s="11">
        <v>2014</v>
      </c>
      <c r="U180" s="55">
        <v>28</v>
      </c>
      <c r="V180" s="56">
        <v>41717</v>
      </c>
      <c r="W180" s="10" t="s">
        <v>210</v>
      </c>
    </row>
    <row r="181" spans="2:23" x14ac:dyDescent="0.25">
      <c r="B181" s="7" t="s">
        <v>1125</v>
      </c>
      <c r="C181" s="7" t="s">
        <v>1126</v>
      </c>
      <c r="D181" s="8" t="s">
        <v>408</v>
      </c>
      <c r="E181" s="7" t="s">
        <v>409</v>
      </c>
      <c r="F181" s="7" t="s">
        <v>340</v>
      </c>
      <c r="G181" s="8">
        <v>1983</v>
      </c>
      <c r="H181" s="7" t="s">
        <v>1127</v>
      </c>
      <c r="I181" s="7" t="s">
        <v>168</v>
      </c>
      <c r="J181" s="7" t="s">
        <v>1128</v>
      </c>
      <c r="K181" s="8" t="s">
        <v>534</v>
      </c>
      <c r="L181" s="8" t="s">
        <v>122</v>
      </c>
      <c r="M181" s="9" t="s">
        <v>34</v>
      </c>
      <c r="N181" s="11" t="s">
        <v>123</v>
      </c>
      <c r="O181" s="54">
        <v>1991</v>
      </c>
      <c r="P181" s="55" t="s">
        <v>1131</v>
      </c>
      <c r="Q181" s="55" t="s">
        <v>234</v>
      </c>
      <c r="R181" s="11" t="s">
        <v>234</v>
      </c>
      <c r="S181" s="11" t="s">
        <v>124</v>
      </c>
      <c r="T181" s="11" t="s">
        <v>34</v>
      </c>
      <c r="U181" s="55" t="s">
        <v>34</v>
      </c>
      <c r="V181" s="56" t="s">
        <v>34</v>
      </c>
      <c r="W181" s="10" t="s">
        <v>1132</v>
      </c>
    </row>
    <row r="182" spans="2:23" x14ac:dyDescent="0.25">
      <c r="B182" s="7" t="s">
        <v>1134</v>
      </c>
      <c r="C182" s="7" t="s">
        <v>1135</v>
      </c>
      <c r="D182" s="8" t="s">
        <v>408</v>
      </c>
      <c r="E182" s="7" t="s">
        <v>409</v>
      </c>
      <c r="F182" s="7" t="s">
        <v>340</v>
      </c>
      <c r="G182" s="8">
        <v>1988</v>
      </c>
      <c r="H182" s="7" t="s">
        <v>1136</v>
      </c>
      <c r="I182" s="7" t="s">
        <v>168</v>
      </c>
      <c r="J182" s="7" t="s">
        <v>239</v>
      </c>
      <c r="K182" s="8" t="s">
        <v>240</v>
      </c>
      <c r="L182" s="8" t="s">
        <v>122</v>
      </c>
      <c r="M182" s="9" t="s">
        <v>1914</v>
      </c>
      <c r="N182" s="11" t="s">
        <v>123</v>
      </c>
      <c r="O182" s="54">
        <v>1990</v>
      </c>
      <c r="P182" s="55" t="s">
        <v>1137</v>
      </c>
      <c r="Q182" s="55" t="s">
        <v>234</v>
      </c>
      <c r="R182" s="11" t="s">
        <v>234</v>
      </c>
      <c r="S182" s="11" t="s">
        <v>123</v>
      </c>
      <c r="T182" s="11">
        <v>2024</v>
      </c>
      <c r="U182" s="55">
        <v>2761</v>
      </c>
      <c r="V182" s="56">
        <v>45548</v>
      </c>
      <c r="W182" s="10" t="s">
        <v>1138</v>
      </c>
    </row>
    <row r="183" spans="2:23" x14ac:dyDescent="0.25">
      <c r="B183" s="7" t="s">
        <v>1139</v>
      </c>
      <c r="C183" s="7" t="s">
        <v>1140</v>
      </c>
      <c r="D183" s="8" t="s">
        <v>408</v>
      </c>
      <c r="E183" s="7" t="s">
        <v>409</v>
      </c>
      <c r="F183" s="7" t="s">
        <v>340</v>
      </c>
      <c r="G183" s="8">
        <v>2002</v>
      </c>
      <c r="H183" s="7" t="s">
        <v>1141</v>
      </c>
      <c r="I183" s="7" t="s">
        <v>285</v>
      </c>
      <c r="J183" s="7" t="s">
        <v>1142</v>
      </c>
      <c r="K183" s="8" t="s">
        <v>451</v>
      </c>
      <c r="L183" s="8" t="s">
        <v>0</v>
      </c>
      <c r="M183" s="9" t="s">
        <v>34</v>
      </c>
      <c r="N183" s="11" t="s">
        <v>123</v>
      </c>
      <c r="O183" s="54">
        <v>2010</v>
      </c>
      <c r="P183" s="55">
        <v>28</v>
      </c>
      <c r="Q183" s="56">
        <v>40247</v>
      </c>
      <c r="R183" s="11" t="s">
        <v>1143</v>
      </c>
      <c r="S183" s="11" t="s">
        <v>124</v>
      </c>
      <c r="T183" s="11" t="s">
        <v>34</v>
      </c>
      <c r="U183" s="55" t="s">
        <v>34</v>
      </c>
      <c r="V183" s="56" t="s">
        <v>34</v>
      </c>
      <c r="W183" s="10" t="s">
        <v>34</v>
      </c>
    </row>
    <row r="184" spans="2:23" x14ac:dyDescent="0.25">
      <c r="B184" s="7" t="s">
        <v>1144</v>
      </c>
      <c r="C184" s="7" t="s">
        <v>1145</v>
      </c>
      <c r="D184" s="8" t="s">
        <v>408</v>
      </c>
      <c r="E184" s="7" t="s">
        <v>409</v>
      </c>
      <c r="F184" s="7" t="s">
        <v>340</v>
      </c>
      <c r="G184" s="8">
        <v>2001</v>
      </c>
      <c r="H184" s="7" t="s">
        <v>660</v>
      </c>
      <c r="I184" s="7" t="s">
        <v>285</v>
      </c>
      <c r="J184" s="7" t="s">
        <v>1146</v>
      </c>
      <c r="K184" s="8" t="s">
        <v>651</v>
      </c>
      <c r="L184" s="8" t="s">
        <v>0</v>
      </c>
      <c r="M184" s="9" t="s">
        <v>34</v>
      </c>
      <c r="N184" s="11" t="s">
        <v>123</v>
      </c>
      <c r="O184" s="54">
        <v>2008</v>
      </c>
      <c r="P184" s="55">
        <v>55</v>
      </c>
      <c r="Q184" s="56">
        <v>39668</v>
      </c>
      <c r="R184" s="11" t="s">
        <v>1147</v>
      </c>
      <c r="S184" s="11" t="s">
        <v>124</v>
      </c>
      <c r="T184" s="11" t="s">
        <v>34</v>
      </c>
      <c r="U184" s="55" t="s">
        <v>34</v>
      </c>
      <c r="V184" s="56" t="s">
        <v>34</v>
      </c>
      <c r="W184" s="10" t="s">
        <v>34</v>
      </c>
    </row>
    <row r="185" spans="2:23" x14ac:dyDescent="0.25">
      <c r="B185" s="7" t="s">
        <v>1148</v>
      </c>
      <c r="C185" s="7" t="s">
        <v>1149</v>
      </c>
      <c r="D185" s="8" t="s">
        <v>408</v>
      </c>
      <c r="E185" s="7" t="s">
        <v>409</v>
      </c>
      <c r="F185" s="7" t="s">
        <v>340</v>
      </c>
      <c r="G185" s="8">
        <v>1998</v>
      </c>
      <c r="H185" s="7" t="s">
        <v>880</v>
      </c>
      <c r="I185" s="7" t="s">
        <v>285</v>
      </c>
      <c r="J185" s="7" t="s">
        <v>1150</v>
      </c>
      <c r="K185" s="8" t="s">
        <v>698</v>
      </c>
      <c r="L185" s="8" t="s">
        <v>0</v>
      </c>
      <c r="M185" s="9" t="s">
        <v>34</v>
      </c>
      <c r="N185" s="11" t="s">
        <v>123</v>
      </c>
      <c r="O185" s="54">
        <v>2018</v>
      </c>
      <c r="P185" s="55">
        <v>312</v>
      </c>
      <c r="Q185" s="56">
        <v>43203</v>
      </c>
      <c r="R185" s="11" t="s">
        <v>466</v>
      </c>
      <c r="S185" s="11" t="s">
        <v>124</v>
      </c>
      <c r="T185" s="11" t="s">
        <v>34</v>
      </c>
      <c r="U185" s="55" t="s">
        <v>34</v>
      </c>
      <c r="V185" s="56" t="s">
        <v>34</v>
      </c>
      <c r="W185" s="10" t="s">
        <v>34</v>
      </c>
    </row>
    <row r="186" spans="2:23" x14ac:dyDescent="0.25">
      <c r="B186" s="7" t="s">
        <v>1151</v>
      </c>
      <c r="C186" s="7" t="s">
        <v>1152</v>
      </c>
      <c r="D186" s="11" t="s">
        <v>1153</v>
      </c>
      <c r="E186" s="10" t="s">
        <v>1154</v>
      </c>
      <c r="F186" s="10" t="s">
        <v>340</v>
      </c>
      <c r="G186" s="11">
        <v>2005</v>
      </c>
      <c r="H186" s="10" t="s">
        <v>1155</v>
      </c>
      <c r="I186" s="10" t="s">
        <v>119</v>
      </c>
      <c r="J186" s="10" t="s">
        <v>1156</v>
      </c>
      <c r="K186" s="11" t="s">
        <v>280</v>
      </c>
      <c r="L186" s="11" t="s">
        <v>122</v>
      </c>
      <c r="M186" s="12" t="s">
        <v>34</v>
      </c>
      <c r="N186" s="11" t="s">
        <v>123</v>
      </c>
      <c r="O186" s="54">
        <v>2023</v>
      </c>
      <c r="P186" s="55">
        <v>1023</v>
      </c>
      <c r="Q186" s="56">
        <v>45036</v>
      </c>
      <c r="R186" s="11" t="s">
        <v>1157</v>
      </c>
      <c r="S186" s="11" t="s">
        <v>124</v>
      </c>
      <c r="T186" s="11" t="s">
        <v>34</v>
      </c>
      <c r="U186" s="55" t="s">
        <v>34</v>
      </c>
      <c r="V186" s="56" t="s">
        <v>34</v>
      </c>
      <c r="W186" s="10" t="s">
        <v>34</v>
      </c>
    </row>
    <row r="187" spans="2:23" x14ac:dyDescent="0.25">
      <c r="B187" s="7" t="s">
        <v>1158</v>
      </c>
      <c r="C187" s="7" t="s">
        <v>1159</v>
      </c>
      <c r="D187" s="11" t="s">
        <v>1160</v>
      </c>
      <c r="E187" s="10" t="s">
        <v>1161</v>
      </c>
      <c r="F187" s="10" t="s">
        <v>340</v>
      </c>
      <c r="G187" s="11">
        <v>1982</v>
      </c>
      <c r="H187" s="10" t="s">
        <v>1162</v>
      </c>
      <c r="I187" s="10" t="s">
        <v>131</v>
      </c>
      <c r="J187" s="10" t="s">
        <v>1163</v>
      </c>
      <c r="K187" s="11" t="s">
        <v>621</v>
      </c>
      <c r="L187" s="11" t="s">
        <v>6</v>
      </c>
      <c r="M187" s="12" t="s">
        <v>34</v>
      </c>
      <c r="N187" s="11" t="s">
        <v>123</v>
      </c>
      <c r="O187" s="54">
        <v>1997</v>
      </c>
      <c r="P187" s="55">
        <v>165</v>
      </c>
      <c r="Q187" s="56">
        <v>37614</v>
      </c>
      <c r="R187" s="11" t="s">
        <v>1164</v>
      </c>
      <c r="S187" s="11" t="s">
        <v>123</v>
      </c>
      <c r="T187" s="11">
        <v>2019</v>
      </c>
      <c r="U187" s="55">
        <v>817</v>
      </c>
      <c r="V187" s="56">
        <v>43836</v>
      </c>
      <c r="W187" s="10" t="s">
        <v>1165</v>
      </c>
    </row>
    <row r="188" spans="2:23" x14ac:dyDescent="0.25">
      <c r="B188" s="7" t="s">
        <v>1166</v>
      </c>
      <c r="C188" s="7" t="s">
        <v>1167</v>
      </c>
      <c r="D188" s="8" t="s">
        <v>1160</v>
      </c>
      <c r="E188" s="7" t="s">
        <v>1161</v>
      </c>
      <c r="F188" s="7" t="s">
        <v>340</v>
      </c>
      <c r="G188" s="8">
        <v>2002</v>
      </c>
      <c r="H188" s="7" t="s">
        <v>671</v>
      </c>
      <c r="I188" s="7" t="s">
        <v>140</v>
      </c>
      <c r="J188" s="7" t="s">
        <v>147</v>
      </c>
      <c r="K188" s="8" t="s">
        <v>148</v>
      </c>
      <c r="L188" s="8" t="s">
        <v>3</v>
      </c>
      <c r="M188" s="39" t="s">
        <v>171</v>
      </c>
      <c r="N188" s="11" t="s">
        <v>124</v>
      </c>
      <c r="O188" s="54" t="s">
        <v>34</v>
      </c>
      <c r="P188" s="55" t="s">
        <v>34</v>
      </c>
      <c r="Q188" s="56" t="s">
        <v>34</v>
      </c>
      <c r="R188" s="11" t="s">
        <v>34</v>
      </c>
      <c r="S188" s="11" t="s">
        <v>34</v>
      </c>
      <c r="T188" s="11" t="s">
        <v>34</v>
      </c>
      <c r="U188" s="55" t="s">
        <v>34</v>
      </c>
      <c r="V188" s="56" t="s">
        <v>34</v>
      </c>
      <c r="W188" s="10" t="s">
        <v>210</v>
      </c>
    </row>
    <row r="189" spans="2:23" x14ac:dyDescent="0.25">
      <c r="B189" s="7" t="s">
        <v>1169</v>
      </c>
      <c r="C189" s="7" t="s">
        <v>1170</v>
      </c>
      <c r="D189" s="8" t="s">
        <v>1160</v>
      </c>
      <c r="E189" s="7" t="s">
        <v>1161</v>
      </c>
      <c r="F189" s="7" t="s">
        <v>340</v>
      </c>
      <c r="G189" s="8">
        <v>2003</v>
      </c>
      <c r="H189" s="7" t="s">
        <v>1171</v>
      </c>
      <c r="I189" s="7" t="s">
        <v>131</v>
      </c>
      <c r="J189" s="7" t="s">
        <v>1172</v>
      </c>
      <c r="K189" s="8" t="s">
        <v>133</v>
      </c>
      <c r="L189" s="8" t="s">
        <v>6</v>
      </c>
      <c r="M189" s="9" t="s">
        <v>34</v>
      </c>
      <c r="N189" s="11" t="s">
        <v>123</v>
      </c>
      <c r="O189" s="54">
        <v>2023</v>
      </c>
      <c r="P189" s="55">
        <v>2704</v>
      </c>
      <c r="Q189" s="56">
        <v>45162</v>
      </c>
      <c r="R189" s="11" t="s">
        <v>1173</v>
      </c>
      <c r="S189" s="11" t="s">
        <v>34</v>
      </c>
      <c r="T189" s="11" t="s">
        <v>34</v>
      </c>
      <c r="U189" s="55" t="s">
        <v>34</v>
      </c>
      <c r="V189" s="56" t="s">
        <v>34</v>
      </c>
      <c r="W189" s="10" t="s">
        <v>34</v>
      </c>
    </row>
    <row r="190" spans="2:23" x14ac:dyDescent="0.25">
      <c r="B190" s="7" t="s">
        <v>1174</v>
      </c>
      <c r="C190" s="7" t="s">
        <v>1175</v>
      </c>
      <c r="D190" s="8" t="s">
        <v>1160</v>
      </c>
      <c r="E190" s="7" t="s">
        <v>1161</v>
      </c>
      <c r="F190" s="7" t="s">
        <v>340</v>
      </c>
      <c r="G190" s="8">
        <v>1982</v>
      </c>
      <c r="H190" s="7" t="s">
        <v>1176</v>
      </c>
      <c r="I190" s="7" t="s">
        <v>285</v>
      </c>
      <c r="J190" s="7" t="s">
        <v>1177</v>
      </c>
      <c r="K190" s="8" t="s">
        <v>361</v>
      </c>
      <c r="L190" s="8" t="s">
        <v>0</v>
      </c>
      <c r="M190" s="9" t="s">
        <v>34</v>
      </c>
      <c r="N190" s="11" t="s">
        <v>123</v>
      </c>
      <c r="O190" s="54">
        <v>2018</v>
      </c>
      <c r="P190" s="55">
        <v>530</v>
      </c>
      <c r="Q190" s="56">
        <v>43248</v>
      </c>
      <c r="R190" s="11" t="s">
        <v>1178</v>
      </c>
      <c r="S190" s="11" t="s">
        <v>124</v>
      </c>
      <c r="T190" s="11" t="s">
        <v>34</v>
      </c>
      <c r="U190" s="55" t="s">
        <v>34</v>
      </c>
      <c r="V190" s="56" t="s">
        <v>34</v>
      </c>
      <c r="W190" s="10" t="s">
        <v>34</v>
      </c>
    </row>
    <row r="191" spans="2:23" x14ac:dyDescent="0.25">
      <c r="B191" s="7" t="s">
        <v>1179</v>
      </c>
      <c r="C191" s="7" t="s">
        <v>1180</v>
      </c>
      <c r="D191" s="11" t="s">
        <v>1160</v>
      </c>
      <c r="E191" s="10" t="s">
        <v>1161</v>
      </c>
      <c r="F191" s="10" t="s">
        <v>340</v>
      </c>
      <c r="G191" s="11">
        <v>1984</v>
      </c>
      <c r="H191" s="10" t="s">
        <v>1181</v>
      </c>
      <c r="I191" s="10" t="s">
        <v>131</v>
      </c>
      <c r="J191" s="10" t="s">
        <v>1182</v>
      </c>
      <c r="K191" s="11" t="s">
        <v>621</v>
      </c>
      <c r="L191" s="11" t="s">
        <v>122</v>
      </c>
      <c r="M191" s="12" t="s">
        <v>34</v>
      </c>
      <c r="N191" s="11" t="s">
        <v>123</v>
      </c>
      <c r="O191" s="54">
        <v>1997</v>
      </c>
      <c r="P191" s="55">
        <v>166</v>
      </c>
      <c r="Q191" s="56">
        <v>37617</v>
      </c>
      <c r="R191" s="11" t="s">
        <v>1183</v>
      </c>
      <c r="S191" s="11" t="s">
        <v>123</v>
      </c>
      <c r="T191" s="11">
        <v>2018</v>
      </c>
      <c r="U191" s="55">
        <v>1174</v>
      </c>
      <c r="V191" s="56">
        <v>43465</v>
      </c>
      <c r="W191" s="10" t="s">
        <v>1184</v>
      </c>
    </row>
    <row r="192" spans="2:23" x14ac:dyDescent="0.25">
      <c r="B192" s="7" t="s">
        <v>1185</v>
      </c>
      <c r="C192" s="7" t="s">
        <v>1186</v>
      </c>
      <c r="D192" s="8" t="s">
        <v>1160</v>
      </c>
      <c r="E192" s="7" t="s">
        <v>1161</v>
      </c>
      <c r="F192" s="7" t="s">
        <v>340</v>
      </c>
      <c r="G192" s="8">
        <v>1990</v>
      </c>
      <c r="H192" s="7" t="s">
        <v>1187</v>
      </c>
      <c r="I192" s="7" t="s">
        <v>168</v>
      </c>
      <c r="J192" s="7" t="s">
        <v>1188</v>
      </c>
      <c r="K192" s="8" t="s">
        <v>170</v>
      </c>
      <c r="L192" s="8" t="s">
        <v>6</v>
      </c>
      <c r="M192" s="9" t="s">
        <v>34</v>
      </c>
      <c r="N192" s="11" t="s">
        <v>123</v>
      </c>
      <c r="O192" s="54">
        <v>2003</v>
      </c>
      <c r="P192" s="55">
        <v>74</v>
      </c>
      <c r="Q192" s="56">
        <v>37950</v>
      </c>
      <c r="R192" s="11" t="s">
        <v>1189</v>
      </c>
      <c r="S192" s="11" t="s">
        <v>124</v>
      </c>
      <c r="T192" s="11" t="s">
        <v>34</v>
      </c>
      <c r="U192" s="55" t="s">
        <v>34</v>
      </c>
      <c r="V192" s="56" t="s">
        <v>34</v>
      </c>
      <c r="W192" s="10" t="s">
        <v>34</v>
      </c>
    </row>
    <row r="193" spans="2:23" x14ac:dyDescent="0.25">
      <c r="B193" s="7" t="s">
        <v>1190</v>
      </c>
      <c r="C193" s="7" t="s">
        <v>1191</v>
      </c>
      <c r="D193" s="11" t="s">
        <v>1160</v>
      </c>
      <c r="E193" s="10" t="s">
        <v>1161</v>
      </c>
      <c r="F193" s="10" t="s">
        <v>340</v>
      </c>
      <c r="G193" s="11">
        <v>1989</v>
      </c>
      <c r="H193" s="10" t="s">
        <v>1192</v>
      </c>
      <c r="I193" s="10" t="s">
        <v>168</v>
      </c>
      <c r="J193" s="10" t="s">
        <v>1193</v>
      </c>
      <c r="K193" s="11" t="s">
        <v>191</v>
      </c>
      <c r="L193" s="11" t="s">
        <v>6</v>
      </c>
      <c r="M193" s="12" t="s">
        <v>34</v>
      </c>
      <c r="N193" s="11" t="s">
        <v>123</v>
      </c>
      <c r="O193" s="54">
        <v>2017</v>
      </c>
      <c r="P193" s="55">
        <v>75</v>
      </c>
      <c r="Q193" s="56">
        <v>42783</v>
      </c>
      <c r="R193" s="11" t="s">
        <v>1195</v>
      </c>
      <c r="S193" s="11" t="s">
        <v>123</v>
      </c>
      <c r="T193" s="11">
        <v>2023</v>
      </c>
      <c r="U193" s="55">
        <v>2800</v>
      </c>
      <c r="V193" s="56">
        <v>45162</v>
      </c>
      <c r="W193" s="10" t="s">
        <v>1196</v>
      </c>
    </row>
    <row r="194" spans="2:23" x14ac:dyDescent="0.25">
      <c r="B194" s="7" t="s">
        <v>1197</v>
      </c>
      <c r="C194" s="7" t="s">
        <v>1198</v>
      </c>
      <c r="D194" s="8" t="s">
        <v>1160</v>
      </c>
      <c r="E194" s="7" t="s">
        <v>1161</v>
      </c>
      <c r="F194" s="7" t="s">
        <v>340</v>
      </c>
      <c r="G194" s="8">
        <v>1983</v>
      </c>
      <c r="H194" s="7" t="s">
        <v>1199</v>
      </c>
      <c r="I194" s="7" t="s">
        <v>168</v>
      </c>
      <c r="J194" s="7" t="s">
        <v>1200</v>
      </c>
      <c r="K194" s="8" t="s">
        <v>240</v>
      </c>
      <c r="L194" s="8" t="s">
        <v>6</v>
      </c>
      <c r="M194" s="9" t="s">
        <v>34</v>
      </c>
      <c r="N194" s="11" t="s">
        <v>123</v>
      </c>
      <c r="O194" s="54">
        <v>2003</v>
      </c>
      <c r="P194" s="55">
        <v>75</v>
      </c>
      <c r="Q194" s="56">
        <v>37951</v>
      </c>
      <c r="R194" s="11" t="s">
        <v>1201</v>
      </c>
      <c r="S194" s="11" t="s">
        <v>124</v>
      </c>
      <c r="T194" s="11" t="s">
        <v>34</v>
      </c>
      <c r="U194" s="55" t="s">
        <v>34</v>
      </c>
      <c r="V194" s="56" t="s">
        <v>34</v>
      </c>
      <c r="W194" s="10" t="s">
        <v>34</v>
      </c>
    </row>
    <row r="195" spans="2:23" x14ac:dyDescent="0.25">
      <c r="B195" s="7" t="s">
        <v>1202</v>
      </c>
      <c r="C195" s="7" t="s">
        <v>1203</v>
      </c>
      <c r="D195" s="11" t="s">
        <v>1160</v>
      </c>
      <c r="E195" s="10" t="s">
        <v>1161</v>
      </c>
      <c r="F195" s="10" t="s">
        <v>340</v>
      </c>
      <c r="G195" s="11">
        <v>1988</v>
      </c>
      <c r="H195" s="10" t="s">
        <v>1204</v>
      </c>
      <c r="I195" s="10" t="s">
        <v>168</v>
      </c>
      <c r="J195" s="10" t="s">
        <v>1205</v>
      </c>
      <c r="K195" s="11" t="s">
        <v>920</v>
      </c>
      <c r="L195" s="11" t="s">
        <v>122</v>
      </c>
      <c r="M195" s="39" t="s">
        <v>171</v>
      </c>
      <c r="N195" s="11" t="s">
        <v>124</v>
      </c>
      <c r="O195" s="54" t="s">
        <v>34</v>
      </c>
      <c r="P195" s="55" t="s">
        <v>34</v>
      </c>
      <c r="Q195" s="56" t="s">
        <v>34</v>
      </c>
      <c r="R195" s="11" t="s">
        <v>1206</v>
      </c>
      <c r="S195" s="11" t="s">
        <v>34</v>
      </c>
      <c r="T195" s="11" t="s">
        <v>34</v>
      </c>
      <c r="U195" s="55" t="s">
        <v>34</v>
      </c>
      <c r="V195" s="56" t="s">
        <v>34</v>
      </c>
      <c r="W195" s="10" t="s">
        <v>34</v>
      </c>
    </row>
    <row r="196" spans="2:23" x14ac:dyDescent="0.25">
      <c r="B196" s="7" t="s">
        <v>1208</v>
      </c>
      <c r="C196" s="7" t="s">
        <v>1209</v>
      </c>
      <c r="D196" s="8" t="s">
        <v>1160</v>
      </c>
      <c r="E196" s="7" t="s">
        <v>1161</v>
      </c>
      <c r="F196" s="7" t="s">
        <v>340</v>
      </c>
      <c r="G196" s="8">
        <v>1982</v>
      </c>
      <c r="H196" s="7" t="s">
        <v>1210</v>
      </c>
      <c r="I196" s="7" t="s">
        <v>168</v>
      </c>
      <c r="J196" s="7" t="s">
        <v>1211</v>
      </c>
      <c r="K196" s="8" t="s">
        <v>240</v>
      </c>
      <c r="L196" s="8" t="s">
        <v>1</v>
      </c>
      <c r="M196" s="9" t="s">
        <v>34</v>
      </c>
      <c r="N196" s="11" t="s">
        <v>123</v>
      </c>
      <c r="O196" s="54">
        <v>2011</v>
      </c>
      <c r="P196" s="55">
        <v>80</v>
      </c>
      <c r="Q196" s="56">
        <v>40883</v>
      </c>
      <c r="R196" s="11" t="s">
        <v>1212</v>
      </c>
      <c r="S196" s="11" t="s">
        <v>124</v>
      </c>
      <c r="T196" s="11" t="s">
        <v>34</v>
      </c>
      <c r="U196" s="55" t="s">
        <v>34</v>
      </c>
      <c r="V196" s="56" t="s">
        <v>34</v>
      </c>
      <c r="W196" s="10" t="s">
        <v>34</v>
      </c>
    </row>
    <row r="197" spans="2:23" x14ac:dyDescent="0.25">
      <c r="B197" s="7" t="s">
        <v>1214</v>
      </c>
      <c r="C197" s="7" t="s">
        <v>1215</v>
      </c>
      <c r="D197" s="11" t="s">
        <v>1160</v>
      </c>
      <c r="E197" s="10" t="s">
        <v>1161</v>
      </c>
      <c r="F197" s="10" t="s">
        <v>340</v>
      </c>
      <c r="G197" s="11">
        <v>1982</v>
      </c>
      <c r="H197" s="10" t="s">
        <v>1216</v>
      </c>
      <c r="I197" s="10" t="s">
        <v>131</v>
      </c>
      <c r="J197" s="10" t="s">
        <v>1217</v>
      </c>
      <c r="K197" s="11" t="s">
        <v>621</v>
      </c>
      <c r="L197" s="11" t="s">
        <v>6</v>
      </c>
      <c r="M197" s="12" t="s">
        <v>34</v>
      </c>
      <c r="N197" s="11" t="s">
        <v>123</v>
      </c>
      <c r="O197" s="54">
        <v>1981</v>
      </c>
      <c r="P197" s="55" t="s">
        <v>234</v>
      </c>
      <c r="Q197" s="55">
        <v>1981</v>
      </c>
      <c r="R197" s="11" t="s">
        <v>234</v>
      </c>
      <c r="S197" s="11" t="s">
        <v>123</v>
      </c>
      <c r="T197" s="11">
        <v>2020</v>
      </c>
      <c r="U197" s="55">
        <v>124</v>
      </c>
      <c r="V197" s="56">
        <v>43881</v>
      </c>
      <c r="W197" s="10" t="s">
        <v>1218</v>
      </c>
    </row>
    <row r="198" spans="2:23" x14ac:dyDescent="0.25">
      <c r="B198" s="7" t="s">
        <v>1219</v>
      </c>
      <c r="C198" s="7" t="s">
        <v>1220</v>
      </c>
      <c r="D198" s="8" t="s">
        <v>1160</v>
      </c>
      <c r="E198" s="7" t="s">
        <v>1161</v>
      </c>
      <c r="F198" s="7" t="s">
        <v>340</v>
      </c>
      <c r="G198" s="8">
        <v>1980</v>
      </c>
      <c r="H198" s="7" t="s">
        <v>1221</v>
      </c>
      <c r="I198" s="7" t="s">
        <v>168</v>
      </c>
      <c r="J198" s="7" t="s">
        <v>1222</v>
      </c>
      <c r="K198" s="8" t="s">
        <v>534</v>
      </c>
      <c r="L198" s="8" t="s">
        <v>6</v>
      </c>
      <c r="M198" s="9" t="s">
        <v>1914</v>
      </c>
      <c r="N198" s="11" t="s">
        <v>123</v>
      </c>
      <c r="O198" s="54">
        <v>2002</v>
      </c>
      <c r="P198" s="55">
        <v>169</v>
      </c>
      <c r="Q198" s="56">
        <v>37614</v>
      </c>
      <c r="R198" s="11" t="s">
        <v>1223</v>
      </c>
      <c r="S198" s="11" t="s">
        <v>124</v>
      </c>
      <c r="T198" s="11" t="s">
        <v>34</v>
      </c>
      <c r="U198" s="55" t="s">
        <v>34</v>
      </c>
      <c r="V198" s="56" t="s">
        <v>34</v>
      </c>
      <c r="W198" s="10" t="s">
        <v>34</v>
      </c>
    </row>
    <row r="199" spans="2:23" x14ac:dyDescent="0.25">
      <c r="B199" s="7" t="s">
        <v>1224</v>
      </c>
      <c r="C199" s="7" t="s">
        <v>1225</v>
      </c>
      <c r="D199" s="8" t="s">
        <v>1160</v>
      </c>
      <c r="E199" s="7" t="s">
        <v>1161</v>
      </c>
      <c r="F199" s="7" t="s">
        <v>340</v>
      </c>
      <c r="G199" s="8">
        <v>1979</v>
      </c>
      <c r="H199" s="7" t="s">
        <v>1226</v>
      </c>
      <c r="I199" s="7" t="s">
        <v>168</v>
      </c>
      <c r="J199" s="7" t="s">
        <v>1227</v>
      </c>
      <c r="K199" s="8" t="s">
        <v>240</v>
      </c>
      <c r="L199" s="8" t="s">
        <v>122</v>
      </c>
      <c r="M199" s="9" t="s">
        <v>34</v>
      </c>
      <c r="N199" s="11" t="s">
        <v>123</v>
      </c>
      <c r="O199" s="54">
        <v>2009</v>
      </c>
      <c r="P199" s="55">
        <v>41</v>
      </c>
      <c r="Q199" s="56">
        <v>39959</v>
      </c>
      <c r="R199" s="11" t="s">
        <v>1228</v>
      </c>
      <c r="S199" s="11" t="s">
        <v>124</v>
      </c>
      <c r="T199" s="11" t="s">
        <v>34</v>
      </c>
      <c r="U199" s="55" t="s">
        <v>34</v>
      </c>
      <c r="V199" s="56" t="s">
        <v>34</v>
      </c>
      <c r="W199" s="10" t="s">
        <v>34</v>
      </c>
    </row>
    <row r="200" spans="2:23" x14ac:dyDescent="0.25">
      <c r="B200" s="7" t="s">
        <v>1230</v>
      </c>
      <c r="C200" s="7" t="s">
        <v>1231</v>
      </c>
      <c r="D200" s="11" t="s">
        <v>1160</v>
      </c>
      <c r="E200" s="10" t="s">
        <v>1161</v>
      </c>
      <c r="F200" s="10" t="s">
        <v>340</v>
      </c>
      <c r="G200" s="11">
        <v>1982</v>
      </c>
      <c r="H200" s="10" t="s">
        <v>1232</v>
      </c>
      <c r="I200" s="10" t="s">
        <v>131</v>
      </c>
      <c r="J200" s="10" t="s">
        <v>1233</v>
      </c>
      <c r="K200" s="11" t="s">
        <v>621</v>
      </c>
      <c r="L200" s="11" t="s">
        <v>6</v>
      </c>
      <c r="M200" s="12" t="s">
        <v>34</v>
      </c>
      <c r="N200" s="11" t="s">
        <v>123</v>
      </c>
      <c r="O200" s="54">
        <v>2000</v>
      </c>
      <c r="P200" s="55" t="s">
        <v>234</v>
      </c>
      <c r="Q200" s="55" t="s">
        <v>234</v>
      </c>
      <c r="R200" s="11" t="s">
        <v>234</v>
      </c>
      <c r="S200" s="11" t="s">
        <v>123</v>
      </c>
      <c r="T200" s="11">
        <v>2020</v>
      </c>
      <c r="U200" s="55">
        <v>123</v>
      </c>
      <c r="V200" s="56">
        <v>43881</v>
      </c>
      <c r="W200" s="10" t="s">
        <v>1234</v>
      </c>
    </row>
    <row r="201" spans="2:23" x14ac:dyDescent="0.25">
      <c r="B201" s="7" t="s">
        <v>1235</v>
      </c>
      <c r="C201" s="7" t="s">
        <v>1236</v>
      </c>
      <c r="D201" s="11" t="s">
        <v>1160</v>
      </c>
      <c r="E201" s="10" t="s">
        <v>1161</v>
      </c>
      <c r="F201" s="10" t="s">
        <v>340</v>
      </c>
      <c r="G201" s="11">
        <v>1989</v>
      </c>
      <c r="H201" s="10" t="s">
        <v>1237</v>
      </c>
      <c r="I201" s="10" t="s">
        <v>131</v>
      </c>
      <c r="J201" s="10" t="s">
        <v>1238</v>
      </c>
      <c r="K201" s="11" t="s">
        <v>621</v>
      </c>
      <c r="L201" s="11" t="s">
        <v>6</v>
      </c>
      <c r="M201" s="12" t="s">
        <v>34</v>
      </c>
      <c r="N201" s="11" t="s">
        <v>123</v>
      </c>
      <c r="O201" s="54">
        <v>2000</v>
      </c>
      <c r="P201" s="55" t="s">
        <v>234</v>
      </c>
      <c r="Q201" s="55" t="s">
        <v>234</v>
      </c>
      <c r="R201" s="11" t="s">
        <v>234</v>
      </c>
      <c r="S201" s="11" t="s">
        <v>123</v>
      </c>
      <c r="T201" s="11">
        <v>2019</v>
      </c>
      <c r="U201" s="55">
        <v>600</v>
      </c>
      <c r="V201" s="56">
        <v>43805</v>
      </c>
      <c r="W201" s="10" t="s">
        <v>1239</v>
      </c>
    </row>
    <row r="202" spans="2:23" x14ac:dyDescent="0.25">
      <c r="B202" s="7" t="s">
        <v>1240</v>
      </c>
      <c r="C202" s="7" t="s">
        <v>1241</v>
      </c>
      <c r="D202" s="8" t="s">
        <v>1160</v>
      </c>
      <c r="E202" s="7" t="s">
        <v>1161</v>
      </c>
      <c r="F202" s="7" t="s">
        <v>340</v>
      </c>
      <c r="G202" s="8">
        <v>1982</v>
      </c>
      <c r="H202" s="7" t="s">
        <v>1242</v>
      </c>
      <c r="I202" s="7" t="s">
        <v>285</v>
      </c>
      <c r="J202" s="7" t="s">
        <v>1243</v>
      </c>
      <c r="K202" s="8" t="s">
        <v>651</v>
      </c>
      <c r="L202" s="8" t="s">
        <v>0</v>
      </c>
      <c r="M202" s="9" t="s">
        <v>1912</v>
      </c>
      <c r="N202" s="11" t="s">
        <v>123</v>
      </c>
      <c r="O202" s="54">
        <v>1984</v>
      </c>
      <c r="P202" s="55" t="s">
        <v>234</v>
      </c>
      <c r="Q202" s="55" t="s">
        <v>234</v>
      </c>
      <c r="R202" s="11" t="s">
        <v>234</v>
      </c>
      <c r="S202" s="11" t="s">
        <v>124</v>
      </c>
      <c r="T202" s="11" t="s">
        <v>34</v>
      </c>
      <c r="U202" s="55" t="s">
        <v>34</v>
      </c>
      <c r="V202" s="56" t="s">
        <v>34</v>
      </c>
      <c r="W202" s="10" t="s">
        <v>1244</v>
      </c>
    </row>
    <row r="203" spans="2:23" x14ac:dyDescent="0.25">
      <c r="B203" s="7" t="s">
        <v>1245</v>
      </c>
      <c r="C203" s="7" t="s">
        <v>1246</v>
      </c>
      <c r="D203" s="8" t="s">
        <v>1160</v>
      </c>
      <c r="E203" s="7" t="s">
        <v>1161</v>
      </c>
      <c r="F203" s="7" t="s">
        <v>340</v>
      </c>
      <c r="G203" s="8">
        <v>1988</v>
      </c>
      <c r="H203" s="7" t="s">
        <v>1247</v>
      </c>
      <c r="I203" s="7" t="s">
        <v>168</v>
      </c>
      <c r="J203" s="7" t="s">
        <v>1248</v>
      </c>
      <c r="K203" s="8" t="s">
        <v>1103</v>
      </c>
      <c r="L203" s="8" t="s">
        <v>0</v>
      </c>
      <c r="M203" s="9" t="s">
        <v>1912</v>
      </c>
      <c r="N203" s="11" t="s">
        <v>123</v>
      </c>
      <c r="O203" s="54">
        <v>2002</v>
      </c>
      <c r="P203" s="55">
        <v>167</v>
      </c>
      <c r="Q203" s="56">
        <v>37614</v>
      </c>
      <c r="R203" s="11" t="s">
        <v>1249</v>
      </c>
      <c r="S203" s="11" t="s">
        <v>124</v>
      </c>
      <c r="T203" s="11" t="s">
        <v>34</v>
      </c>
      <c r="U203" s="55" t="s">
        <v>34</v>
      </c>
      <c r="V203" s="56" t="s">
        <v>34</v>
      </c>
      <c r="W203" s="10" t="s">
        <v>34</v>
      </c>
    </row>
    <row r="204" spans="2:23" x14ac:dyDescent="0.25">
      <c r="B204" s="7" t="s">
        <v>1250</v>
      </c>
      <c r="C204" s="7" t="s">
        <v>1251</v>
      </c>
      <c r="D204" s="8" t="s">
        <v>1160</v>
      </c>
      <c r="E204" s="7" t="s">
        <v>1161</v>
      </c>
      <c r="F204" s="7" t="s">
        <v>340</v>
      </c>
      <c r="G204" s="8">
        <v>1979</v>
      </c>
      <c r="H204" s="7" t="s">
        <v>1252</v>
      </c>
      <c r="I204" s="7" t="s">
        <v>285</v>
      </c>
      <c r="J204" s="7" t="s">
        <v>1253</v>
      </c>
      <c r="K204" s="8" t="s">
        <v>651</v>
      </c>
      <c r="L204" s="8" t="s">
        <v>0</v>
      </c>
      <c r="M204" s="9" t="s">
        <v>34</v>
      </c>
      <c r="N204" s="11" t="s">
        <v>123</v>
      </c>
      <c r="O204" s="54">
        <v>1984</v>
      </c>
      <c r="P204" s="55" t="s">
        <v>234</v>
      </c>
      <c r="Q204" s="56" t="s">
        <v>234</v>
      </c>
      <c r="R204" s="11" t="s">
        <v>1254</v>
      </c>
      <c r="S204" s="11" t="s">
        <v>123</v>
      </c>
      <c r="T204" s="11">
        <v>2010</v>
      </c>
      <c r="U204" s="55">
        <v>26</v>
      </c>
      <c r="V204" s="56">
        <v>40247</v>
      </c>
      <c r="W204" s="10" t="s">
        <v>210</v>
      </c>
    </row>
    <row r="205" spans="2:23" x14ac:dyDescent="0.25">
      <c r="B205" s="7" t="s">
        <v>1255</v>
      </c>
      <c r="C205" s="7" t="s">
        <v>1256</v>
      </c>
      <c r="D205" s="8" t="s">
        <v>1160</v>
      </c>
      <c r="E205" s="7" t="s">
        <v>1161</v>
      </c>
      <c r="F205" s="7" t="s">
        <v>340</v>
      </c>
      <c r="G205" s="8">
        <v>1980</v>
      </c>
      <c r="H205" s="7" t="s">
        <v>1257</v>
      </c>
      <c r="I205" s="7" t="s">
        <v>285</v>
      </c>
      <c r="J205" s="7" t="s">
        <v>1258</v>
      </c>
      <c r="K205" s="8" t="s">
        <v>451</v>
      </c>
      <c r="L205" s="8" t="s">
        <v>0</v>
      </c>
      <c r="M205" s="9" t="s">
        <v>34</v>
      </c>
      <c r="N205" s="11" t="s">
        <v>123</v>
      </c>
      <c r="O205" s="54">
        <v>2021</v>
      </c>
      <c r="P205" s="55">
        <v>660</v>
      </c>
      <c r="Q205" s="56">
        <v>44508</v>
      </c>
      <c r="R205" s="11" t="s">
        <v>1260</v>
      </c>
      <c r="S205" s="11" t="s">
        <v>124</v>
      </c>
      <c r="T205" s="11" t="s">
        <v>34</v>
      </c>
      <c r="U205" s="55" t="s">
        <v>34</v>
      </c>
      <c r="V205" s="56" t="s">
        <v>34</v>
      </c>
      <c r="W205" s="10" t="s">
        <v>34</v>
      </c>
    </row>
    <row r="206" spans="2:23" x14ac:dyDescent="0.25">
      <c r="B206" s="7" t="s">
        <v>1261</v>
      </c>
      <c r="C206" s="7" t="s">
        <v>1262</v>
      </c>
      <c r="D206" s="8" t="s">
        <v>1160</v>
      </c>
      <c r="E206" s="7" t="s">
        <v>1161</v>
      </c>
      <c r="F206" s="7" t="s">
        <v>340</v>
      </c>
      <c r="G206" s="8">
        <v>1979</v>
      </c>
      <c r="H206" s="7" t="s">
        <v>1263</v>
      </c>
      <c r="I206" s="7" t="s">
        <v>285</v>
      </c>
      <c r="J206" s="7" t="s">
        <v>1264</v>
      </c>
      <c r="K206" s="8" t="s">
        <v>287</v>
      </c>
      <c r="L206" s="8" t="s">
        <v>0</v>
      </c>
      <c r="M206" s="9" t="s">
        <v>1912</v>
      </c>
      <c r="N206" s="11" t="s">
        <v>123</v>
      </c>
      <c r="O206" s="54">
        <v>1982</v>
      </c>
      <c r="P206" s="55" t="s">
        <v>234</v>
      </c>
      <c r="Q206" s="56" t="s">
        <v>234</v>
      </c>
      <c r="R206" s="11" t="s">
        <v>234</v>
      </c>
      <c r="S206" s="11" t="s">
        <v>123</v>
      </c>
      <c r="T206" s="11">
        <v>2004</v>
      </c>
      <c r="U206" s="55">
        <v>80</v>
      </c>
      <c r="V206" s="56">
        <v>38240</v>
      </c>
      <c r="W206" s="10" t="s">
        <v>210</v>
      </c>
    </row>
    <row r="207" spans="2:23" x14ac:dyDescent="0.25">
      <c r="B207" s="7" t="s">
        <v>1265</v>
      </c>
      <c r="C207" s="7" t="s">
        <v>1266</v>
      </c>
      <c r="D207" s="8" t="s">
        <v>1160</v>
      </c>
      <c r="E207" s="7" t="s">
        <v>1161</v>
      </c>
      <c r="F207" s="7" t="s">
        <v>340</v>
      </c>
      <c r="G207" s="8">
        <v>1989</v>
      </c>
      <c r="H207" s="7" t="s">
        <v>1267</v>
      </c>
      <c r="I207" s="7" t="s">
        <v>285</v>
      </c>
      <c r="J207" s="7" t="s">
        <v>1268</v>
      </c>
      <c r="K207" s="8" t="s">
        <v>287</v>
      </c>
      <c r="L207" s="8" t="s">
        <v>0</v>
      </c>
      <c r="M207" s="9" t="s">
        <v>34</v>
      </c>
      <c r="N207" s="11" t="s">
        <v>123</v>
      </c>
      <c r="O207" s="54">
        <v>1991</v>
      </c>
      <c r="P207" s="55" t="s">
        <v>234</v>
      </c>
      <c r="Q207" s="56" t="s">
        <v>234</v>
      </c>
      <c r="R207" s="11" t="s">
        <v>1269</v>
      </c>
      <c r="S207" s="11" t="s">
        <v>123</v>
      </c>
      <c r="T207" s="11">
        <v>2010</v>
      </c>
      <c r="U207" s="55">
        <v>25</v>
      </c>
      <c r="V207" s="56">
        <v>40247</v>
      </c>
      <c r="W207" s="10" t="s">
        <v>210</v>
      </c>
    </row>
    <row r="208" spans="2:23" x14ac:dyDescent="0.25">
      <c r="B208" s="7" t="s">
        <v>1270</v>
      </c>
      <c r="C208" s="7" t="s">
        <v>1271</v>
      </c>
      <c r="D208" s="8" t="s">
        <v>1160</v>
      </c>
      <c r="E208" s="7" t="s">
        <v>1161</v>
      </c>
      <c r="F208" s="7" t="s">
        <v>340</v>
      </c>
      <c r="G208" s="8">
        <v>1989</v>
      </c>
      <c r="H208" s="7" t="s">
        <v>1272</v>
      </c>
      <c r="I208" s="7" t="s">
        <v>131</v>
      </c>
      <c r="J208" s="7" t="s">
        <v>1273</v>
      </c>
      <c r="K208" s="8" t="s">
        <v>153</v>
      </c>
      <c r="L208" s="8" t="s">
        <v>6</v>
      </c>
      <c r="M208" s="9" t="s">
        <v>34</v>
      </c>
      <c r="N208" s="11" t="s">
        <v>123</v>
      </c>
      <c r="O208" s="54">
        <v>2006</v>
      </c>
      <c r="P208" s="55">
        <v>68</v>
      </c>
      <c r="Q208" s="56">
        <v>38979</v>
      </c>
      <c r="R208" s="11" t="s">
        <v>1274</v>
      </c>
      <c r="S208" s="11" t="s">
        <v>124</v>
      </c>
      <c r="T208" s="11" t="s">
        <v>34</v>
      </c>
      <c r="U208" s="55" t="s">
        <v>34</v>
      </c>
      <c r="V208" s="56" t="s">
        <v>34</v>
      </c>
      <c r="W208" s="10" t="s">
        <v>34</v>
      </c>
    </row>
    <row r="209" spans="2:23" x14ac:dyDescent="0.25">
      <c r="B209" s="7" t="s">
        <v>1275</v>
      </c>
      <c r="C209" s="7" t="s">
        <v>1276</v>
      </c>
      <c r="D209" s="8" t="s">
        <v>1160</v>
      </c>
      <c r="E209" s="7" t="s">
        <v>1161</v>
      </c>
      <c r="F209" s="7" t="s">
        <v>340</v>
      </c>
      <c r="G209" s="8">
        <v>1990</v>
      </c>
      <c r="H209" s="7" t="s">
        <v>1277</v>
      </c>
      <c r="I209" s="7" t="s">
        <v>285</v>
      </c>
      <c r="J209" s="7" t="s">
        <v>1278</v>
      </c>
      <c r="K209" s="8" t="s">
        <v>361</v>
      </c>
      <c r="L209" s="8" t="s">
        <v>0</v>
      </c>
      <c r="M209" s="9" t="s">
        <v>34</v>
      </c>
      <c r="N209" s="11" t="s">
        <v>123</v>
      </c>
      <c r="O209" s="54">
        <v>2002</v>
      </c>
      <c r="P209" s="55">
        <v>168</v>
      </c>
      <c r="Q209" s="56">
        <v>37617</v>
      </c>
      <c r="R209" s="11" t="s">
        <v>1279</v>
      </c>
      <c r="S209" s="11" t="s">
        <v>124</v>
      </c>
      <c r="T209" s="11" t="s">
        <v>34</v>
      </c>
      <c r="U209" s="55" t="s">
        <v>34</v>
      </c>
      <c r="V209" s="56" t="s">
        <v>34</v>
      </c>
      <c r="W209" s="10" t="s">
        <v>34</v>
      </c>
    </row>
    <row r="210" spans="2:23" x14ac:dyDescent="0.25">
      <c r="B210" s="7" t="s">
        <v>1280</v>
      </c>
      <c r="C210" s="7" t="s">
        <v>1281</v>
      </c>
      <c r="D210" s="8" t="s">
        <v>1160</v>
      </c>
      <c r="E210" s="7" t="s">
        <v>1161</v>
      </c>
      <c r="F210" s="7" t="s">
        <v>340</v>
      </c>
      <c r="G210" s="8">
        <v>1990</v>
      </c>
      <c r="H210" s="7" t="s">
        <v>1282</v>
      </c>
      <c r="I210" s="7" t="s">
        <v>119</v>
      </c>
      <c r="J210" s="7" t="s">
        <v>1283</v>
      </c>
      <c r="K210" s="8" t="s">
        <v>121</v>
      </c>
      <c r="L210" s="8" t="s">
        <v>122</v>
      </c>
      <c r="M210" s="9" t="s">
        <v>34</v>
      </c>
      <c r="N210" s="11" t="s">
        <v>123</v>
      </c>
      <c r="O210" s="54">
        <v>2004</v>
      </c>
      <c r="P210" s="55">
        <v>81</v>
      </c>
      <c r="Q210" s="56">
        <v>38243</v>
      </c>
      <c r="R210" s="11" t="s">
        <v>1284</v>
      </c>
      <c r="S210" s="11" t="s">
        <v>124</v>
      </c>
      <c r="T210" s="11" t="s">
        <v>34</v>
      </c>
      <c r="U210" s="55">
        <v>91</v>
      </c>
      <c r="V210" s="56">
        <v>41883</v>
      </c>
      <c r="W210" s="10" t="s">
        <v>1285</v>
      </c>
    </row>
    <row r="211" spans="2:23" x14ac:dyDescent="0.25">
      <c r="B211" s="7" t="s">
        <v>1287</v>
      </c>
      <c r="C211" s="7" t="s">
        <v>1288</v>
      </c>
      <c r="D211" s="8" t="s">
        <v>1160</v>
      </c>
      <c r="E211" s="7" t="s">
        <v>1161</v>
      </c>
      <c r="F211" s="7" t="s">
        <v>340</v>
      </c>
      <c r="G211" s="8">
        <v>1974</v>
      </c>
      <c r="H211" s="7" t="s">
        <v>1289</v>
      </c>
      <c r="I211" s="7" t="s">
        <v>131</v>
      </c>
      <c r="J211" s="7" t="s">
        <v>1290</v>
      </c>
      <c r="K211" s="8" t="s">
        <v>153</v>
      </c>
      <c r="L211" s="8" t="s">
        <v>6</v>
      </c>
      <c r="M211" s="9" t="s">
        <v>34</v>
      </c>
      <c r="N211" s="11" t="s">
        <v>123</v>
      </c>
      <c r="O211" s="54">
        <v>1981</v>
      </c>
      <c r="P211" s="55" t="s">
        <v>234</v>
      </c>
      <c r="Q211" s="56" t="s">
        <v>234</v>
      </c>
      <c r="R211" s="11" t="s">
        <v>234</v>
      </c>
      <c r="S211" s="11" t="s">
        <v>123</v>
      </c>
      <c r="T211" s="11">
        <v>2005</v>
      </c>
      <c r="U211" s="55">
        <v>29</v>
      </c>
      <c r="V211" s="56">
        <v>38470</v>
      </c>
      <c r="W211" s="10" t="s">
        <v>1291</v>
      </c>
    </row>
    <row r="212" spans="2:23" x14ac:dyDescent="0.25">
      <c r="B212" s="7" t="s">
        <v>1292</v>
      </c>
      <c r="C212" s="7" t="s">
        <v>1293</v>
      </c>
      <c r="D212" s="8" t="s">
        <v>1160</v>
      </c>
      <c r="E212" s="7" t="s">
        <v>1161</v>
      </c>
      <c r="F212" s="7" t="s">
        <v>340</v>
      </c>
      <c r="G212" s="8">
        <v>2005</v>
      </c>
      <c r="H212" s="7" t="s">
        <v>1294</v>
      </c>
      <c r="I212" s="7" t="s">
        <v>285</v>
      </c>
      <c r="J212" s="7" t="s">
        <v>1295</v>
      </c>
      <c r="K212" s="8" t="s">
        <v>287</v>
      </c>
      <c r="L212" s="8" t="s">
        <v>0</v>
      </c>
      <c r="M212" s="9" t="s">
        <v>34</v>
      </c>
      <c r="N212" s="11" t="s">
        <v>123</v>
      </c>
      <c r="O212" s="54">
        <v>2009</v>
      </c>
      <c r="P212" s="55">
        <v>76</v>
      </c>
      <c r="Q212" s="56">
        <v>40059</v>
      </c>
      <c r="R212" s="11" t="s">
        <v>1296</v>
      </c>
      <c r="S212" s="11" t="s">
        <v>124</v>
      </c>
      <c r="T212" s="11" t="s">
        <v>34</v>
      </c>
      <c r="U212" s="55" t="s">
        <v>34</v>
      </c>
      <c r="V212" s="56" t="s">
        <v>34</v>
      </c>
      <c r="W212" s="10" t="s">
        <v>34</v>
      </c>
    </row>
    <row r="213" spans="2:23" x14ac:dyDescent="0.25">
      <c r="B213" s="7" t="s">
        <v>1297</v>
      </c>
      <c r="C213" s="7" t="s">
        <v>1298</v>
      </c>
      <c r="D213" s="8" t="s">
        <v>1160</v>
      </c>
      <c r="E213" s="7" t="s">
        <v>1161</v>
      </c>
      <c r="F213" s="7" t="s">
        <v>340</v>
      </c>
      <c r="G213" s="8">
        <v>1998</v>
      </c>
      <c r="H213" s="7" t="s">
        <v>1299</v>
      </c>
      <c r="I213" s="7" t="s">
        <v>131</v>
      </c>
      <c r="J213" s="7" t="s">
        <v>1300</v>
      </c>
      <c r="K213" s="8" t="s">
        <v>153</v>
      </c>
      <c r="L213" s="8" t="s">
        <v>6</v>
      </c>
      <c r="M213" s="9" t="s">
        <v>34</v>
      </c>
      <c r="N213" s="11" t="s">
        <v>123</v>
      </c>
      <c r="O213" s="54">
        <v>2008</v>
      </c>
      <c r="P213" s="55">
        <v>31</v>
      </c>
      <c r="Q213" s="56">
        <v>39589</v>
      </c>
      <c r="R213" s="11" t="s">
        <v>1302</v>
      </c>
      <c r="S213" s="11" t="s">
        <v>123</v>
      </c>
      <c r="T213" s="11">
        <v>2023</v>
      </c>
      <c r="U213" s="55">
        <v>1460</v>
      </c>
      <c r="V213" s="56">
        <v>45106</v>
      </c>
      <c r="W213" s="10" t="s">
        <v>1303</v>
      </c>
    </row>
    <row r="214" spans="2:23" x14ac:dyDescent="0.25">
      <c r="B214" s="7" t="s">
        <v>1304</v>
      </c>
      <c r="C214" s="7" t="s">
        <v>1305</v>
      </c>
      <c r="D214" s="8" t="s">
        <v>1306</v>
      </c>
      <c r="E214" s="7" t="s">
        <v>1307</v>
      </c>
      <c r="F214" s="7" t="s">
        <v>117</v>
      </c>
      <c r="G214" s="8">
        <v>2005</v>
      </c>
      <c r="H214" s="7" t="s">
        <v>1308</v>
      </c>
      <c r="I214" s="7" t="s">
        <v>285</v>
      </c>
      <c r="J214" s="7" t="s">
        <v>1309</v>
      </c>
      <c r="K214" s="8" t="s">
        <v>287</v>
      </c>
      <c r="L214" s="8" t="s">
        <v>0</v>
      </c>
      <c r="M214" s="9" t="s">
        <v>34</v>
      </c>
      <c r="N214" s="11" t="s">
        <v>123</v>
      </c>
      <c r="O214" s="54">
        <v>2016</v>
      </c>
      <c r="P214" s="55">
        <v>51</v>
      </c>
      <c r="Q214" s="56">
        <v>42510</v>
      </c>
      <c r="R214" s="11" t="s">
        <v>1310</v>
      </c>
      <c r="S214" s="11" t="s">
        <v>124</v>
      </c>
      <c r="T214" s="11" t="s">
        <v>34</v>
      </c>
      <c r="U214" s="55" t="s">
        <v>34</v>
      </c>
      <c r="V214" s="56" t="s">
        <v>34</v>
      </c>
      <c r="W214" s="10" t="s">
        <v>34</v>
      </c>
    </row>
    <row r="215" spans="2:23" x14ac:dyDescent="0.25">
      <c r="B215" s="7" t="s">
        <v>1311</v>
      </c>
      <c r="C215" s="7" t="s">
        <v>1312</v>
      </c>
      <c r="D215" s="8" t="s">
        <v>1153</v>
      </c>
      <c r="E215" s="7" t="s">
        <v>1154</v>
      </c>
      <c r="F215" s="7" t="s">
        <v>340</v>
      </c>
      <c r="G215" s="8">
        <v>2002</v>
      </c>
      <c r="H215" s="7" t="s">
        <v>671</v>
      </c>
      <c r="I215" s="7" t="s">
        <v>168</v>
      </c>
      <c r="J215" s="7" t="s">
        <v>1313</v>
      </c>
      <c r="K215" s="8" t="s">
        <v>534</v>
      </c>
      <c r="L215" s="8" t="s">
        <v>3</v>
      </c>
      <c r="M215" s="8" t="s">
        <v>34</v>
      </c>
      <c r="N215" s="11" t="s">
        <v>124</v>
      </c>
      <c r="O215" s="54" t="s">
        <v>34</v>
      </c>
      <c r="P215" s="55" t="s">
        <v>34</v>
      </c>
      <c r="Q215" s="56" t="s">
        <v>34</v>
      </c>
      <c r="R215" s="11" t="s">
        <v>34</v>
      </c>
      <c r="S215" s="11" t="s">
        <v>34</v>
      </c>
      <c r="T215" s="11" t="s">
        <v>34</v>
      </c>
      <c r="U215" s="55" t="s">
        <v>34</v>
      </c>
      <c r="V215" s="56" t="s">
        <v>34</v>
      </c>
      <c r="W215" s="10" t="s">
        <v>34</v>
      </c>
    </row>
    <row r="216" spans="2:23" x14ac:dyDescent="0.25">
      <c r="B216" s="7" t="s">
        <v>1314</v>
      </c>
      <c r="C216" s="7" t="s">
        <v>1315</v>
      </c>
      <c r="D216" s="8" t="s">
        <v>1316</v>
      </c>
      <c r="E216" s="7" t="s">
        <v>1317</v>
      </c>
      <c r="F216" s="7" t="s">
        <v>117</v>
      </c>
      <c r="G216" s="8">
        <v>2001</v>
      </c>
      <c r="H216" s="7" t="s">
        <v>685</v>
      </c>
      <c r="I216" s="7" t="s">
        <v>285</v>
      </c>
      <c r="J216" s="7" t="s">
        <v>1318</v>
      </c>
      <c r="K216" s="8" t="s">
        <v>361</v>
      </c>
      <c r="L216" s="8" t="s">
        <v>0</v>
      </c>
      <c r="M216" s="9" t="s">
        <v>34</v>
      </c>
      <c r="N216" s="11" t="s">
        <v>123</v>
      </c>
      <c r="O216" s="54">
        <v>2012</v>
      </c>
      <c r="P216" s="55">
        <v>113</v>
      </c>
      <c r="Q216" s="56">
        <v>41212</v>
      </c>
      <c r="R216" s="11" t="s">
        <v>1319</v>
      </c>
      <c r="S216" s="11" t="s">
        <v>124</v>
      </c>
      <c r="T216" s="11" t="s">
        <v>34</v>
      </c>
      <c r="U216" s="55" t="s">
        <v>34</v>
      </c>
      <c r="V216" s="56" t="s">
        <v>34</v>
      </c>
      <c r="W216" s="10" t="s">
        <v>34</v>
      </c>
    </row>
    <row r="217" spans="2:23" x14ac:dyDescent="0.25">
      <c r="B217" s="7" t="s">
        <v>1320</v>
      </c>
      <c r="C217" s="7" t="s">
        <v>1321</v>
      </c>
      <c r="D217" s="8" t="s">
        <v>1316</v>
      </c>
      <c r="E217" s="7" t="s">
        <v>1317</v>
      </c>
      <c r="F217" s="7" t="s">
        <v>117</v>
      </c>
      <c r="G217" s="8">
        <v>2001</v>
      </c>
      <c r="H217" s="7" t="s">
        <v>685</v>
      </c>
      <c r="I217" s="7" t="s">
        <v>285</v>
      </c>
      <c r="J217" s="7" t="s">
        <v>1146</v>
      </c>
      <c r="K217" s="8" t="s">
        <v>651</v>
      </c>
      <c r="L217" s="8" t="s">
        <v>0</v>
      </c>
      <c r="M217" s="9" t="s">
        <v>34</v>
      </c>
      <c r="N217" s="11" t="s">
        <v>123</v>
      </c>
      <c r="O217" s="54">
        <v>2015</v>
      </c>
      <c r="P217" s="55">
        <v>13</v>
      </c>
      <c r="Q217" s="56">
        <v>42038</v>
      </c>
      <c r="R217" s="11" t="s">
        <v>1322</v>
      </c>
      <c r="S217" s="11" t="s">
        <v>124</v>
      </c>
      <c r="T217" s="11" t="s">
        <v>34</v>
      </c>
      <c r="U217" s="55" t="s">
        <v>34</v>
      </c>
      <c r="V217" s="56" t="s">
        <v>34</v>
      </c>
      <c r="W217" s="10" t="s">
        <v>34</v>
      </c>
    </row>
    <row r="218" spans="2:23" x14ac:dyDescent="0.25">
      <c r="B218" s="7" t="s">
        <v>1323</v>
      </c>
      <c r="C218" s="7" t="s">
        <v>1324</v>
      </c>
      <c r="D218" s="8" t="s">
        <v>1316</v>
      </c>
      <c r="E218" s="7" t="s">
        <v>1317</v>
      </c>
      <c r="F218" s="7" t="s">
        <v>117</v>
      </c>
      <c r="G218" s="8">
        <v>1990</v>
      </c>
      <c r="H218" s="7" t="s">
        <v>1325</v>
      </c>
      <c r="I218" s="7" t="s">
        <v>285</v>
      </c>
      <c r="J218" s="7" t="s">
        <v>1326</v>
      </c>
      <c r="K218" s="8" t="s">
        <v>386</v>
      </c>
      <c r="L218" s="8" t="s">
        <v>0</v>
      </c>
      <c r="M218" s="9" t="s">
        <v>34</v>
      </c>
      <c r="N218" s="11" t="s">
        <v>123</v>
      </c>
      <c r="O218" s="54">
        <v>2008</v>
      </c>
      <c r="P218" s="55">
        <v>60</v>
      </c>
      <c r="Q218" s="56">
        <v>39688</v>
      </c>
      <c r="R218" s="11" t="s">
        <v>1327</v>
      </c>
      <c r="S218" s="11" t="s">
        <v>124</v>
      </c>
      <c r="T218" s="11" t="s">
        <v>34</v>
      </c>
      <c r="U218" s="55" t="s">
        <v>34</v>
      </c>
      <c r="V218" s="56" t="s">
        <v>34</v>
      </c>
      <c r="W218" s="10" t="s">
        <v>34</v>
      </c>
    </row>
    <row r="219" spans="2:23" ht="25.5" x14ac:dyDescent="0.25">
      <c r="B219" s="7" t="s">
        <v>1328</v>
      </c>
      <c r="C219" s="7" t="s">
        <v>1329</v>
      </c>
      <c r="D219" s="8" t="s">
        <v>1316</v>
      </c>
      <c r="E219" s="7" t="s">
        <v>1317</v>
      </c>
      <c r="F219" s="7" t="s">
        <v>117</v>
      </c>
      <c r="G219" s="8">
        <v>2002</v>
      </c>
      <c r="H219" s="7" t="s">
        <v>671</v>
      </c>
      <c r="I219" s="7" t="s">
        <v>285</v>
      </c>
      <c r="J219" s="7" t="s">
        <v>1330</v>
      </c>
      <c r="K219" s="8" t="s">
        <v>287</v>
      </c>
      <c r="L219" s="8" t="s">
        <v>0</v>
      </c>
      <c r="M219" s="9" t="s">
        <v>34</v>
      </c>
      <c r="N219" s="11" t="s">
        <v>123</v>
      </c>
      <c r="O219" s="54">
        <v>2025</v>
      </c>
      <c r="P219" s="55">
        <v>1345</v>
      </c>
      <c r="Q219" s="56">
        <v>45763</v>
      </c>
      <c r="R219" s="63" t="s">
        <v>1331</v>
      </c>
      <c r="S219" s="11" t="s">
        <v>34</v>
      </c>
      <c r="T219" s="11" t="s">
        <v>34</v>
      </c>
      <c r="U219" s="55" t="s">
        <v>34</v>
      </c>
      <c r="V219" s="56" t="s">
        <v>34</v>
      </c>
      <c r="W219" s="10" t="s">
        <v>34</v>
      </c>
    </row>
    <row r="220" spans="2:23" x14ac:dyDescent="0.25">
      <c r="B220" s="10" t="s">
        <v>1332</v>
      </c>
      <c r="C220" s="7" t="s">
        <v>1333</v>
      </c>
      <c r="D220" s="11" t="s">
        <v>1316</v>
      </c>
      <c r="E220" s="10" t="s">
        <v>1317</v>
      </c>
      <c r="F220" s="10" t="s">
        <v>117</v>
      </c>
      <c r="G220" s="11">
        <v>2000</v>
      </c>
      <c r="H220" s="10" t="s">
        <v>1334</v>
      </c>
      <c r="I220" s="10" t="s">
        <v>168</v>
      </c>
      <c r="J220" s="10" t="s">
        <v>1335</v>
      </c>
      <c r="K220" s="11" t="s">
        <v>219</v>
      </c>
      <c r="L220" s="11" t="s">
        <v>3</v>
      </c>
      <c r="M220" s="11" t="s">
        <v>1911</v>
      </c>
      <c r="N220" s="11" t="s">
        <v>124</v>
      </c>
      <c r="O220" s="54" t="s">
        <v>34</v>
      </c>
      <c r="P220" s="55" t="s">
        <v>34</v>
      </c>
      <c r="Q220" s="56" t="s">
        <v>34</v>
      </c>
      <c r="R220" s="11" t="s">
        <v>1336</v>
      </c>
      <c r="S220" s="11" t="s">
        <v>34</v>
      </c>
      <c r="T220" s="11" t="s">
        <v>34</v>
      </c>
      <c r="U220" s="55" t="s">
        <v>34</v>
      </c>
      <c r="V220" s="56" t="s">
        <v>34</v>
      </c>
      <c r="W220" s="10" t="s">
        <v>34</v>
      </c>
    </row>
    <row r="221" spans="2:23" x14ac:dyDescent="0.25">
      <c r="B221" s="7" t="s">
        <v>1337</v>
      </c>
      <c r="C221" s="7" t="s">
        <v>1338</v>
      </c>
      <c r="D221" s="8" t="s">
        <v>1316</v>
      </c>
      <c r="E221" s="7" t="s">
        <v>1317</v>
      </c>
      <c r="F221" s="7" t="s">
        <v>117</v>
      </c>
      <c r="G221" s="8">
        <v>1992</v>
      </c>
      <c r="H221" s="7" t="s">
        <v>1339</v>
      </c>
      <c r="I221" s="7" t="s">
        <v>168</v>
      </c>
      <c r="J221" s="7" t="s">
        <v>1340</v>
      </c>
      <c r="K221" s="8" t="s">
        <v>1103</v>
      </c>
      <c r="L221" s="8" t="s">
        <v>3</v>
      </c>
      <c r="M221" s="8" t="s">
        <v>34</v>
      </c>
      <c r="N221" s="11" t="s">
        <v>124</v>
      </c>
      <c r="O221" s="54" t="s">
        <v>34</v>
      </c>
      <c r="P221" s="55" t="s">
        <v>34</v>
      </c>
      <c r="Q221" s="56" t="s">
        <v>34</v>
      </c>
      <c r="R221" s="11" t="s">
        <v>34</v>
      </c>
      <c r="S221" s="11" t="s">
        <v>34</v>
      </c>
      <c r="T221" s="11" t="s">
        <v>34</v>
      </c>
      <c r="U221" s="55" t="s">
        <v>34</v>
      </c>
      <c r="V221" s="56" t="s">
        <v>34</v>
      </c>
      <c r="W221" s="10" t="s">
        <v>34</v>
      </c>
    </row>
    <row r="222" spans="2:23" x14ac:dyDescent="0.25">
      <c r="B222" s="7" t="s">
        <v>1341</v>
      </c>
      <c r="C222" s="7" t="s">
        <v>1342</v>
      </c>
      <c r="D222" s="8" t="s">
        <v>1316</v>
      </c>
      <c r="E222" s="7" t="s">
        <v>1317</v>
      </c>
      <c r="F222" s="7" t="s">
        <v>117</v>
      </c>
      <c r="G222" s="8">
        <v>2002</v>
      </c>
      <c r="H222" s="7" t="s">
        <v>671</v>
      </c>
      <c r="I222" s="7" t="s">
        <v>285</v>
      </c>
      <c r="J222" s="7" t="s">
        <v>1343</v>
      </c>
      <c r="K222" s="8" t="s">
        <v>287</v>
      </c>
      <c r="L222" s="8" t="s">
        <v>0</v>
      </c>
      <c r="M222" s="9" t="s">
        <v>34</v>
      </c>
      <c r="N222" s="11" t="s">
        <v>123</v>
      </c>
      <c r="O222" s="54">
        <v>2023</v>
      </c>
      <c r="P222" s="55">
        <v>1599</v>
      </c>
      <c r="Q222" s="56">
        <v>45106</v>
      </c>
      <c r="R222" s="63" t="s">
        <v>1344</v>
      </c>
      <c r="S222" s="11" t="s">
        <v>34</v>
      </c>
      <c r="T222" s="11" t="s">
        <v>34</v>
      </c>
      <c r="U222" s="55" t="s">
        <v>34</v>
      </c>
      <c r="V222" s="56" t="s">
        <v>34</v>
      </c>
      <c r="W222" s="10" t="s">
        <v>34</v>
      </c>
    </row>
    <row r="223" spans="2:23" x14ac:dyDescent="0.25">
      <c r="B223" s="7" t="s">
        <v>1345</v>
      </c>
      <c r="C223" s="7" t="s">
        <v>1346</v>
      </c>
      <c r="D223" s="8" t="s">
        <v>1316</v>
      </c>
      <c r="E223" s="7" t="s">
        <v>1317</v>
      </c>
      <c r="F223" s="7" t="s">
        <v>117</v>
      </c>
      <c r="G223" s="8">
        <v>2002</v>
      </c>
      <c r="H223" s="7" t="s">
        <v>671</v>
      </c>
      <c r="I223" s="7" t="s">
        <v>285</v>
      </c>
      <c r="J223" s="7" t="s">
        <v>1347</v>
      </c>
      <c r="K223" s="8" t="s">
        <v>287</v>
      </c>
      <c r="L223" s="8" t="s">
        <v>0</v>
      </c>
      <c r="M223" s="11" t="s">
        <v>1911</v>
      </c>
      <c r="N223" s="11" t="s">
        <v>124</v>
      </c>
      <c r="O223" s="54" t="s">
        <v>34</v>
      </c>
      <c r="P223" s="55" t="s">
        <v>34</v>
      </c>
      <c r="Q223" s="56" t="s">
        <v>34</v>
      </c>
      <c r="R223" s="11" t="s">
        <v>34</v>
      </c>
      <c r="S223" s="11" t="s">
        <v>34</v>
      </c>
      <c r="T223" s="11" t="s">
        <v>34</v>
      </c>
      <c r="U223" s="55" t="s">
        <v>34</v>
      </c>
      <c r="V223" s="56" t="s">
        <v>34</v>
      </c>
      <c r="W223" s="10" t="s">
        <v>34</v>
      </c>
    </row>
    <row r="224" spans="2:23" x14ac:dyDescent="0.25">
      <c r="B224" s="7" t="s">
        <v>1349</v>
      </c>
      <c r="C224" s="7" t="s">
        <v>1350</v>
      </c>
      <c r="D224" s="8" t="s">
        <v>1316</v>
      </c>
      <c r="E224" s="7" t="s">
        <v>1317</v>
      </c>
      <c r="F224" s="7" t="s">
        <v>117</v>
      </c>
      <c r="G224" s="8">
        <v>2001</v>
      </c>
      <c r="H224" s="7" t="s">
        <v>1351</v>
      </c>
      <c r="I224" s="7" t="s">
        <v>285</v>
      </c>
      <c r="J224" s="7" t="s">
        <v>1352</v>
      </c>
      <c r="K224" s="8" t="s">
        <v>361</v>
      </c>
      <c r="L224" s="8" t="s">
        <v>0</v>
      </c>
      <c r="M224" s="9" t="s">
        <v>34</v>
      </c>
      <c r="N224" s="11" t="s">
        <v>123</v>
      </c>
      <c r="O224" s="54">
        <v>2009</v>
      </c>
      <c r="P224" s="55">
        <v>89</v>
      </c>
      <c r="Q224" s="56">
        <v>40133</v>
      </c>
      <c r="R224" s="11" t="s">
        <v>1353</v>
      </c>
      <c r="S224" s="11" t="s">
        <v>124</v>
      </c>
      <c r="T224" s="11" t="s">
        <v>34</v>
      </c>
      <c r="U224" s="55" t="s">
        <v>34</v>
      </c>
      <c r="V224" s="56" t="s">
        <v>34</v>
      </c>
      <c r="W224" s="10" t="s">
        <v>34</v>
      </c>
    </row>
    <row r="225" spans="2:23" x14ac:dyDescent="0.25">
      <c r="B225" s="7" t="s">
        <v>1354</v>
      </c>
      <c r="C225" s="7" t="s">
        <v>1355</v>
      </c>
      <c r="D225" s="8" t="s">
        <v>1316</v>
      </c>
      <c r="E225" s="7" t="s">
        <v>1317</v>
      </c>
      <c r="F225" s="7" t="s">
        <v>117</v>
      </c>
      <c r="G225" s="8">
        <v>2003</v>
      </c>
      <c r="H225" s="7" t="s">
        <v>1171</v>
      </c>
      <c r="I225" s="7" t="s">
        <v>168</v>
      </c>
      <c r="J225" s="7" t="s">
        <v>1356</v>
      </c>
      <c r="K225" s="8" t="s">
        <v>403</v>
      </c>
      <c r="L225" s="8" t="s">
        <v>1</v>
      </c>
      <c r="M225" s="8" t="s">
        <v>34</v>
      </c>
      <c r="N225" s="11" t="s">
        <v>123</v>
      </c>
      <c r="O225" s="54">
        <v>2023</v>
      </c>
      <c r="P225" s="55">
        <v>917</v>
      </c>
      <c r="Q225" s="56">
        <v>45036</v>
      </c>
      <c r="R225" s="11" t="s">
        <v>1357</v>
      </c>
      <c r="S225" s="11" t="s">
        <v>124</v>
      </c>
      <c r="T225" s="11" t="s">
        <v>34</v>
      </c>
      <c r="U225" s="55" t="s">
        <v>34</v>
      </c>
      <c r="V225" s="56" t="s">
        <v>34</v>
      </c>
      <c r="W225" s="10" t="s">
        <v>34</v>
      </c>
    </row>
    <row r="226" spans="2:23" x14ac:dyDescent="0.25">
      <c r="B226" s="7" t="s">
        <v>1358</v>
      </c>
      <c r="C226" s="7" t="s">
        <v>1359</v>
      </c>
      <c r="D226" s="8" t="s">
        <v>1316</v>
      </c>
      <c r="E226" s="7" t="s">
        <v>1317</v>
      </c>
      <c r="F226" s="7" t="s">
        <v>117</v>
      </c>
      <c r="G226" s="8">
        <v>2002</v>
      </c>
      <c r="H226" s="7" t="s">
        <v>768</v>
      </c>
      <c r="I226" s="7" t="s">
        <v>285</v>
      </c>
      <c r="J226" s="7" t="s">
        <v>1360</v>
      </c>
      <c r="K226" s="8" t="s">
        <v>386</v>
      </c>
      <c r="L226" s="8" t="s">
        <v>0</v>
      </c>
      <c r="M226" s="9" t="s">
        <v>34</v>
      </c>
      <c r="N226" s="11" t="s">
        <v>123</v>
      </c>
      <c r="O226" s="54">
        <v>2008</v>
      </c>
      <c r="P226" s="55">
        <v>56</v>
      </c>
      <c r="Q226" s="56">
        <v>39688</v>
      </c>
      <c r="R226" s="11" t="s">
        <v>1361</v>
      </c>
      <c r="S226" s="11" t="s">
        <v>124</v>
      </c>
      <c r="T226" s="11" t="s">
        <v>34</v>
      </c>
      <c r="U226" s="55" t="s">
        <v>34</v>
      </c>
      <c r="V226" s="56" t="s">
        <v>34</v>
      </c>
      <c r="W226" s="10" t="s">
        <v>34</v>
      </c>
    </row>
    <row r="227" spans="2:23" x14ac:dyDescent="0.25">
      <c r="B227" s="7" t="s">
        <v>1362</v>
      </c>
      <c r="C227" s="7" t="s">
        <v>1363</v>
      </c>
      <c r="D227" s="8" t="s">
        <v>1316</v>
      </c>
      <c r="E227" s="7" t="s">
        <v>1317</v>
      </c>
      <c r="F227" s="7" t="s">
        <v>117</v>
      </c>
      <c r="G227" s="8">
        <v>1999</v>
      </c>
      <c r="H227" s="7" t="s">
        <v>1364</v>
      </c>
      <c r="I227" s="7" t="s">
        <v>285</v>
      </c>
      <c r="J227" s="7" t="s">
        <v>749</v>
      </c>
      <c r="K227" s="8" t="s">
        <v>651</v>
      </c>
      <c r="L227" s="8" t="s">
        <v>0</v>
      </c>
      <c r="M227" s="9" t="s">
        <v>34</v>
      </c>
      <c r="N227" s="11" t="s">
        <v>123</v>
      </c>
      <c r="O227" s="54">
        <v>2018</v>
      </c>
      <c r="P227" s="55">
        <v>1065</v>
      </c>
      <c r="Q227" s="56">
        <v>43439</v>
      </c>
      <c r="R227" s="11" t="s">
        <v>1365</v>
      </c>
      <c r="S227" s="11" t="s">
        <v>124</v>
      </c>
      <c r="T227" s="11" t="s">
        <v>34</v>
      </c>
      <c r="U227" s="55" t="s">
        <v>34</v>
      </c>
      <c r="V227" s="56" t="s">
        <v>34</v>
      </c>
      <c r="W227" s="10" t="s">
        <v>34</v>
      </c>
    </row>
    <row r="228" spans="2:23" x14ac:dyDescent="0.25">
      <c r="B228" s="7" t="s">
        <v>1366</v>
      </c>
      <c r="C228" s="7" t="s">
        <v>1367</v>
      </c>
      <c r="D228" s="8" t="s">
        <v>1316</v>
      </c>
      <c r="E228" s="7" t="s">
        <v>1317</v>
      </c>
      <c r="F228" s="7" t="s">
        <v>117</v>
      </c>
      <c r="G228" s="8">
        <v>2002</v>
      </c>
      <c r="H228" s="7" t="s">
        <v>671</v>
      </c>
      <c r="I228" s="7" t="s">
        <v>131</v>
      </c>
      <c r="J228" s="7" t="s">
        <v>1368</v>
      </c>
      <c r="K228" s="8" t="s">
        <v>233</v>
      </c>
      <c r="L228" s="8" t="s">
        <v>6</v>
      </c>
      <c r="M228" s="9" t="s">
        <v>34</v>
      </c>
      <c r="N228" s="11" t="s">
        <v>123</v>
      </c>
      <c r="O228" s="54">
        <v>2011</v>
      </c>
      <c r="P228" s="55">
        <v>13</v>
      </c>
      <c r="Q228" s="56">
        <v>40597</v>
      </c>
      <c r="R228" s="11" t="s">
        <v>1369</v>
      </c>
      <c r="S228" s="11" t="s">
        <v>124</v>
      </c>
      <c r="T228" s="11" t="s">
        <v>34</v>
      </c>
      <c r="U228" s="55" t="s">
        <v>34</v>
      </c>
      <c r="V228" s="56" t="s">
        <v>34</v>
      </c>
      <c r="W228" s="10" t="s">
        <v>34</v>
      </c>
    </row>
    <row r="229" spans="2:23" x14ac:dyDescent="0.25">
      <c r="B229" s="7" t="s">
        <v>1370</v>
      </c>
      <c r="C229" s="7" t="s">
        <v>1371</v>
      </c>
      <c r="D229" s="8" t="s">
        <v>1316</v>
      </c>
      <c r="E229" s="7" t="s">
        <v>1317</v>
      </c>
      <c r="F229" s="7" t="s">
        <v>117</v>
      </c>
      <c r="G229" s="8">
        <v>1997</v>
      </c>
      <c r="H229" s="7" t="s">
        <v>1372</v>
      </c>
      <c r="I229" s="7" t="s">
        <v>285</v>
      </c>
      <c r="J229" s="7" t="s">
        <v>1373</v>
      </c>
      <c r="K229" s="8" t="s">
        <v>361</v>
      </c>
      <c r="L229" s="8" t="s">
        <v>0</v>
      </c>
      <c r="M229" s="9" t="s">
        <v>34</v>
      </c>
      <c r="N229" s="11" t="s">
        <v>123</v>
      </c>
      <c r="O229" s="54">
        <v>2012</v>
      </c>
      <c r="P229" s="55">
        <v>58</v>
      </c>
      <c r="Q229" s="56">
        <v>41043</v>
      </c>
      <c r="R229" s="11" t="s">
        <v>1374</v>
      </c>
      <c r="S229" s="11" t="s">
        <v>124</v>
      </c>
      <c r="T229" s="11" t="s">
        <v>34</v>
      </c>
      <c r="U229" s="55" t="s">
        <v>34</v>
      </c>
      <c r="V229" s="56" t="s">
        <v>34</v>
      </c>
      <c r="W229" s="10" t="s">
        <v>34</v>
      </c>
    </row>
    <row r="230" spans="2:23" x14ac:dyDescent="0.25">
      <c r="B230" s="7" t="s">
        <v>1375</v>
      </c>
      <c r="C230" s="7" t="s">
        <v>1376</v>
      </c>
      <c r="D230" s="8" t="s">
        <v>1316</v>
      </c>
      <c r="E230" s="7" t="s">
        <v>1317</v>
      </c>
      <c r="F230" s="7" t="s">
        <v>117</v>
      </c>
      <c r="G230" s="8">
        <v>2001</v>
      </c>
      <c r="H230" s="7" t="s">
        <v>685</v>
      </c>
      <c r="I230" s="7" t="s">
        <v>285</v>
      </c>
      <c r="J230" s="7" t="s">
        <v>1377</v>
      </c>
      <c r="K230" s="8" t="s">
        <v>651</v>
      </c>
      <c r="L230" s="8" t="s">
        <v>0</v>
      </c>
      <c r="M230" s="9" t="s">
        <v>34</v>
      </c>
      <c r="N230" s="11" t="s">
        <v>123</v>
      </c>
      <c r="O230" s="54">
        <v>2017</v>
      </c>
      <c r="P230" s="55">
        <v>668</v>
      </c>
      <c r="Q230" s="56">
        <v>43026</v>
      </c>
      <c r="R230" s="11" t="s">
        <v>1378</v>
      </c>
      <c r="S230" s="11" t="s">
        <v>124</v>
      </c>
      <c r="T230" s="11" t="s">
        <v>34</v>
      </c>
      <c r="U230" s="55" t="s">
        <v>34</v>
      </c>
      <c r="V230" s="56" t="s">
        <v>34</v>
      </c>
      <c r="W230" s="10" t="s">
        <v>34</v>
      </c>
    </row>
    <row r="231" spans="2:23" x14ac:dyDescent="0.25">
      <c r="B231" s="7" t="s">
        <v>1379</v>
      </c>
      <c r="C231" s="7" t="s">
        <v>1380</v>
      </c>
      <c r="D231" s="8" t="s">
        <v>1316</v>
      </c>
      <c r="E231" s="7" t="s">
        <v>1317</v>
      </c>
      <c r="F231" s="7" t="s">
        <v>117</v>
      </c>
      <c r="G231" s="8">
        <v>2002</v>
      </c>
      <c r="H231" s="7" t="s">
        <v>527</v>
      </c>
      <c r="I231" s="7" t="s">
        <v>285</v>
      </c>
      <c r="J231" s="7" t="s">
        <v>1381</v>
      </c>
      <c r="K231" s="8" t="s">
        <v>361</v>
      </c>
      <c r="L231" s="8" t="s">
        <v>0</v>
      </c>
      <c r="M231" s="9" t="s">
        <v>34</v>
      </c>
      <c r="N231" s="11" t="s">
        <v>123</v>
      </c>
      <c r="O231" s="54">
        <v>2012</v>
      </c>
      <c r="P231" s="55">
        <v>104</v>
      </c>
      <c r="Q231" s="56">
        <v>41177</v>
      </c>
      <c r="R231" s="11" t="s">
        <v>1382</v>
      </c>
      <c r="S231" s="11" t="s">
        <v>124</v>
      </c>
      <c r="T231" s="11" t="s">
        <v>34</v>
      </c>
      <c r="U231" s="55" t="s">
        <v>34</v>
      </c>
      <c r="V231" s="56" t="s">
        <v>34</v>
      </c>
      <c r="W231" s="10" t="s">
        <v>34</v>
      </c>
    </row>
    <row r="232" spans="2:23" x14ac:dyDescent="0.25">
      <c r="B232" s="7" t="s">
        <v>1383</v>
      </c>
      <c r="C232" s="7" t="s">
        <v>1384</v>
      </c>
      <c r="D232" s="8" t="s">
        <v>1316</v>
      </c>
      <c r="E232" s="7" t="s">
        <v>1317</v>
      </c>
      <c r="F232" s="7" t="s">
        <v>117</v>
      </c>
      <c r="G232" s="8">
        <v>1992</v>
      </c>
      <c r="H232" s="7" t="s">
        <v>1385</v>
      </c>
      <c r="I232" s="7" t="s">
        <v>285</v>
      </c>
      <c r="J232" s="7" t="s">
        <v>1386</v>
      </c>
      <c r="K232" s="8" t="s">
        <v>1041</v>
      </c>
      <c r="L232" s="8" t="s">
        <v>3</v>
      </c>
      <c r="M232" s="8" t="s">
        <v>34</v>
      </c>
      <c r="N232" s="11" t="s">
        <v>124</v>
      </c>
      <c r="O232" s="54" t="s">
        <v>34</v>
      </c>
      <c r="P232" s="55" t="s">
        <v>34</v>
      </c>
      <c r="Q232" s="56" t="s">
        <v>34</v>
      </c>
      <c r="R232" s="11" t="s">
        <v>34</v>
      </c>
      <c r="S232" s="11" t="s">
        <v>34</v>
      </c>
      <c r="T232" s="11" t="s">
        <v>34</v>
      </c>
      <c r="U232" s="55" t="s">
        <v>34</v>
      </c>
      <c r="V232" s="56" t="s">
        <v>34</v>
      </c>
      <c r="W232" s="10" t="s">
        <v>34</v>
      </c>
    </row>
    <row r="233" spans="2:23" x14ac:dyDescent="0.25">
      <c r="B233" s="7" t="s">
        <v>1387</v>
      </c>
      <c r="C233" s="7" t="s">
        <v>1388</v>
      </c>
      <c r="D233" s="8" t="s">
        <v>1316</v>
      </c>
      <c r="E233" s="7" t="s">
        <v>1317</v>
      </c>
      <c r="F233" s="7" t="s">
        <v>117</v>
      </c>
      <c r="G233" s="8">
        <v>2005</v>
      </c>
      <c r="H233" s="7" t="s">
        <v>1308</v>
      </c>
      <c r="I233" s="7" t="s">
        <v>285</v>
      </c>
      <c r="J233" s="7" t="s">
        <v>1389</v>
      </c>
      <c r="K233" s="8" t="s">
        <v>287</v>
      </c>
      <c r="L233" s="8" t="s">
        <v>0</v>
      </c>
      <c r="M233" s="8" t="s">
        <v>1911</v>
      </c>
      <c r="N233" s="11" t="s">
        <v>124</v>
      </c>
      <c r="O233" s="54" t="s">
        <v>34</v>
      </c>
      <c r="P233" s="55" t="s">
        <v>34</v>
      </c>
      <c r="Q233" s="56" t="s">
        <v>34</v>
      </c>
      <c r="R233" s="11" t="s">
        <v>1390</v>
      </c>
      <c r="S233" s="11" t="s">
        <v>34</v>
      </c>
      <c r="T233" s="11" t="s">
        <v>34</v>
      </c>
      <c r="U233" s="55" t="s">
        <v>34</v>
      </c>
      <c r="V233" s="56" t="s">
        <v>34</v>
      </c>
      <c r="W233" s="10" t="s">
        <v>34</v>
      </c>
    </row>
    <row r="234" spans="2:23" x14ac:dyDescent="0.25">
      <c r="B234" s="7" t="s">
        <v>1391</v>
      </c>
      <c r="C234" s="7" t="s">
        <v>1392</v>
      </c>
      <c r="D234" s="8" t="s">
        <v>1316</v>
      </c>
      <c r="E234" s="7" t="s">
        <v>1317</v>
      </c>
      <c r="F234" s="7" t="s">
        <v>117</v>
      </c>
      <c r="G234" s="8">
        <v>2004</v>
      </c>
      <c r="H234" s="7" t="s">
        <v>1393</v>
      </c>
      <c r="I234" s="7" t="s">
        <v>285</v>
      </c>
      <c r="J234" s="7" t="s">
        <v>1394</v>
      </c>
      <c r="K234" s="8" t="s">
        <v>361</v>
      </c>
      <c r="L234" s="8" t="s">
        <v>0</v>
      </c>
      <c r="M234" s="8" t="s">
        <v>1912</v>
      </c>
      <c r="N234" s="11" t="s">
        <v>123</v>
      </c>
      <c r="O234" s="54">
        <v>2013</v>
      </c>
      <c r="P234" s="55">
        <v>226</v>
      </c>
      <c r="Q234" s="56">
        <v>41529</v>
      </c>
      <c r="R234" s="11" t="s">
        <v>1395</v>
      </c>
      <c r="S234" s="11" t="s">
        <v>124</v>
      </c>
      <c r="T234" s="11" t="s">
        <v>34</v>
      </c>
      <c r="U234" s="55" t="s">
        <v>34</v>
      </c>
      <c r="V234" s="56" t="s">
        <v>34</v>
      </c>
      <c r="W234" s="10" t="s">
        <v>1395</v>
      </c>
    </row>
    <row r="235" spans="2:23" x14ac:dyDescent="0.25">
      <c r="B235" s="7" t="s">
        <v>1396</v>
      </c>
      <c r="C235" s="7" t="s">
        <v>1397</v>
      </c>
      <c r="D235" s="8" t="s">
        <v>1316</v>
      </c>
      <c r="E235" s="7" t="s">
        <v>1317</v>
      </c>
      <c r="F235" s="7" t="s">
        <v>117</v>
      </c>
      <c r="G235" s="8">
        <v>2002</v>
      </c>
      <c r="H235" s="7" t="s">
        <v>671</v>
      </c>
      <c r="I235" s="7" t="s">
        <v>285</v>
      </c>
      <c r="J235" s="7" t="s">
        <v>1398</v>
      </c>
      <c r="K235" s="8" t="s">
        <v>287</v>
      </c>
      <c r="L235" s="8" t="s">
        <v>0</v>
      </c>
      <c r="M235" s="8" t="s">
        <v>1911</v>
      </c>
      <c r="N235" s="11" t="s">
        <v>124</v>
      </c>
      <c r="O235" s="54" t="s">
        <v>34</v>
      </c>
      <c r="P235" s="55" t="s">
        <v>34</v>
      </c>
      <c r="Q235" s="56" t="s">
        <v>34</v>
      </c>
      <c r="R235" s="11" t="s">
        <v>1399</v>
      </c>
      <c r="S235" s="11" t="s">
        <v>34</v>
      </c>
      <c r="T235" s="11" t="s">
        <v>34</v>
      </c>
      <c r="U235" s="55" t="s">
        <v>34</v>
      </c>
      <c r="V235" s="56" t="s">
        <v>34</v>
      </c>
      <c r="W235" s="10" t="s">
        <v>34</v>
      </c>
    </row>
    <row r="236" spans="2:23" x14ac:dyDescent="0.25">
      <c r="B236" s="7" t="s">
        <v>1400</v>
      </c>
      <c r="C236" s="7" t="s">
        <v>1401</v>
      </c>
      <c r="D236" s="8" t="s">
        <v>1316</v>
      </c>
      <c r="E236" s="7" t="s">
        <v>1317</v>
      </c>
      <c r="F236" s="7" t="s">
        <v>117</v>
      </c>
      <c r="G236" s="8">
        <v>2005</v>
      </c>
      <c r="H236" s="7" t="s">
        <v>1294</v>
      </c>
      <c r="I236" s="7" t="s">
        <v>285</v>
      </c>
      <c r="J236" s="7" t="s">
        <v>1402</v>
      </c>
      <c r="K236" s="8" t="s">
        <v>287</v>
      </c>
      <c r="L236" s="8" t="s">
        <v>0</v>
      </c>
      <c r="M236" s="8" t="s">
        <v>34</v>
      </c>
      <c r="N236" s="11" t="s">
        <v>124</v>
      </c>
      <c r="O236" s="54" t="s">
        <v>34</v>
      </c>
      <c r="P236" s="55" t="s">
        <v>34</v>
      </c>
      <c r="Q236" s="56" t="s">
        <v>34</v>
      </c>
      <c r="R236" s="11" t="s">
        <v>34</v>
      </c>
      <c r="S236" s="11" t="s">
        <v>34</v>
      </c>
      <c r="T236" s="11" t="s">
        <v>34</v>
      </c>
      <c r="U236" s="55" t="s">
        <v>34</v>
      </c>
      <c r="V236" s="56" t="s">
        <v>34</v>
      </c>
      <c r="W236" s="10" t="s">
        <v>34</v>
      </c>
    </row>
    <row r="237" spans="2:23" x14ac:dyDescent="0.25">
      <c r="B237" s="7" t="s">
        <v>1403</v>
      </c>
      <c r="C237" s="7" t="s">
        <v>1404</v>
      </c>
      <c r="D237" s="8" t="s">
        <v>1316</v>
      </c>
      <c r="E237" s="7" t="s">
        <v>1317</v>
      </c>
      <c r="F237" s="7" t="s">
        <v>117</v>
      </c>
      <c r="G237" s="8">
        <v>2000</v>
      </c>
      <c r="H237" s="7" t="s">
        <v>1405</v>
      </c>
      <c r="I237" s="7" t="s">
        <v>168</v>
      </c>
      <c r="J237" s="7" t="s">
        <v>1406</v>
      </c>
      <c r="K237" s="8" t="s">
        <v>534</v>
      </c>
      <c r="L237" s="8" t="s">
        <v>122</v>
      </c>
      <c r="M237" s="11" t="s">
        <v>1913</v>
      </c>
      <c r="N237" s="11" t="s">
        <v>124</v>
      </c>
      <c r="O237" s="54" t="s">
        <v>34</v>
      </c>
      <c r="P237" s="55" t="s">
        <v>34</v>
      </c>
      <c r="Q237" s="56" t="s">
        <v>34</v>
      </c>
      <c r="R237" s="11" t="s">
        <v>34</v>
      </c>
      <c r="S237" s="11" t="s">
        <v>34</v>
      </c>
      <c r="T237" s="11" t="s">
        <v>34</v>
      </c>
      <c r="U237" s="55" t="s">
        <v>34</v>
      </c>
      <c r="V237" s="56" t="s">
        <v>34</v>
      </c>
      <c r="W237" s="10" t="s">
        <v>34</v>
      </c>
    </row>
    <row r="238" spans="2:23" x14ac:dyDescent="0.25">
      <c r="B238" s="10" t="s">
        <v>1407</v>
      </c>
      <c r="C238" s="7" t="s">
        <v>1408</v>
      </c>
      <c r="D238" s="11" t="s">
        <v>1316</v>
      </c>
      <c r="E238" s="10" t="s">
        <v>1317</v>
      </c>
      <c r="F238" s="10" t="s">
        <v>117</v>
      </c>
      <c r="G238" s="11">
        <v>2001</v>
      </c>
      <c r="H238" s="10" t="s">
        <v>427</v>
      </c>
      <c r="I238" s="10" t="s">
        <v>168</v>
      </c>
      <c r="J238" s="10" t="s">
        <v>1409</v>
      </c>
      <c r="K238" s="11" t="s">
        <v>261</v>
      </c>
      <c r="L238" s="11" t="s">
        <v>6</v>
      </c>
      <c r="M238" s="11" t="s">
        <v>293</v>
      </c>
      <c r="N238" s="11" t="s">
        <v>123</v>
      </c>
      <c r="O238" s="54">
        <v>2023</v>
      </c>
      <c r="P238" s="55">
        <v>742</v>
      </c>
      <c r="Q238" s="56">
        <v>45000</v>
      </c>
      <c r="R238" s="11" t="s">
        <v>1411</v>
      </c>
      <c r="S238" s="11" t="s">
        <v>34</v>
      </c>
      <c r="T238" s="11" t="s">
        <v>34</v>
      </c>
      <c r="U238" s="55" t="s">
        <v>34</v>
      </c>
      <c r="V238" s="56" t="s">
        <v>34</v>
      </c>
      <c r="W238" s="10" t="s">
        <v>34</v>
      </c>
    </row>
    <row r="239" spans="2:23" x14ac:dyDescent="0.25">
      <c r="B239" s="7" t="s">
        <v>1412</v>
      </c>
      <c r="C239" s="7" t="s">
        <v>1413</v>
      </c>
      <c r="D239" s="8" t="s">
        <v>1316</v>
      </c>
      <c r="E239" s="7" t="s">
        <v>1317</v>
      </c>
      <c r="F239" s="7" t="s">
        <v>117</v>
      </c>
      <c r="G239" s="8">
        <v>2005</v>
      </c>
      <c r="H239" s="7" t="s">
        <v>1294</v>
      </c>
      <c r="I239" s="7" t="s">
        <v>285</v>
      </c>
      <c r="J239" s="7" t="s">
        <v>1414</v>
      </c>
      <c r="K239" s="8" t="s">
        <v>287</v>
      </c>
      <c r="L239" s="8" t="s">
        <v>0</v>
      </c>
      <c r="M239" s="39" t="s">
        <v>171</v>
      </c>
      <c r="N239" s="11" t="s">
        <v>124</v>
      </c>
      <c r="O239" s="54" t="s">
        <v>34</v>
      </c>
      <c r="P239" s="55" t="s">
        <v>34</v>
      </c>
      <c r="Q239" s="56" t="s">
        <v>34</v>
      </c>
      <c r="R239" s="11" t="s">
        <v>34</v>
      </c>
      <c r="S239" s="11" t="s">
        <v>34</v>
      </c>
      <c r="T239" s="11" t="s">
        <v>34</v>
      </c>
      <c r="U239" s="55" t="s">
        <v>34</v>
      </c>
      <c r="V239" s="56" t="s">
        <v>34</v>
      </c>
      <c r="W239" s="10" t="s">
        <v>34</v>
      </c>
    </row>
    <row r="240" spans="2:23" x14ac:dyDescent="0.25">
      <c r="B240" s="7" t="s">
        <v>1415</v>
      </c>
      <c r="C240" s="7" t="s">
        <v>1416</v>
      </c>
      <c r="D240" s="8" t="s">
        <v>1316</v>
      </c>
      <c r="E240" s="7" t="s">
        <v>1317</v>
      </c>
      <c r="F240" s="7" t="s">
        <v>117</v>
      </c>
      <c r="G240" s="8">
        <v>2005</v>
      </c>
      <c r="H240" s="7" t="s">
        <v>1294</v>
      </c>
      <c r="I240" s="7" t="s">
        <v>285</v>
      </c>
      <c r="J240" s="7" t="s">
        <v>1417</v>
      </c>
      <c r="K240" s="8" t="s">
        <v>287</v>
      </c>
      <c r="L240" s="8" t="s">
        <v>0</v>
      </c>
      <c r="M240" s="9" t="s">
        <v>34</v>
      </c>
      <c r="N240" s="11" t="s">
        <v>123</v>
      </c>
      <c r="O240" s="54">
        <v>2013</v>
      </c>
      <c r="P240" s="55">
        <v>265</v>
      </c>
      <c r="Q240" s="56">
        <v>41620</v>
      </c>
      <c r="R240" s="11" t="s">
        <v>1418</v>
      </c>
      <c r="S240" s="11" t="s">
        <v>124</v>
      </c>
      <c r="T240" s="11" t="s">
        <v>34</v>
      </c>
      <c r="U240" s="55" t="s">
        <v>34</v>
      </c>
      <c r="V240" s="56" t="s">
        <v>34</v>
      </c>
      <c r="W240" s="10" t="s">
        <v>34</v>
      </c>
    </row>
    <row r="241" spans="2:23" x14ac:dyDescent="0.25">
      <c r="B241" s="7" t="s">
        <v>1419</v>
      </c>
      <c r="C241" s="7" t="s">
        <v>1420</v>
      </c>
      <c r="D241" s="8" t="s">
        <v>1316</v>
      </c>
      <c r="E241" s="7" t="s">
        <v>1317</v>
      </c>
      <c r="F241" s="7" t="s">
        <v>117</v>
      </c>
      <c r="G241" s="8">
        <v>2005</v>
      </c>
      <c r="H241" s="7" t="s">
        <v>1294</v>
      </c>
      <c r="I241" s="7" t="s">
        <v>285</v>
      </c>
      <c r="J241" s="7" t="s">
        <v>1421</v>
      </c>
      <c r="K241" s="8" t="s">
        <v>287</v>
      </c>
      <c r="L241" s="8" t="s">
        <v>0</v>
      </c>
      <c r="M241" s="8" t="s">
        <v>34</v>
      </c>
      <c r="N241" s="11" t="s">
        <v>124</v>
      </c>
      <c r="O241" s="54" t="s">
        <v>34</v>
      </c>
      <c r="P241" s="55" t="s">
        <v>34</v>
      </c>
      <c r="Q241" s="56" t="s">
        <v>34</v>
      </c>
      <c r="R241" s="11" t="s">
        <v>34</v>
      </c>
      <c r="S241" s="11" t="s">
        <v>34</v>
      </c>
      <c r="T241" s="11" t="s">
        <v>34</v>
      </c>
      <c r="U241" s="55" t="s">
        <v>34</v>
      </c>
      <c r="V241" s="56" t="s">
        <v>34</v>
      </c>
      <c r="W241" s="10" t="s">
        <v>34</v>
      </c>
    </row>
    <row r="242" spans="2:23" x14ac:dyDescent="0.25">
      <c r="B242" s="7" t="s">
        <v>1422</v>
      </c>
      <c r="C242" s="7" t="s">
        <v>1423</v>
      </c>
      <c r="D242" s="8" t="s">
        <v>1316</v>
      </c>
      <c r="E242" s="7" t="s">
        <v>1317</v>
      </c>
      <c r="F242" s="7" t="s">
        <v>117</v>
      </c>
      <c r="G242" s="8">
        <v>2005</v>
      </c>
      <c r="H242" s="7" t="s">
        <v>1294</v>
      </c>
      <c r="I242" s="7" t="s">
        <v>285</v>
      </c>
      <c r="J242" s="7" t="s">
        <v>1424</v>
      </c>
      <c r="K242" s="8" t="s">
        <v>287</v>
      </c>
      <c r="L242" s="8" t="s">
        <v>0</v>
      </c>
      <c r="M242" s="12" t="s">
        <v>1911</v>
      </c>
      <c r="N242" s="11" t="s">
        <v>124</v>
      </c>
      <c r="O242" s="54" t="s">
        <v>34</v>
      </c>
      <c r="P242" s="55" t="s">
        <v>34</v>
      </c>
      <c r="Q242" s="56" t="s">
        <v>34</v>
      </c>
      <c r="R242" s="11" t="s">
        <v>34</v>
      </c>
      <c r="S242" s="11" t="s">
        <v>34</v>
      </c>
      <c r="T242" s="11" t="s">
        <v>34</v>
      </c>
      <c r="U242" s="55" t="s">
        <v>34</v>
      </c>
      <c r="V242" s="56" t="s">
        <v>34</v>
      </c>
      <c r="W242" s="10" t="s">
        <v>34</v>
      </c>
    </row>
    <row r="243" spans="2:23" x14ac:dyDescent="0.25">
      <c r="B243" s="10" t="s">
        <v>1425</v>
      </c>
      <c r="C243" s="7" t="s">
        <v>1426</v>
      </c>
      <c r="D243" s="11" t="s">
        <v>1316</v>
      </c>
      <c r="E243" s="10" t="s">
        <v>1317</v>
      </c>
      <c r="F243" s="10" t="s">
        <v>117</v>
      </c>
      <c r="G243" s="11">
        <v>1997</v>
      </c>
      <c r="H243" s="10" t="s">
        <v>1427</v>
      </c>
      <c r="I243" s="10" t="s">
        <v>131</v>
      </c>
      <c r="J243" s="10" t="s">
        <v>1428</v>
      </c>
      <c r="K243" s="11" t="s">
        <v>153</v>
      </c>
      <c r="L243" s="11" t="s">
        <v>6</v>
      </c>
      <c r="M243" s="11" t="s">
        <v>34</v>
      </c>
      <c r="N243" s="11" t="s">
        <v>123</v>
      </c>
      <c r="O243" s="54">
        <v>2020</v>
      </c>
      <c r="P243" s="55">
        <v>693</v>
      </c>
      <c r="Q243" s="56">
        <v>44102</v>
      </c>
      <c r="R243" s="11" t="s">
        <v>1430</v>
      </c>
      <c r="S243" s="11" t="s">
        <v>124</v>
      </c>
      <c r="T243" s="11" t="s">
        <v>34</v>
      </c>
      <c r="U243" s="55" t="s">
        <v>34</v>
      </c>
      <c r="V243" s="56" t="s">
        <v>34</v>
      </c>
      <c r="W243" s="10" t="s">
        <v>34</v>
      </c>
    </row>
    <row r="244" spans="2:23" x14ac:dyDescent="0.25">
      <c r="B244" s="7" t="s">
        <v>1431</v>
      </c>
      <c r="C244" s="7" t="s">
        <v>1432</v>
      </c>
      <c r="D244" s="8" t="s">
        <v>1316</v>
      </c>
      <c r="E244" s="7" t="s">
        <v>1317</v>
      </c>
      <c r="F244" s="7" t="s">
        <v>117</v>
      </c>
      <c r="G244" s="8">
        <v>2000</v>
      </c>
      <c r="H244" s="7" t="s">
        <v>893</v>
      </c>
      <c r="I244" s="7" t="s">
        <v>168</v>
      </c>
      <c r="J244" s="7" t="s">
        <v>1433</v>
      </c>
      <c r="K244" s="8" t="s">
        <v>534</v>
      </c>
      <c r="L244" s="8" t="s">
        <v>122</v>
      </c>
      <c r="M244" s="8" t="s">
        <v>34</v>
      </c>
      <c r="N244" s="11" t="s">
        <v>123</v>
      </c>
      <c r="O244" s="54">
        <v>2023</v>
      </c>
      <c r="P244" s="55">
        <v>3594</v>
      </c>
      <c r="Q244" s="56">
        <v>45237</v>
      </c>
      <c r="R244" s="11" t="s">
        <v>1434</v>
      </c>
      <c r="S244" s="11" t="s">
        <v>34</v>
      </c>
      <c r="T244" s="11" t="s">
        <v>34</v>
      </c>
      <c r="U244" s="55" t="s">
        <v>34</v>
      </c>
      <c r="V244" s="56" t="s">
        <v>34</v>
      </c>
      <c r="W244" s="10" t="s">
        <v>34</v>
      </c>
    </row>
    <row r="245" spans="2:23" x14ac:dyDescent="0.25">
      <c r="B245" s="10" t="s">
        <v>1435</v>
      </c>
      <c r="C245" s="7" t="s">
        <v>1436</v>
      </c>
      <c r="D245" s="11" t="s">
        <v>1316</v>
      </c>
      <c r="E245" s="10" t="s">
        <v>1317</v>
      </c>
      <c r="F245" s="10" t="s">
        <v>117</v>
      </c>
      <c r="G245" s="11">
        <v>2006</v>
      </c>
      <c r="H245" s="10" t="s">
        <v>1437</v>
      </c>
      <c r="I245" s="10" t="s">
        <v>168</v>
      </c>
      <c r="J245" s="10" t="s">
        <v>1438</v>
      </c>
      <c r="K245" s="11" t="s">
        <v>534</v>
      </c>
      <c r="L245" s="11" t="s">
        <v>6</v>
      </c>
      <c r="M245" s="11" t="s">
        <v>1913</v>
      </c>
      <c r="N245" s="11" t="s">
        <v>124</v>
      </c>
      <c r="O245" s="54" t="s">
        <v>34</v>
      </c>
      <c r="P245" s="55" t="s">
        <v>34</v>
      </c>
      <c r="Q245" s="56" t="s">
        <v>34</v>
      </c>
      <c r="R245" s="11" t="s">
        <v>1440</v>
      </c>
      <c r="S245" s="11" t="s">
        <v>34</v>
      </c>
      <c r="T245" s="11" t="s">
        <v>34</v>
      </c>
      <c r="U245" s="55" t="s">
        <v>34</v>
      </c>
      <c r="V245" s="56" t="s">
        <v>34</v>
      </c>
      <c r="W245" s="10" t="s">
        <v>34</v>
      </c>
    </row>
    <row r="246" spans="2:23" x14ac:dyDescent="0.25">
      <c r="B246" s="10" t="s">
        <v>1442</v>
      </c>
      <c r="C246" s="7" t="s">
        <v>1443</v>
      </c>
      <c r="D246" s="11" t="s">
        <v>1316</v>
      </c>
      <c r="E246" s="10" t="s">
        <v>1317</v>
      </c>
      <c r="F246" s="10" t="s">
        <v>117</v>
      </c>
      <c r="G246" s="11">
        <v>2001</v>
      </c>
      <c r="H246" s="10" t="s">
        <v>1444</v>
      </c>
      <c r="I246" s="10" t="s">
        <v>285</v>
      </c>
      <c r="J246" s="10" t="s">
        <v>1445</v>
      </c>
      <c r="K246" s="11" t="s">
        <v>287</v>
      </c>
      <c r="L246" s="11" t="s">
        <v>0</v>
      </c>
      <c r="M246" s="12" t="s">
        <v>34</v>
      </c>
      <c r="N246" s="11" t="s">
        <v>123</v>
      </c>
      <c r="O246" s="54">
        <v>2018</v>
      </c>
      <c r="P246" s="55">
        <v>712</v>
      </c>
      <c r="Q246" s="56">
        <v>43327</v>
      </c>
      <c r="R246" s="11" t="s">
        <v>1447</v>
      </c>
      <c r="S246" s="11" t="s">
        <v>124</v>
      </c>
      <c r="T246" s="11" t="s">
        <v>34</v>
      </c>
      <c r="U246" s="55" t="s">
        <v>34</v>
      </c>
      <c r="V246" s="56" t="s">
        <v>34</v>
      </c>
      <c r="W246" s="10" t="s">
        <v>34</v>
      </c>
    </row>
    <row r="247" spans="2:23" x14ac:dyDescent="0.25">
      <c r="B247" s="7" t="s">
        <v>1448</v>
      </c>
      <c r="C247" s="7" t="s">
        <v>1449</v>
      </c>
      <c r="D247" s="11" t="s">
        <v>1316</v>
      </c>
      <c r="E247" s="10" t="s">
        <v>1317</v>
      </c>
      <c r="F247" s="10" t="s">
        <v>117</v>
      </c>
      <c r="G247" s="11">
        <v>1992</v>
      </c>
      <c r="H247" s="10" t="s">
        <v>1450</v>
      </c>
      <c r="I247" s="10" t="s">
        <v>119</v>
      </c>
      <c r="J247" s="10" t="s">
        <v>423</v>
      </c>
      <c r="K247" s="11" t="s">
        <v>121</v>
      </c>
      <c r="L247" s="11" t="s">
        <v>122</v>
      </c>
      <c r="M247" s="12" t="s">
        <v>34</v>
      </c>
      <c r="N247" s="11" t="s">
        <v>123</v>
      </c>
      <c r="O247" s="54">
        <v>2021</v>
      </c>
      <c r="P247" s="55">
        <v>825</v>
      </c>
      <c r="Q247" s="56">
        <v>44533</v>
      </c>
      <c r="R247" s="11" t="s">
        <v>1452</v>
      </c>
      <c r="S247" s="11" t="s">
        <v>124</v>
      </c>
      <c r="T247" s="11" t="s">
        <v>34</v>
      </c>
      <c r="U247" s="55" t="s">
        <v>34</v>
      </c>
      <c r="V247" s="56" t="s">
        <v>34</v>
      </c>
      <c r="W247" s="10" t="s">
        <v>34</v>
      </c>
    </row>
    <row r="248" spans="2:23" x14ac:dyDescent="0.25">
      <c r="B248" s="7" t="s">
        <v>1453</v>
      </c>
      <c r="C248" s="7" t="s">
        <v>1454</v>
      </c>
      <c r="D248" s="8" t="s">
        <v>1316</v>
      </c>
      <c r="E248" s="7" t="s">
        <v>1317</v>
      </c>
      <c r="F248" s="7" t="s">
        <v>117</v>
      </c>
      <c r="G248" s="8">
        <v>1990</v>
      </c>
      <c r="H248" s="7" t="s">
        <v>1455</v>
      </c>
      <c r="I248" s="7" t="s">
        <v>285</v>
      </c>
      <c r="J248" s="7" t="s">
        <v>1456</v>
      </c>
      <c r="K248" s="8" t="s">
        <v>651</v>
      </c>
      <c r="L248" s="8" t="s">
        <v>0</v>
      </c>
      <c r="M248" s="9" t="s">
        <v>34</v>
      </c>
      <c r="N248" s="11" t="s">
        <v>123</v>
      </c>
      <c r="O248" s="54">
        <v>2014</v>
      </c>
      <c r="P248" s="55">
        <v>87</v>
      </c>
      <c r="Q248" s="56">
        <v>41871</v>
      </c>
      <c r="R248" s="11" t="s">
        <v>1457</v>
      </c>
      <c r="S248" s="11" t="s">
        <v>124</v>
      </c>
      <c r="T248" s="11" t="s">
        <v>34</v>
      </c>
      <c r="U248" s="55" t="s">
        <v>34</v>
      </c>
      <c r="V248" s="56" t="s">
        <v>34</v>
      </c>
      <c r="W248" s="10" t="s">
        <v>34</v>
      </c>
    </row>
    <row r="249" spans="2:23" x14ac:dyDescent="0.25">
      <c r="B249" s="10" t="s">
        <v>1458</v>
      </c>
      <c r="C249" s="7" t="s">
        <v>1459</v>
      </c>
      <c r="D249" s="11" t="s">
        <v>1316</v>
      </c>
      <c r="E249" s="10" t="s">
        <v>1317</v>
      </c>
      <c r="F249" s="10" t="s">
        <v>117</v>
      </c>
      <c r="G249" s="11">
        <v>2005</v>
      </c>
      <c r="H249" s="10" t="s">
        <v>940</v>
      </c>
      <c r="I249" s="10" t="s">
        <v>285</v>
      </c>
      <c r="J249" s="10" t="s">
        <v>1460</v>
      </c>
      <c r="K249" s="11" t="s">
        <v>1461</v>
      </c>
      <c r="L249" s="11" t="s">
        <v>0</v>
      </c>
      <c r="M249" s="12" t="s">
        <v>34</v>
      </c>
      <c r="N249" s="11" t="s">
        <v>123</v>
      </c>
      <c r="O249" s="54">
        <v>2023</v>
      </c>
      <c r="P249" s="55">
        <v>2802</v>
      </c>
      <c r="Q249" s="56">
        <v>45162</v>
      </c>
      <c r="R249" s="11" t="s">
        <v>1462</v>
      </c>
      <c r="S249" s="11" t="s">
        <v>124</v>
      </c>
      <c r="T249" s="11" t="s">
        <v>34</v>
      </c>
      <c r="U249" s="55" t="s">
        <v>34</v>
      </c>
      <c r="V249" s="56" t="s">
        <v>34</v>
      </c>
      <c r="W249" s="10" t="s">
        <v>34</v>
      </c>
    </row>
    <row r="250" spans="2:23" x14ac:dyDescent="0.25">
      <c r="B250" s="7" t="s">
        <v>1463</v>
      </c>
      <c r="C250" s="7" t="s">
        <v>1464</v>
      </c>
      <c r="D250" s="8" t="s">
        <v>1316</v>
      </c>
      <c r="E250" s="7" t="s">
        <v>1317</v>
      </c>
      <c r="F250" s="7" t="s">
        <v>117</v>
      </c>
      <c r="G250" s="8">
        <v>2004</v>
      </c>
      <c r="H250" s="7" t="s">
        <v>1465</v>
      </c>
      <c r="I250" s="7" t="s">
        <v>285</v>
      </c>
      <c r="J250" s="7" t="s">
        <v>1466</v>
      </c>
      <c r="K250" s="8" t="s">
        <v>287</v>
      </c>
      <c r="L250" s="8" t="s">
        <v>0</v>
      </c>
      <c r="M250" s="9" t="s">
        <v>34</v>
      </c>
      <c r="N250" s="11" t="s">
        <v>123</v>
      </c>
      <c r="O250" s="54">
        <v>2011</v>
      </c>
      <c r="P250" s="55">
        <v>41</v>
      </c>
      <c r="Q250" s="56">
        <v>40723</v>
      </c>
      <c r="R250" s="11" t="s">
        <v>1467</v>
      </c>
      <c r="S250" s="11" t="s">
        <v>124</v>
      </c>
      <c r="T250" s="11" t="s">
        <v>34</v>
      </c>
      <c r="U250" s="55" t="s">
        <v>34</v>
      </c>
      <c r="V250" s="56" t="s">
        <v>34</v>
      </c>
      <c r="W250" s="10" t="s">
        <v>34</v>
      </c>
    </row>
    <row r="251" spans="2:23" x14ac:dyDescent="0.25">
      <c r="B251" s="7" t="s">
        <v>1468</v>
      </c>
      <c r="C251" s="7" t="s">
        <v>1469</v>
      </c>
      <c r="D251" s="8" t="s">
        <v>1316</v>
      </c>
      <c r="E251" s="7" t="s">
        <v>1317</v>
      </c>
      <c r="F251" s="7" t="s">
        <v>117</v>
      </c>
      <c r="G251" s="8">
        <v>1998</v>
      </c>
      <c r="H251" s="7" t="s">
        <v>1470</v>
      </c>
      <c r="I251" s="7" t="s">
        <v>285</v>
      </c>
      <c r="J251" s="7" t="s">
        <v>1471</v>
      </c>
      <c r="K251" s="8" t="s">
        <v>287</v>
      </c>
      <c r="L251" s="8" t="s">
        <v>0</v>
      </c>
      <c r="M251" s="9" t="s">
        <v>34</v>
      </c>
      <c r="N251" s="11" t="s">
        <v>123</v>
      </c>
      <c r="O251" s="54">
        <v>2014</v>
      </c>
      <c r="P251" s="55">
        <v>124</v>
      </c>
      <c r="Q251" s="56">
        <v>41963</v>
      </c>
      <c r="R251" s="11" t="s">
        <v>1472</v>
      </c>
      <c r="S251" s="11" t="s">
        <v>124</v>
      </c>
      <c r="T251" s="11" t="s">
        <v>34</v>
      </c>
      <c r="U251" s="55" t="s">
        <v>34</v>
      </c>
      <c r="V251" s="56" t="s">
        <v>34</v>
      </c>
      <c r="W251" s="10" t="s">
        <v>34</v>
      </c>
    </row>
    <row r="252" spans="2:23" x14ac:dyDescent="0.25">
      <c r="B252" s="7" t="s">
        <v>1473</v>
      </c>
      <c r="C252" s="7" t="s">
        <v>1474</v>
      </c>
      <c r="D252" s="11" t="s">
        <v>1316</v>
      </c>
      <c r="E252" s="10" t="s">
        <v>1317</v>
      </c>
      <c r="F252" s="10" t="s">
        <v>117</v>
      </c>
      <c r="G252" s="11">
        <v>2004</v>
      </c>
      <c r="H252" s="10" t="s">
        <v>1465</v>
      </c>
      <c r="I252" s="10" t="s">
        <v>285</v>
      </c>
      <c r="J252" s="10" t="s">
        <v>1475</v>
      </c>
      <c r="K252" s="11" t="s">
        <v>287</v>
      </c>
      <c r="L252" s="11" t="s">
        <v>0</v>
      </c>
      <c r="M252" s="12" t="s">
        <v>34</v>
      </c>
      <c r="N252" s="11" t="s">
        <v>123</v>
      </c>
      <c r="O252" s="54">
        <v>2020</v>
      </c>
      <c r="P252" s="55">
        <v>883</v>
      </c>
      <c r="Q252" s="56">
        <v>44064</v>
      </c>
      <c r="R252" s="11" t="s">
        <v>1476</v>
      </c>
      <c r="S252" s="11" t="s">
        <v>124</v>
      </c>
      <c r="T252" s="11" t="s">
        <v>34</v>
      </c>
      <c r="U252" s="55" t="s">
        <v>34</v>
      </c>
      <c r="V252" s="56" t="s">
        <v>34</v>
      </c>
      <c r="W252" s="10" t="s">
        <v>34</v>
      </c>
    </row>
    <row r="253" spans="2:23" x14ac:dyDescent="0.25">
      <c r="B253" s="7" t="s">
        <v>1477</v>
      </c>
      <c r="C253" s="7" t="s">
        <v>1478</v>
      </c>
      <c r="D253" s="8" t="s">
        <v>394</v>
      </c>
      <c r="E253" s="7" t="s">
        <v>395</v>
      </c>
      <c r="F253" s="7" t="s">
        <v>340</v>
      </c>
      <c r="G253" s="8">
        <v>2005</v>
      </c>
      <c r="H253" s="7" t="s">
        <v>1479</v>
      </c>
      <c r="I253" s="7" t="s">
        <v>119</v>
      </c>
      <c r="J253" s="7" t="s">
        <v>1480</v>
      </c>
      <c r="K253" s="8" t="s">
        <v>1481</v>
      </c>
      <c r="L253" s="8" t="s">
        <v>6</v>
      </c>
      <c r="M253" s="8" t="s">
        <v>34</v>
      </c>
      <c r="N253" s="11" t="s">
        <v>124</v>
      </c>
      <c r="O253" s="54" t="s">
        <v>34</v>
      </c>
      <c r="P253" s="55" t="s">
        <v>34</v>
      </c>
      <c r="Q253" s="56" t="s">
        <v>34</v>
      </c>
      <c r="R253" s="11" t="s">
        <v>34</v>
      </c>
      <c r="S253" s="11" t="s">
        <v>34</v>
      </c>
      <c r="T253" s="11" t="s">
        <v>34</v>
      </c>
      <c r="U253" s="55" t="s">
        <v>34</v>
      </c>
      <c r="V253" s="56" t="s">
        <v>34</v>
      </c>
      <c r="W253" s="10" t="s">
        <v>34</v>
      </c>
    </row>
    <row r="254" spans="2:23" x14ac:dyDescent="0.25">
      <c r="B254" s="7" t="s">
        <v>1482</v>
      </c>
      <c r="C254" s="7" t="s">
        <v>1483</v>
      </c>
      <c r="D254" s="8" t="s">
        <v>408</v>
      </c>
      <c r="E254" s="7" t="s">
        <v>409</v>
      </c>
      <c r="F254" s="7" t="s">
        <v>340</v>
      </c>
      <c r="G254" s="8">
        <v>2005</v>
      </c>
      <c r="H254" s="7" t="s">
        <v>1479</v>
      </c>
      <c r="I254" s="7" t="s">
        <v>119</v>
      </c>
      <c r="J254" s="7" t="s">
        <v>1484</v>
      </c>
      <c r="K254" s="8" t="s">
        <v>121</v>
      </c>
      <c r="L254" s="8" t="s">
        <v>6</v>
      </c>
      <c r="M254" s="9" t="s">
        <v>34</v>
      </c>
      <c r="N254" s="11" t="s">
        <v>123</v>
      </c>
      <c r="O254" s="54">
        <v>2010</v>
      </c>
      <c r="P254" s="55">
        <v>109</v>
      </c>
      <c r="Q254" s="56">
        <v>40466</v>
      </c>
      <c r="R254" s="11" t="s">
        <v>1485</v>
      </c>
      <c r="S254" s="11" t="s">
        <v>124</v>
      </c>
      <c r="T254" s="11" t="s">
        <v>34</v>
      </c>
      <c r="U254" s="55" t="s">
        <v>34</v>
      </c>
      <c r="V254" s="56" t="s">
        <v>34</v>
      </c>
      <c r="W254" s="10" t="s">
        <v>34</v>
      </c>
    </row>
    <row r="255" spans="2:23" x14ac:dyDescent="0.25">
      <c r="B255" s="7" t="s">
        <v>1486</v>
      </c>
      <c r="C255" s="7" t="s">
        <v>1487</v>
      </c>
      <c r="D255" s="8" t="s">
        <v>394</v>
      </c>
      <c r="E255" s="7" t="s">
        <v>395</v>
      </c>
      <c r="F255" s="7" t="s">
        <v>340</v>
      </c>
      <c r="G255" s="8">
        <v>2006</v>
      </c>
      <c r="H255" s="7" t="s">
        <v>1488</v>
      </c>
      <c r="I255" s="7" t="s">
        <v>131</v>
      </c>
      <c r="J255" s="7" t="s">
        <v>1489</v>
      </c>
      <c r="K255" s="8" t="s">
        <v>153</v>
      </c>
      <c r="L255" s="8" t="s">
        <v>6</v>
      </c>
      <c r="M255" s="9" t="s">
        <v>34</v>
      </c>
      <c r="N255" s="11" t="s">
        <v>123</v>
      </c>
      <c r="O255" s="54">
        <v>2012</v>
      </c>
      <c r="P255" s="55">
        <v>34</v>
      </c>
      <c r="Q255" s="56">
        <v>40970</v>
      </c>
      <c r="R255" s="11" t="s">
        <v>1490</v>
      </c>
      <c r="S255" s="11" t="s">
        <v>124</v>
      </c>
      <c r="T255" s="11" t="s">
        <v>34</v>
      </c>
      <c r="U255" s="55" t="s">
        <v>34</v>
      </c>
      <c r="V255" s="56" t="s">
        <v>34</v>
      </c>
      <c r="W255" s="10" t="s">
        <v>34</v>
      </c>
    </row>
    <row r="256" spans="2:23" x14ac:dyDescent="0.25">
      <c r="B256" s="7" t="s">
        <v>1491</v>
      </c>
      <c r="C256" s="7" t="s">
        <v>1492</v>
      </c>
      <c r="D256" s="8" t="s">
        <v>408</v>
      </c>
      <c r="E256" s="7" t="s">
        <v>409</v>
      </c>
      <c r="F256" s="7" t="s">
        <v>340</v>
      </c>
      <c r="G256" s="8">
        <v>2006</v>
      </c>
      <c r="H256" s="7" t="s">
        <v>1493</v>
      </c>
      <c r="I256" s="7" t="s">
        <v>285</v>
      </c>
      <c r="J256" s="7" t="s">
        <v>1494</v>
      </c>
      <c r="K256" s="8" t="s">
        <v>287</v>
      </c>
      <c r="L256" s="8" t="s">
        <v>0</v>
      </c>
      <c r="M256" s="9" t="s">
        <v>1911</v>
      </c>
      <c r="N256" s="11" t="s">
        <v>124</v>
      </c>
      <c r="O256" s="54" t="s">
        <v>34</v>
      </c>
      <c r="P256" s="55" t="s">
        <v>34</v>
      </c>
      <c r="Q256" s="56" t="s">
        <v>34</v>
      </c>
      <c r="R256" s="11" t="s">
        <v>1496</v>
      </c>
      <c r="S256" s="11" t="s">
        <v>34</v>
      </c>
      <c r="T256" s="11" t="s">
        <v>34</v>
      </c>
      <c r="U256" s="55" t="s">
        <v>34</v>
      </c>
      <c r="V256" s="56" t="s">
        <v>34</v>
      </c>
      <c r="W256" s="10" t="s">
        <v>34</v>
      </c>
    </row>
    <row r="257" spans="2:23" x14ac:dyDescent="0.25">
      <c r="B257" s="7" t="s">
        <v>1497</v>
      </c>
      <c r="C257" s="7" t="s">
        <v>1498</v>
      </c>
      <c r="D257" s="8" t="s">
        <v>547</v>
      </c>
      <c r="E257" s="7" t="s">
        <v>548</v>
      </c>
      <c r="F257" s="7" t="s">
        <v>117</v>
      </c>
      <c r="G257" s="8">
        <v>2006</v>
      </c>
      <c r="H257" s="7" t="s">
        <v>1493</v>
      </c>
      <c r="I257" s="7" t="s">
        <v>285</v>
      </c>
      <c r="J257" s="7" t="s">
        <v>1499</v>
      </c>
      <c r="K257" s="8" t="s">
        <v>287</v>
      </c>
      <c r="L257" s="8" t="s">
        <v>0</v>
      </c>
      <c r="M257" s="9" t="s">
        <v>34</v>
      </c>
      <c r="N257" s="11" t="s">
        <v>123</v>
      </c>
      <c r="O257" s="54">
        <v>2011</v>
      </c>
      <c r="P257" s="55">
        <v>10</v>
      </c>
      <c r="Q257" s="56">
        <v>40576</v>
      </c>
      <c r="R257" s="11" t="s">
        <v>1500</v>
      </c>
      <c r="S257" s="11" t="s">
        <v>124</v>
      </c>
      <c r="T257" s="11" t="s">
        <v>34</v>
      </c>
      <c r="U257" s="55" t="s">
        <v>34</v>
      </c>
      <c r="V257" s="56" t="s">
        <v>34</v>
      </c>
      <c r="W257" s="10" t="s">
        <v>34</v>
      </c>
    </row>
    <row r="258" spans="2:23" x14ac:dyDescent="0.25">
      <c r="B258" s="7" t="s">
        <v>1501</v>
      </c>
      <c r="C258" s="7" t="s">
        <v>1502</v>
      </c>
      <c r="D258" s="8" t="s">
        <v>547</v>
      </c>
      <c r="E258" s="7" t="s">
        <v>548</v>
      </c>
      <c r="F258" s="7" t="s">
        <v>117</v>
      </c>
      <c r="G258" s="8">
        <v>2006</v>
      </c>
      <c r="H258" s="7" t="s">
        <v>1493</v>
      </c>
      <c r="I258" s="7" t="s">
        <v>285</v>
      </c>
      <c r="J258" s="7" t="s">
        <v>1503</v>
      </c>
      <c r="K258" s="8" t="s">
        <v>287</v>
      </c>
      <c r="L258" s="8" t="s">
        <v>0</v>
      </c>
      <c r="M258" s="9" t="s">
        <v>34</v>
      </c>
      <c r="N258" s="11" t="s">
        <v>123</v>
      </c>
      <c r="O258" s="54">
        <v>2011</v>
      </c>
      <c r="P258" s="55">
        <v>14</v>
      </c>
      <c r="Q258" s="56">
        <v>40598</v>
      </c>
      <c r="R258" s="11" t="s">
        <v>1504</v>
      </c>
      <c r="S258" s="11" t="s">
        <v>124</v>
      </c>
      <c r="T258" s="11" t="s">
        <v>34</v>
      </c>
      <c r="U258" s="55" t="s">
        <v>34</v>
      </c>
      <c r="V258" s="56" t="s">
        <v>34</v>
      </c>
      <c r="W258" s="10" t="s">
        <v>34</v>
      </c>
    </row>
    <row r="259" spans="2:23" x14ac:dyDescent="0.25">
      <c r="B259" s="7" t="s">
        <v>1505</v>
      </c>
      <c r="C259" s="7" t="s">
        <v>1506</v>
      </c>
      <c r="D259" s="8" t="s">
        <v>408</v>
      </c>
      <c r="E259" s="7" t="s">
        <v>409</v>
      </c>
      <c r="F259" s="7" t="s">
        <v>340</v>
      </c>
      <c r="G259" s="8">
        <v>2006</v>
      </c>
      <c r="H259" s="7" t="s">
        <v>1493</v>
      </c>
      <c r="I259" s="7" t="s">
        <v>285</v>
      </c>
      <c r="J259" s="7" t="s">
        <v>1507</v>
      </c>
      <c r="K259" s="8" t="s">
        <v>287</v>
      </c>
      <c r="L259" s="8" t="s">
        <v>0</v>
      </c>
      <c r="M259" s="9" t="s">
        <v>34</v>
      </c>
      <c r="N259" s="11" t="s">
        <v>123</v>
      </c>
      <c r="O259" s="54">
        <v>2021</v>
      </c>
      <c r="P259" s="55">
        <v>618</v>
      </c>
      <c r="Q259" s="56">
        <v>44468</v>
      </c>
      <c r="R259" s="11" t="s">
        <v>1508</v>
      </c>
      <c r="S259" s="11" t="s">
        <v>124</v>
      </c>
      <c r="T259" s="11">
        <v>2021</v>
      </c>
      <c r="U259" s="55" t="s">
        <v>34</v>
      </c>
      <c r="V259" s="56" t="s">
        <v>34</v>
      </c>
      <c r="W259" s="10" t="s">
        <v>34</v>
      </c>
    </row>
    <row r="260" spans="2:23" x14ac:dyDescent="0.25">
      <c r="B260" s="7" t="s">
        <v>1509</v>
      </c>
      <c r="C260" s="7" t="s">
        <v>1510</v>
      </c>
      <c r="D260" s="8" t="s">
        <v>115</v>
      </c>
      <c r="E260" s="7" t="s">
        <v>116</v>
      </c>
      <c r="F260" s="7" t="s">
        <v>117</v>
      </c>
      <c r="G260" s="8">
        <v>2006</v>
      </c>
      <c r="H260" s="7" t="s">
        <v>1511</v>
      </c>
      <c r="I260" s="7" t="s">
        <v>285</v>
      </c>
      <c r="J260" s="7" t="s">
        <v>1512</v>
      </c>
      <c r="K260" s="8" t="s">
        <v>287</v>
      </c>
      <c r="L260" s="8" t="s">
        <v>0</v>
      </c>
      <c r="M260" s="12" t="s">
        <v>1911</v>
      </c>
      <c r="N260" s="11" t="s">
        <v>124</v>
      </c>
      <c r="O260" s="54" t="s">
        <v>34</v>
      </c>
      <c r="P260" s="55" t="s">
        <v>34</v>
      </c>
      <c r="Q260" s="56" t="s">
        <v>34</v>
      </c>
      <c r="R260" s="11" t="s">
        <v>34</v>
      </c>
      <c r="S260" s="11" t="s">
        <v>34</v>
      </c>
      <c r="T260" s="11" t="s">
        <v>34</v>
      </c>
      <c r="U260" s="55" t="s">
        <v>34</v>
      </c>
      <c r="V260" s="56" t="s">
        <v>34</v>
      </c>
      <c r="W260" s="10" t="s">
        <v>34</v>
      </c>
    </row>
    <row r="261" spans="2:23" x14ac:dyDescent="0.25">
      <c r="B261" s="7" t="s">
        <v>1514</v>
      </c>
      <c r="C261" s="7" t="s">
        <v>1515</v>
      </c>
      <c r="D261" s="8" t="s">
        <v>547</v>
      </c>
      <c r="E261" s="7" t="s">
        <v>548</v>
      </c>
      <c r="F261" s="7" t="s">
        <v>117</v>
      </c>
      <c r="G261" s="8">
        <v>2005</v>
      </c>
      <c r="H261" s="7" t="s">
        <v>1516</v>
      </c>
      <c r="I261" s="7" t="s">
        <v>168</v>
      </c>
      <c r="J261" s="7" t="s">
        <v>1517</v>
      </c>
      <c r="K261" s="8" t="s">
        <v>920</v>
      </c>
      <c r="L261" s="8" t="s">
        <v>6</v>
      </c>
      <c r="M261" s="9" t="s">
        <v>34</v>
      </c>
      <c r="N261" s="11" t="s">
        <v>123</v>
      </c>
      <c r="O261" s="54">
        <v>2016</v>
      </c>
      <c r="P261" s="55">
        <v>44</v>
      </c>
      <c r="Q261" s="56">
        <v>42499</v>
      </c>
      <c r="R261" s="11" t="s">
        <v>1518</v>
      </c>
      <c r="S261" s="11" t="s">
        <v>124</v>
      </c>
      <c r="T261" s="11" t="s">
        <v>34</v>
      </c>
      <c r="U261" s="55" t="s">
        <v>34</v>
      </c>
      <c r="V261" s="56" t="s">
        <v>34</v>
      </c>
      <c r="W261" s="10" t="s">
        <v>34</v>
      </c>
    </row>
    <row r="262" spans="2:23" x14ac:dyDescent="0.25">
      <c r="B262" s="7" t="s">
        <v>1519</v>
      </c>
      <c r="C262" s="7" t="s">
        <v>1520</v>
      </c>
      <c r="D262" s="8" t="s">
        <v>547</v>
      </c>
      <c r="E262" s="7" t="s">
        <v>548</v>
      </c>
      <c r="F262" s="7" t="s">
        <v>117</v>
      </c>
      <c r="G262" s="8">
        <v>2006</v>
      </c>
      <c r="H262" s="7" t="s">
        <v>1493</v>
      </c>
      <c r="I262" s="7" t="s">
        <v>285</v>
      </c>
      <c r="J262" s="7" t="s">
        <v>1521</v>
      </c>
      <c r="K262" s="8" t="s">
        <v>287</v>
      </c>
      <c r="L262" s="8" t="s">
        <v>0</v>
      </c>
      <c r="M262" s="39" t="s">
        <v>1522</v>
      </c>
      <c r="N262" s="11" t="s">
        <v>123</v>
      </c>
      <c r="O262" s="54">
        <v>2010</v>
      </c>
      <c r="P262" s="55">
        <v>29</v>
      </c>
      <c r="Q262" s="56">
        <v>40247</v>
      </c>
      <c r="R262" s="11" t="s">
        <v>1523</v>
      </c>
      <c r="S262" s="11" t="s">
        <v>124</v>
      </c>
      <c r="T262" s="11" t="s">
        <v>34</v>
      </c>
      <c r="U262" s="55" t="s">
        <v>34</v>
      </c>
      <c r="V262" s="56" t="s">
        <v>34</v>
      </c>
      <c r="W262" s="10" t="s">
        <v>34</v>
      </c>
    </row>
    <row r="263" spans="2:23" x14ac:dyDescent="0.25">
      <c r="B263" s="7" t="s">
        <v>1524</v>
      </c>
      <c r="C263" s="7" t="s">
        <v>1525</v>
      </c>
      <c r="D263" s="8" t="s">
        <v>547</v>
      </c>
      <c r="E263" s="7" t="s">
        <v>548</v>
      </c>
      <c r="F263" s="7" t="s">
        <v>117</v>
      </c>
      <c r="G263" s="8">
        <v>2006</v>
      </c>
      <c r="H263" s="7" t="s">
        <v>1493</v>
      </c>
      <c r="I263" s="7" t="s">
        <v>285</v>
      </c>
      <c r="J263" s="7" t="s">
        <v>1526</v>
      </c>
      <c r="K263" s="8" t="s">
        <v>848</v>
      </c>
      <c r="L263" s="8" t="s">
        <v>0</v>
      </c>
      <c r="M263" s="9" t="s">
        <v>34</v>
      </c>
      <c r="N263" s="11" t="s">
        <v>123</v>
      </c>
      <c r="O263" s="54">
        <v>2010</v>
      </c>
      <c r="P263" s="55">
        <v>30</v>
      </c>
      <c r="Q263" s="56">
        <v>40247</v>
      </c>
      <c r="R263" s="11" t="s">
        <v>1527</v>
      </c>
      <c r="S263" s="11" t="s">
        <v>124</v>
      </c>
      <c r="T263" s="11" t="s">
        <v>34</v>
      </c>
      <c r="U263" s="55" t="s">
        <v>34</v>
      </c>
      <c r="V263" s="56" t="s">
        <v>34</v>
      </c>
      <c r="W263" s="10" t="s">
        <v>34</v>
      </c>
    </row>
    <row r="264" spans="2:23" x14ac:dyDescent="0.25">
      <c r="B264" s="7" t="s">
        <v>1528</v>
      </c>
      <c r="C264" s="7" t="s">
        <v>1529</v>
      </c>
      <c r="D264" s="11" t="s">
        <v>408</v>
      </c>
      <c r="E264" s="7" t="s">
        <v>409</v>
      </c>
      <c r="F264" s="10" t="s">
        <v>340</v>
      </c>
      <c r="G264" s="11">
        <v>2005</v>
      </c>
      <c r="H264" s="10" t="s">
        <v>1530</v>
      </c>
      <c r="I264" s="10" t="s">
        <v>168</v>
      </c>
      <c r="J264" s="10" t="s">
        <v>1531</v>
      </c>
      <c r="K264" s="11" t="s">
        <v>1103</v>
      </c>
      <c r="L264" s="11" t="s">
        <v>3</v>
      </c>
      <c r="M264" s="12" t="s">
        <v>34</v>
      </c>
      <c r="N264" s="11" t="s">
        <v>123</v>
      </c>
      <c r="O264" s="54">
        <v>2020</v>
      </c>
      <c r="P264" s="55">
        <v>882</v>
      </c>
      <c r="Q264" s="56">
        <v>44064</v>
      </c>
      <c r="R264" s="11" t="s">
        <v>1532</v>
      </c>
      <c r="S264" s="11" t="s">
        <v>124</v>
      </c>
      <c r="T264" s="11" t="s">
        <v>34</v>
      </c>
      <c r="U264" s="55" t="s">
        <v>34</v>
      </c>
      <c r="V264" s="56" t="s">
        <v>34</v>
      </c>
      <c r="W264" s="10" t="s">
        <v>34</v>
      </c>
    </row>
    <row r="265" spans="2:23" x14ac:dyDescent="0.25">
      <c r="B265" s="10" t="s">
        <v>1533</v>
      </c>
      <c r="C265" s="7" t="s">
        <v>1534</v>
      </c>
      <c r="D265" s="11" t="s">
        <v>1316</v>
      </c>
      <c r="E265" s="10" t="s">
        <v>1317</v>
      </c>
      <c r="F265" s="10" t="s">
        <v>117</v>
      </c>
      <c r="G265" s="11">
        <v>2005</v>
      </c>
      <c r="H265" s="10" t="s">
        <v>1535</v>
      </c>
      <c r="I265" s="10" t="s">
        <v>285</v>
      </c>
      <c r="J265" s="10" t="s">
        <v>1536</v>
      </c>
      <c r="K265" s="11" t="s">
        <v>287</v>
      </c>
      <c r="L265" s="11" t="s">
        <v>0</v>
      </c>
      <c r="M265" s="12" t="s">
        <v>1911</v>
      </c>
      <c r="N265" s="11" t="s">
        <v>124</v>
      </c>
      <c r="O265" s="54" t="s">
        <v>34</v>
      </c>
      <c r="P265" s="55" t="s">
        <v>34</v>
      </c>
      <c r="Q265" s="56" t="s">
        <v>34</v>
      </c>
      <c r="R265" s="11" t="s">
        <v>1537</v>
      </c>
      <c r="S265" s="11" t="s">
        <v>34</v>
      </c>
      <c r="T265" s="11" t="s">
        <v>34</v>
      </c>
      <c r="U265" s="55" t="s">
        <v>34</v>
      </c>
      <c r="V265" s="56" t="s">
        <v>34</v>
      </c>
      <c r="W265" s="10" t="s">
        <v>34</v>
      </c>
    </row>
    <row r="266" spans="2:23" x14ac:dyDescent="0.25">
      <c r="B266" s="7" t="s">
        <v>1538</v>
      </c>
      <c r="C266" s="7" t="s">
        <v>1539</v>
      </c>
      <c r="D266" s="8" t="s">
        <v>1316</v>
      </c>
      <c r="E266" s="7" t="s">
        <v>1317</v>
      </c>
      <c r="F266" s="7" t="s">
        <v>117</v>
      </c>
      <c r="G266" s="8">
        <v>2000</v>
      </c>
      <c r="H266" s="7" t="s">
        <v>1540</v>
      </c>
      <c r="I266" s="7" t="s">
        <v>285</v>
      </c>
      <c r="J266" s="7" t="s">
        <v>1541</v>
      </c>
      <c r="K266" s="8" t="s">
        <v>386</v>
      </c>
      <c r="L266" s="8" t="s">
        <v>0</v>
      </c>
      <c r="M266" s="9" t="s">
        <v>34</v>
      </c>
      <c r="N266" s="11" t="s">
        <v>123</v>
      </c>
      <c r="O266" s="54">
        <v>2020</v>
      </c>
      <c r="P266" s="55">
        <v>807</v>
      </c>
      <c r="Q266" s="56">
        <v>43836</v>
      </c>
      <c r="R266" s="11" t="s">
        <v>1542</v>
      </c>
      <c r="S266" s="11" t="s">
        <v>124</v>
      </c>
      <c r="T266" s="11" t="s">
        <v>34</v>
      </c>
      <c r="U266" s="55" t="s">
        <v>34</v>
      </c>
      <c r="V266" s="56" t="s">
        <v>34</v>
      </c>
      <c r="W266" s="10" t="s">
        <v>34</v>
      </c>
    </row>
    <row r="267" spans="2:23" x14ac:dyDescent="0.25">
      <c r="B267" s="7" t="s">
        <v>1543</v>
      </c>
      <c r="C267" s="7" t="s">
        <v>1544</v>
      </c>
      <c r="D267" s="8" t="s">
        <v>1160</v>
      </c>
      <c r="E267" s="7" t="s">
        <v>1161</v>
      </c>
      <c r="F267" s="7" t="s">
        <v>340</v>
      </c>
      <c r="G267" s="8">
        <v>2006</v>
      </c>
      <c r="H267" s="7" t="s">
        <v>1545</v>
      </c>
      <c r="I267" s="7" t="s">
        <v>119</v>
      </c>
      <c r="J267" s="7" t="s">
        <v>1546</v>
      </c>
      <c r="K267" s="8" t="s">
        <v>436</v>
      </c>
      <c r="L267" s="8" t="s">
        <v>6</v>
      </c>
      <c r="M267" s="9" t="s">
        <v>34</v>
      </c>
      <c r="N267" s="11" t="s">
        <v>123</v>
      </c>
      <c r="O267" s="54">
        <v>2012</v>
      </c>
      <c r="P267" s="55">
        <v>39</v>
      </c>
      <c r="Q267" s="56">
        <v>40995</v>
      </c>
      <c r="R267" s="11" t="s">
        <v>1547</v>
      </c>
      <c r="S267" s="11" t="s">
        <v>123</v>
      </c>
      <c r="T267" s="11">
        <v>2023</v>
      </c>
      <c r="U267" s="55">
        <v>2799</v>
      </c>
      <c r="V267" s="56">
        <v>45162</v>
      </c>
      <c r="W267" s="10" t="s">
        <v>1548</v>
      </c>
    </row>
    <row r="268" spans="2:23" x14ac:dyDescent="0.25">
      <c r="B268" s="7" t="s">
        <v>1549</v>
      </c>
      <c r="C268" s="7" t="s">
        <v>1550</v>
      </c>
      <c r="D268" s="8" t="s">
        <v>1160</v>
      </c>
      <c r="E268" s="7" t="s">
        <v>1161</v>
      </c>
      <c r="F268" s="7" t="s">
        <v>340</v>
      </c>
      <c r="G268" s="8">
        <v>2006</v>
      </c>
      <c r="H268" s="7" t="s">
        <v>1551</v>
      </c>
      <c r="I268" s="7" t="s">
        <v>119</v>
      </c>
      <c r="J268" s="7" t="s">
        <v>1552</v>
      </c>
      <c r="K268" s="8" t="s">
        <v>436</v>
      </c>
      <c r="L268" s="8" t="s">
        <v>6</v>
      </c>
      <c r="M268" s="8" t="s">
        <v>34</v>
      </c>
      <c r="N268" s="11" t="s">
        <v>124</v>
      </c>
      <c r="O268" s="54" t="s">
        <v>34</v>
      </c>
      <c r="P268" s="55" t="s">
        <v>34</v>
      </c>
      <c r="Q268" s="56" t="s">
        <v>34</v>
      </c>
      <c r="R268" s="11" t="s">
        <v>34</v>
      </c>
      <c r="S268" s="11" t="s">
        <v>34</v>
      </c>
      <c r="T268" s="11" t="s">
        <v>34</v>
      </c>
      <c r="U268" s="55" t="s">
        <v>34</v>
      </c>
      <c r="V268" s="56" t="s">
        <v>34</v>
      </c>
      <c r="W268" s="10" t="s">
        <v>34</v>
      </c>
    </row>
    <row r="269" spans="2:23" x14ac:dyDescent="0.25">
      <c r="B269" s="7" t="s">
        <v>1553</v>
      </c>
      <c r="C269" s="7" t="s">
        <v>1554</v>
      </c>
      <c r="D269" s="8" t="s">
        <v>408</v>
      </c>
      <c r="E269" s="7" t="s">
        <v>409</v>
      </c>
      <c r="F269" s="7" t="s">
        <v>340</v>
      </c>
      <c r="G269" s="8">
        <v>2006</v>
      </c>
      <c r="H269" s="7" t="s">
        <v>1551</v>
      </c>
      <c r="I269" s="7" t="s">
        <v>119</v>
      </c>
      <c r="J269" s="7" t="s">
        <v>1555</v>
      </c>
      <c r="K269" s="8" t="s">
        <v>436</v>
      </c>
      <c r="L269" s="8" t="s">
        <v>6</v>
      </c>
      <c r="M269" s="8" t="s">
        <v>1913</v>
      </c>
      <c r="N269" s="11" t="s">
        <v>124</v>
      </c>
      <c r="O269" s="54" t="s">
        <v>34</v>
      </c>
      <c r="P269" s="55" t="s">
        <v>34</v>
      </c>
      <c r="Q269" s="56" t="s">
        <v>34</v>
      </c>
      <c r="R269" s="11" t="s">
        <v>34</v>
      </c>
      <c r="S269" s="11" t="s">
        <v>34</v>
      </c>
      <c r="T269" s="11" t="s">
        <v>34</v>
      </c>
      <c r="U269" s="55" t="s">
        <v>34</v>
      </c>
      <c r="V269" s="56" t="s">
        <v>34</v>
      </c>
      <c r="W269" s="10" t="s">
        <v>34</v>
      </c>
    </row>
    <row r="270" spans="2:23" x14ac:dyDescent="0.25">
      <c r="B270" s="7" t="s">
        <v>1556</v>
      </c>
      <c r="C270" s="7" t="s">
        <v>1557</v>
      </c>
      <c r="D270" s="8" t="s">
        <v>1153</v>
      </c>
      <c r="E270" s="7" t="s">
        <v>1154</v>
      </c>
      <c r="F270" s="7" t="s">
        <v>340</v>
      </c>
      <c r="G270" s="8">
        <v>2006</v>
      </c>
      <c r="H270" s="7" t="s">
        <v>1558</v>
      </c>
      <c r="I270" s="7" t="s">
        <v>119</v>
      </c>
      <c r="J270" s="7" t="s">
        <v>1559</v>
      </c>
      <c r="K270" s="8" t="s">
        <v>1481</v>
      </c>
      <c r="L270" s="8" t="s">
        <v>6</v>
      </c>
      <c r="M270" s="9" t="s">
        <v>34</v>
      </c>
      <c r="N270" s="11" t="s">
        <v>123</v>
      </c>
      <c r="O270" s="54">
        <v>2016</v>
      </c>
      <c r="P270" s="55">
        <v>58</v>
      </c>
      <c r="Q270" s="56">
        <v>42520</v>
      </c>
      <c r="R270" s="11" t="s">
        <v>1560</v>
      </c>
      <c r="S270" s="11" t="s">
        <v>123</v>
      </c>
      <c r="T270" s="11">
        <v>2021</v>
      </c>
      <c r="U270" s="55">
        <v>215</v>
      </c>
      <c r="V270" s="56">
        <v>44302</v>
      </c>
      <c r="W270" s="11" t="s">
        <v>1560</v>
      </c>
    </row>
    <row r="271" spans="2:23" x14ac:dyDescent="0.25">
      <c r="B271" s="7" t="s">
        <v>1561</v>
      </c>
      <c r="C271" s="7" t="s">
        <v>1562</v>
      </c>
      <c r="D271" s="8" t="s">
        <v>1316</v>
      </c>
      <c r="E271" s="7" t="s">
        <v>1317</v>
      </c>
      <c r="F271" s="7" t="s">
        <v>117</v>
      </c>
      <c r="G271" s="8">
        <v>2004</v>
      </c>
      <c r="H271" s="7" t="s">
        <v>825</v>
      </c>
      <c r="I271" s="7" t="s">
        <v>168</v>
      </c>
      <c r="J271" s="7" t="s">
        <v>1563</v>
      </c>
      <c r="K271" s="8" t="s">
        <v>1103</v>
      </c>
      <c r="L271" s="8" t="s">
        <v>0</v>
      </c>
      <c r="M271" s="9" t="s">
        <v>34</v>
      </c>
      <c r="N271" s="11" t="s">
        <v>123</v>
      </c>
      <c r="O271" s="54">
        <v>2017</v>
      </c>
      <c r="P271" s="55">
        <v>227</v>
      </c>
      <c r="Q271" s="56">
        <v>42951</v>
      </c>
      <c r="R271" s="11" t="s">
        <v>1564</v>
      </c>
      <c r="S271" s="11" t="s">
        <v>124</v>
      </c>
      <c r="T271" s="11" t="s">
        <v>34</v>
      </c>
      <c r="U271" s="55" t="s">
        <v>34</v>
      </c>
      <c r="V271" s="56" t="s">
        <v>34</v>
      </c>
      <c r="W271" s="10" t="s">
        <v>34</v>
      </c>
    </row>
    <row r="272" spans="2:23" x14ac:dyDescent="0.25">
      <c r="B272" s="7" t="s">
        <v>1565</v>
      </c>
      <c r="C272" s="7" t="s">
        <v>1566</v>
      </c>
      <c r="D272" s="8" t="s">
        <v>1316</v>
      </c>
      <c r="E272" s="7" t="s">
        <v>1317</v>
      </c>
      <c r="F272" s="7" t="s">
        <v>117</v>
      </c>
      <c r="G272" s="8">
        <v>2006</v>
      </c>
      <c r="H272" s="7" t="s">
        <v>1437</v>
      </c>
      <c r="I272" s="7" t="s">
        <v>285</v>
      </c>
      <c r="J272" s="7" t="s">
        <v>1567</v>
      </c>
      <c r="K272" s="8" t="s">
        <v>287</v>
      </c>
      <c r="L272" s="8" t="s">
        <v>0</v>
      </c>
      <c r="M272" s="9" t="s">
        <v>34</v>
      </c>
      <c r="N272" s="11" t="s">
        <v>123</v>
      </c>
      <c r="O272" s="54">
        <v>2011</v>
      </c>
      <c r="P272" s="55">
        <v>9</v>
      </c>
      <c r="Q272" s="56">
        <v>40576</v>
      </c>
      <c r="R272" s="11" t="s">
        <v>1568</v>
      </c>
      <c r="S272" s="11" t="s">
        <v>124</v>
      </c>
      <c r="T272" s="11" t="s">
        <v>34</v>
      </c>
      <c r="U272" s="55" t="s">
        <v>34</v>
      </c>
      <c r="V272" s="56" t="s">
        <v>34</v>
      </c>
      <c r="W272" s="10" t="s">
        <v>34</v>
      </c>
    </row>
    <row r="273" spans="2:23" x14ac:dyDescent="0.25">
      <c r="B273" s="7" t="s">
        <v>1569</v>
      </c>
      <c r="C273" s="7" t="s">
        <v>1570</v>
      </c>
      <c r="D273" s="8" t="s">
        <v>408</v>
      </c>
      <c r="E273" s="7" t="s">
        <v>409</v>
      </c>
      <c r="F273" s="7" t="s">
        <v>340</v>
      </c>
      <c r="G273" s="8">
        <v>2006</v>
      </c>
      <c r="H273" s="7" t="s">
        <v>1437</v>
      </c>
      <c r="I273" s="7" t="s">
        <v>285</v>
      </c>
      <c r="J273" s="7" t="s">
        <v>1571</v>
      </c>
      <c r="K273" s="8" t="s">
        <v>1572</v>
      </c>
      <c r="L273" s="8" t="s">
        <v>0</v>
      </c>
      <c r="M273" s="9" t="s">
        <v>34</v>
      </c>
      <c r="N273" s="11" t="s">
        <v>123</v>
      </c>
      <c r="O273" s="54">
        <v>2011</v>
      </c>
      <c r="P273" s="55">
        <v>44</v>
      </c>
      <c r="Q273" s="56">
        <v>40724</v>
      </c>
      <c r="R273" s="11" t="s">
        <v>1573</v>
      </c>
      <c r="S273" s="11" t="s">
        <v>124</v>
      </c>
      <c r="T273" s="11" t="s">
        <v>34</v>
      </c>
      <c r="U273" s="55" t="s">
        <v>34</v>
      </c>
      <c r="V273" s="56" t="s">
        <v>34</v>
      </c>
      <c r="W273" s="10" t="s">
        <v>34</v>
      </c>
    </row>
    <row r="274" spans="2:23" x14ac:dyDescent="0.25">
      <c r="B274" s="7" t="s">
        <v>1574</v>
      </c>
      <c r="C274" s="7" t="s">
        <v>1575</v>
      </c>
      <c r="D274" s="8" t="s">
        <v>1316</v>
      </c>
      <c r="E274" s="7" t="s">
        <v>1317</v>
      </c>
      <c r="F274" s="7" t="s">
        <v>117</v>
      </c>
      <c r="G274" s="8">
        <v>2006</v>
      </c>
      <c r="H274" s="7" t="s">
        <v>1437</v>
      </c>
      <c r="I274" s="7" t="s">
        <v>285</v>
      </c>
      <c r="J274" s="7" t="s">
        <v>1576</v>
      </c>
      <c r="K274" s="8" t="s">
        <v>287</v>
      </c>
      <c r="L274" s="8" t="s">
        <v>0</v>
      </c>
      <c r="M274" s="9" t="s">
        <v>34</v>
      </c>
      <c r="N274" s="11" t="s">
        <v>124</v>
      </c>
      <c r="O274" s="54" t="s">
        <v>34</v>
      </c>
      <c r="P274" s="55" t="s">
        <v>34</v>
      </c>
      <c r="Q274" s="56" t="s">
        <v>34</v>
      </c>
      <c r="R274" s="11" t="s">
        <v>1578</v>
      </c>
      <c r="S274" s="11" t="s">
        <v>34</v>
      </c>
      <c r="T274" s="11" t="s">
        <v>34</v>
      </c>
      <c r="U274" s="55" t="s">
        <v>34</v>
      </c>
      <c r="V274" s="56" t="s">
        <v>34</v>
      </c>
      <c r="W274" s="10" t="s">
        <v>34</v>
      </c>
    </row>
    <row r="275" spans="2:23" x14ac:dyDescent="0.25">
      <c r="B275" s="7" t="s">
        <v>1579</v>
      </c>
      <c r="C275" s="7" t="s">
        <v>1580</v>
      </c>
      <c r="D275" s="8" t="s">
        <v>1316</v>
      </c>
      <c r="E275" s="7" t="s">
        <v>1317</v>
      </c>
      <c r="F275" s="7" t="s">
        <v>117</v>
      </c>
      <c r="G275" s="8">
        <v>2006</v>
      </c>
      <c r="H275" s="7" t="s">
        <v>1581</v>
      </c>
      <c r="I275" s="7" t="s">
        <v>285</v>
      </c>
      <c r="J275" s="7" t="s">
        <v>1582</v>
      </c>
      <c r="K275" s="8" t="s">
        <v>361</v>
      </c>
      <c r="L275" s="8" t="s">
        <v>0</v>
      </c>
      <c r="M275" s="9" t="s">
        <v>34</v>
      </c>
      <c r="N275" s="11" t="s">
        <v>123</v>
      </c>
      <c r="O275" s="54">
        <v>2014</v>
      </c>
      <c r="P275" s="55">
        <v>102</v>
      </c>
      <c r="Q275" s="56">
        <v>41918</v>
      </c>
      <c r="R275" s="11" t="s">
        <v>1583</v>
      </c>
      <c r="S275" s="11" t="s">
        <v>124</v>
      </c>
      <c r="T275" s="11" t="s">
        <v>34</v>
      </c>
      <c r="U275" s="55" t="s">
        <v>34</v>
      </c>
      <c r="V275" s="56" t="s">
        <v>34</v>
      </c>
      <c r="W275" s="10" t="s">
        <v>34</v>
      </c>
    </row>
    <row r="276" spans="2:23" x14ac:dyDescent="0.25">
      <c r="B276" s="7" t="s">
        <v>1584</v>
      </c>
      <c r="C276" s="7" t="s">
        <v>1585</v>
      </c>
      <c r="D276" s="8" t="s">
        <v>408</v>
      </c>
      <c r="E276" s="7" t="s">
        <v>409</v>
      </c>
      <c r="F276" s="7" t="s">
        <v>340</v>
      </c>
      <c r="G276" s="8">
        <v>2006</v>
      </c>
      <c r="H276" s="7" t="s">
        <v>1581</v>
      </c>
      <c r="I276" s="7" t="s">
        <v>285</v>
      </c>
      <c r="J276" s="7" t="s">
        <v>1586</v>
      </c>
      <c r="K276" s="8" t="s">
        <v>1587</v>
      </c>
      <c r="L276" s="8" t="s">
        <v>0</v>
      </c>
      <c r="M276" s="9" t="s">
        <v>34</v>
      </c>
      <c r="N276" s="11" t="s">
        <v>123</v>
      </c>
      <c r="O276" s="54">
        <v>2011</v>
      </c>
      <c r="P276" s="55">
        <v>46</v>
      </c>
      <c r="Q276" s="56">
        <v>40710</v>
      </c>
      <c r="R276" s="11" t="s">
        <v>1588</v>
      </c>
      <c r="S276" s="11" t="s">
        <v>123</v>
      </c>
      <c r="T276" s="11">
        <v>2016</v>
      </c>
      <c r="U276" s="55">
        <v>88</v>
      </c>
      <c r="V276" s="56">
        <v>42615</v>
      </c>
      <c r="W276" s="10" t="s">
        <v>1589</v>
      </c>
    </row>
    <row r="277" spans="2:23" x14ac:dyDescent="0.25">
      <c r="B277" s="7" t="s">
        <v>1590</v>
      </c>
      <c r="C277" s="7" t="s">
        <v>1591</v>
      </c>
      <c r="D277" s="8" t="s">
        <v>1316</v>
      </c>
      <c r="E277" s="7" t="s">
        <v>1317</v>
      </c>
      <c r="F277" s="7" t="s">
        <v>117</v>
      </c>
      <c r="G277" s="8">
        <v>2006</v>
      </c>
      <c r="H277" s="7" t="s">
        <v>1581</v>
      </c>
      <c r="I277" s="7" t="s">
        <v>285</v>
      </c>
      <c r="J277" s="7" t="s">
        <v>1592</v>
      </c>
      <c r="K277" s="8" t="s">
        <v>361</v>
      </c>
      <c r="L277" s="8" t="s">
        <v>0</v>
      </c>
      <c r="M277" s="9" t="s">
        <v>34</v>
      </c>
      <c r="N277" s="11" t="s">
        <v>123</v>
      </c>
      <c r="O277" s="54">
        <v>2010</v>
      </c>
      <c r="P277" s="55">
        <v>69</v>
      </c>
      <c r="Q277" s="56">
        <v>40417</v>
      </c>
      <c r="R277" s="11" t="s">
        <v>1593</v>
      </c>
      <c r="S277" s="11" t="s">
        <v>124</v>
      </c>
      <c r="T277" s="11" t="s">
        <v>34</v>
      </c>
      <c r="U277" s="55" t="s">
        <v>34</v>
      </c>
      <c r="V277" s="56" t="s">
        <v>34</v>
      </c>
      <c r="W277" s="10" t="s">
        <v>34</v>
      </c>
    </row>
    <row r="278" spans="2:23" x14ac:dyDescent="0.25">
      <c r="B278" s="7" t="s">
        <v>1594</v>
      </c>
      <c r="C278" s="7" t="s">
        <v>1595</v>
      </c>
      <c r="D278" s="8" t="s">
        <v>1316</v>
      </c>
      <c r="E278" s="7" t="s">
        <v>1317</v>
      </c>
      <c r="F278" s="7" t="s">
        <v>117</v>
      </c>
      <c r="G278" s="8">
        <v>2006</v>
      </c>
      <c r="H278" s="7" t="s">
        <v>1596</v>
      </c>
      <c r="I278" s="7" t="s">
        <v>140</v>
      </c>
      <c r="J278" s="7" t="s">
        <v>1597</v>
      </c>
      <c r="K278" s="8" t="s">
        <v>721</v>
      </c>
      <c r="L278" s="8" t="s">
        <v>3</v>
      </c>
      <c r="M278" s="8" t="s">
        <v>34</v>
      </c>
      <c r="N278" s="11" t="s">
        <v>124</v>
      </c>
      <c r="O278" s="54" t="s">
        <v>34</v>
      </c>
      <c r="P278" s="55" t="s">
        <v>34</v>
      </c>
      <c r="Q278" s="56" t="s">
        <v>34</v>
      </c>
      <c r="R278" s="11" t="s">
        <v>34</v>
      </c>
      <c r="S278" s="11" t="s">
        <v>34</v>
      </c>
      <c r="T278" s="11" t="s">
        <v>34</v>
      </c>
      <c r="U278" s="55" t="s">
        <v>34</v>
      </c>
      <c r="V278" s="56" t="s">
        <v>34</v>
      </c>
      <c r="W278" s="10" t="s">
        <v>34</v>
      </c>
    </row>
    <row r="279" spans="2:23" x14ac:dyDescent="0.25">
      <c r="B279" s="7" t="s">
        <v>1598</v>
      </c>
      <c r="C279" s="7" t="s">
        <v>1599</v>
      </c>
      <c r="D279" s="8" t="s">
        <v>1316</v>
      </c>
      <c r="E279" s="7" t="s">
        <v>1317</v>
      </c>
      <c r="F279" s="7" t="s">
        <v>117</v>
      </c>
      <c r="G279" s="8">
        <v>2006</v>
      </c>
      <c r="H279" s="7" t="s">
        <v>1596</v>
      </c>
      <c r="I279" s="7" t="s">
        <v>140</v>
      </c>
      <c r="J279" s="7" t="s">
        <v>1600</v>
      </c>
      <c r="K279" s="8" t="s">
        <v>721</v>
      </c>
      <c r="L279" s="8" t="s">
        <v>3</v>
      </c>
      <c r="M279" s="8" t="s">
        <v>34</v>
      </c>
      <c r="N279" s="11" t="s">
        <v>124</v>
      </c>
      <c r="O279" s="54" t="s">
        <v>34</v>
      </c>
      <c r="P279" s="55" t="s">
        <v>34</v>
      </c>
      <c r="Q279" s="56" t="s">
        <v>34</v>
      </c>
      <c r="R279" s="11" t="s">
        <v>34</v>
      </c>
      <c r="S279" s="11" t="s">
        <v>34</v>
      </c>
      <c r="T279" s="11" t="s">
        <v>34</v>
      </c>
      <c r="U279" s="55" t="s">
        <v>34</v>
      </c>
      <c r="V279" s="56" t="s">
        <v>34</v>
      </c>
      <c r="W279" s="10" t="s">
        <v>34</v>
      </c>
    </row>
    <row r="280" spans="2:23" x14ac:dyDescent="0.25">
      <c r="B280" s="7" t="s">
        <v>1601</v>
      </c>
      <c r="C280" s="7" t="s">
        <v>1602</v>
      </c>
      <c r="D280" s="8" t="s">
        <v>1316</v>
      </c>
      <c r="E280" s="7" t="s">
        <v>1317</v>
      </c>
      <c r="F280" s="7" t="s">
        <v>117</v>
      </c>
      <c r="G280" s="8">
        <v>2006</v>
      </c>
      <c r="H280" s="7" t="s">
        <v>1603</v>
      </c>
      <c r="I280" s="7" t="s">
        <v>285</v>
      </c>
      <c r="J280" s="7" t="s">
        <v>1604</v>
      </c>
      <c r="K280" s="8" t="s">
        <v>287</v>
      </c>
      <c r="L280" s="8" t="s">
        <v>0</v>
      </c>
      <c r="M280" s="8" t="s">
        <v>1913</v>
      </c>
      <c r="N280" s="11" t="s">
        <v>124</v>
      </c>
      <c r="O280" s="54" t="s">
        <v>34</v>
      </c>
      <c r="P280" s="55" t="s">
        <v>34</v>
      </c>
      <c r="Q280" s="56" t="s">
        <v>34</v>
      </c>
      <c r="R280" s="11" t="s">
        <v>34</v>
      </c>
      <c r="S280" s="11" t="s">
        <v>34</v>
      </c>
      <c r="T280" s="11" t="s">
        <v>34</v>
      </c>
      <c r="U280" s="55" t="s">
        <v>34</v>
      </c>
      <c r="V280" s="56" t="s">
        <v>34</v>
      </c>
      <c r="W280" s="10" t="s">
        <v>34</v>
      </c>
    </row>
    <row r="281" spans="2:23" x14ac:dyDescent="0.25">
      <c r="B281" s="7" t="s">
        <v>1605</v>
      </c>
      <c r="C281" s="7" t="s">
        <v>1606</v>
      </c>
      <c r="D281" s="8" t="s">
        <v>1316</v>
      </c>
      <c r="E281" s="7" t="s">
        <v>1317</v>
      </c>
      <c r="F281" s="7" t="s">
        <v>117</v>
      </c>
      <c r="G281" s="8">
        <v>1990</v>
      </c>
      <c r="H281" s="7" t="s">
        <v>1607</v>
      </c>
      <c r="I281" s="7" t="s">
        <v>285</v>
      </c>
      <c r="J281" s="7" t="s">
        <v>1608</v>
      </c>
      <c r="K281" s="8" t="s">
        <v>386</v>
      </c>
      <c r="L281" s="8" t="s">
        <v>0</v>
      </c>
      <c r="M281" s="12" t="s">
        <v>1911</v>
      </c>
      <c r="N281" s="11" t="s">
        <v>124</v>
      </c>
      <c r="O281" s="54" t="s">
        <v>34</v>
      </c>
      <c r="P281" s="55" t="s">
        <v>34</v>
      </c>
      <c r="Q281" s="56" t="s">
        <v>34</v>
      </c>
      <c r="R281" s="11" t="s">
        <v>1609</v>
      </c>
      <c r="S281" s="11" t="s">
        <v>34</v>
      </c>
      <c r="T281" s="11" t="s">
        <v>34</v>
      </c>
      <c r="U281" s="55" t="s">
        <v>34</v>
      </c>
      <c r="V281" s="56" t="s">
        <v>34</v>
      </c>
      <c r="W281" s="10" t="s">
        <v>34</v>
      </c>
    </row>
    <row r="282" spans="2:23" x14ac:dyDescent="0.25">
      <c r="B282" s="7" t="s">
        <v>1610</v>
      </c>
      <c r="C282" s="7" t="s">
        <v>1611</v>
      </c>
      <c r="D282" s="8" t="s">
        <v>1316</v>
      </c>
      <c r="E282" s="7" t="s">
        <v>1317</v>
      </c>
      <c r="F282" s="7" t="s">
        <v>117</v>
      </c>
      <c r="G282" s="8">
        <v>1990</v>
      </c>
      <c r="H282" s="7" t="s">
        <v>1612</v>
      </c>
      <c r="I282" s="7" t="s">
        <v>285</v>
      </c>
      <c r="J282" s="7" t="s">
        <v>1613</v>
      </c>
      <c r="K282" s="8" t="s">
        <v>451</v>
      </c>
      <c r="L282" s="8" t="s">
        <v>0</v>
      </c>
      <c r="M282" s="9" t="s">
        <v>34</v>
      </c>
      <c r="N282" s="11" t="s">
        <v>123</v>
      </c>
      <c r="O282" s="54">
        <v>2025</v>
      </c>
      <c r="P282" s="55">
        <v>1961</v>
      </c>
      <c r="Q282" s="56">
        <v>45804</v>
      </c>
      <c r="R282" s="11" t="s">
        <v>1614</v>
      </c>
      <c r="S282" s="11" t="s">
        <v>34</v>
      </c>
      <c r="T282" s="11" t="s">
        <v>34</v>
      </c>
      <c r="U282" s="55" t="s">
        <v>34</v>
      </c>
      <c r="V282" s="56" t="s">
        <v>34</v>
      </c>
      <c r="W282" s="10" t="s">
        <v>34</v>
      </c>
    </row>
    <row r="283" spans="2:23" x14ac:dyDescent="0.25">
      <c r="B283" s="7" t="s">
        <v>1615</v>
      </c>
      <c r="C283" s="7" t="s">
        <v>1616</v>
      </c>
      <c r="D283" s="8" t="s">
        <v>1316</v>
      </c>
      <c r="E283" s="7" t="s">
        <v>1317</v>
      </c>
      <c r="F283" s="7" t="s">
        <v>117</v>
      </c>
      <c r="G283" s="8">
        <v>1992</v>
      </c>
      <c r="H283" s="7" t="s">
        <v>1617</v>
      </c>
      <c r="I283" s="7" t="s">
        <v>168</v>
      </c>
      <c r="J283" s="7" t="s">
        <v>1618</v>
      </c>
      <c r="K283" s="8" t="s">
        <v>1103</v>
      </c>
      <c r="L283" s="8" t="s">
        <v>0</v>
      </c>
      <c r="M283" s="8" t="s">
        <v>1913</v>
      </c>
      <c r="N283" s="11" t="s">
        <v>124</v>
      </c>
      <c r="O283" s="54" t="s">
        <v>34</v>
      </c>
      <c r="P283" s="55" t="s">
        <v>34</v>
      </c>
      <c r="Q283" s="56" t="s">
        <v>34</v>
      </c>
      <c r="R283" s="11" t="s">
        <v>34</v>
      </c>
      <c r="S283" s="11" t="s">
        <v>34</v>
      </c>
      <c r="T283" s="11" t="s">
        <v>34</v>
      </c>
      <c r="U283" s="55" t="s">
        <v>34</v>
      </c>
      <c r="V283" s="56" t="s">
        <v>34</v>
      </c>
      <c r="W283" s="10" t="s">
        <v>34</v>
      </c>
    </row>
    <row r="284" spans="2:23" x14ac:dyDescent="0.25">
      <c r="B284" s="7" t="s">
        <v>1619</v>
      </c>
      <c r="C284" s="7" t="s">
        <v>1620</v>
      </c>
      <c r="D284" s="8" t="s">
        <v>1316</v>
      </c>
      <c r="E284" s="7" t="s">
        <v>1317</v>
      </c>
      <c r="F284" s="7" t="s">
        <v>117</v>
      </c>
      <c r="G284" s="8">
        <v>1992</v>
      </c>
      <c r="H284" s="7" t="s">
        <v>1621</v>
      </c>
      <c r="I284" s="7" t="s">
        <v>168</v>
      </c>
      <c r="J284" s="7" t="s">
        <v>1622</v>
      </c>
      <c r="K284" s="8" t="s">
        <v>1103</v>
      </c>
      <c r="L284" s="8" t="s">
        <v>0</v>
      </c>
      <c r="M284" s="8" t="s">
        <v>34</v>
      </c>
      <c r="N284" s="11" t="s">
        <v>124</v>
      </c>
      <c r="O284" s="54" t="s">
        <v>34</v>
      </c>
      <c r="P284" s="55" t="s">
        <v>34</v>
      </c>
      <c r="Q284" s="56" t="s">
        <v>34</v>
      </c>
      <c r="R284" s="11" t="s">
        <v>34</v>
      </c>
      <c r="S284" s="11" t="s">
        <v>34</v>
      </c>
      <c r="T284" s="11" t="s">
        <v>34</v>
      </c>
      <c r="U284" s="55" t="s">
        <v>34</v>
      </c>
      <c r="V284" s="56" t="s">
        <v>34</v>
      </c>
      <c r="W284" s="10" t="s">
        <v>34</v>
      </c>
    </row>
    <row r="285" spans="2:23" x14ac:dyDescent="0.25">
      <c r="B285" s="7" t="s">
        <v>1623</v>
      </c>
      <c r="C285" s="7" t="s">
        <v>1624</v>
      </c>
      <c r="D285" s="8" t="s">
        <v>115</v>
      </c>
      <c r="E285" s="7" t="s">
        <v>116</v>
      </c>
      <c r="F285" s="7" t="s">
        <v>117</v>
      </c>
      <c r="G285" s="8">
        <v>1982</v>
      </c>
      <c r="H285" s="7" t="s">
        <v>198</v>
      </c>
      <c r="I285" s="7" t="s">
        <v>131</v>
      </c>
      <c r="J285" s="7" t="s">
        <v>1625</v>
      </c>
      <c r="K285" s="8" t="s">
        <v>209</v>
      </c>
      <c r="L285" s="8" t="s">
        <v>6</v>
      </c>
      <c r="M285" s="9" t="s">
        <v>1911</v>
      </c>
      <c r="N285" s="11" t="s">
        <v>124</v>
      </c>
      <c r="O285" s="54" t="s">
        <v>34</v>
      </c>
      <c r="P285" s="55" t="s">
        <v>34</v>
      </c>
      <c r="Q285" s="56" t="s">
        <v>34</v>
      </c>
      <c r="R285" s="11" t="s">
        <v>1626</v>
      </c>
      <c r="S285" s="11" t="s">
        <v>34</v>
      </c>
      <c r="T285" s="11" t="s">
        <v>34</v>
      </c>
      <c r="U285" s="55" t="s">
        <v>34</v>
      </c>
      <c r="V285" s="56" t="s">
        <v>34</v>
      </c>
      <c r="W285" s="10" t="s">
        <v>34</v>
      </c>
    </row>
    <row r="286" spans="2:23" x14ac:dyDescent="0.25">
      <c r="B286" s="7" t="s">
        <v>1628</v>
      </c>
      <c r="C286" s="7" t="s">
        <v>1629</v>
      </c>
      <c r="D286" s="11" t="s">
        <v>1316</v>
      </c>
      <c r="E286" s="10" t="s">
        <v>1317</v>
      </c>
      <c r="F286" s="10" t="s">
        <v>117</v>
      </c>
      <c r="G286" s="11">
        <v>2007</v>
      </c>
      <c r="H286" s="10" t="s">
        <v>1630</v>
      </c>
      <c r="I286" s="10" t="s">
        <v>168</v>
      </c>
      <c r="J286" s="10" t="s">
        <v>1631</v>
      </c>
      <c r="K286" s="11" t="s">
        <v>1632</v>
      </c>
      <c r="L286" s="11" t="s">
        <v>6</v>
      </c>
      <c r="M286" s="11" t="s">
        <v>1911</v>
      </c>
      <c r="N286" s="11" t="s">
        <v>124</v>
      </c>
      <c r="O286" s="54" t="s">
        <v>34</v>
      </c>
      <c r="P286" s="55" t="s">
        <v>34</v>
      </c>
      <c r="Q286" s="56" t="s">
        <v>34</v>
      </c>
      <c r="R286" s="11" t="s">
        <v>1635</v>
      </c>
      <c r="S286" s="11" t="s">
        <v>34</v>
      </c>
      <c r="T286" s="11" t="s">
        <v>34</v>
      </c>
      <c r="U286" s="55" t="s">
        <v>34</v>
      </c>
      <c r="V286" s="56" t="s">
        <v>34</v>
      </c>
      <c r="W286" s="10" t="s">
        <v>34</v>
      </c>
    </row>
    <row r="287" spans="2:23" x14ac:dyDescent="0.25">
      <c r="B287" s="10" t="s">
        <v>1636</v>
      </c>
      <c r="C287" s="7" t="s">
        <v>1637</v>
      </c>
      <c r="D287" s="11" t="s">
        <v>1316</v>
      </c>
      <c r="E287" s="10" t="s">
        <v>1317</v>
      </c>
      <c r="F287" s="10" t="s">
        <v>117</v>
      </c>
      <c r="G287" s="11">
        <v>2007</v>
      </c>
      <c r="H287" s="10" t="s">
        <v>1630</v>
      </c>
      <c r="I287" s="10" t="s">
        <v>168</v>
      </c>
      <c r="J287" s="10" t="s">
        <v>1638</v>
      </c>
      <c r="K287" s="11" t="s">
        <v>1103</v>
      </c>
      <c r="L287" s="11" t="s">
        <v>3</v>
      </c>
      <c r="M287" s="11" t="s">
        <v>1911</v>
      </c>
      <c r="N287" s="11" t="s">
        <v>124</v>
      </c>
      <c r="O287" s="54" t="s">
        <v>34</v>
      </c>
      <c r="P287" s="55" t="s">
        <v>34</v>
      </c>
      <c r="Q287" s="56" t="s">
        <v>34</v>
      </c>
      <c r="R287" s="11" t="s">
        <v>34</v>
      </c>
      <c r="S287" s="11" t="s">
        <v>34</v>
      </c>
      <c r="T287" s="11" t="s">
        <v>34</v>
      </c>
      <c r="U287" s="55" t="s">
        <v>34</v>
      </c>
      <c r="V287" s="56" t="s">
        <v>34</v>
      </c>
      <c r="W287" s="10" t="s">
        <v>34</v>
      </c>
    </row>
    <row r="288" spans="2:23" x14ac:dyDescent="0.25">
      <c r="B288" s="7" t="s">
        <v>1639</v>
      </c>
      <c r="C288" s="7" t="s">
        <v>1640</v>
      </c>
      <c r="D288" s="8" t="s">
        <v>547</v>
      </c>
      <c r="E288" s="7" t="s">
        <v>548</v>
      </c>
      <c r="F288" s="7" t="s">
        <v>117</v>
      </c>
      <c r="G288" s="8">
        <v>2007</v>
      </c>
      <c r="H288" s="7" t="s">
        <v>1641</v>
      </c>
      <c r="I288" s="7" t="s">
        <v>168</v>
      </c>
      <c r="J288" s="7" t="s">
        <v>1642</v>
      </c>
      <c r="K288" s="8" t="s">
        <v>240</v>
      </c>
      <c r="L288" s="8" t="s">
        <v>1</v>
      </c>
      <c r="M288" s="19" t="s">
        <v>34</v>
      </c>
      <c r="N288" s="11" t="s">
        <v>123</v>
      </c>
      <c r="O288" s="54">
        <v>2024</v>
      </c>
      <c r="P288" s="55">
        <v>1537</v>
      </c>
      <c r="Q288" s="56">
        <v>45433</v>
      </c>
      <c r="R288" s="11" t="s">
        <v>1645</v>
      </c>
      <c r="S288" s="11" t="s">
        <v>124</v>
      </c>
      <c r="T288" s="11" t="s">
        <v>34</v>
      </c>
      <c r="U288" s="55" t="s">
        <v>34</v>
      </c>
      <c r="V288" s="56" t="s">
        <v>34</v>
      </c>
      <c r="W288" s="10" t="s">
        <v>34</v>
      </c>
    </row>
    <row r="289" spans="2:23" x14ac:dyDescent="0.25">
      <c r="B289" s="7" t="s">
        <v>1646</v>
      </c>
      <c r="C289" s="7" t="s">
        <v>1647</v>
      </c>
      <c r="D289" s="8" t="s">
        <v>1316</v>
      </c>
      <c r="E289" s="7" t="s">
        <v>1317</v>
      </c>
      <c r="F289" s="7" t="s">
        <v>117</v>
      </c>
      <c r="G289" s="8">
        <v>2008</v>
      </c>
      <c r="H289" s="7" t="s">
        <v>1648</v>
      </c>
      <c r="I289" s="7" t="s">
        <v>285</v>
      </c>
      <c r="J289" s="7" t="s">
        <v>1649</v>
      </c>
      <c r="K289" s="8" t="s">
        <v>361</v>
      </c>
      <c r="L289" s="8" t="s">
        <v>0</v>
      </c>
      <c r="M289" s="9" t="s">
        <v>34</v>
      </c>
      <c r="N289" s="11" t="s">
        <v>123</v>
      </c>
      <c r="O289" s="54">
        <v>2020</v>
      </c>
      <c r="P289" s="55">
        <v>338</v>
      </c>
      <c r="Q289" s="56">
        <v>43970</v>
      </c>
      <c r="R289" s="11" t="s">
        <v>1650</v>
      </c>
      <c r="S289" s="11" t="s">
        <v>124</v>
      </c>
      <c r="T289" s="11" t="s">
        <v>34</v>
      </c>
      <c r="U289" s="55" t="s">
        <v>34</v>
      </c>
      <c r="V289" s="56" t="s">
        <v>34</v>
      </c>
      <c r="W289" s="10" t="s">
        <v>34</v>
      </c>
    </row>
    <row r="290" spans="2:23" x14ac:dyDescent="0.25">
      <c r="B290" s="7" t="s">
        <v>1651</v>
      </c>
      <c r="C290" s="7" t="s">
        <v>1652</v>
      </c>
      <c r="D290" s="8" t="s">
        <v>547</v>
      </c>
      <c r="E290" s="7" t="s">
        <v>548</v>
      </c>
      <c r="F290" s="7" t="s">
        <v>117</v>
      </c>
      <c r="G290" s="8">
        <v>2008</v>
      </c>
      <c r="H290" s="7" t="s">
        <v>1648</v>
      </c>
      <c r="I290" s="7" t="s">
        <v>285</v>
      </c>
      <c r="J290" s="7" t="s">
        <v>1653</v>
      </c>
      <c r="K290" s="8" t="s">
        <v>361</v>
      </c>
      <c r="L290" s="8" t="s">
        <v>0</v>
      </c>
      <c r="M290" s="9" t="s">
        <v>34</v>
      </c>
      <c r="N290" s="11" t="s">
        <v>123</v>
      </c>
      <c r="O290" s="54">
        <v>2020</v>
      </c>
      <c r="P290" s="55">
        <v>457</v>
      </c>
      <c r="Q290" s="56">
        <v>43965</v>
      </c>
      <c r="R290" s="11" t="s">
        <v>1655</v>
      </c>
      <c r="S290" s="11" t="s">
        <v>124</v>
      </c>
      <c r="T290" s="11" t="s">
        <v>34</v>
      </c>
      <c r="U290" s="55" t="s">
        <v>34</v>
      </c>
      <c r="V290" s="56" t="s">
        <v>34</v>
      </c>
      <c r="W290" s="10" t="s">
        <v>34</v>
      </c>
    </row>
    <row r="291" spans="2:23" x14ac:dyDescent="0.25">
      <c r="B291" s="7" t="s">
        <v>1656</v>
      </c>
      <c r="C291" s="7" t="s">
        <v>1657</v>
      </c>
      <c r="D291" s="8" t="s">
        <v>408</v>
      </c>
      <c r="E291" s="7" t="s">
        <v>409</v>
      </c>
      <c r="F291" s="7" t="s">
        <v>340</v>
      </c>
      <c r="G291" s="8">
        <v>2008</v>
      </c>
      <c r="H291" s="7" t="s">
        <v>1648</v>
      </c>
      <c r="I291" s="7" t="s">
        <v>285</v>
      </c>
      <c r="J291" s="7" t="s">
        <v>1658</v>
      </c>
      <c r="K291" s="8" t="s">
        <v>361</v>
      </c>
      <c r="L291" s="8" t="s">
        <v>0</v>
      </c>
      <c r="M291" s="9" t="s">
        <v>34</v>
      </c>
      <c r="N291" s="11" t="s">
        <v>123</v>
      </c>
      <c r="O291" s="54">
        <v>2018</v>
      </c>
      <c r="P291" s="55">
        <v>503</v>
      </c>
      <c r="Q291" s="56">
        <v>43243</v>
      </c>
      <c r="R291" s="11" t="s">
        <v>1659</v>
      </c>
      <c r="S291" s="11" t="s">
        <v>124</v>
      </c>
      <c r="T291" s="11" t="s">
        <v>34</v>
      </c>
      <c r="U291" s="55" t="s">
        <v>34</v>
      </c>
      <c r="V291" s="56" t="s">
        <v>34</v>
      </c>
      <c r="W291" s="10" t="s">
        <v>34</v>
      </c>
    </row>
    <row r="292" spans="2:23" x14ac:dyDescent="0.25">
      <c r="B292" s="7" t="s">
        <v>1660</v>
      </c>
      <c r="C292" s="7" t="s">
        <v>1661</v>
      </c>
      <c r="D292" s="8" t="s">
        <v>1316</v>
      </c>
      <c r="E292" s="7" t="s">
        <v>1317</v>
      </c>
      <c r="F292" s="7" t="s">
        <v>117</v>
      </c>
      <c r="G292" s="8">
        <v>2008</v>
      </c>
      <c r="H292" s="7" t="s">
        <v>1662</v>
      </c>
      <c r="I292" s="7" t="s">
        <v>285</v>
      </c>
      <c r="J292" s="7" t="s">
        <v>1653</v>
      </c>
      <c r="K292" s="8" t="s">
        <v>361</v>
      </c>
      <c r="L292" s="8" t="s">
        <v>0</v>
      </c>
      <c r="M292" s="9" t="s">
        <v>34</v>
      </c>
      <c r="N292" s="11" t="s">
        <v>123</v>
      </c>
      <c r="O292" s="54">
        <v>2022</v>
      </c>
      <c r="P292" s="55">
        <v>1191</v>
      </c>
      <c r="Q292" s="56">
        <v>44903</v>
      </c>
      <c r="R292" s="11" t="s">
        <v>1663</v>
      </c>
      <c r="S292" s="11" t="s">
        <v>34</v>
      </c>
      <c r="T292" s="11" t="s">
        <v>34</v>
      </c>
      <c r="U292" s="55" t="s">
        <v>34</v>
      </c>
      <c r="V292" s="56" t="s">
        <v>34</v>
      </c>
      <c r="W292" s="10" t="s">
        <v>34</v>
      </c>
    </row>
    <row r="293" spans="2:23" x14ac:dyDescent="0.25">
      <c r="B293" s="7" t="s">
        <v>1664</v>
      </c>
      <c r="C293" s="7" t="s">
        <v>1665</v>
      </c>
      <c r="D293" s="8" t="s">
        <v>408</v>
      </c>
      <c r="E293" s="7" t="s">
        <v>409</v>
      </c>
      <c r="F293" s="7" t="s">
        <v>340</v>
      </c>
      <c r="G293" s="8">
        <v>2008</v>
      </c>
      <c r="H293" s="7" t="s">
        <v>1662</v>
      </c>
      <c r="I293" s="7" t="s">
        <v>285</v>
      </c>
      <c r="J293" s="7" t="s">
        <v>1666</v>
      </c>
      <c r="K293" s="8" t="s">
        <v>1667</v>
      </c>
      <c r="L293" s="8" t="s">
        <v>0</v>
      </c>
      <c r="M293" s="9" t="s">
        <v>34</v>
      </c>
      <c r="N293" s="11" t="s">
        <v>123</v>
      </c>
      <c r="O293" s="54">
        <v>2018</v>
      </c>
      <c r="P293" s="55">
        <v>1160</v>
      </c>
      <c r="Q293" s="56">
        <v>43462</v>
      </c>
      <c r="R293" s="11" t="s">
        <v>34</v>
      </c>
      <c r="S293" s="11" t="s">
        <v>124</v>
      </c>
      <c r="T293" s="11" t="s">
        <v>34</v>
      </c>
      <c r="U293" s="55" t="s">
        <v>34</v>
      </c>
      <c r="V293" s="56" t="s">
        <v>34</v>
      </c>
      <c r="W293" s="10" t="s">
        <v>34</v>
      </c>
    </row>
    <row r="294" spans="2:23" x14ac:dyDescent="0.25">
      <c r="B294" s="7" t="s">
        <v>1668</v>
      </c>
      <c r="C294" s="7" t="s">
        <v>1669</v>
      </c>
      <c r="D294" s="8" t="s">
        <v>1316</v>
      </c>
      <c r="E294" s="7" t="s">
        <v>1317</v>
      </c>
      <c r="F294" s="7" t="s">
        <v>117</v>
      </c>
      <c r="G294" s="8">
        <v>2008</v>
      </c>
      <c r="H294" s="7" t="s">
        <v>1662</v>
      </c>
      <c r="I294" s="7" t="s">
        <v>285</v>
      </c>
      <c r="J294" s="7" t="s">
        <v>1670</v>
      </c>
      <c r="K294" s="8" t="s">
        <v>287</v>
      </c>
      <c r="L294" s="8" t="s">
        <v>0</v>
      </c>
      <c r="M294" s="9" t="s">
        <v>34</v>
      </c>
      <c r="N294" s="11" t="s">
        <v>123</v>
      </c>
      <c r="O294" s="54">
        <v>2012</v>
      </c>
      <c r="P294" s="55">
        <v>62</v>
      </c>
      <c r="Q294" s="56">
        <v>41047</v>
      </c>
      <c r="R294" s="11" t="s">
        <v>1671</v>
      </c>
      <c r="S294" s="11" t="s">
        <v>124</v>
      </c>
      <c r="T294" s="11" t="s">
        <v>34</v>
      </c>
      <c r="U294" s="55" t="s">
        <v>34</v>
      </c>
      <c r="V294" s="56" t="s">
        <v>34</v>
      </c>
      <c r="W294" s="10" t="s">
        <v>34</v>
      </c>
    </row>
    <row r="295" spans="2:23" x14ac:dyDescent="0.25">
      <c r="B295" s="7" t="s">
        <v>1672</v>
      </c>
      <c r="C295" s="7" t="s">
        <v>1673</v>
      </c>
      <c r="D295" s="8" t="s">
        <v>115</v>
      </c>
      <c r="E295" s="7" t="s">
        <v>116</v>
      </c>
      <c r="F295" s="7" t="s">
        <v>117</v>
      </c>
      <c r="G295" s="8">
        <v>2008</v>
      </c>
      <c r="H295" s="7" t="s">
        <v>1674</v>
      </c>
      <c r="I295" s="7" t="s">
        <v>168</v>
      </c>
      <c r="J295" s="7" t="s">
        <v>1675</v>
      </c>
      <c r="K295" s="8" t="s">
        <v>403</v>
      </c>
      <c r="L295" s="8" t="s">
        <v>1</v>
      </c>
      <c r="M295" s="8" t="s">
        <v>34</v>
      </c>
      <c r="N295" s="11" t="s">
        <v>124</v>
      </c>
      <c r="O295" s="54" t="s">
        <v>34</v>
      </c>
      <c r="P295" s="55" t="s">
        <v>34</v>
      </c>
      <c r="Q295" s="56" t="s">
        <v>34</v>
      </c>
      <c r="R295" s="11" t="s">
        <v>34</v>
      </c>
      <c r="S295" s="11" t="s">
        <v>34</v>
      </c>
      <c r="T295" s="11" t="s">
        <v>34</v>
      </c>
      <c r="U295" s="55" t="s">
        <v>34</v>
      </c>
      <c r="V295" s="56" t="s">
        <v>34</v>
      </c>
      <c r="W295" s="10" t="s">
        <v>34</v>
      </c>
    </row>
    <row r="296" spans="2:23" x14ac:dyDescent="0.25">
      <c r="B296" s="7" t="s">
        <v>1676</v>
      </c>
      <c r="C296" s="7" t="s">
        <v>1677</v>
      </c>
      <c r="D296" s="8" t="s">
        <v>1316</v>
      </c>
      <c r="E296" s="7" t="s">
        <v>1317</v>
      </c>
      <c r="F296" s="7" t="s">
        <v>117</v>
      </c>
      <c r="G296" s="8">
        <v>2009</v>
      </c>
      <c r="H296" s="7" t="s">
        <v>1678</v>
      </c>
      <c r="I296" s="7" t="s">
        <v>168</v>
      </c>
      <c r="J296" s="7" t="s">
        <v>1679</v>
      </c>
      <c r="K296" s="8" t="s">
        <v>534</v>
      </c>
      <c r="L296" s="8" t="s">
        <v>6</v>
      </c>
      <c r="M296" s="9" t="s">
        <v>34</v>
      </c>
      <c r="N296" s="11" t="s">
        <v>123</v>
      </c>
      <c r="O296" s="54">
        <v>2019</v>
      </c>
      <c r="P296" s="55">
        <v>566</v>
      </c>
      <c r="Q296" s="56">
        <v>43777</v>
      </c>
      <c r="R296" s="11" t="s">
        <v>1680</v>
      </c>
      <c r="S296" s="11" t="s">
        <v>124</v>
      </c>
      <c r="T296" s="11" t="s">
        <v>34</v>
      </c>
      <c r="U296" s="55" t="s">
        <v>34</v>
      </c>
      <c r="V296" s="56" t="s">
        <v>34</v>
      </c>
      <c r="W296" s="10" t="s">
        <v>34</v>
      </c>
    </row>
    <row r="297" spans="2:23" x14ac:dyDescent="0.25">
      <c r="B297" s="10" t="s">
        <v>1681</v>
      </c>
      <c r="C297" s="7" t="s">
        <v>1682</v>
      </c>
      <c r="D297" s="11" t="s">
        <v>1316</v>
      </c>
      <c r="E297" s="10" t="s">
        <v>1317</v>
      </c>
      <c r="F297" s="10" t="s">
        <v>117</v>
      </c>
      <c r="G297" s="11">
        <v>2009</v>
      </c>
      <c r="H297" s="10" t="s">
        <v>1678</v>
      </c>
      <c r="I297" s="10" t="s">
        <v>168</v>
      </c>
      <c r="J297" s="10" t="s">
        <v>1683</v>
      </c>
      <c r="K297" s="11" t="s">
        <v>403</v>
      </c>
      <c r="L297" s="11" t="s">
        <v>122</v>
      </c>
      <c r="M297" s="11" t="s">
        <v>34</v>
      </c>
      <c r="N297" s="11" t="s">
        <v>123</v>
      </c>
      <c r="O297" s="54">
        <v>2024</v>
      </c>
      <c r="P297" s="55">
        <v>554</v>
      </c>
      <c r="Q297" s="56">
        <v>45348</v>
      </c>
      <c r="R297" s="11" t="s">
        <v>1685</v>
      </c>
      <c r="S297" s="11" t="s">
        <v>124</v>
      </c>
      <c r="T297" s="11" t="s">
        <v>34</v>
      </c>
      <c r="U297" s="55" t="s">
        <v>34</v>
      </c>
      <c r="V297" s="56" t="s">
        <v>34</v>
      </c>
      <c r="W297" s="10" t="s">
        <v>34</v>
      </c>
    </row>
    <row r="298" spans="2:23" x14ac:dyDescent="0.25">
      <c r="B298" s="7" t="s">
        <v>1686</v>
      </c>
      <c r="C298" s="7" t="s">
        <v>1687</v>
      </c>
      <c r="D298" s="8" t="s">
        <v>1316</v>
      </c>
      <c r="E298" s="7" t="s">
        <v>1317</v>
      </c>
      <c r="F298" s="7" t="s">
        <v>117</v>
      </c>
      <c r="G298" s="8">
        <v>2009</v>
      </c>
      <c r="H298" s="7" t="s">
        <v>1678</v>
      </c>
      <c r="I298" s="7" t="s">
        <v>285</v>
      </c>
      <c r="J298" s="7" t="s">
        <v>1688</v>
      </c>
      <c r="K298" s="8" t="s">
        <v>287</v>
      </c>
      <c r="L298" s="8" t="s">
        <v>0</v>
      </c>
      <c r="M298" s="9" t="s">
        <v>34</v>
      </c>
      <c r="N298" s="11" t="s">
        <v>123</v>
      </c>
      <c r="O298" s="54">
        <v>2020</v>
      </c>
      <c r="P298" s="55">
        <v>884</v>
      </c>
      <c r="Q298" s="56">
        <v>44064</v>
      </c>
      <c r="R298" s="11" t="s">
        <v>1689</v>
      </c>
      <c r="S298" s="11" t="s">
        <v>124</v>
      </c>
      <c r="T298" s="11" t="s">
        <v>34</v>
      </c>
      <c r="U298" s="55" t="s">
        <v>34</v>
      </c>
      <c r="V298" s="56" t="s">
        <v>34</v>
      </c>
      <c r="W298" s="10" t="s">
        <v>34</v>
      </c>
    </row>
    <row r="299" spans="2:23" x14ac:dyDescent="0.25">
      <c r="B299" s="7" t="s">
        <v>1690</v>
      </c>
      <c r="C299" s="7" t="s">
        <v>1691</v>
      </c>
      <c r="D299" s="8" t="s">
        <v>338</v>
      </c>
      <c r="E299" s="7" t="s">
        <v>339</v>
      </c>
      <c r="F299" s="7" t="s">
        <v>340</v>
      </c>
      <c r="G299" s="8">
        <v>2009</v>
      </c>
      <c r="H299" s="7" t="s">
        <v>1692</v>
      </c>
      <c r="I299" s="7" t="s">
        <v>168</v>
      </c>
      <c r="J299" s="7" t="s">
        <v>1693</v>
      </c>
      <c r="K299" s="8" t="s">
        <v>1694</v>
      </c>
      <c r="L299" s="8" t="s">
        <v>1</v>
      </c>
      <c r="M299" s="12" t="s">
        <v>34</v>
      </c>
      <c r="N299" s="11" t="s">
        <v>123</v>
      </c>
      <c r="O299" s="54">
        <v>2023</v>
      </c>
      <c r="P299" s="55">
        <v>4173</v>
      </c>
      <c r="Q299" s="56">
        <v>45273</v>
      </c>
      <c r="R299" s="11" t="s">
        <v>1695</v>
      </c>
      <c r="S299" s="11" t="s">
        <v>34</v>
      </c>
      <c r="T299" s="11" t="s">
        <v>34</v>
      </c>
      <c r="U299" s="55" t="s">
        <v>34</v>
      </c>
      <c r="V299" s="56" t="s">
        <v>34</v>
      </c>
      <c r="W299" s="10" t="s">
        <v>34</v>
      </c>
    </row>
    <row r="300" spans="2:23" ht="25.5" x14ac:dyDescent="0.25">
      <c r="B300" s="7" t="s">
        <v>1697</v>
      </c>
      <c r="C300" s="7" t="s">
        <v>1698</v>
      </c>
      <c r="D300" s="8" t="s">
        <v>1153</v>
      </c>
      <c r="E300" s="7" t="s">
        <v>1154</v>
      </c>
      <c r="F300" s="7" t="s">
        <v>340</v>
      </c>
      <c r="G300" s="8">
        <v>2007</v>
      </c>
      <c r="H300" s="7" t="s">
        <v>1699</v>
      </c>
      <c r="I300" s="7" t="s">
        <v>168</v>
      </c>
      <c r="J300" s="7" t="s">
        <v>1082</v>
      </c>
      <c r="K300" s="8" t="s">
        <v>534</v>
      </c>
      <c r="L300" s="8" t="s">
        <v>6</v>
      </c>
      <c r="M300" s="9" t="s">
        <v>1911</v>
      </c>
      <c r="N300" s="11" t="s">
        <v>124</v>
      </c>
      <c r="O300" s="54" t="s">
        <v>34</v>
      </c>
      <c r="P300" s="55" t="s">
        <v>34</v>
      </c>
      <c r="Q300" s="56" t="s">
        <v>34</v>
      </c>
      <c r="R300" s="63" t="s">
        <v>1701</v>
      </c>
      <c r="S300" s="11" t="s">
        <v>34</v>
      </c>
      <c r="T300" s="11" t="s">
        <v>34</v>
      </c>
      <c r="U300" s="55" t="s">
        <v>34</v>
      </c>
      <c r="V300" s="56" t="s">
        <v>34</v>
      </c>
      <c r="W300" s="10" t="s">
        <v>34</v>
      </c>
    </row>
    <row r="301" spans="2:23" x14ac:dyDescent="0.25">
      <c r="B301" s="7" t="s">
        <v>1703</v>
      </c>
      <c r="C301" s="7" t="s">
        <v>1704</v>
      </c>
      <c r="D301" s="8" t="s">
        <v>1153</v>
      </c>
      <c r="E301" s="7" t="s">
        <v>1154</v>
      </c>
      <c r="F301" s="7" t="s">
        <v>340</v>
      </c>
      <c r="G301" s="8">
        <v>2007</v>
      </c>
      <c r="H301" s="7" t="s">
        <v>1699</v>
      </c>
      <c r="I301" s="7" t="s">
        <v>168</v>
      </c>
      <c r="J301" s="7" t="s">
        <v>1705</v>
      </c>
      <c r="K301" s="8" t="s">
        <v>534</v>
      </c>
      <c r="L301" s="8" t="s">
        <v>6</v>
      </c>
      <c r="M301" s="8" t="s">
        <v>1913</v>
      </c>
      <c r="N301" s="11" t="s">
        <v>124</v>
      </c>
      <c r="O301" s="54" t="s">
        <v>34</v>
      </c>
      <c r="P301" s="55" t="s">
        <v>34</v>
      </c>
      <c r="Q301" s="56" t="s">
        <v>34</v>
      </c>
      <c r="R301" s="11" t="s">
        <v>34</v>
      </c>
      <c r="S301" s="11" t="s">
        <v>34</v>
      </c>
      <c r="T301" s="11" t="s">
        <v>34</v>
      </c>
      <c r="U301" s="55" t="s">
        <v>34</v>
      </c>
      <c r="V301" s="56" t="s">
        <v>34</v>
      </c>
      <c r="W301" s="10" t="s">
        <v>34</v>
      </c>
    </row>
    <row r="302" spans="2:23" x14ac:dyDescent="0.25">
      <c r="B302" s="7" t="s">
        <v>1707</v>
      </c>
      <c r="C302" s="7" t="s">
        <v>1708</v>
      </c>
      <c r="D302" s="8" t="s">
        <v>1153</v>
      </c>
      <c r="E302" s="7" t="s">
        <v>1154</v>
      </c>
      <c r="F302" s="7" t="s">
        <v>340</v>
      </c>
      <c r="G302" s="8">
        <v>2010</v>
      </c>
      <c r="H302" s="7" t="s">
        <v>1709</v>
      </c>
      <c r="I302" s="7" t="s">
        <v>168</v>
      </c>
      <c r="J302" s="7" t="s">
        <v>1710</v>
      </c>
      <c r="K302" s="8" t="s">
        <v>534</v>
      </c>
      <c r="L302" s="8" t="s">
        <v>6</v>
      </c>
      <c r="M302" s="8" t="s">
        <v>34</v>
      </c>
      <c r="N302" s="11" t="s">
        <v>123</v>
      </c>
      <c r="O302" s="54">
        <v>2024</v>
      </c>
      <c r="P302" s="55">
        <v>3028</v>
      </c>
      <c r="Q302" s="56">
        <v>45566</v>
      </c>
      <c r="R302" s="11" t="s">
        <v>1712</v>
      </c>
      <c r="S302" s="11" t="s">
        <v>124</v>
      </c>
      <c r="T302" s="11" t="s">
        <v>34</v>
      </c>
      <c r="U302" s="55" t="s">
        <v>34</v>
      </c>
      <c r="V302" s="56" t="s">
        <v>34</v>
      </c>
      <c r="W302" s="10" t="s">
        <v>34</v>
      </c>
    </row>
    <row r="303" spans="2:23" x14ac:dyDescent="0.25">
      <c r="B303" s="7" t="s">
        <v>1713</v>
      </c>
      <c r="C303" s="7" t="s">
        <v>1714</v>
      </c>
      <c r="D303" s="8" t="s">
        <v>408</v>
      </c>
      <c r="E303" s="7" t="s">
        <v>409</v>
      </c>
      <c r="F303" s="7" t="s">
        <v>340</v>
      </c>
      <c r="G303" s="8">
        <v>2010</v>
      </c>
      <c r="H303" s="7" t="s">
        <v>1709</v>
      </c>
      <c r="I303" s="7" t="s">
        <v>168</v>
      </c>
      <c r="J303" s="7" t="s">
        <v>1710</v>
      </c>
      <c r="K303" s="8" t="s">
        <v>534</v>
      </c>
      <c r="L303" s="8" t="s">
        <v>6</v>
      </c>
      <c r="M303" s="8" t="s">
        <v>34</v>
      </c>
      <c r="N303" s="11" t="s">
        <v>123</v>
      </c>
      <c r="O303" s="54">
        <v>2024</v>
      </c>
      <c r="P303" s="55">
        <v>3028</v>
      </c>
      <c r="Q303" s="56">
        <v>45566</v>
      </c>
      <c r="R303" s="11" t="s">
        <v>1712</v>
      </c>
      <c r="S303" s="11" t="s">
        <v>124</v>
      </c>
      <c r="T303" s="11" t="s">
        <v>34</v>
      </c>
      <c r="U303" s="55" t="s">
        <v>34</v>
      </c>
      <c r="V303" s="56" t="s">
        <v>34</v>
      </c>
      <c r="W303" s="10" t="s">
        <v>34</v>
      </c>
    </row>
    <row r="304" spans="2:23" x14ac:dyDescent="0.25">
      <c r="B304" s="7" t="s">
        <v>1716</v>
      </c>
      <c r="C304" s="7" t="s">
        <v>1717</v>
      </c>
      <c r="D304" s="8" t="s">
        <v>408</v>
      </c>
      <c r="E304" s="7" t="s">
        <v>409</v>
      </c>
      <c r="F304" s="7" t="s">
        <v>340</v>
      </c>
      <c r="G304" s="8">
        <v>2010</v>
      </c>
      <c r="H304" s="7" t="s">
        <v>1709</v>
      </c>
      <c r="I304" s="7" t="s">
        <v>168</v>
      </c>
      <c r="J304" s="7" t="s">
        <v>1718</v>
      </c>
      <c r="K304" s="8" t="s">
        <v>534</v>
      </c>
      <c r="L304" s="8" t="s">
        <v>6</v>
      </c>
      <c r="M304" s="8" t="s">
        <v>34</v>
      </c>
      <c r="N304" s="11" t="s">
        <v>124</v>
      </c>
      <c r="O304" s="54" t="s">
        <v>34</v>
      </c>
      <c r="P304" s="55" t="s">
        <v>34</v>
      </c>
      <c r="Q304" s="56" t="s">
        <v>34</v>
      </c>
      <c r="R304" s="11" t="s">
        <v>34</v>
      </c>
      <c r="S304" s="11" t="s">
        <v>34</v>
      </c>
      <c r="T304" s="11" t="s">
        <v>34</v>
      </c>
      <c r="U304" s="55" t="s">
        <v>34</v>
      </c>
      <c r="V304" s="56" t="s">
        <v>34</v>
      </c>
      <c r="W304" s="10" t="s">
        <v>34</v>
      </c>
    </row>
    <row r="305" spans="2:23" x14ac:dyDescent="0.25">
      <c r="B305" s="7" t="s">
        <v>1719</v>
      </c>
      <c r="C305" s="7" t="s">
        <v>1720</v>
      </c>
      <c r="D305" s="8" t="s">
        <v>408</v>
      </c>
      <c r="E305" s="7" t="s">
        <v>409</v>
      </c>
      <c r="F305" s="7" t="s">
        <v>340</v>
      </c>
      <c r="G305" s="8">
        <v>2010</v>
      </c>
      <c r="H305" s="7" t="s">
        <v>1709</v>
      </c>
      <c r="I305" s="7" t="s">
        <v>168</v>
      </c>
      <c r="J305" s="7" t="s">
        <v>1721</v>
      </c>
      <c r="K305" s="8" t="s">
        <v>534</v>
      </c>
      <c r="L305" s="8" t="s">
        <v>6</v>
      </c>
      <c r="M305" s="8" t="s">
        <v>34</v>
      </c>
      <c r="N305" s="11" t="s">
        <v>123</v>
      </c>
      <c r="O305" s="54">
        <v>2024</v>
      </c>
      <c r="P305" s="55">
        <v>556</v>
      </c>
      <c r="Q305" s="56">
        <v>45348</v>
      </c>
      <c r="R305" s="11" t="s">
        <v>1722</v>
      </c>
      <c r="S305" s="11" t="s">
        <v>34</v>
      </c>
      <c r="T305" s="11" t="s">
        <v>34</v>
      </c>
      <c r="U305" s="55" t="s">
        <v>34</v>
      </c>
      <c r="V305" s="56" t="s">
        <v>34</v>
      </c>
      <c r="W305" s="10" t="s">
        <v>34</v>
      </c>
    </row>
    <row r="306" spans="2:23" ht="25.5" x14ac:dyDescent="0.25">
      <c r="B306" s="7" t="s">
        <v>1723</v>
      </c>
      <c r="C306" s="7" t="s">
        <v>1724</v>
      </c>
      <c r="D306" s="8" t="s">
        <v>1153</v>
      </c>
      <c r="E306" s="7" t="s">
        <v>1154</v>
      </c>
      <c r="F306" s="7" t="s">
        <v>340</v>
      </c>
      <c r="G306" s="8">
        <v>2010</v>
      </c>
      <c r="H306" s="7" t="s">
        <v>1725</v>
      </c>
      <c r="I306" s="7" t="s">
        <v>131</v>
      </c>
      <c r="J306" s="7" t="s">
        <v>1726</v>
      </c>
      <c r="K306" s="8" t="s">
        <v>621</v>
      </c>
      <c r="L306" s="8" t="s">
        <v>122</v>
      </c>
      <c r="M306" s="8" t="s">
        <v>34</v>
      </c>
      <c r="N306" s="11" t="s">
        <v>123</v>
      </c>
      <c r="O306" s="54">
        <v>2023</v>
      </c>
      <c r="P306" s="55">
        <v>3374</v>
      </c>
      <c r="Q306" s="56">
        <v>45203</v>
      </c>
      <c r="R306" s="63" t="s">
        <v>1728</v>
      </c>
      <c r="S306" s="11" t="s">
        <v>124</v>
      </c>
      <c r="T306" s="11" t="s">
        <v>34</v>
      </c>
      <c r="U306" s="55" t="s">
        <v>34</v>
      </c>
      <c r="V306" s="56" t="s">
        <v>34</v>
      </c>
      <c r="W306" s="10" t="s">
        <v>34</v>
      </c>
    </row>
    <row r="307" spans="2:23" ht="25.5" x14ac:dyDescent="0.25">
      <c r="B307" s="7" t="s">
        <v>1730</v>
      </c>
      <c r="C307" s="7" t="s">
        <v>1731</v>
      </c>
      <c r="D307" s="8" t="s">
        <v>115</v>
      </c>
      <c r="E307" s="7" t="s">
        <v>116</v>
      </c>
      <c r="F307" s="7" t="s">
        <v>117</v>
      </c>
      <c r="G307" s="8">
        <v>2010</v>
      </c>
      <c r="H307" s="7" t="s">
        <v>1725</v>
      </c>
      <c r="I307" s="7" t="s">
        <v>168</v>
      </c>
      <c r="J307" s="7" t="s">
        <v>1732</v>
      </c>
      <c r="K307" s="8" t="s">
        <v>621</v>
      </c>
      <c r="L307" s="8" t="s">
        <v>6</v>
      </c>
      <c r="M307" s="8" t="s">
        <v>34</v>
      </c>
      <c r="N307" s="11" t="s">
        <v>123</v>
      </c>
      <c r="O307" s="54">
        <v>2023</v>
      </c>
      <c r="P307" s="55">
        <v>3374</v>
      </c>
      <c r="Q307" s="56">
        <v>45210</v>
      </c>
      <c r="R307" s="63" t="s">
        <v>1733</v>
      </c>
      <c r="S307" s="11" t="s">
        <v>124</v>
      </c>
      <c r="T307" s="11" t="s">
        <v>34</v>
      </c>
      <c r="U307" s="55" t="s">
        <v>34</v>
      </c>
      <c r="V307" s="56" t="s">
        <v>34</v>
      </c>
      <c r="W307" s="10" t="s">
        <v>34</v>
      </c>
    </row>
    <row r="308" spans="2:23" x14ac:dyDescent="0.25">
      <c r="B308" s="7" t="s">
        <v>1734</v>
      </c>
      <c r="C308" s="7" t="s">
        <v>1735</v>
      </c>
      <c r="D308" s="8" t="s">
        <v>408</v>
      </c>
      <c r="E308" s="7" t="s">
        <v>409</v>
      </c>
      <c r="F308" s="7" t="s">
        <v>340</v>
      </c>
      <c r="G308" s="8">
        <v>2012</v>
      </c>
      <c r="H308" s="7" t="s">
        <v>1736</v>
      </c>
      <c r="I308" s="7" t="s">
        <v>168</v>
      </c>
      <c r="J308" s="7" t="s">
        <v>1737</v>
      </c>
      <c r="K308" s="8" t="s">
        <v>509</v>
      </c>
      <c r="L308" s="8" t="s">
        <v>1</v>
      </c>
      <c r="M308" s="8" t="s">
        <v>34</v>
      </c>
      <c r="N308" s="11" t="s">
        <v>123</v>
      </c>
      <c r="O308" s="54">
        <v>2020</v>
      </c>
      <c r="P308" s="55">
        <v>1127</v>
      </c>
      <c r="Q308" s="56">
        <v>44176</v>
      </c>
      <c r="R308" s="11" t="s">
        <v>1739</v>
      </c>
      <c r="S308" s="11" t="s">
        <v>124</v>
      </c>
      <c r="T308" s="11" t="s">
        <v>34</v>
      </c>
      <c r="U308" s="55" t="s">
        <v>34</v>
      </c>
      <c r="V308" s="56" t="s">
        <v>34</v>
      </c>
      <c r="W308" s="10" t="s">
        <v>34</v>
      </c>
    </row>
    <row r="309" spans="2:23" x14ac:dyDescent="0.25">
      <c r="B309" s="7" t="s">
        <v>1740</v>
      </c>
      <c r="C309" s="7" t="s">
        <v>1741</v>
      </c>
      <c r="D309" s="8" t="s">
        <v>1160</v>
      </c>
      <c r="E309" s="7" t="s">
        <v>1161</v>
      </c>
      <c r="F309" s="7" t="s">
        <v>340</v>
      </c>
      <c r="G309" s="8">
        <v>2012</v>
      </c>
      <c r="H309" s="7" t="s">
        <v>1736</v>
      </c>
      <c r="I309" s="7" t="s">
        <v>119</v>
      </c>
      <c r="J309" s="7" t="s">
        <v>1742</v>
      </c>
      <c r="K309" s="8" t="s">
        <v>436</v>
      </c>
      <c r="L309" s="8" t="s">
        <v>6</v>
      </c>
      <c r="M309" s="8" t="s">
        <v>34</v>
      </c>
      <c r="N309" s="11" t="s">
        <v>124</v>
      </c>
      <c r="O309" s="54" t="s">
        <v>34</v>
      </c>
      <c r="P309" s="55" t="s">
        <v>34</v>
      </c>
      <c r="Q309" s="56" t="s">
        <v>34</v>
      </c>
      <c r="R309" s="11" t="s">
        <v>34</v>
      </c>
      <c r="S309" s="11" t="s">
        <v>34</v>
      </c>
      <c r="T309" s="11" t="s">
        <v>34</v>
      </c>
      <c r="U309" s="55" t="s">
        <v>34</v>
      </c>
      <c r="V309" s="56" t="s">
        <v>34</v>
      </c>
      <c r="W309" s="10" t="s">
        <v>34</v>
      </c>
    </row>
    <row r="310" spans="2:23" x14ac:dyDescent="0.25">
      <c r="B310" s="7" t="s">
        <v>1743</v>
      </c>
      <c r="C310" s="17" t="s">
        <v>1744</v>
      </c>
      <c r="D310" s="8" t="s">
        <v>408</v>
      </c>
      <c r="E310" s="7" t="s">
        <v>409</v>
      </c>
      <c r="F310" s="7" t="s">
        <v>340</v>
      </c>
      <c r="G310" s="8">
        <v>2013</v>
      </c>
      <c r="H310" s="7" t="s">
        <v>1745</v>
      </c>
      <c r="I310" s="7" t="s">
        <v>119</v>
      </c>
      <c r="J310" s="7" t="s">
        <v>1746</v>
      </c>
      <c r="K310" s="8" t="s">
        <v>436</v>
      </c>
      <c r="L310" s="8" t="s">
        <v>122</v>
      </c>
      <c r="M310" s="8" t="s">
        <v>34</v>
      </c>
      <c r="N310" s="11" t="s">
        <v>124</v>
      </c>
      <c r="O310" s="54" t="s">
        <v>34</v>
      </c>
      <c r="P310" s="55" t="s">
        <v>34</v>
      </c>
      <c r="Q310" s="56" t="s">
        <v>34</v>
      </c>
      <c r="R310" s="11" t="s">
        <v>34</v>
      </c>
      <c r="S310" s="11" t="s">
        <v>34</v>
      </c>
      <c r="T310" s="11" t="s">
        <v>34</v>
      </c>
      <c r="U310" s="55" t="s">
        <v>34</v>
      </c>
      <c r="V310" s="56" t="s">
        <v>34</v>
      </c>
      <c r="W310" s="10" t="s">
        <v>34</v>
      </c>
    </row>
    <row r="311" spans="2:23" x14ac:dyDescent="0.25">
      <c r="B311" s="7" t="s">
        <v>1748</v>
      </c>
      <c r="C311" s="27" t="s">
        <v>1749</v>
      </c>
      <c r="D311" s="8" t="s">
        <v>394</v>
      </c>
      <c r="E311" s="7" t="s">
        <v>395</v>
      </c>
      <c r="F311" s="7" t="s">
        <v>340</v>
      </c>
      <c r="G311" s="8">
        <v>2014</v>
      </c>
      <c r="H311" s="7" t="s">
        <v>1750</v>
      </c>
      <c r="I311" s="7" t="s">
        <v>285</v>
      </c>
      <c r="J311" s="7" t="s">
        <v>1751</v>
      </c>
      <c r="K311" s="8" t="s">
        <v>361</v>
      </c>
      <c r="L311" s="8" t="s">
        <v>0</v>
      </c>
      <c r="M311" s="9" t="s">
        <v>1911</v>
      </c>
      <c r="N311" s="11" t="s">
        <v>124</v>
      </c>
      <c r="O311" s="54" t="s">
        <v>34</v>
      </c>
      <c r="P311" s="55" t="s">
        <v>34</v>
      </c>
      <c r="Q311" s="56" t="s">
        <v>34</v>
      </c>
      <c r="R311" s="11" t="s">
        <v>34</v>
      </c>
      <c r="S311" s="11" t="s">
        <v>34</v>
      </c>
      <c r="T311" s="11" t="s">
        <v>34</v>
      </c>
      <c r="U311" s="55" t="s">
        <v>34</v>
      </c>
      <c r="V311" s="56" t="s">
        <v>34</v>
      </c>
      <c r="W311" s="10" t="s">
        <v>34</v>
      </c>
    </row>
    <row r="312" spans="2:23" x14ac:dyDescent="0.25">
      <c r="B312" s="7" t="s">
        <v>1752</v>
      </c>
      <c r="C312" s="7" t="s">
        <v>1753</v>
      </c>
      <c r="D312" s="8" t="s">
        <v>1316</v>
      </c>
      <c r="E312" s="7" t="s">
        <v>1317</v>
      </c>
      <c r="F312" s="7" t="s">
        <v>117</v>
      </c>
      <c r="G312" s="8">
        <v>2014</v>
      </c>
      <c r="H312" s="7" t="s">
        <v>1754</v>
      </c>
      <c r="I312" s="7" t="s">
        <v>285</v>
      </c>
      <c r="J312" s="7" t="s">
        <v>1755</v>
      </c>
      <c r="K312" s="8" t="s">
        <v>287</v>
      </c>
      <c r="L312" s="8" t="s">
        <v>122</v>
      </c>
      <c r="M312" s="8" t="s">
        <v>1911</v>
      </c>
      <c r="N312" s="11" t="s">
        <v>124</v>
      </c>
      <c r="O312" s="54" t="s">
        <v>34</v>
      </c>
      <c r="P312" s="55" t="s">
        <v>34</v>
      </c>
      <c r="Q312" s="56" t="s">
        <v>34</v>
      </c>
      <c r="R312" s="11" t="s">
        <v>34</v>
      </c>
      <c r="S312" s="11" t="s">
        <v>34</v>
      </c>
      <c r="T312" s="11" t="s">
        <v>34</v>
      </c>
      <c r="U312" s="55" t="s">
        <v>34</v>
      </c>
      <c r="V312" s="56" t="s">
        <v>34</v>
      </c>
      <c r="W312" s="10" t="s">
        <v>34</v>
      </c>
    </row>
    <row r="313" spans="2:23" x14ac:dyDescent="0.25">
      <c r="B313" s="7" t="s">
        <v>1756</v>
      </c>
      <c r="C313" s="7" t="s">
        <v>1757</v>
      </c>
      <c r="D313" s="8" t="s">
        <v>1316</v>
      </c>
      <c r="E313" s="7" t="s">
        <v>1317</v>
      </c>
      <c r="F313" s="7" t="s">
        <v>117</v>
      </c>
      <c r="G313" s="8">
        <v>2014</v>
      </c>
      <c r="H313" s="7" t="s">
        <v>1754</v>
      </c>
      <c r="I313" s="7" t="s">
        <v>285</v>
      </c>
      <c r="J313" s="7" t="s">
        <v>1758</v>
      </c>
      <c r="K313" s="8" t="s">
        <v>287</v>
      </c>
      <c r="L313" s="8" t="s">
        <v>122</v>
      </c>
      <c r="M313" s="8" t="s">
        <v>34</v>
      </c>
      <c r="N313" s="11" t="s">
        <v>123</v>
      </c>
      <c r="O313" s="54">
        <v>2025</v>
      </c>
      <c r="P313" s="55">
        <v>1947</v>
      </c>
      <c r="Q313" s="56">
        <v>45804</v>
      </c>
      <c r="R313" s="11" t="s">
        <v>1759</v>
      </c>
      <c r="S313" s="11" t="s">
        <v>34</v>
      </c>
      <c r="T313" s="11" t="s">
        <v>34</v>
      </c>
      <c r="U313" s="55" t="s">
        <v>34</v>
      </c>
      <c r="V313" s="56" t="s">
        <v>34</v>
      </c>
      <c r="W313" s="10" t="s">
        <v>34</v>
      </c>
    </row>
    <row r="314" spans="2:23" x14ac:dyDescent="0.25">
      <c r="B314" s="7" t="s">
        <v>1760</v>
      </c>
      <c r="C314" s="7" t="s">
        <v>1761</v>
      </c>
      <c r="D314" s="8" t="s">
        <v>1316</v>
      </c>
      <c r="E314" s="7" t="s">
        <v>1317</v>
      </c>
      <c r="F314" s="7" t="s">
        <v>117</v>
      </c>
      <c r="G314" s="8">
        <v>2014</v>
      </c>
      <c r="H314" s="7" t="s">
        <v>1754</v>
      </c>
      <c r="I314" s="7" t="s">
        <v>285</v>
      </c>
      <c r="J314" s="7" t="s">
        <v>1762</v>
      </c>
      <c r="K314" s="8" t="s">
        <v>287</v>
      </c>
      <c r="L314" s="8" t="s">
        <v>122</v>
      </c>
      <c r="M314" s="8" t="s">
        <v>1911</v>
      </c>
      <c r="N314" s="11" t="s">
        <v>124</v>
      </c>
      <c r="O314" s="54" t="s">
        <v>34</v>
      </c>
      <c r="P314" s="55" t="s">
        <v>34</v>
      </c>
      <c r="Q314" s="56" t="s">
        <v>34</v>
      </c>
      <c r="R314" s="11" t="s">
        <v>34</v>
      </c>
      <c r="S314" s="11" t="s">
        <v>34</v>
      </c>
      <c r="T314" s="11" t="s">
        <v>34</v>
      </c>
      <c r="U314" s="55" t="s">
        <v>34</v>
      </c>
      <c r="V314" s="56" t="s">
        <v>34</v>
      </c>
      <c r="W314" s="10" t="s">
        <v>34</v>
      </c>
    </row>
    <row r="315" spans="2:23" x14ac:dyDescent="0.25">
      <c r="B315" s="7" t="s">
        <v>1763</v>
      </c>
      <c r="C315" s="7" t="s">
        <v>1764</v>
      </c>
      <c r="D315" s="8" t="s">
        <v>1306</v>
      </c>
      <c r="E315" s="7" t="s">
        <v>1307</v>
      </c>
      <c r="F315" s="7" t="s">
        <v>117</v>
      </c>
      <c r="G315" s="8">
        <v>2014</v>
      </c>
      <c r="H315" s="7" t="s">
        <v>1765</v>
      </c>
      <c r="I315" s="7" t="s">
        <v>131</v>
      </c>
      <c r="J315" s="7" t="s">
        <v>1766</v>
      </c>
      <c r="K315" s="8" t="s">
        <v>133</v>
      </c>
      <c r="L315" s="8" t="s">
        <v>3</v>
      </c>
      <c r="M315" s="8" t="s">
        <v>34</v>
      </c>
      <c r="N315" s="11" t="s">
        <v>123</v>
      </c>
      <c r="O315" s="54">
        <v>2024</v>
      </c>
      <c r="P315" s="55">
        <v>3030</v>
      </c>
      <c r="Q315" s="56">
        <v>45566</v>
      </c>
      <c r="R315" s="11" t="s">
        <v>1768</v>
      </c>
      <c r="S315" s="11" t="s">
        <v>124</v>
      </c>
      <c r="T315" s="11" t="s">
        <v>34</v>
      </c>
      <c r="U315" s="55" t="s">
        <v>34</v>
      </c>
      <c r="V315" s="56" t="s">
        <v>34</v>
      </c>
      <c r="W315" s="10" t="s">
        <v>34</v>
      </c>
    </row>
    <row r="316" spans="2:23" x14ac:dyDescent="0.25">
      <c r="B316" s="7" t="s">
        <v>1769</v>
      </c>
      <c r="C316" s="7" t="s">
        <v>1770</v>
      </c>
      <c r="D316" s="8" t="s">
        <v>408</v>
      </c>
      <c r="E316" s="7" t="s">
        <v>409</v>
      </c>
      <c r="F316" s="7" t="s">
        <v>340</v>
      </c>
      <c r="G316" s="8">
        <v>2014</v>
      </c>
      <c r="H316" s="7" t="s">
        <v>1765</v>
      </c>
      <c r="I316" s="7" t="s">
        <v>131</v>
      </c>
      <c r="J316" s="7" t="s">
        <v>1771</v>
      </c>
      <c r="K316" s="8" t="s">
        <v>133</v>
      </c>
      <c r="L316" s="8" t="s">
        <v>6</v>
      </c>
      <c r="M316" s="8" t="s">
        <v>34</v>
      </c>
      <c r="N316" s="11" t="s">
        <v>123</v>
      </c>
      <c r="O316" s="54">
        <v>2024</v>
      </c>
      <c r="P316" s="55">
        <v>4371</v>
      </c>
      <c r="Q316" s="56">
        <v>45649</v>
      </c>
      <c r="R316" s="11" t="s">
        <v>1773</v>
      </c>
      <c r="S316" s="11" t="s">
        <v>34</v>
      </c>
      <c r="T316" s="11" t="s">
        <v>34</v>
      </c>
      <c r="U316" s="55" t="s">
        <v>34</v>
      </c>
      <c r="V316" s="56" t="s">
        <v>34</v>
      </c>
      <c r="W316" s="10" t="s">
        <v>34</v>
      </c>
    </row>
    <row r="317" spans="2:23" x14ac:dyDescent="0.25">
      <c r="B317" s="7" t="s">
        <v>1775</v>
      </c>
      <c r="C317" s="7" t="s">
        <v>1776</v>
      </c>
      <c r="D317" s="8" t="s">
        <v>408</v>
      </c>
      <c r="E317" s="7" t="s">
        <v>409</v>
      </c>
      <c r="F317" s="7" t="s">
        <v>340</v>
      </c>
      <c r="G317" s="8">
        <v>2014</v>
      </c>
      <c r="H317" s="7" t="s">
        <v>1765</v>
      </c>
      <c r="I317" s="7" t="s">
        <v>119</v>
      </c>
      <c r="J317" s="7" t="s">
        <v>1777</v>
      </c>
      <c r="K317" s="8" t="s">
        <v>436</v>
      </c>
      <c r="L317" s="8" t="s">
        <v>6</v>
      </c>
      <c r="M317" s="8" t="s">
        <v>34</v>
      </c>
      <c r="N317" s="11" t="s">
        <v>123</v>
      </c>
      <c r="O317" s="54">
        <v>2024</v>
      </c>
      <c r="P317" s="55">
        <v>715</v>
      </c>
      <c r="Q317" s="56">
        <v>45359</v>
      </c>
      <c r="R317" s="11" t="s">
        <v>1778</v>
      </c>
      <c r="S317" s="11" t="s">
        <v>34</v>
      </c>
      <c r="T317" s="11" t="s">
        <v>34</v>
      </c>
      <c r="U317" s="55" t="s">
        <v>34</v>
      </c>
      <c r="V317" s="56" t="s">
        <v>34</v>
      </c>
      <c r="W317" s="10" t="s">
        <v>34</v>
      </c>
    </row>
    <row r="318" spans="2:23" x14ac:dyDescent="0.25">
      <c r="B318" s="7" t="s">
        <v>1779</v>
      </c>
      <c r="C318" s="17" t="s">
        <v>1780</v>
      </c>
      <c r="D318" s="8" t="s">
        <v>115</v>
      </c>
      <c r="E318" s="7" t="s">
        <v>116</v>
      </c>
      <c r="F318" s="7" t="s">
        <v>117</v>
      </c>
      <c r="G318" s="8">
        <v>2016</v>
      </c>
      <c r="H318" s="7" t="s">
        <v>1781</v>
      </c>
      <c r="I318" s="7" t="s">
        <v>285</v>
      </c>
      <c r="J318" s="7" t="s">
        <v>1782</v>
      </c>
      <c r="K318" s="8" t="s">
        <v>361</v>
      </c>
      <c r="L318" s="8" t="s">
        <v>0</v>
      </c>
      <c r="M318" s="8" t="s">
        <v>34</v>
      </c>
      <c r="N318" s="11" t="s">
        <v>124</v>
      </c>
      <c r="O318" s="54" t="s">
        <v>34</v>
      </c>
      <c r="P318" s="55" t="s">
        <v>34</v>
      </c>
      <c r="Q318" s="56" t="s">
        <v>34</v>
      </c>
      <c r="R318" s="11" t="s">
        <v>34</v>
      </c>
      <c r="S318" s="11" t="s">
        <v>34</v>
      </c>
      <c r="T318" s="11" t="s">
        <v>34</v>
      </c>
      <c r="U318" s="55" t="s">
        <v>34</v>
      </c>
      <c r="V318" s="56" t="s">
        <v>34</v>
      </c>
      <c r="W318" s="10" t="s">
        <v>34</v>
      </c>
    </row>
    <row r="319" spans="2:23" x14ac:dyDescent="0.25">
      <c r="B319" s="7" t="s">
        <v>1783</v>
      </c>
      <c r="C319" s="7" t="s">
        <v>1784</v>
      </c>
      <c r="D319" s="8" t="s">
        <v>547</v>
      </c>
      <c r="E319" s="7" t="s">
        <v>548</v>
      </c>
      <c r="F319" s="7" t="s">
        <v>117</v>
      </c>
      <c r="G319" s="8">
        <v>2016</v>
      </c>
      <c r="H319" s="7" t="s">
        <v>1781</v>
      </c>
      <c r="I319" s="7" t="s">
        <v>285</v>
      </c>
      <c r="J319" s="7" t="s">
        <v>1751</v>
      </c>
      <c r="K319" s="8" t="s">
        <v>361</v>
      </c>
      <c r="L319" s="8" t="s">
        <v>0</v>
      </c>
      <c r="M319" s="8" t="s">
        <v>34</v>
      </c>
      <c r="N319" s="11" t="s">
        <v>124</v>
      </c>
      <c r="O319" s="54" t="s">
        <v>34</v>
      </c>
      <c r="P319" s="55" t="s">
        <v>34</v>
      </c>
      <c r="Q319" s="56" t="s">
        <v>34</v>
      </c>
      <c r="R319" s="11" t="s">
        <v>34</v>
      </c>
      <c r="S319" s="11" t="s">
        <v>34</v>
      </c>
      <c r="T319" s="11" t="s">
        <v>34</v>
      </c>
      <c r="U319" s="55" t="s">
        <v>34</v>
      </c>
      <c r="V319" s="56" t="s">
        <v>34</v>
      </c>
      <c r="W319" s="10" t="s">
        <v>34</v>
      </c>
    </row>
    <row r="320" spans="2:23" x14ac:dyDescent="0.25">
      <c r="B320" s="7" t="s">
        <v>1785</v>
      </c>
      <c r="C320" s="7" t="s">
        <v>1786</v>
      </c>
      <c r="D320" s="8" t="s">
        <v>547</v>
      </c>
      <c r="E320" s="7" t="s">
        <v>548</v>
      </c>
      <c r="F320" s="7" t="s">
        <v>117</v>
      </c>
      <c r="G320" s="8">
        <v>2016</v>
      </c>
      <c r="H320" s="7" t="s">
        <v>1781</v>
      </c>
      <c r="I320" s="7" t="s">
        <v>285</v>
      </c>
      <c r="J320" s="7" t="s">
        <v>1787</v>
      </c>
      <c r="K320" s="8" t="s">
        <v>361</v>
      </c>
      <c r="L320" s="8" t="s">
        <v>0</v>
      </c>
      <c r="M320" s="8" t="s">
        <v>1911</v>
      </c>
      <c r="N320" s="11" t="s">
        <v>124</v>
      </c>
      <c r="O320" s="54" t="s">
        <v>34</v>
      </c>
      <c r="P320" s="55" t="s">
        <v>34</v>
      </c>
      <c r="Q320" s="56" t="s">
        <v>34</v>
      </c>
      <c r="R320" s="11" t="s">
        <v>34</v>
      </c>
      <c r="S320" s="11" t="s">
        <v>34</v>
      </c>
      <c r="T320" s="11" t="s">
        <v>34</v>
      </c>
      <c r="U320" s="55" t="s">
        <v>34</v>
      </c>
      <c r="V320" s="56" t="s">
        <v>34</v>
      </c>
      <c r="W320" s="10" t="s">
        <v>34</v>
      </c>
    </row>
    <row r="321" spans="2:23" x14ac:dyDescent="0.25">
      <c r="B321" s="7" t="s">
        <v>1788</v>
      </c>
      <c r="C321" s="7" t="s">
        <v>1789</v>
      </c>
      <c r="D321" s="8" t="s">
        <v>408</v>
      </c>
      <c r="E321" s="7" t="s">
        <v>409</v>
      </c>
      <c r="F321" s="7" t="s">
        <v>340</v>
      </c>
      <c r="G321" s="8">
        <v>2016</v>
      </c>
      <c r="H321" s="7" t="s">
        <v>1781</v>
      </c>
      <c r="I321" s="7" t="s">
        <v>285</v>
      </c>
      <c r="J321" s="7" t="s">
        <v>1790</v>
      </c>
      <c r="K321" s="8" t="s">
        <v>361</v>
      </c>
      <c r="L321" s="8" t="s">
        <v>0</v>
      </c>
      <c r="M321" s="8" t="s">
        <v>34</v>
      </c>
      <c r="N321" s="11" t="s">
        <v>124</v>
      </c>
      <c r="O321" s="54" t="s">
        <v>34</v>
      </c>
      <c r="P321" s="55" t="s">
        <v>34</v>
      </c>
      <c r="Q321" s="56" t="s">
        <v>34</v>
      </c>
      <c r="R321" s="11" t="s">
        <v>34</v>
      </c>
      <c r="S321" s="11" t="s">
        <v>34</v>
      </c>
      <c r="T321" s="11" t="s">
        <v>34</v>
      </c>
      <c r="U321" s="55" t="s">
        <v>34</v>
      </c>
      <c r="V321" s="56" t="s">
        <v>34</v>
      </c>
      <c r="W321" s="10" t="s">
        <v>34</v>
      </c>
    </row>
    <row r="322" spans="2:23" x14ac:dyDescent="0.25">
      <c r="B322" s="7" t="s">
        <v>1791</v>
      </c>
      <c r="C322" s="7" t="s">
        <v>1792</v>
      </c>
      <c r="D322" s="8" t="s">
        <v>1160</v>
      </c>
      <c r="E322" s="7" t="s">
        <v>1161</v>
      </c>
      <c r="F322" s="7" t="s">
        <v>340</v>
      </c>
      <c r="G322" s="8">
        <v>2016</v>
      </c>
      <c r="H322" s="7" t="s">
        <v>1781</v>
      </c>
      <c r="I322" s="7" t="s">
        <v>285</v>
      </c>
      <c r="J322" s="7" t="s">
        <v>1793</v>
      </c>
      <c r="K322" s="8" t="s">
        <v>361</v>
      </c>
      <c r="L322" s="8" t="s">
        <v>0</v>
      </c>
      <c r="M322" s="8" t="s">
        <v>1911</v>
      </c>
      <c r="N322" s="11" t="s">
        <v>124</v>
      </c>
      <c r="O322" s="54" t="s">
        <v>34</v>
      </c>
      <c r="P322" s="55" t="s">
        <v>34</v>
      </c>
      <c r="Q322" s="56" t="s">
        <v>34</v>
      </c>
      <c r="R322" s="11" t="s">
        <v>34</v>
      </c>
      <c r="S322" s="11" t="s">
        <v>34</v>
      </c>
      <c r="T322" s="11" t="s">
        <v>34</v>
      </c>
      <c r="U322" s="55" t="s">
        <v>34</v>
      </c>
      <c r="V322" s="56" t="s">
        <v>34</v>
      </c>
      <c r="W322" s="10" t="s">
        <v>34</v>
      </c>
    </row>
    <row r="323" spans="2:23" x14ac:dyDescent="0.25">
      <c r="B323" s="7" t="s">
        <v>1794</v>
      </c>
      <c r="C323" s="7" t="s">
        <v>1795</v>
      </c>
      <c r="D323" s="8" t="s">
        <v>1153</v>
      </c>
      <c r="E323" s="7" t="s">
        <v>1154</v>
      </c>
      <c r="F323" s="7" t="s">
        <v>340</v>
      </c>
      <c r="G323" s="8">
        <v>2016</v>
      </c>
      <c r="H323" s="7" t="s">
        <v>1796</v>
      </c>
      <c r="I323" s="7" t="s">
        <v>131</v>
      </c>
      <c r="J323" s="7" t="s">
        <v>485</v>
      </c>
      <c r="K323" s="8" t="s">
        <v>233</v>
      </c>
      <c r="L323" s="8" t="s">
        <v>122</v>
      </c>
      <c r="M323" s="8" t="s">
        <v>34</v>
      </c>
      <c r="N323" s="11" t="s">
        <v>123</v>
      </c>
      <c r="O323" s="54">
        <v>2017</v>
      </c>
      <c r="P323" s="55">
        <v>350</v>
      </c>
      <c r="Q323" s="56">
        <v>42874</v>
      </c>
      <c r="R323" s="11" t="s">
        <v>486</v>
      </c>
      <c r="S323" s="11" t="s">
        <v>123</v>
      </c>
      <c r="T323" s="11">
        <v>2025</v>
      </c>
      <c r="U323" s="55">
        <v>1948</v>
      </c>
      <c r="V323" s="56">
        <v>45804</v>
      </c>
      <c r="W323" s="10" t="s">
        <v>482</v>
      </c>
    </row>
    <row r="324" spans="2:23" x14ac:dyDescent="0.25">
      <c r="B324" s="13" t="s">
        <v>1797</v>
      </c>
      <c r="C324" s="7" t="s">
        <v>1798</v>
      </c>
      <c r="D324" s="14" t="s">
        <v>408</v>
      </c>
      <c r="E324" s="7" t="s">
        <v>409</v>
      </c>
      <c r="F324" s="13" t="s">
        <v>340</v>
      </c>
      <c r="G324" s="14">
        <v>2017</v>
      </c>
      <c r="H324" s="13" t="s">
        <v>1799</v>
      </c>
      <c r="I324" s="13" t="s">
        <v>285</v>
      </c>
      <c r="J324" s="13" t="s">
        <v>1800</v>
      </c>
      <c r="K324" s="14" t="s">
        <v>287</v>
      </c>
      <c r="L324" s="14" t="s">
        <v>0</v>
      </c>
      <c r="M324" s="9" t="s">
        <v>34</v>
      </c>
      <c r="N324" s="11" t="s">
        <v>123</v>
      </c>
      <c r="O324" s="54">
        <v>2024</v>
      </c>
      <c r="P324" s="55">
        <v>4370</v>
      </c>
      <c r="Q324" s="56">
        <v>45656</v>
      </c>
      <c r="R324" s="11" t="s">
        <v>1801</v>
      </c>
      <c r="S324" s="11" t="s">
        <v>34</v>
      </c>
      <c r="T324" s="11" t="s">
        <v>34</v>
      </c>
      <c r="U324" s="55" t="s">
        <v>34</v>
      </c>
      <c r="V324" s="56" t="s">
        <v>34</v>
      </c>
      <c r="W324" s="10" t="s">
        <v>34</v>
      </c>
    </row>
    <row r="325" spans="2:23" x14ac:dyDescent="0.25">
      <c r="B325" s="13" t="s">
        <v>1802</v>
      </c>
      <c r="C325" s="7" t="s">
        <v>1803</v>
      </c>
      <c r="D325" s="14" t="s">
        <v>115</v>
      </c>
      <c r="E325" s="13" t="s">
        <v>116</v>
      </c>
      <c r="F325" s="13" t="s">
        <v>117</v>
      </c>
      <c r="G325" s="14">
        <v>2018</v>
      </c>
      <c r="H325" s="13" t="s">
        <v>1804</v>
      </c>
      <c r="I325" s="13" t="s">
        <v>131</v>
      </c>
      <c r="J325" s="13" t="s">
        <v>1805</v>
      </c>
      <c r="K325" s="14" t="s">
        <v>621</v>
      </c>
      <c r="L325" s="14" t="s">
        <v>122</v>
      </c>
      <c r="M325" s="8" t="s">
        <v>1913</v>
      </c>
      <c r="N325" s="11" t="s">
        <v>124</v>
      </c>
      <c r="O325" s="54" t="s">
        <v>34</v>
      </c>
      <c r="P325" s="55" t="s">
        <v>34</v>
      </c>
      <c r="Q325" s="56" t="s">
        <v>34</v>
      </c>
      <c r="R325" s="11" t="s">
        <v>34</v>
      </c>
      <c r="S325" s="11" t="s">
        <v>34</v>
      </c>
      <c r="T325" s="11" t="s">
        <v>34</v>
      </c>
      <c r="U325" s="55" t="s">
        <v>34</v>
      </c>
      <c r="V325" s="56" t="s">
        <v>34</v>
      </c>
      <c r="W325" s="10" t="s">
        <v>34</v>
      </c>
    </row>
    <row r="326" spans="2:23" x14ac:dyDescent="0.25">
      <c r="B326" s="13" t="s">
        <v>1806</v>
      </c>
      <c r="C326" s="7" t="s">
        <v>1807</v>
      </c>
      <c r="D326" s="14" t="s">
        <v>338</v>
      </c>
      <c r="E326" s="13" t="s">
        <v>339</v>
      </c>
      <c r="F326" s="13" t="s">
        <v>340</v>
      </c>
      <c r="G326" s="14">
        <v>2018</v>
      </c>
      <c r="H326" s="13" t="s">
        <v>1804</v>
      </c>
      <c r="I326" s="13" t="s">
        <v>131</v>
      </c>
      <c r="J326" s="13" t="s">
        <v>1805</v>
      </c>
      <c r="K326" s="14" t="s">
        <v>621</v>
      </c>
      <c r="L326" s="14" t="s">
        <v>122</v>
      </c>
      <c r="M326" s="8" t="s">
        <v>1913</v>
      </c>
      <c r="N326" s="11" t="s">
        <v>124</v>
      </c>
      <c r="O326" s="54" t="s">
        <v>34</v>
      </c>
      <c r="P326" s="55" t="s">
        <v>34</v>
      </c>
      <c r="Q326" s="56" t="s">
        <v>34</v>
      </c>
      <c r="R326" s="11" t="s">
        <v>34</v>
      </c>
      <c r="S326" s="11" t="s">
        <v>34</v>
      </c>
      <c r="T326" s="11" t="s">
        <v>34</v>
      </c>
      <c r="U326" s="55" t="s">
        <v>34</v>
      </c>
      <c r="V326" s="56" t="s">
        <v>34</v>
      </c>
      <c r="W326" s="10" t="s">
        <v>34</v>
      </c>
    </row>
    <row r="327" spans="2:23" x14ac:dyDescent="0.25">
      <c r="B327" s="13" t="s">
        <v>1808</v>
      </c>
      <c r="C327" s="7" t="s">
        <v>1809</v>
      </c>
      <c r="D327" s="14" t="s">
        <v>115</v>
      </c>
      <c r="E327" s="13" t="s">
        <v>116</v>
      </c>
      <c r="F327" s="13" t="s">
        <v>117</v>
      </c>
      <c r="G327" s="14">
        <v>2018</v>
      </c>
      <c r="H327" s="13" t="s">
        <v>1804</v>
      </c>
      <c r="I327" s="13" t="s">
        <v>168</v>
      </c>
      <c r="J327" s="13" t="s">
        <v>1805</v>
      </c>
      <c r="K327" s="14" t="s">
        <v>240</v>
      </c>
      <c r="L327" s="14" t="s">
        <v>122</v>
      </c>
      <c r="M327" s="8" t="s">
        <v>1913</v>
      </c>
      <c r="N327" s="11" t="s">
        <v>124</v>
      </c>
      <c r="O327" s="54" t="s">
        <v>34</v>
      </c>
      <c r="P327" s="55" t="s">
        <v>34</v>
      </c>
      <c r="Q327" s="56" t="s">
        <v>34</v>
      </c>
      <c r="R327" s="11" t="s">
        <v>34</v>
      </c>
      <c r="S327" s="11" t="s">
        <v>34</v>
      </c>
      <c r="T327" s="11" t="s">
        <v>34</v>
      </c>
      <c r="U327" s="55" t="s">
        <v>34</v>
      </c>
      <c r="V327" s="56" t="s">
        <v>34</v>
      </c>
      <c r="W327" s="10" t="s">
        <v>34</v>
      </c>
    </row>
    <row r="328" spans="2:23" x14ac:dyDescent="0.25">
      <c r="B328" s="13" t="s">
        <v>1810</v>
      </c>
      <c r="C328" s="7" t="s">
        <v>1811</v>
      </c>
      <c r="D328" s="14" t="s">
        <v>338</v>
      </c>
      <c r="E328" s="13" t="s">
        <v>339</v>
      </c>
      <c r="F328" s="13" t="s">
        <v>340</v>
      </c>
      <c r="G328" s="14">
        <v>2018</v>
      </c>
      <c r="H328" s="13" t="s">
        <v>1804</v>
      </c>
      <c r="I328" s="13" t="s">
        <v>168</v>
      </c>
      <c r="J328" s="13" t="s">
        <v>1805</v>
      </c>
      <c r="K328" s="14" t="s">
        <v>240</v>
      </c>
      <c r="L328" s="14" t="s">
        <v>122</v>
      </c>
      <c r="M328" s="8" t="s">
        <v>1913</v>
      </c>
      <c r="N328" s="11" t="s">
        <v>124</v>
      </c>
      <c r="O328" s="54" t="s">
        <v>34</v>
      </c>
      <c r="P328" s="55" t="s">
        <v>34</v>
      </c>
      <c r="Q328" s="56" t="s">
        <v>34</v>
      </c>
      <c r="R328" s="11" t="s">
        <v>34</v>
      </c>
      <c r="S328" s="11" t="s">
        <v>34</v>
      </c>
      <c r="T328" s="11" t="s">
        <v>34</v>
      </c>
      <c r="U328" s="55" t="s">
        <v>34</v>
      </c>
      <c r="V328" s="56" t="s">
        <v>34</v>
      </c>
      <c r="W328" s="10" t="s">
        <v>34</v>
      </c>
    </row>
    <row r="329" spans="2:23" x14ac:dyDescent="0.25">
      <c r="B329" s="13" t="s">
        <v>1812</v>
      </c>
      <c r="C329" s="7" t="s">
        <v>1813</v>
      </c>
      <c r="D329" s="14" t="s">
        <v>1316</v>
      </c>
      <c r="E329" s="13" t="s">
        <v>1317</v>
      </c>
      <c r="F329" s="13" t="s">
        <v>117</v>
      </c>
      <c r="G329" s="14">
        <v>2018</v>
      </c>
      <c r="H329" s="13" t="s">
        <v>1814</v>
      </c>
      <c r="I329" s="13" t="s">
        <v>168</v>
      </c>
      <c r="J329" s="13" t="s">
        <v>1815</v>
      </c>
      <c r="K329" s="14" t="s">
        <v>1103</v>
      </c>
      <c r="L329" s="14" t="s">
        <v>122</v>
      </c>
      <c r="M329" s="9" t="s">
        <v>34</v>
      </c>
      <c r="N329" s="11" t="s">
        <v>124</v>
      </c>
      <c r="O329" s="54" t="s">
        <v>34</v>
      </c>
      <c r="P329" s="55" t="s">
        <v>34</v>
      </c>
      <c r="Q329" s="56" t="s">
        <v>34</v>
      </c>
      <c r="R329" s="11" t="s">
        <v>34</v>
      </c>
      <c r="S329" s="11" t="s">
        <v>34</v>
      </c>
      <c r="T329" s="11" t="s">
        <v>34</v>
      </c>
      <c r="U329" s="55" t="s">
        <v>34</v>
      </c>
      <c r="V329" s="56" t="s">
        <v>34</v>
      </c>
      <c r="W329" s="10" t="s">
        <v>34</v>
      </c>
    </row>
    <row r="330" spans="2:23" x14ac:dyDescent="0.25">
      <c r="B330" s="13" t="s">
        <v>1816</v>
      </c>
      <c r="C330" s="7" t="s">
        <v>1817</v>
      </c>
      <c r="D330" s="14" t="s">
        <v>408</v>
      </c>
      <c r="E330" s="7" t="s">
        <v>409</v>
      </c>
      <c r="F330" s="13" t="s">
        <v>340</v>
      </c>
      <c r="G330" s="14">
        <v>2018</v>
      </c>
      <c r="H330" s="13" t="s">
        <v>1814</v>
      </c>
      <c r="I330" s="13" t="s">
        <v>168</v>
      </c>
      <c r="J330" s="13" t="s">
        <v>1818</v>
      </c>
      <c r="K330" s="14" t="s">
        <v>534</v>
      </c>
      <c r="L330" s="14" t="s">
        <v>1</v>
      </c>
      <c r="M330" s="9" t="s">
        <v>34</v>
      </c>
      <c r="N330" s="11" t="s">
        <v>124</v>
      </c>
      <c r="O330" s="54" t="s">
        <v>34</v>
      </c>
      <c r="P330" s="55" t="s">
        <v>34</v>
      </c>
      <c r="Q330" s="56" t="s">
        <v>34</v>
      </c>
      <c r="R330" s="11" t="s">
        <v>34</v>
      </c>
      <c r="S330" s="11" t="s">
        <v>34</v>
      </c>
      <c r="T330" s="11" t="s">
        <v>34</v>
      </c>
      <c r="U330" s="55" t="s">
        <v>34</v>
      </c>
      <c r="V330" s="56" t="s">
        <v>34</v>
      </c>
      <c r="W330" s="10" t="s">
        <v>34</v>
      </c>
    </row>
    <row r="331" spans="2:23" x14ac:dyDescent="0.25">
      <c r="B331" s="13" t="s">
        <v>1820</v>
      </c>
      <c r="C331" s="7" t="s">
        <v>1821</v>
      </c>
      <c r="D331" s="14" t="s">
        <v>1316</v>
      </c>
      <c r="E331" s="13" t="s">
        <v>1317</v>
      </c>
      <c r="F331" s="13" t="s">
        <v>117</v>
      </c>
      <c r="G331" s="14">
        <v>2018</v>
      </c>
      <c r="H331" s="13" t="s">
        <v>1814</v>
      </c>
      <c r="I331" s="13" t="s">
        <v>168</v>
      </c>
      <c r="J331" s="13" t="s">
        <v>1822</v>
      </c>
      <c r="K331" s="14" t="s">
        <v>1103</v>
      </c>
      <c r="L331" s="14" t="s">
        <v>122</v>
      </c>
      <c r="M331" s="9" t="s">
        <v>34</v>
      </c>
      <c r="N331" s="11" t="s">
        <v>124</v>
      </c>
      <c r="O331" s="54" t="s">
        <v>34</v>
      </c>
      <c r="P331" s="55" t="s">
        <v>34</v>
      </c>
      <c r="Q331" s="56" t="s">
        <v>34</v>
      </c>
      <c r="R331" s="11" t="s">
        <v>34</v>
      </c>
      <c r="S331" s="11" t="s">
        <v>34</v>
      </c>
      <c r="T331" s="11" t="s">
        <v>34</v>
      </c>
      <c r="U331" s="55" t="s">
        <v>34</v>
      </c>
      <c r="V331" s="56" t="s">
        <v>34</v>
      </c>
      <c r="W331" s="10" t="s">
        <v>34</v>
      </c>
    </row>
    <row r="332" spans="2:23" x14ac:dyDescent="0.25">
      <c r="B332" s="13" t="s">
        <v>1823</v>
      </c>
      <c r="C332" s="7" t="s">
        <v>1824</v>
      </c>
      <c r="D332" s="14" t="s">
        <v>1316</v>
      </c>
      <c r="E332" s="13" t="s">
        <v>1317</v>
      </c>
      <c r="F332" s="13" t="s">
        <v>117</v>
      </c>
      <c r="G332" s="14">
        <v>2018</v>
      </c>
      <c r="H332" s="13" t="s">
        <v>1814</v>
      </c>
      <c r="I332" s="13" t="s">
        <v>168</v>
      </c>
      <c r="J332" s="13" t="s">
        <v>1825</v>
      </c>
      <c r="K332" s="14" t="s">
        <v>1103</v>
      </c>
      <c r="L332" s="14" t="s">
        <v>122</v>
      </c>
      <c r="M332" s="8" t="s">
        <v>1913</v>
      </c>
      <c r="N332" s="11" t="s">
        <v>124</v>
      </c>
      <c r="O332" s="54" t="s">
        <v>34</v>
      </c>
      <c r="P332" s="55" t="s">
        <v>34</v>
      </c>
      <c r="Q332" s="56" t="s">
        <v>34</v>
      </c>
      <c r="R332" s="11" t="s">
        <v>34</v>
      </c>
      <c r="S332" s="11" t="s">
        <v>34</v>
      </c>
      <c r="T332" s="11" t="s">
        <v>34</v>
      </c>
      <c r="U332" s="55" t="s">
        <v>34</v>
      </c>
      <c r="V332" s="56" t="s">
        <v>34</v>
      </c>
      <c r="W332" s="10" t="s">
        <v>34</v>
      </c>
    </row>
    <row r="333" spans="2:23" x14ac:dyDescent="0.25">
      <c r="B333" s="13" t="s">
        <v>1826</v>
      </c>
      <c r="C333" s="7" t="s">
        <v>1827</v>
      </c>
      <c r="D333" s="14" t="s">
        <v>115</v>
      </c>
      <c r="E333" s="13" t="s">
        <v>116</v>
      </c>
      <c r="F333" s="13" t="s">
        <v>117</v>
      </c>
      <c r="G333" s="14">
        <v>2018</v>
      </c>
      <c r="H333" s="13" t="s">
        <v>1814</v>
      </c>
      <c r="I333" s="13" t="s">
        <v>168</v>
      </c>
      <c r="J333" s="13" t="s">
        <v>1828</v>
      </c>
      <c r="K333" s="14" t="s">
        <v>534</v>
      </c>
      <c r="L333" s="14" t="s">
        <v>1</v>
      </c>
      <c r="M333" s="8" t="s">
        <v>34</v>
      </c>
      <c r="N333" s="11" t="s">
        <v>124</v>
      </c>
      <c r="O333" s="54" t="s">
        <v>34</v>
      </c>
      <c r="P333" s="55" t="s">
        <v>34</v>
      </c>
      <c r="Q333" s="56" t="s">
        <v>34</v>
      </c>
      <c r="R333" s="11" t="s">
        <v>34</v>
      </c>
      <c r="S333" s="11" t="s">
        <v>34</v>
      </c>
      <c r="T333" s="11" t="s">
        <v>34</v>
      </c>
      <c r="U333" s="55" t="s">
        <v>34</v>
      </c>
      <c r="V333" s="56" t="s">
        <v>34</v>
      </c>
      <c r="W333" s="10" t="s">
        <v>34</v>
      </c>
    </row>
    <row r="334" spans="2:23" x14ac:dyDescent="0.25">
      <c r="B334" s="13" t="s">
        <v>1830</v>
      </c>
      <c r="C334" s="7" t="s">
        <v>1831</v>
      </c>
      <c r="D334" s="21" t="s">
        <v>1316</v>
      </c>
      <c r="E334" s="22" t="s">
        <v>1317</v>
      </c>
      <c r="F334" s="7" t="s">
        <v>117</v>
      </c>
      <c r="G334" s="21">
        <v>2018</v>
      </c>
      <c r="H334" s="22" t="s">
        <v>1832</v>
      </c>
      <c r="I334" s="22" t="s">
        <v>285</v>
      </c>
      <c r="J334" s="22" t="s">
        <v>1833</v>
      </c>
      <c r="K334" s="21" t="s">
        <v>1667</v>
      </c>
      <c r="L334" s="21" t="s">
        <v>0</v>
      </c>
      <c r="M334" s="8" t="s">
        <v>34</v>
      </c>
      <c r="N334" s="11" t="s">
        <v>124</v>
      </c>
      <c r="O334" s="54" t="s">
        <v>34</v>
      </c>
      <c r="P334" s="55" t="s">
        <v>34</v>
      </c>
      <c r="Q334" s="56" t="s">
        <v>34</v>
      </c>
      <c r="R334" s="11" t="s">
        <v>34</v>
      </c>
      <c r="S334" s="11" t="s">
        <v>34</v>
      </c>
      <c r="T334" s="11" t="s">
        <v>34</v>
      </c>
      <c r="U334" s="55" t="s">
        <v>34</v>
      </c>
      <c r="V334" s="56" t="s">
        <v>34</v>
      </c>
      <c r="W334" s="10" t="s">
        <v>34</v>
      </c>
    </row>
    <row r="335" spans="2:23" x14ac:dyDescent="0.25">
      <c r="B335" s="13" t="s">
        <v>1834</v>
      </c>
      <c r="C335" s="7" t="s">
        <v>1835</v>
      </c>
      <c r="D335" s="14" t="s">
        <v>1153</v>
      </c>
      <c r="E335" s="13" t="s">
        <v>1154</v>
      </c>
      <c r="F335" s="13" t="s">
        <v>340</v>
      </c>
      <c r="G335" s="14">
        <v>2018</v>
      </c>
      <c r="H335" s="13" t="s">
        <v>1836</v>
      </c>
      <c r="I335" s="13" t="s">
        <v>168</v>
      </c>
      <c r="J335" s="22" t="s">
        <v>1837</v>
      </c>
      <c r="K335" s="21" t="s">
        <v>534</v>
      </c>
      <c r="L335" s="21" t="s">
        <v>1</v>
      </c>
      <c r="M335" s="8" t="s">
        <v>1911</v>
      </c>
      <c r="N335" s="11" t="s">
        <v>124</v>
      </c>
      <c r="O335" s="54" t="s">
        <v>34</v>
      </c>
      <c r="P335" s="55" t="s">
        <v>34</v>
      </c>
      <c r="Q335" s="56" t="s">
        <v>34</v>
      </c>
      <c r="R335" s="11" t="s">
        <v>34</v>
      </c>
      <c r="S335" s="11" t="s">
        <v>34</v>
      </c>
      <c r="T335" s="11" t="s">
        <v>34</v>
      </c>
      <c r="U335" s="55" t="s">
        <v>34</v>
      </c>
      <c r="V335" s="56" t="s">
        <v>34</v>
      </c>
      <c r="W335" s="10" t="s">
        <v>34</v>
      </c>
    </row>
    <row r="336" spans="2:23" x14ac:dyDescent="0.25">
      <c r="B336" s="13" t="s">
        <v>1838</v>
      </c>
      <c r="C336" s="7" t="s">
        <v>1839</v>
      </c>
      <c r="D336" s="14" t="s">
        <v>115</v>
      </c>
      <c r="E336" s="13" t="s">
        <v>116</v>
      </c>
      <c r="F336" s="13" t="s">
        <v>117</v>
      </c>
      <c r="G336" s="14">
        <v>2018</v>
      </c>
      <c r="H336" s="13" t="s">
        <v>1836</v>
      </c>
      <c r="I336" s="13" t="s">
        <v>168</v>
      </c>
      <c r="J336" s="15" t="s">
        <v>1837</v>
      </c>
      <c r="K336" s="16" t="s">
        <v>534</v>
      </c>
      <c r="L336" s="32" t="s">
        <v>1</v>
      </c>
      <c r="M336" s="8" t="s">
        <v>1911</v>
      </c>
      <c r="N336" s="11" t="s">
        <v>124</v>
      </c>
      <c r="O336" s="54" t="s">
        <v>34</v>
      </c>
      <c r="P336" s="55" t="s">
        <v>34</v>
      </c>
      <c r="Q336" s="56" t="s">
        <v>34</v>
      </c>
      <c r="R336" s="11" t="s">
        <v>34</v>
      </c>
      <c r="S336" s="11" t="s">
        <v>34</v>
      </c>
      <c r="T336" s="11" t="s">
        <v>34</v>
      </c>
      <c r="U336" s="55" t="s">
        <v>34</v>
      </c>
      <c r="V336" s="56" t="s">
        <v>34</v>
      </c>
      <c r="W336" s="10" t="s">
        <v>34</v>
      </c>
    </row>
    <row r="337" spans="2:23" x14ac:dyDescent="0.25">
      <c r="B337" s="13" t="s">
        <v>1840</v>
      </c>
      <c r="C337" s="7" t="s">
        <v>1841</v>
      </c>
      <c r="D337" s="8" t="s">
        <v>408</v>
      </c>
      <c r="E337" s="7" t="s">
        <v>409</v>
      </c>
      <c r="F337" s="10" t="s">
        <v>340</v>
      </c>
      <c r="G337" s="14">
        <v>2023</v>
      </c>
      <c r="H337" s="13" t="s">
        <v>1842</v>
      </c>
      <c r="I337" s="13" t="s">
        <v>168</v>
      </c>
      <c r="J337" s="22" t="s">
        <v>1843</v>
      </c>
      <c r="K337" s="14" t="s">
        <v>170</v>
      </c>
      <c r="L337" s="21" t="s">
        <v>1</v>
      </c>
      <c r="M337" s="8" t="s">
        <v>34</v>
      </c>
      <c r="N337" s="11" t="s">
        <v>124</v>
      </c>
      <c r="O337" s="54" t="s">
        <v>34</v>
      </c>
      <c r="P337" s="55" t="s">
        <v>34</v>
      </c>
      <c r="Q337" s="56" t="s">
        <v>34</v>
      </c>
      <c r="R337" s="11" t="s">
        <v>34</v>
      </c>
      <c r="S337" s="11" t="s">
        <v>34</v>
      </c>
      <c r="T337" s="11" t="s">
        <v>34</v>
      </c>
      <c r="U337" s="55" t="s">
        <v>34</v>
      </c>
      <c r="V337" s="56" t="s">
        <v>34</v>
      </c>
      <c r="W337" s="10" t="s">
        <v>34</v>
      </c>
    </row>
    <row r="338" spans="2:23" x14ac:dyDescent="0.25">
      <c r="B338" s="28" t="s">
        <v>1844</v>
      </c>
      <c r="C338" s="28" t="s">
        <v>1845</v>
      </c>
      <c r="D338" s="29" t="s">
        <v>547</v>
      </c>
      <c r="E338" s="28" t="s">
        <v>548</v>
      </c>
      <c r="F338" s="28" t="s">
        <v>117</v>
      </c>
      <c r="G338" s="14">
        <v>2023</v>
      </c>
      <c r="H338" s="28" t="s">
        <v>1846</v>
      </c>
      <c r="I338" s="28" t="s">
        <v>285</v>
      </c>
      <c r="J338" s="28" t="s">
        <v>1847</v>
      </c>
      <c r="K338" s="29" t="s">
        <v>446</v>
      </c>
      <c r="L338" s="29" t="s">
        <v>1848</v>
      </c>
      <c r="M338" s="29" t="s">
        <v>34</v>
      </c>
      <c r="N338" s="64" t="s">
        <v>124</v>
      </c>
      <c r="O338" s="65" t="s">
        <v>34</v>
      </c>
      <c r="P338" s="66" t="s">
        <v>34</v>
      </c>
      <c r="Q338" s="67" t="s">
        <v>34</v>
      </c>
      <c r="R338" s="64" t="s">
        <v>34</v>
      </c>
      <c r="S338" s="64" t="s">
        <v>34</v>
      </c>
      <c r="T338" s="64" t="s">
        <v>34</v>
      </c>
      <c r="U338" s="66" t="s">
        <v>34</v>
      </c>
      <c r="V338" s="67" t="s">
        <v>34</v>
      </c>
      <c r="W338" s="68" t="s">
        <v>34</v>
      </c>
    </row>
    <row r="339" spans="2:23" x14ac:dyDescent="0.25">
      <c r="B339" s="30" t="s">
        <v>1849</v>
      </c>
      <c r="C339" s="30" t="s">
        <v>1850</v>
      </c>
      <c r="D339" s="31" t="s">
        <v>1316</v>
      </c>
      <c r="E339" s="30" t="s">
        <v>1317</v>
      </c>
      <c r="F339" s="30" t="s">
        <v>117</v>
      </c>
      <c r="G339" s="14">
        <v>2024</v>
      </c>
      <c r="H339" s="30" t="s">
        <v>1851</v>
      </c>
      <c r="I339" s="30" t="s">
        <v>285</v>
      </c>
      <c r="J339" s="30" t="s">
        <v>1852</v>
      </c>
      <c r="K339" s="31" t="s">
        <v>287</v>
      </c>
      <c r="L339" s="31" t="s">
        <v>1853</v>
      </c>
      <c r="M339" s="31" t="s">
        <v>34</v>
      </c>
      <c r="N339" s="37" t="s">
        <v>124</v>
      </c>
      <c r="O339" s="69" t="s">
        <v>34</v>
      </c>
      <c r="P339" s="70" t="s">
        <v>34</v>
      </c>
      <c r="Q339" s="71" t="s">
        <v>34</v>
      </c>
      <c r="R339" s="37" t="s">
        <v>34</v>
      </c>
      <c r="S339" s="37" t="s">
        <v>34</v>
      </c>
      <c r="T339" s="37" t="s">
        <v>34</v>
      </c>
      <c r="U339" s="70" t="s">
        <v>34</v>
      </c>
      <c r="V339" s="71" t="s">
        <v>34</v>
      </c>
      <c r="W339" s="72" t="s">
        <v>34</v>
      </c>
    </row>
    <row r="340" spans="2:23" x14ac:dyDescent="0.25">
      <c r="B340" s="33" t="s">
        <v>1854</v>
      </c>
      <c r="C340" s="33" t="s">
        <v>1855</v>
      </c>
      <c r="D340" s="31" t="s">
        <v>1316</v>
      </c>
      <c r="E340" s="33" t="s">
        <v>1317</v>
      </c>
      <c r="F340" s="33" t="s">
        <v>117</v>
      </c>
      <c r="G340" s="14">
        <v>2024</v>
      </c>
      <c r="H340" s="33" t="s">
        <v>1856</v>
      </c>
      <c r="I340" s="33" t="s">
        <v>285</v>
      </c>
      <c r="J340" s="33" t="s">
        <v>1857</v>
      </c>
      <c r="K340" s="34" t="s">
        <v>287</v>
      </c>
      <c r="L340" s="31" t="s">
        <v>1853</v>
      </c>
      <c r="M340" s="31" t="s">
        <v>34</v>
      </c>
      <c r="N340" s="73" t="s">
        <v>124</v>
      </c>
      <c r="O340" s="73" t="s">
        <v>34</v>
      </c>
      <c r="P340" s="70" t="s">
        <v>34</v>
      </c>
      <c r="Q340" s="74" t="s">
        <v>34</v>
      </c>
      <c r="R340" s="73" t="s">
        <v>34</v>
      </c>
      <c r="S340" s="73" t="s">
        <v>34</v>
      </c>
      <c r="T340" s="73" t="s">
        <v>34</v>
      </c>
      <c r="U340" s="75" t="s">
        <v>34</v>
      </c>
      <c r="V340" s="74" t="s">
        <v>34</v>
      </c>
      <c r="W340" s="76" t="s">
        <v>34</v>
      </c>
    </row>
    <row r="341" spans="2:23" x14ac:dyDescent="0.25">
      <c r="B341" s="30" t="s">
        <v>1858</v>
      </c>
      <c r="C341" s="30" t="s">
        <v>1859</v>
      </c>
      <c r="D341" s="31" t="s">
        <v>1153</v>
      </c>
      <c r="E341" s="30" t="s">
        <v>1154</v>
      </c>
      <c r="F341" s="30" t="s">
        <v>340</v>
      </c>
      <c r="G341" s="35">
        <v>2024</v>
      </c>
      <c r="H341" s="30" t="s">
        <v>1860</v>
      </c>
      <c r="I341" s="30" t="s">
        <v>285</v>
      </c>
      <c r="J341" s="36" t="s">
        <v>1861</v>
      </c>
      <c r="K341" s="35" t="s">
        <v>361</v>
      </c>
      <c r="L341" s="31" t="s">
        <v>0</v>
      </c>
      <c r="M341" s="31" t="s">
        <v>34</v>
      </c>
      <c r="N341" s="37" t="s">
        <v>124</v>
      </c>
      <c r="O341" s="37" t="s">
        <v>34</v>
      </c>
      <c r="P341" s="70" t="s">
        <v>34</v>
      </c>
      <c r="Q341" s="71" t="s">
        <v>34</v>
      </c>
      <c r="R341" s="37" t="s">
        <v>34</v>
      </c>
      <c r="S341" s="37" t="s">
        <v>34</v>
      </c>
      <c r="T341" s="37" t="s">
        <v>34</v>
      </c>
      <c r="U341" s="70" t="s">
        <v>34</v>
      </c>
      <c r="V341" s="71" t="s">
        <v>34</v>
      </c>
      <c r="W341" s="72" t="s">
        <v>34</v>
      </c>
    </row>
    <row r="342" spans="2:23" x14ac:dyDescent="0.25">
      <c r="B342" s="30" t="s">
        <v>1862</v>
      </c>
      <c r="C342" s="30" t="s">
        <v>1863</v>
      </c>
      <c r="D342" s="31" t="s">
        <v>338</v>
      </c>
      <c r="E342" s="30" t="s">
        <v>339</v>
      </c>
      <c r="F342" s="30" t="s">
        <v>340</v>
      </c>
      <c r="G342" s="35">
        <v>2024</v>
      </c>
      <c r="H342" s="30" t="s">
        <v>1864</v>
      </c>
      <c r="I342" s="30" t="s">
        <v>168</v>
      </c>
      <c r="J342" s="36" t="s">
        <v>1865</v>
      </c>
      <c r="K342" s="35" t="s">
        <v>534</v>
      </c>
      <c r="L342" s="31" t="s">
        <v>3</v>
      </c>
      <c r="M342" s="31" t="s">
        <v>34</v>
      </c>
      <c r="N342" s="37" t="s">
        <v>124</v>
      </c>
      <c r="O342" s="37" t="s">
        <v>34</v>
      </c>
      <c r="P342" s="70" t="s">
        <v>34</v>
      </c>
      <c r="Q342" s="71" t="s">
        <v>34</v>
      </c>
      <c r="R342" s="37" t="s">
        <v>34</v>
      </c>
      <c r="S342" s="37" t="s">
        <v>34</v>
      </c>
      <c r="T342" s="37" t="s">
        <v>34</v>
      </c>
      <c r="U342" s="70" t="s">
        <v>34</v>
      </c>
      <c r="V342" s="71" t="s">
        <v>34</v>
      </c>
      <c r="W342" s="72" t="s">
        <v>34</v>
      </c>
    </row>
    <row r="345" spans="2:23" x14ac:dyDescent="0.25">
      <c r="B345" s="42" t="s">
        <v>1916</v>
      </c>
      <c r="C345" s="41"/>
    </row>
  </sheetData>
  <autoFilter ref="B1:W342" xr:uid="{753259B8-342C-46AB-89E1-F7A9D1B11D8C}"/>
  <phoneticPr fontId="12" type="noConversion"/>
  <dataValidations count="4">
    <dataValidation type="list" allowBlank="1" showInputMessage="1" showErrorMessage="1" sqref="N3:N323 N325:N337" xr:uid="{589F393C-3020-4DB7-B1CE-69F2884C6F08}">
      <formula1>"Sim,Não"</formula1>
    </dataValidation>
    <dataValidation type="list" allowBlank="1" showInputMessage="1" showErrorMessage="1" sqref="M130 U130:W130" xr:uid="{193B2AC8-5005-4E47-8D70-167BC0D0D6A0}">
      <formula1>"Organização do planejamento,Diagnóstico,Planejamento,Concluído,Ajustes Finais,NA,?"</formula1>
    </dataValidation>
    <dataValidation type="list" allowBlank="1" showInputMessage="1" showErrorMessage="1" sqref="S3:S323 S325:S337" xr:uid="{E2B688CA-9B0E-419F-A399-DE54B8CDCC8F}">
      <formula1>"Sim,Não,NA"</formula1>
    </dataValidation>
    <dataValidation type="list" allowBlank="1" showInputMessage="1" showErrorMessage="1" sqref="M156" xr:uid="{4E1D38FE-4720-411A-810F-CB3AB84EE98C}">
      <formula1>"Unidade de conservação,Institucional,Judicial,Técnica,Projetos especiais e CA,NA,?"</formula1>
    </dataValidation>
  </dataValidations>
  <hyperlinks>
    <hyperlink ref="R10" r:id="rId1" display="https://sei.icmbio.gov.br/sei/controlador.php?acao=arvore_visualizar&amp;acao_origem=procedimento_visualizar&amp;id_procedimento=102664&amp;infra_sistema=100000100&amp;infra_unidade_atual=110000249&amp;infra_hash=36094628f4d1d5dfe608352e61d1a73c400a6d41a488d7372c25cd36b284324d" xr:uid="{80FC39A2-1688-4224-A8F2-7E35BE5CF4D5}"/>
    <hyperlink ref="R17" r:id="rId2" display="https://sei.icmbio.gov.br/sei/controlador.php?acao=arvore_visualizar&amp;acao_origem=procedimento_visualizar&amp;id_procedimento=101534&amp;id_procedimento_anexado=202470&amp;infra_sistema=100000100&amp;infra_unidade_atual=110000249&amp;infra_hash=3888518d8127c40ab7e15e67c085555b35d426e5a5ddb5d1992f535b8e917a77" xr:uid="{DF8848D3-477D-46C6-B073-82A5A915799B}"/>
    <hyperlink ref="R165" r:id="rId3" display="javascript:ImageView.load(958500)" xr:uid="{94A1ED76-0F5F-4A54-A9C9-18AC4FF26134}"/>
    <hyperlink ref="W155" r:id="rId4" display="https://sei.icmbio.gov.br/sei/controlador.php?acao=arvore_visualizar&amp;acao_origem=procedimento_visualizar&amp;id_procedimento=2358361&amp;infra_sistema=100000100&amp;infra_unidade_atual=110000249&amp;infra_hash=ecc08dc4c14a0075b7df7439677ca25355501d0b6aee77eb6fbbf4927d3569aa" xr:uid="{E086FE5F-1D30-4A7C-ABA1-916153A2D5C2}"/>
    <hyperlink ref="W159" r:id="rId5" display="javascript:ImageView.load(958331)" xr:uid="{B5B5B32C-AAA3-4EAA-AE72-E164766883E6}"/>
  </hyperlinks>
  <pageMargins left="0.511811024" right="0.511811024" top="0.78740157499999996" bottom="0.78740157499999996" header="0.31496062000000002" footer="0.31496062000000002"/>
  <pageSetup paperSize="9" orientation="portrait" horizontalDpi="4294967293" verticalDpi="4294967293"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I231"/>
  <sheetViews>
    <sheetView topLeftCell="A187" workbookViewId="0"/>
  </sheetViews>
  <sheetFormatPr defaultRowHeight="15.75" x14ac:dyDescent="0.25"/>
  <cols>
    <col min="1" max="1" width="12.625" bestFit="1" customWidth="1"/>
    <col min="2" max="2" width="57" bestFit="1" customWidth="1"/>
    <col min="3" max="3" width="10.375" bestFit="1" customWidth="1"/>
    <col min="4" max="4" width="37.875" bestFit="1" customWidth="1"/>
    <col min="5" max="5" width="16.25" bestFit="1" customWidth="1"/>
    <col min="6" max="6" width="9.875" bestFit="1" customWidth="1"/>
    <col min="7" max="7" width="43.375" bestFit="1" customWidth="1"/>
    <col min="8" max="8" width="20.375" bestFit="1" customWidth="1"/>
    <col min="9" max="9" width="11.625" bestFit="1" customWidth="1"/>
    <col min="10" max="10" width="229.25" bestFit="1" customWidth="1"/>
    <col min="11" max="11" width="11.25" bestFit="1" customWidth="1"/>
    <col min="12" max="12" width="16.75" bestFit="1" customWidth="1"/>
    <col min="13" max="13" width="13.5" bestFit="1" customWidth="1"/>
    <col min="14" max="14" width="17.875" bestFit="1" customWidth="1"/>
    <col min="15" max="15" width="18.375" bestFit="1" customWidth="1"/>
    <col min="16" max="16" width="24.25" bestFit="1" customWidth="1"/>
    <col min="17" max="17" width="14.25" bestFit="1" customWidth="1"/>
    <col min="18" max="18" width="19.125" bestFit="1" customWidth="1"/>
    <col min="19" max="19" width="22.625" bestFit="1" customWidth="1"/>
    <col min="20" max="20" width="24.25" bestFit="1" customWidth="1"/>
    <col min="21" max="21" width="18.75" bestFit="1" customWidth="1"/>
    <col min="22" max="23" width="39.75" bestFit="1" customWidth="1"/>
    <col min="24" max="24" width="21.25" bestFit="1" customWidth="1"/>
    <col min="25" max="25" width="23.5" bestFit="1" customWidth="1"/>
    <col min="26" max="26" width="26.125" bestFit="1" customWidth="1"/>
    <col min="27" max="27" width="24.625" bestFit="1" customWidth="1"/>
    <col min="28" max="28" width="22.125" bestFit="1" customWidth="1"/>
    <col min="29" max="29" width="23.25" bestFit="1" customWidth="1"/>
    <col min="30" max="30" width="31.125" bestFit="1" customWidth="1"/>
    <col min="31" max="31" width="28.125" bestFit="1" customWidth="1"/>
    <col min="32" max="32" width="25.25" bestFit="1" customWidth="1"/>
    <col min="33" max="33" width="17.125" bestFit="1" customWidth="1"/>
    <col min="34" max="34" width="52.5" bestFit="1" customWidth="1"/>
    <col min="35" max="35" width="32.875" bestFit="1" customWidth="1"/>
    <col min="36" max="36" width="32.5" bestFit="1" customWidth="1"/>
    <col min="37" max="37" width="28.5" bestFit="1" customWidth="1"/>
    <col min="38" max="38" width="30" bestFit="1" customWidth="1"/>
    <col min="39" max="39" width="31.75" bestFit="1" customWidth="1"/>
    <col min="40" max="40" width="29.5" bestFit="1" customWidth="1"/>
    <col min="41" max="41" width="30.75" bestFit="1" customWidth="1"/>
    <col min="42" max="42" width="29.25" bestFit="1" customWidth="1"/>
    <col min="43" max="43" width="27.5" bestFit="1" customWidth="1"/>
    <col min="44" max="44" width="30.625" bestFit="1" customWidth="1"/>
    <col min="45" max="45" width="31" bestFit="1" customWidth="1"/>
    <col min="46" max="46" width="30.75" bestFit="1" customWidth="1"/>
    <col min="47" max="47" width="26.625" bestFit="1" customWidth="1"/>
    <col min="48" max="48" width="28.125" bestFit="1" customWidth="1"/>
    <col min="49" max="49" width="29.75" bestFit="1" customWidth="1"/>
    <col min="50" max="50" width="27.625" bestFit="1" customWidth="1"/>
    <col min="51" max="51" width="28.75" bestFit="1" customWidth="1"/>
    <col min="52" max="52" width="27.375" bestFit="1" customWidth="1"/>
    <col min="53" max="53" width="25.5" bestFit="1" customWidth="1"/>
    <col min="54" max="54" width="22.625" bestFit="1" customWidth="1"/>
    <col min="55" max="55" width="19.625" bestFit="1" customWidth="1"/>
    <col min="56" max="56" width="22.75" bestFit="1" customWidth="1"/>
    <col min="57" max="57" width="44.875" bestFit="1" customWidth="1"/>
    <col min="58" max="58" width="22.875" bestFit="1" customWidth="1"/>
    <col min="59" max="59" width="35.125" bestFit="1" customWidth="1"/>
    <col min="60" max="60" width="87.125" bestFit="1" customWidth="1"/>
    <col min="61" max="61" width="191.875" bestFit="1" customWidth="1"/>
  </cols>
  <sheetData>
    <row r="1" spans="1:61" x14ac:dyDescent="0.25">
      <c r="A1" s="25" t="s">
        <v>1866</v>
      </c>
    </row>
    <row r="3" spans="1:61" x14ac:dyDescent="0.25">
      <c r="A3" t="s">
        <v>53</v>
      </c>
      <c r="B3" t="s">
        <v>1867</v>
      </c>
      <c r="C3" t="s">
        <v>55</v>
      </c>
      <c r="D3" t="s">
        <v>56</v>
      </c>
      <c r="E3" t="s">
        <v>57</v>
      </c>
      <c r="F3" t="s">
        <v>58</v>
      </c>
      <c r="G3" t="s">
        <v>59</v>
      </c>
      <c r="H3" t="s">
        <v>41</v>
      </c>
      <c r="I3" t="s">
        <v>60</v>
      </c>
      <c r="J3" t="s">
        <v>61</v>
      </c>
      <c r="K3" t="s">
        <v>62</v>
      </c>
      <c r="L3" t="s">
        <v>63</v>
      </c>
      <c r="M3" t="s">
        <v>64</v>
      </c>
      <c r="N3" t="s">
        <v>65</v>
      </c>
      <c r="O3" t="s">
        <v>66</v>
      </c>
      <c r="P3" t="s">
        <v>67</v>
      </c>
      <c r="Q3" t="s">
        <v>68</v>
      </c>
      <c r="R3" t="s">
        <v>69</v>
      </c>
      <c r="S3" t="s">
        <v>70</v>
      </c>
      <c r="T3" t="s">
        <v>71</v>
      </c>
      <c r="U3" t="s">
        <v>72</v>
      </c>
      <c r="V3" t="s">
        <v>73</v>
      </c>
      <c r="W3" t="s">
        <v>74</v>
      </c>
      <c r="X3" t="s">
        <v>75</v>
      </c>
      <c r="Y3" t="s">
        <v>76</v>
      </c>
      <c r="Z3" t="s">
        <v>77</v>
      </c>
      <c r="AA3" t="s">
        <v>78</v>
      </c>
      <c r="AB3" t="s">
        <v>79</v>
      </c>
      <c r="AC3" t="s">
        <v>80</v>
      </c>
      <c r="AD3" t="s">
        <v>81</v>
      </c>
      <c r="AE3" t="s">
        <v>82</v>
      </c>
      <c r="AF3" t="s">
        <v>83</v>
      </c>
      <c r="AG3" t="s">
        <v>84</v>
      </c>
      <c r="AH3" t="s">
        <v>85</v>
      </c>
      <c r="AI3" t="s">
        <v>86</v>
      </c>
      <c r="AJ3" t="s">
        <v>87</v>
      </c>
      <c r="AK3" t="s">
        <v>88</v>
      </c>
      <c r="AL3" t="s">
        <v>89</v>
      </c>
      <c r="AM3" t="s">
        <v>90</v>
      </c>
      <c r="AN3" t="s">
        <v>91</v>
      </c>
      <c r="AO3" t="s">
        <v>92</v>
      </c>
      <c r="AP3" t="s">
        <v>93</v>
      </c>
      <c r="AQ3" t="s">
        <v>94</v>
      </c>
      <c r="AR3" t="s">
        <v>95</v>
      </c>
      <c r="AS3" t="s">
        <v>96</v>
      </c>
      <c r="AT3" t="s">
        <v>97</v>
      </c>
      <c r="AU3" t="s">
        <v>98</v>
      </c>
      <c r="AV3" t="s">
        <v>99</v>
      </c>
      <c r="AW3" t="s">
        <v>100</v>
      </c>
      <c r="AX3" t="s">
        <v>101</v>
      </c>
      <c r="AY3" t="s">
        <v>102</v>
      </c>
      <c r="AZ3" t="s">
        <v>103</v>
      </c>
      <c r="BA3" t="s">
        <v>104</v>
      </c>
      <c r="BB3" t="s">
        <v>105</v>
      </c>
      <c r="BC3" t="s">
        <v>106</v>
      </c>
      <c r="BD3" t="s">
        <v>107</v>
      </c>
      <c r="BE3" t="s">
        <v>108</v>
      </c>
      <c r="BF3" t="s">
        <v>109</v>
      </c>
      <c r="BG3" t="s">
        <v>110</v>
      </c>
      <c r="BH3" t="s">
        <v>111</v>
      </c>
      <c r="BI3" t="s">
        <v>112</v>
      </c>
    </row>
    <row r="4" spans="1:61" x14ac:dyDescent="0.25">
      <c r="A4" t="s">
        <v>113</v>
      </c>
      <c r="B4" t="s">
        <v>114</v>
      </c>
      <c r="C4" t="s">
        <v>115</v>
      </c>
      <c r="D4" t="s">
        <v>116</v>
      </c>
      <c r="E4" t="s">
        <v>117</v>
      </c>
      <c r="F4">
        <v>1992</v>
      </c>
      <c r="G4" t="s">
        <v>118</v>
      </c>
      <c r="H4" t="s">
        <v>119</v>
      </c>
      <c r="I4">
        <v>4436.5902274600003</v>
      </c>
      <c r="J4" t="s">
        <v>120</v>
      </c>
      <c r="K4" t="s">
        <v>121</v>
      </c>
      <c r="L4" t="s">
        <v>122</v>
      </c>
      <c r="M4" t="s">
        <v>123</v>
      </c>
      <c r="N4">
        <v>2013</v>
      </c>
      <c r="O4" t="s">
        <v>34</v>
      </c>
      <c r="P4" t="s">
        <v>34</v>
      </c>
      <c r="Q4" t="s">
        <v>123</v>
      </c>
      <c r="R4" t="s">
        <v>124</v>
      </c>
      <c r="S4" t="s">
        <v>123</v>
      </c>
      <c r="T4" t="s">
        <v>34</v>
      </c>
      <c r="U4">
        <v>2021</v>
      </c>
      <c r="V4" t="s">
        <v>12</v>
      </c>
      <c r="W4" t="s">
        <v>34</v>
      </c>
      <c r="Z4">
        <v>2018</v>
      </c>
      <c r="AC4" t="s">
        <v>125</v>
      </c>
      <c r="AE4" t="s">
        <v>34</v>
      </c>
      <c r="AF4" t="s">
        <v>34</v>
      </c>
      <c r="AG4" t="s">
        <v>34</v>
      </c>
      <c r="AQ4">
        <v>0</v>
      </c>
      <c r="BA4">
        <v>0</v>
      </c>
      <c r="BB4">
        <v>0</v>
      </c>
      <c r="BC4">
        <v>245</v>
      </c>
      <c r="BD4" s="23">
        <v>41638</v>
      </c>
      <c r="BE4" t="s">
        <v>126</v>
      </c>
      <c r="BF4">
        <v>994</v>
      </c>
      <c r="BG4" s="23">
        <v>44547</v>
      </c>
      <c r="BH4" t="s">
        <v>126</v>
      </c>
    </row>
    <row r="5" spans="1:61" x14ac:dyDescent="0.25">
      <c r="A5" t="s">
        <v>165</v>
      </c>
      <c r="B5" t="s">
        <v>166</v>
      </c>
      <c r="C5" t="s">
        <v>115</v>
      </c>
      <c r="D5" t="s">
        <v>116</v>
      </c>
      <c r="E5" t="s">
        <v>117</v>
      </c>
      <c r="F5">
        <v>1993</v>
      </c>
      <c r="G5" t="s">
        <v>167</v>
      </c>
      <c r="H5" t="s">
        <v>168</v>
      </c>
      <c r="I5">
        <v>14917.791283099999</v>
      </c>
      <c r="J5" t="s">
        <v>169</v>
      </c>
      <c r="K5" t="s">
        <v>170</v>
      </c>
      <c r="L5" t="s">
        <v>122</v>
      </c>
      <c r="M5" t="s">
        <v>123</v>
      </c>
      <c r="N5">
        <v>2014</v>
      </c>
      <c r="O5" t="s">
        <v>34</v>
      </c>
      <c r="P5" t="s">
        <v>34</v>
      </c>
      <c r="Q5" t="s">
        <v>123</v>
      </c>
      <c r="R5" t="s">
        <v>123</v>
      </c>
      <c r="S5" t="s">
        <v>123</v>
      </c>
      <c r="T5" t="s">
        <v>34</v>
      </c>
      <c r="U5">
        <v>2017</v>
      </c>
      <c r="V5" t="s">
        <v>16</v>
      </c>
      <c r="W5" t="s">
        <v>34</v>
      </c>
      <c r="AC5" t="s">
        <v>125</v>
      </c>
      <c r="AE5" t="s">
        <v>34</v>
      </c>
      <c r="AF5" t="s">
        <v>171</v>
      </c>
      <c r="AG5" t="s">
        <v>34</v>
      </c>
      <c r="AQ5">
        <v>0</v>
      </c>
      <c r="BA5">
        <v>0</v>
      </c>
      <c r="BB5">
        <v>0</v>
      </c>
      <c r="BC5">
        <v>57</v>
      </c>
      <c r="BD5" s="23">
        <v>41781</v>
      </c>
      <c r="BE5" t="s">
        <v>172</v>
      </c>
      <c r="BF5">
        <v>73</v>
      </c>
      <c r="BG5" s="23">
        <v>42781</v>
      </c>
      <c r="BH5" t="s">
        <v>173</v>
      </c>
    </row>
    <row r="6" spans="1:61" x14ac:dyDescent="0.25">
      <c r="A6" t="s">
        <v>270</v>
      </c>
      <c r="B6" t="s">
        <v>271</v>
      </c>
      <c r="C6" t="s">
        <v>115</v>
      </c>
      <c r="D6" t="s">
        <v>116</v>
      </c>
      <c r="E6" t="s">
        <v>117</v>
      </c>
      <c r="F6">
        <v>1990</v>
      </c>
      <c r="G6" t="s">
        <v>272</v>
      </c>
      <c r="H6" t="s">
        <v>131</v>
      </c>
      <c r="I6">
        <v>39957.148494300003</v>
      </c>
      <c r="J6" t="s">
        <v>273</v>
      </c>
      <c r="K6" t="s">
        <v>133</v>
      </c>
      <c r="L6" t="s">
        <v>3</v>
      </c>
      <c r="M6" t="s">
        <v>123</v>
      </c>
      <c r="N6">
        <v>1998</v>
      </c>
      <c r="O6" t="s">
        <v>34</v>
      </c>
      <c r="P6" t="s">
        <v>34</v>
      </c>
      <c r="Q6" t="s">
        <v>124</v>
      </c>
      <c r="R6" t="s">
        <v>123</v>
      </c>
      <c r="S6" t="s">
        <v>124</v>
      </c>
      <c r="T6" t="s">
        <v>134</v>
      </c>
      <c r="U6" t="s">
        <v>34</v>
      </c>
      <c r="V6" t="s">
        <v>34</v>
      </c>
      <c r="W6" t="s">
        <v>210</v>
      </c>
      <c r="X6" t="s">
        <v>210</v>
      </c>
      <c r="Y6" t="s">
        <v>210</v>
      </c>
      <c r="Z6" t="s">
        <v>179</v>
      </c>
      <c r="AA6" t="s">
        <v>210</v>
      </c>
      <c r="AB6" t="s">
        <v>210</v>
      </c>
      <c r="AC6" t="s">
        <v>34</v>
      </c>
      <c r="AE6" t="s">
        <v>34</v>
      </c>
      <c r="AF6" t="s">
        <v>34</v>
      </c>
      <c r="AG6" t="s">
        <v>34</v>
      </c>
      <c r="AH6" t="s">
        <v>274</v>
      </c>
      <c r="AQ6">
        <v>0</v>
      </c>
      <c r="BA6">
        <v>0</v>
      </c>
      <c r="BB6">
        <v>0</v>
      </c>
      <c r="BC6" t="s">
        <v>234</v>
      </c>
      <c r="BD6" t="s">
        <v>234</v>
      </c>
      <c r="BE6" t="s">
        <v>234</v>
      </c>
      <c r="BF6" t="s">
        <v>34</v>
      </c>
      <c r="BG6" t="s">
        <v>34</v>
      </c>
      <c r="BH6" t="s">
        <v>34</v>
      </c>
      <c r="BI6" t="s">
        <v>275</v>
      </c>
    </row>
    <row r="7" spans="1:61" x14ac:dyDescent="0.25">
      <c r="A7" t="s">
        <v>187</v>
      </c>
      <c r="B7" t="s">
        <v>188</v>
      </c>
      <c r="C7" t="s">
        <v>115</v>
      </c>
      <c r="D7" t="s">
        <v>116</v>
      </c>
      <c r="E7" t="s">
        <v>117</v>
      </c>
      <c r="F7">
        <v>1997</v>
      </c>
      <c r="G7" t="s">
        <v>189</v>
      </c>
      <c r="H7" t="s">
        <v>168</v>
      </c>
      <c r="I7">
        <v>404286.27451299998</v>
      </c>
      <c r="J7" t="s">
        <v>190</v>
      </c>
      <c r="K7" t="s">
        <v>191</v>
      </c>
      <c r="L7" t="s">
        <v>122</v>
      </c>
      <c r="M7" t="s">
        <v>123</v>
      </c>
      <c r="N7">
        <v>2013</v>
      </c>
      <c r="O7" t="s">
        <v>34</v>
      </c>
      <c r="P7" t="s">
        <v>34</v>
      </c>
      <c r="Q7" t="s">
        <v>123</v>
      </c>
      <c r="R7" t="s">
        <v>124</v>
      </c>
      <c r="S7" t="s">
        <v>124</v>
      </c>
      <c r="T7" t="s">
        <v>134</v>
      </c>
      <c r="U7">
        <v>2021</v>
      </c>
      <c r="V7" t="s">
        <v>9</v>
      </c>
      <c r="W7" t="s">
        <v>16</v>
      </c>
      <c r="X7" t="s">
        <v>124</v>
      </c>
      <c r="Y7" t="s">
        <v>124</v>
      </c>
      <c r="Z7">
        <v>2018</v>
      </c>
      <c r="AA7" t="s">
        <v>123</v>
      </c>
      <c r="AB7" t="s">
        <v>124</v>
      </c>
      <c r="AC7" t="s">
        <v>34</v>
      </c>
      <c r="AD7" t="s">
        <v>192</v>
      </c>
      <c r="AE7" t="s">
        <v>34</v>
      </c>
      <c r="AF7" t="s">
        <v>34</v>
      </c>
      <c r="AG7" t="s">
        <v>34</v>
      </c>
      <c r="AH7" t="s">
        <v>162</v>
      </c>
      <c r="AQ7">
        <v>0</v>
      </c>
      <c r="AR7" t="s">
        <v>193</v>
      </c>
      <c r="BA7">
        <v>0</v>
      </c>
      <c r="BB7">
        <v>0</v>
      </c>
      <c r="BC7">
        <v>144</v>
      </c>
      <c r="BD7" s="23">
        <v>41306</v>
      </c>
      <c r="BE7" t="s">
        <v>194</v>
      </c>
      <c r="BF7">
        <v>308</v>
      </c>
      <c r="BG7" s="23">
        <v>44398</v>
      </c>
      <c r="BH7" t="s">
        <v>195</v>
      </c>
    </row>
    <row r="8" spans="1:61" x14ac:dyDescent="0.25">
      <c r="A8" t="s">
        <v>137</v>
      </c>
      <c r="B8" t="s">
        <v>138</v>
      </c>
      <c r="C8" t="s">
        <v>115</v>
      </c>
      <c r="D8" t="s">
        <v>116</v>
      </c>
      <c r="E8" t="s">
        <v>117</v>
      </c>
      <c r="F8">
        <v>1983</v>
      </c>
      <c r="G8" t="s">
        <v>139</v>
      </c>
      <c r="H8" t="s">
        <v>140</v>
      </c>
      <c r="I8">
        <v>41783.613908799998</v>
      </c>
      <c r="J8" t="s">
        <v>141</v>
      </c>
      <c r="K8" t="s">
        <v>142</v>
      </c>
      <c r="L8" t="s">
        <v>3</v>
      </c>
      <c r="M8" t="s">
        <v>123</v>
      </c>
      <c r="N8">
        <v>2014</v>
      </c>
      <c r="O8" t="s">
        <v>34</v>
      </c>
      <c r="P8" t="s">
        <v>34</v>
      </c>
      <c r="Q8" t="s">
        <v>124</v>
      </c>
      <c r="R8" t="s">
        <v>124</v>
      </c>
      <c r="T8" t="s">
        <v>34</v>
      </c>
      <c r="U8" t="s">
        <v>34</v>
      </c>
      <c r="V8" t="s">
        <v>34</v>
      </c>
      <c r="W8" t="s">
        <v>34</v>
      </c>
      <c r="AC8" t="s">
        <v>125</v>
      </c>
      <c r="AE8" t="s">
        <v>34</v>
      </c>
      <c r="AF8" t="s">
        <v>34</v>
      </c>
      <c r="AG8" t="s">
        <v>34</v>
      </c>
      <c r="AQ8">
        <v>0</v>
      </c>
      <c r="BA8">
        <v>0</v>
      </c>
      <c r="BB8">
        <v>0</v>
      </c>
      <c r="BC8">
        <v>133</v>
      </c>
      <c r="BD8" s="23">
        <v>41984</v>
      </c>
      <c r="BE8" t="s">
        <v>143</v>
      </c>
      <c r="BF8" t="s">
        <v>34</v>
      </c>
      <c r="BG8" t="s">
        <v>34</v>
      </c>
      <c r="BH8" t="s">
        <v>34</v>
      </c>
    </row>
    <row r="9" spans="1:61" x14ac:dyDescent="0.25">
      <c r="A9" t="s">
        <v>149</v>
      </c>
      <c r="B9" t="s">
        <v>150</v>
      </c>
      <c r="C9" t="s">
        <v>115</v>
      </c>
      <c r="D9" t="s">
        <v>116</v>
      </c>
      <c r="E9" t="s">
        <v>117</v>
      </c>
      <c r="F9">
        <v>2002</v>
      </c>
      <c r="G9" t="s">
        <v>151</v>
      </c>
      <c r="H9" t="s">
        <v>131</v>
      </c>
      <c r="I9">
        <v>150374.606768</v>
      </c>
      <c r="J9" t="s">
        <v>152</v>
      </c>
      <c r="K9" t="s">
        <v>153</v>
      </c>
      <c r="L9" t="s">
        <v>6</v>
      </c>
      <c r="M9" t="s">
        <v>123</v>
      </c>
      <c r="N9">
        <v>2008</v>
      </c>
      <c r="O9" t="s">
        <v>34</v>
      </c>
      <c r="P9" t="s">
        <v>34</v>
      </c>
      <c r="Q9" t="s">
        <v>124</v>
      </c>
      <c r="R9" t="s">
        <v>124</v>
      </c>
      <c r="T9" t="s">
        <v>34</v>
      </c>
      <c r="U9" t="s">
        <v>34</v>
      </c>
      <c r="V9" t="s">
        <v>34</v>
      </c>
      <c r="W9" t="s">
        <v>34</v>
      </c>
      <c r="AC9" t="s">
        <v>125</v>
      </c>
      <c r="AE9" t="s">
        <v>34</v>
      </c>
      <c r="AF9" t="s">
        <v>34</v>
      </c>
      <c r="AG9" t="s">
        <v>34</v>
      </c>
      <c r="AQ9">
        <v>0</v>
      </c>
      <c r="BA9">
        <v>0</v>
      </c>
      <c r="BB9">
        <v>0</v>
      </c>
      <c r="BC9">
        <v>66</v>
      </c>
      <c r="BD9" s="23">
        <v>39700</v>
      </c>
      <c r="BE9" t="s">
        <v>154</v>
      </c>
      <c r="BF9" t="s">
        <v>34</v>
      </c>
      <c r="BG9" t="s">
        <v>34</v>
      </c>
      <c r="BH9" t="s">
        <v>34</v>
      </c>
    </row>
    <row r="10" spans="1:61" x14ac:dyDescent="0.25">
      <c r="A10" t="s">
        <v>156</v>
      </c>
      <c r="B10" t="s">
        <v>157</v>
      </c>
      <c r="C10" t="s">
        <v>115</v>
      </c>
      <c r="D10" t="s">
        <v>116</v>
      </c>
      <c r="E10" t="s">
        <v>117</v>
      </c>
      <c r="F10">
        <v>2000</v>
      </c>
      <c r="G10" t="s">
        <v>158</v>
      </c>
      <c r="H10" t="s">
        <v>119</v>
      </c>
      <c r="I10">
        <v>154867.40348800001</v>
      </c>
      <c r="J10" t="s">
        <v>159</v>
      </c>
      <c r="K10" t="s">
        <v>121</v>
      </c>
      <c r="L10" t="s">
        <v>122</v>
      </c>
      <c r="M10" t="s">
        <v>123</v>
      </c>
      <c r="N10">
        <v>2018</v>
      </c>
      <c r="O10" t="s">
        <v>34</v>
      </c>
      <c r="P10" t="s">
        <v>160</v>
      </c>
      <c r="Q10" t="s">
        <v>124</v>
      </c>
      <c r="R10" t="s">
        <v>124</v>
      </c>
      <c r="S10" t="s">
        <v>34</v>
      </c>
      <c r="T10" t="s">
        <v>34</v>
      </c>
      <c r="U10" t="s">
        <v>34</v>
      </c>
      <c r="V10" t="s">
        <v>9</v>
      </c>
      <c r="W10" t="s">
        <v>161</v>
      </c>
      <c r="Y10" t="s">
        <v>123</v>
      </c>
      <c r="AB10" t="s">
        <v>123</v>
      </c>
      <c r="AC10" t="s">
        <v>34</v>
      </c>
      <c r="AE10" t="s">
        <v>34</v>
      </c>
      <c r="AF10" t="s">
        <v>34</v>
      </c>
      <c r="AG10" t="s">
        <v>34</v>
      </c>
      <c r="AH10" t="s">
        <v>162</v>
      </c>
      <c r="AQ10">
        <v>0</v>
      </c>
      <c r="AR10" t="s">
        <v>163</v>
      </c>
      <c r="BA10">
        <v>0</v>
      </c>
      <c r="BB10">
        <v>0</v>
      </c>
      <c r="BC10">
        <v>1123</v>
      </c>
      <c r="BD10" s="23">
        <v>43454</v>
      </c>
      <c r="BE10" t="s">
        <v>164</v>
      </c>
      <c r="BF10" t="s">
        <v>34</v>
      </c>
      <c r="BG10" t="s">
        <v>34</v>
      </c>
      <c r="BH10" t="s">
        <v>34</v>
      </c>
    </row>
    <row r="11" spans="1:61" x14ac:dyDescent="0.25">
      <c r="A11" t="s">
        <v>222</v>
      </c>
      <c r="B11" t="s">
        <v>223</v>
      </c>
      <c r="C11" t="s">
        <v>115</v>
      </c>
      <c r="D11" t="s">
        <v>116</v>
      </c>
      <c r="E11" t="s">
        <v>117</v>
      </c>
      <c r="F11">
        <v>1983</v>
      </c>
      <c r="G11" t="s">
        <v>224</v>
      </c>
      <c r="H11" t="s">
        <v>131</v>
      </c>
      <c r="I11">
        <v>32610.777907899999</v>
      </c>
      <c r="J11" t="s">
        <v>225</v>
      </c>
      <c r="K11" t="s">
        <v>226</v>
      </c>
      <c r="L11" t="s">
        <v>122</v>
      </c>
      <c r="M11" t="s">
        <v>123</v>
      </c>
      <c r="N11">
        <v>2005</v>
      </c>
      <c r="O11" t="s">
        <v>34</v>
      </c>
      <c r="P11" t="s">
        <v>34</v>
      </c>
      <c r="Q11" t="s">
        <v>123</v>
      </c>
      <c r="R11" t="s">
        <v>124</v>
      </c>
      <c r="S11" t="s">
        <v>124</v>
      </c>
      <c r="T11" t="s">
        <v>124</v>
      </c>
      <c r="U11">
        <v>2018</v>
      </c>
      <c r="W11" t="s">
        <v>210</v>
      </c>
      <c r="X11" t="s">
        <v>124</v>
      </c>
      <c r="Y11" t="s">
        <v>124</v>
      </c>
      <c r="AA11" t="s">
        <v>123</v>
      </c>
      <c r="AB11" t="s">
        <v>124</v>
      </c>
      <c r="AC11" t="s">
        <v>34</v>
      </c>
      <c r="AE11" t="s">
        <v>34</v>
      </c>
      <c r="AF11" t="s">
        <v>34</v>
      </c>
      <c r="AG11" t="s">
        <v>34</v>
      </c>
      <c r="AH11" t="s">
        <v>183</v>
      </c>
      <c r="AQ11">
        <v>0</v>
      </c>
      <c r="BA11">
        <v>0</v>
      </c>
      <c r="BB11">
        <v>0</v>
      </c>
      <c r="BC11">
        <v>28</v>
      </c>
      <c r="BD11" s="23">
        <v>38471</v>
      </c>
      <c r="BE11" t="s">
        <v>227</v>
      </c>
      <c r="BF11">
        <v>533</v>
      </c>
      <c r="BG11" s="23">
        <v>43249</v>
      </c>
      <c r="BH11" t="s">
        <v>228</v>
      </c>
    </row>
    <row r="12" spans="1:61" x14ac:dyDescent="0.25">
      <c r="A12" t="s">
        <v>229</v>
      </c>
      <c r="B12" t="s">
        <v>230</v>
      </c>
      <c r="C12" t="s">
        <v>115</v>
      </c>
      <c r="D12" t="s">
        <v>116</v>
      </c>
      <c r="E12" t="s">
        <v>117</v>
      </c>
      <c r="F12">
        <v>1984</v>
      </c>
      <c r="G12" t="s">
        <v>231</v>
      </c>
      <c r="H12" t="s">
        <v>131</v>
      </c>
      <c r="I12">
        <v>202309.58073799999</v>
      </c>
      <c r="J12" t="s">
        <v>232</v>
      </c>
      <c r="K12" t="s">
        <v>233</v>
      </c>
      <c r="L12" t="s">
        <v>122</v>
      </c>
      <c r="M12" t="s">
        <v>123</v>
      </c>
      <c r="N12">
        <v>1996</v>
      </c>
      <c r="O12" t="s">
        <v>34</v>
      </c>
      <c r="P12" t="s">
        <v>34</v>
      </c>
      <c r="Q12" t="s">
        <v>123</v>
      </c>
      <c r="R12" t="s">
        <v>124</v>
      </c>
      <c r="T12" t="s">
        <v>34</v>
      </c>
      <c r="U12">
        <v>2016</v>
      </c>
      <c r="V12" t="s">
        <v>34</v>
      </c>
      <c r="W12" t="s">
        <v>34</v>
      </c>
      <c r="AC12" t="s">
        <v>125</v>
      </c>
      <c r="AE12" t="s">
        <v>34</v>
      </c>
      <c r="AF12" t="s">
        <v>34</v>
      </c>
      <c r="AG12" t="s">
        <v>34</v>
      </c>
      <c r="AQ12">
        <v>0</v>
      </c>
      <c r="BA12">
        <v>0</v>
      </c>
      <c r="BB12">
        <v>0</v>
      </c>
      <c r="BC12" t="s">
        <v>234</v>
      </c>
      <c r="BD12" t="s">
        <v>234</v>
      </c>
      <c r="BE12" t="s">
        <v>234</v>
      </c>
      <c r="BF12">
        <v>14</v>
      </c>
      <c r="BG12" s="23">
        <v>42422</v>
      </c>
      <c r="BH12" t="s">
        <v>235</v>
      </c>
    </row>
    <row r="13" spans="1:61" x14ac:dyDescent="0.25">
      <c r="A13" t="s">
        <v>236</v>
      </c>
      <c r="B13" t="s">
        <v>237</v>
      </c>
      <c r="C13" t="s">
        <v>115</v>
      </c>
      <c r="D13" t="s">
        <v>116</v>
      </c>
      <c r="E13" t="s">
        <v>117</v>
      </c>
      <c r="F13">
        <v>1986</v>
      </c>
      <c r="G13" t="s">
        <v>238</v>
      </c>
      <c r="H13" t="s">
        <v>168</v>
      </c>
      <c r="I13">
        <v>884.173510523</v>
      </c>
      <c r="J13" t="s">
        <v>239</v>
      </c>
      <c r="K13" t="s">
        <v>240</v>
      </c>
      <c r="L13" t="s">
        <v>122</v>
      </c>
      <c r="M13" t="s">
        <v>123</v>
      </c>
      <c r="N13">
        <v>2005</v>
      </c>
      <c r="O13" t="s">
        <v>34</v>
      </c>
      <c r="P13" t="s">
        <v>34</v>
      </c>
      <c r="Q13" t="s">
        <v>123</v>
      </c>
      <c r="R13" t="s">
        <v>124</v>
      </c>
      <c r="S13" t="s">
        <v>123</v>
      </c>
      <c r="T13" t="s">
        <v>34</v>
      </c>
      <c r="U13">
        <v>2022</v>
      </c>
      <c r="W13" t="s">
        <v>16</v>
      </c>
      <c r="X13" t="s">
        <v>124</v>
      </c>
      <c r="Y13" t="s">
        <v>123</v>
      </c>
      <c r="Z13">
        <v>2002</v>
      </c>
      <c r="AA13" t="s">
        <v>124</v>
      </c>
      <c r="AB13" t="s">
        <v>124</v>
      </c>
      <c r="AC13" t="s">
        <v>34</v>
      </c>
      <c r="AD13" t="s">
        <v>34</v>
      </c>
      <c r="AE13" t="s">
        <v>34</v>
      </c>
      <c r="AF13" t="s">
        <v>34</v>
      </c>
      <c r="AG13" t="s">
        <v>34</v>
      </c>
      <c r="AH13" t="s">
        <v>183</v>
      </c>
      <c r="AQ13">
        <v>0</v>
      </c>
      <c r="BA13">
        <v>0</v>
      </c>
      <c r="BB13">
        <v>0</v>
      </c>
      <c r="BC13">
        <v>36</v>
      </c>
      <c r="BD13" s="23">
        <v>38509</v>
      </c>
      <c r="BE13" t="s">
        <v>241</v>
      </c>
      <c r="BF13">
        <v>1275</v>
      </c>
      <c r="BG13" s="23">
        <v>44925</v>
      </c>
      <c r="BH13" t="s">
        <v>242</v>
      </c>
      <c r="BI13" t="s">
        <v>243</v>
      </c>
    </row>
    <row r="14" spans="1:61" x14ac:dyDescent="0.25">
      <c r="A14" t="s">
        <v>244</v>
      </c>
      <c r="B14" t="s">
        <v>245</v>
      </c>
      <c r="C14" t="s">
        <v>115</v>
      </c>
      <c r="D14" t="s">
        <v>116</v>
      </c>
      <c r="E14" t="s">
        <v>117</v>
      </c>
      <c r="F14">
        <v>1984</v>
      </c>
      <c r="G14" t="s">
        <v>246</v>
      </c>
      <c r="H14" t="s">
        <v>131</v>
      </c>
      <c r="I14">
        <v>13926.7635403</v>
      </c>
      <c r="J14" t="s">
        <v>247</v>
      </c>
      <c r="K14" t="s">
        <v>153</v>
      </c>
      <c r="L14" t="s">
        <v>122</v>
      </c>
      <c r="M14" t="s">
        <v>123</v>
      </c>
      <c r="N14">
        <v>2004</v>
      </c>
      <c r="O14" t="s">
        <v>34</v>
      </c>
      <c r="P14" t="s">
        <v>34</v>
      </c>
      <c r="Q14" t="s">
        <v>124</v>
      </c>
      <c r="R14" t="s">
        <v>124</v>
      </c>
      <c r="T14" t="s">
        <v>34</v>
      </c>
      <c r="U14" t="s">
        <v>34</v>
      </c>
      <c r="V14" t="s">
        <v>34</v>
      </c>
      <c r="W14" t="s">
        <v>34</v>
      </c>
      <c r="AC14" t="s">
        <v>125</v>
      </c>
      <c r="AE14" t="s">
        <v>34</v>
      </c>
      <c r="AF14" t="s">
        <v>34</v>
      </c>
      <c r="AG14" t="s">
        <v>34</v>
      </c>
      <c r="AQ14">
        <v>0</v>
      </c>
      <c r="BA14">
        <v>0</v>
      </c>
      <c r="BB14">
        <v>0</v>
      </c>
      <c r="BC14">
        <v>63</v>
      </c>
      <c r="BD14" s="23">
        <v>38168</v>
      </c>
      <c r="BE14" t="s">
        <v>248</v>
      </c>
      <c r="BF14" t="s">
        <v>34</v>
      </c>
      <c r="BG14" t="s">
        <v>34</v>
      </c>
      <c r="BH14" t="s">
        <v>34</v>
      </c>
    </row>
    <row r="15" spans="1:61" x14ac:dyDescent="0.25">
      <c r="A15" t="s">
        <v>249</v>
      </c>
      <c r="B15" t="s">
        <v>250</v>
      </c>
      <c r="C15" t="s">
        <v>115</v>
      </c>
      <c r="D15" t="s">
        <v>116</v>
      </c>
      <c r="E15" t="s">
        <v>117</v>
      </c>
      <c r="F15">
        <v>1985</v>
      </c>
      <c r="G15" t="s">
        <v>251</v>
      </c>
      <c r="H15" t="s">
        <v>119</v>
      </c>
      <c r="I15">
        <v>282446.364741</v>
      </c>
      <c r="J15" t="s">
        <v>252</v>
      </c>
      <c r="K15" t="s">
        <v>253</v>
      </c>
      <c r="L15" t="s">
        <v>6</v>
      </c>
      <c r="M15" t="s">
        <v>123</v>
      </c>
      <c r="N15">
        <v>1995</v>
      </c>
      <c r="O15" t="s">
        <v>34</v>
      </c>
      <c r="P15" t="s">
        <v>34</v>
      </c>
      <c r="Q15" t="s">
        <v>124</v>
      </c>
      <c r="R15" t="s">
        <v>124</v>
      </c>
      <c r="S15" t="s">
        <v>123</v>
      </c>
      <c r="T15" t="s">
        <v>124</v>
      </c>
      <c r="U15" t="s">
        <v>34</v>
      </c>
      <c r="W15" t="s">
        <v>34</v>
      </c>
      <c r="X15" t="s">
        <v>124</v>
      </c>
      <c r="Y15" t="s">
        <v>124</v>
      </c>
      <c r="AA15" t="s">
        <v>124</v>
      </c>
      <c r="AB15" t="s">
        <v>124</v>
      </c>
      <c r="AC15" t="s">
        <v>125</v>
      </c>
      <c r="AD15" t="s">
        <v>254</v>
      </c>
      <c r="AE15" t="s">
        <v>34</v>
      </c>
      <c r="AF15" t="s">
        <v>171</v>
      </c>
      <c r="AG15" t="s">
        <v>255</v>
      </c>
      <c r="AQ15">
        <v>0</v>
      </c>
      <c r="BA15">
        <v>0</v>
      </c>
      <c r="BB15">
        <v>0</v>
      </c>
      <c r="BC15" t="s">
        <v>234</v>
      </c>
      <c r="BD15" t="s">
        <v>234</v>
      </c>
      <c r="BE15" t="s">
        <v>234</v>
      </c>
      <c r="BF15" t="s">
        <v>34</v>
      </c>
      <c r="BG15" t="s">
        <v>34</v>
      </c>
      <c r="BH15" t="s">
        <v>256</v>
      </c>
      <c r="BI15" t="s">
        <v>1868</v>
      </c>
    </row>
    <row r="16" spans="1:61" x14ac:dyDescent="0.25">
      <c r="A16" t="s">
        <v>196</v>
      </c>
      <c r="B16" t="s">
        <v>197</v>
      </c>
      <c r="C16" t="s">
        <v>115</v>
      </c>
      <c r="D16" t="s">
        <v>116</v>
      </c>
      <c r="E16" t="s">
        <v>117</v>
      </c>
      <c r="F16">
        <v>1982</v>
      </c>
      <c r="G16" t="s">
        <v>198</v>
      </c>
      <c r="H16" t="s">
        <v>131</v>
      </c>
      <c r="I16">
        <v>68224.294792400004</v>
      </c>
      <c r="J16" t="s">
        <v>199</v>
      </c>
      <c r="K16" t="s">
        <v>153</v>
      </c>
      <c r="L16" t="s">
        <v>6</v>
      </c>
      <c r="M16" t="s">
        <v>123</v>
      </c>
      <c r="N16">
        <v>2007</v>
      </c>
      <c r="O16" t="s">
        <v>34</v>
      </c>
      <c r="P16" t="s">
        <v>34</v>
      </c>
      <c r="Q16" t="s">
        <v>124</v>
      </c>
      <c r="R16" t="s">
        <v>123</v>
      </c>
      <c r="S16" t="s">
        <v>124</v>
      </c>
      <c r="T16" t="s">
        <v>124</v>
      </c>
      <c r="U16" t="s">
        <v>34</v>
      </c>
      <c r="W16" t="s">
        <v>16</v>
      </c>
      <c r="X16" t="s">
        <v>124</v>
      </c>
      <c r="Y16" t="s">
        <v>124</v>
      </c>
      <c r="Z16">
        <v>2018</v>
      </c>
      <c r="AA16" t="s">
        <v>123</v>
      </c>
      <c r="AB16" t="s">
        <v>124</v>
      </c>
      <c r="AC16" t="s">
        <v>34</v>
      </c>
      <c r="AD16" t="s">
        <v>200</v>
      </c>
      <c r="AE16" t="s">
        <v>201</v>
      </c>
      <c r="AF16" t="s">
        <v>181</v>
      </c>
      <c r="AG16" t="s">
        <v>202</v>
      </c>
      <c r="AH16" t="s">
        <v>183</v>
      </c>
      <c r="AJ16">
        <v>1593</v>
      </c>
      <c r="AK16">
        <v>4800</v>
      </c>
      <c r="AQ16">
        <v>6393</v>
      </c>
      <c r="BA16">
        <v>0</v>
      </c>
      <c r="BB16">
        <v>6393</v>
      </c>
      <c r="BC16">
        <v>27</v>
      </c>
      <c r="BD16" s="23">
        <v>39184</v>
      </c>
      <c r="BE16" t="s">
        <v>203</v>
      </c>
      <c r="BF16" t="s">
        <v>34</v>
      </c>
      <c r="BG16" t="s">
        <v>34</v>
      </c>
      <c r="BH16" t="s">
        <v>204</v>
      </c>
    </row>
    <row r="17" spans="1:61" x14ac:dyDescent="0.25">
      <c r="A17" t="s">
        <v>257</v>
      </c>
      <c r="B17" t="s">
        <v>258</v>
      </c>
      <c r="C17" t="s">
        <v>115</v>
      </c>
      <c r="D17" t="s">
        <v>116</v>
      </c>
      <c r="E17" t="s">
        <v>117</v>
      </c>
      <c r="F17">
        <v>1983</v>
      </c>
      <c r="G17" t="s">
        <v>259</v>
      </c>
      <c r="H17" t="s">
        <v>168</v>
      </c>
      <c r="I17">
        <v>9107.0097122099996</v>
      </c>
      <c r="J17" t="s">
        <v>260</v>
      </c>
      <c r="K17" t="s">
        <v>261</v>
      </c>
      <c r="L17" t="s">
        <v>122</v>
      </c>
      <c r="M17" t="s">
        <v>123</v>
      </c>
      <c r="N17">
        <v>2010</v>
      </c>
      <c r="O17" t="s">
        <v>34</v>
      </c>
      <c r="P17" t="s">
        <v>34</v>
      </c>
      <c r="Q17" t="s">
        <v>124</v>
      </c>
      <c r="R17" t="s">
        <v>124</v>
      </c>
      <c r="T17" t="s">
        <v>34</v>
      </c>
      <c r="U17" t="s">
        <v>34</v>
      </c>
      <c r="V17" t="s">
        <v>25</v>
      </c>
      <c r="W17" t="s">
        <v>34</v>
      </c>
      <c r="AC17" t="s">
        <v>125</v>
      </c>
      <c r="AE17" t="s">
        <v>34</v>
      </c>
      <c r="AF17" t="s">
        <v>34</v>
      </c>
      <c r="AG17" t="s">
        <v>34</v>
      </c>
      <c r="AQ17">
        <v>0</v>
      </c>
      <c r="BA17">
        <v>0</v>
      </c>
      <c r="BB17">
        <v>0</v>
      </c>
      <c r="BC17">
        <v>68</v>
      </c>
      <c r="BD17" s="23">
        <v>40417</v>
      </c>
      <c r="BE17" t="s">
        <v>262</v>
      </c>
      <c r="BF17" t="s">
        <v>34</v>
      </c>
      <c r="BG17" t="s">
        <v>34</v>
      </c>
      <c r="BH17" t="s">
        <v>34</v>
      </c>
    </row>
    <row r="18" spans="1:61" x14ac:dyDescent="0.25">
      <c r="A18" t="s">
        <v>263</v>
      </c>
      <c r="B18" t="s">
        <v>264</v>
      </c>
      <c r="C18" t="s">
        <v>115</v>
      </c>
      <c r="D18" t="s">
        <v>116</v>
      </c>
      <c r="E18" t="s">
        <v>117</v>
      </c>
      <c r="F18">
        <v>1996</v>
      </c>
      <c r="G18" t="s">
        <v>265</v>
      </c>
      <c r="H18" t="s">
        <v>168</v>
      </c>
      <c r="I18">
        <v>307595.36242199998</v>
      </c>
      <c r="J18" t="s">
        <v>266</v>
      </c>
      <c r="K18" t="s">
        <v>267</v>
      </c>
      <c r="L18" t="s">
        <v>122</v>
      </c>
      <c r="M18" t="s">
        <v>123</v>
      </c>
      <c r="N18">
        <v>1998</v>
      </c>
      <c r="O18" t="s">
        <v>34</v>
      </c>
      <c r="P18" t="s">
        <v>34</v>
      </c>
      <c r="Q18" t="s">
        <v>123</v>
      </c>
      <c r="R18" t="s">
        <v>124</v>
      </c>
      <c r="S18" t="s">
        <v>124</v>
      </c>
      <c r="T18" t="s">
        <v>134</v>
      </c>
      <c r="U18">
        <v>2020</v>
      </c>
      <c r="V18" t="s">
        <v>16</v>
      </c>
      <c r="W18" t="s">
        <v>9</v>
      </c>
      <c r="X18" t="s">
        <v>124</v>
      </c>
      <c r="Y18" t="s">
        <v>124</v>
      </c>
      <c r="AA18" t="s">
        <v>123</v>
      </c>
      <c r="AB18" t="s">
        <v>124</v>
      </c>
      <c r="AC18" t="s">
        <v>34</v>
      </c>
      <c r="AE18" t="s">
        <v>34</v>
      </c>
      <c r="AF18" t="s">
        <v>34</v>
      </c>
      <c r="AG18" t="s">
        <v>34</v>
      </c>
      <c r="AH18" t="s">
        <v>268</v>
      </c>
      <c r="AI18">
        <v>549000</v>
      </c>
      <c r="AQ18">
        <v>0</v>
      </c>
      <c r="AT18">
        <v>2000</v>
      </c>
      <c r="AU18">
        <v>1500</v>
      </c>
      <c r="BA18">
        <v>3500</v>
      </c>
      <c r="BB18">
        <v>3500</v>
      </c>
      <c r="BC18" t="s">
        <v>234</v>
      </c>
      <c r="BD18" t="s">
        <v>234</v>
      </c>
      <c r="BE18" t="s">
        <v>234</v>
      </c>
      <c r="BF18">
        <v>827</v>
      </c>
      <c r="BG18" s="23">
        <v>44053</v>
      </c>
      <c r="BH18" t="s">
        <v>269</v>
      </c>
    </row>
    <row r="19" spans="1:61" x14ac:dyDescent="0.25">
      <c r="A19" t="s">
        <v>282</v>
      </c>
      <c r="B19" t="s">
        <v>283</v>
      </c>
      <c r="C19" t="s">
        <v>115</v>
      </c>
      <c r="D19" t="s">
        <v>116</v>
      </c>
      <c r="E19" t="s">
        <v>117</v>
      </c>
      <c r="F19">
        <v>1989</v>
      </c>
      <c r="G19" t="s">
        <v>284</v>
      </c>
      <c r="H19" t="s">
        <v>285</v>
      </c>
      <c r="I19">
        <v>23285.086629699999</v>
      </c>
      <c r="J19" t="s">
        <v>286</v>
      </c>
      <c r="K19" t="s">
        <v>287</v>
      </c>
      <c r="L19" t="s">
        <v>0</v>
      </c>
      <c r="M19" t="s">
        <v>123</v>
      </c>
      <c r="N19">
        <v>2016</v>
      </c>
      <c r="O19" t="s">
        <v>34</v>
      </c>
      <c r="P19" t="s">
        <v>34</v>
      </c>
      <c r="Q19" t="s">
        <v>124</v>
      </c>
      <c r="R19" t="s">
        <v>124</v>
      </c>
      <c r="T19" t="s">
        <v>34</v>
      </c>
      <c r="U19" t="s">
        <v>34</v>
      </c>
      <c r="V19" t="s">
        <v>34</v>
      </c>
      <c r="W19" t="s">
        <v>34</v>
      </c>
      <c r="Y19" t="s">
        <v>123</v>
      </c>
      <c r="AC19" t="s">
        <v>125</v>
      </c>
      <c r="AE19" t="s">
        <v>34</v>
      </c>
      <c r="AF19" t="s">
        <v>34</v>
      </c>
      <c r="AG19" t="s">
        <v>34</v>
      </c>
      <c r="AQ19">
        <v>0</v>
      </c>
      <c r="BA19">
        <v>0</v>
      </c>
      <c r="BB19">
        <v>0</v>
      </c>
      <c r="BC19">
        <v>58</v>
      </c>
      <c r="BD19" s="23">
        <v>42520</v>
      </c>
      <c r="BE19" t="s">
        <v>288</v>
      </c>
      <c r="BF19" t="s">
        <v>34</v>
      </c>
      <c r="BG19" t="s">
        <v>34</v>
      </c>
      <c r="BH19" t="s">
        <v>34</v>
      </c>
    </row>
    <row r="20" spans="1:61" x14ac:dyDescent="0.25">
      <c r="A20" t="s">
        <v>289</v>
      </c>
      <c r="B20" t="s">
        <v>290</v>
      </c>
      <c r="C20" t="s">
        <v>115</v>
      </c>
      <c r="D20" t="s">
        <v>116</v>
      </c>
      <c r="E20" t="s">
        <v>117</v>
      </c>
      <c r="F20">
        <v>2002</v>
      </c>
      <c r="G20" t="s">
        <v>291</v>
      </c>
      <c r="H20" t="s">
        <v>140</v>
      </c>
      <c r="I20">
        <v>503423.35761000001</v>
      </c>
      <c r="J20" t="s">
        <v>292</v>
      </c>
      <c r="K20" t="s">
        <v>142</v>
      </c>
      <c r="L20" t="s">
        <v>3</v>
      </c>
      <c r="M20" t="s">
        <v>123</v>
      </c>
      <c r="N20">
        <v>2015</v>
      </c>
      <c r="O20" t="s">
        <v>34</v>
      </c>
      <c r="P20" t="s">
        <v>34</v>
      </c>
      <c r="Q20" t="s">
        <v>123</v>
      </c>
      <c r="R20" t="s">
        <v>124</v>
      </c>
      <c r="S20" t="s">
        <v>123</v>
      </c>
      <c r="T20" t="s">
        <v>34</v>
      </c>
      <c r="U20">
        <v>2018</v>
      </c>
      <c r="V20" t="s">
        <v>34</v>
      </c>
      <c r="W20" t="s">
        <v>34</v>
      </c>
      <c r="X20" t="s">
        <v>124</v>
      </c>
      <c r="Y20" t="s">
        <v>124</v>
      </c>
      <c r="Z20" t="s">
        <v>293</v>
      </c>
      <c r="AA20" t="s">
        <v>124</v>
      </c>
      <c r="AB20" t="s">
        <v>124</v>
      </c>
      <c r="AC20" t="s">
        <v>125</v>
      </c>
      <c r="AE20" t="s">
        <v>294</v>
      </c>
      <c r="AF20" t="s">
        <v>34</v>
      </c>
      <c r="AG20" t="s">
        <v>34</v>
      </c>
      <c r="AQ20">
        <v>0</v>
      </c>
      <c r="BA20">
        <v>0</v>
      </c>
      <c r="BB20">
        <v>0</v>
      </c>
      <c r="BC20">
        <v>28</v>
      </c>
      <c r="BD20" s="23">
        <v>42111</v>
      </c>
      <c r="BE20" t="s">
        <v>295</v>
      </c>
      <c r="BF20">
        <v>295</v>
      </c>
      <c r="BG20" s="23">
        <v>43216</v>
      </c>
      <c r="BH20" t="s">
        <v>296</v>
      </c>
    </row>
    <row r="21" spans="1:61" x14ac:dyDescent="0.25">
      <c r="A21" t="s">
        <v>276</v>
      </c>
      <c r="B21" t="s">
        <v>277</v>
      </c>
      <c r="C21" t="s">
        <v>115</v>
      </c>
      <c r="D21" t="s">
        <v>116</v>
      </c>
      <c r="E21" t="s">
        <v>117</v>
      </c>
      <c r="F21">
        <v>1992</v>
      </c>
      <c r="G21" t="s">
        <v>278</v>
      </c>
      <c r="H21" t="s">
        <v>119</v>
      </c>
      <c r="I21">
        <v>316792.01545399998</v>
      </c>
      <c r="J21" t="s">
        <v>279</v>
      </c>
      <c r="K21" t="s">
        <v>280</v>
      </c>
      <c r="L21" t="s">
        <v>8</v>
      </c>
      <c r="M21" t="s">
        <v>123</v>
      </c>
      <c r="N21">
        <v>1998</v>
      </c>
      <c r="O21" t="s">
        <v>34</v>
      </c>
      <c r="P21" t="s">
        <v>34</v>
      </c>
      <c r="Q21" t="s">
        <v>124</v>
      </c>
      <c r="R21" t="s">
        <v>124</v>
      </c>
      <c r="T21" t="s">
        <v>34</v>
      </c>
      <c r="U21" t="s">
        <v>34</v>
      </c>
      <c r="V21" t="s">
        <v>34</v>
      </c>
      <c r="W21" t="s">
        <v>34</v>
      </c>
      <c r="AC21" t="s">
        <v>281</v>
      </c>
      <c r="AE21" t="s">
        <v>34</v>
      </c>
      <c r="AF21" t="s">
        <v>34</v>
      </c>
      <c r="AG21" t="s">
        <v>34</v>
      </c>
      <c r="AQ21">
        <v>0</v>
      </c>
      <c r="BA21">
        <v>0</v>
      </c>
      <c r="BB21">
        <v>0</v>
      </c>
      <c r="BC21" t="s">
        <v>234</v>
      </c>
      <c r="BD21" t="s">
        <v>234</v>
      </c>
      <c r="BE21" t="s">
        <v>234</v>
      </c>
      <c r="BF21" t="s">
        <v>34</v>
      </c>
      <c r="BG21" t="s">
        <v>34</v>
      </c>
      <c r="BH21" t="s">
        <v>34</v>
      </c>
    </row>
    <row r="22" spans="1:61" x14ac:dyDescent="0.25">
      <c r="A22" t="s">
        <v>309</v>
      </c>
      <c r="B22" t="s">
        <v>310</v>
      </c>
      <c r="C22" t="s">
        <v>115</v>
      </c>
      <c r="D22" t="s">
        <v>116</v>
      </c>
      <c r="E22" t="s">
        <v>117</v>
      </c>
      <c r="F22">
        <v>1990</v>
      </c>
      <c r="G22" t="s">
        <v>311</v>
      </c>
      <c r="H22" t="s">
        <v>131</v>
      </c>
      <c r="I22">
        <v>131770.83921400001</v>
      </c>
      <c r="J22" t="s">
        <v>312</v>
      </c>
      <c r="K22" t="s">
        <v>133</v>
      </c>
      <c r="L22" t="s">
        <v>3</v>
      </c>
      <c r="M22" t="s">
        <v>123</v>
      </c>
      <c r="N22">
        <v>2014</v>
      </c>
      <c r="O22" t="s">
        <v>34</v>
      </c>
      <c r="P22" t="s">
        <v>34</v>
      </c>
      <c r="Q22" t="s">
        <v>124</v>
      </c>
      <c r="R22" t="s">
        <v>124</v>
      </c>
      <c r="T22" t="s">
        <v>34</v>
      </c>
      <c r="U22" t="s">
        <v>34</v>
      </c>
      <c r="V22" t="s">
        <v>34</v>
      </c>
      <c r="W22" t="s">
        <v>34</v>
      </c>
      <c r="AC22" t="s">
        <v>125</v>
      </c>
      <c r="AE22" t="s">
        <v>34</v>
      </c>
      <c r="AF22" t="s">
        <v>34</v>
      </c>
      <c r="AG22" t="s">
        <v>34</v>
      </c>
      <c r="AQ22">
        <v>0</v>
      </c>
      <c r="BA22">
        <v>0</v>
      </c>
      <c r="BB22">
        <v>0</v>
      </c>
      <c r="BC22">
        <v>68</v>
      </c>
      <c r="BD22" s="23">
        <v>41814</v>
      </c>
      <c r="BE22" t="s">
        <v>313</v>
      </c>
      <c r="BF22" t="s">
        <v>34</v>
      </c>
      <c r="BG22" t="s">
        <v>34</v>
      </c>
      <c r="BH22" t="s">
        <v>34</v>
      </c>
    </row>
    <row r="23" spans="1:61" x14ac:dyDescent="0.25">
      <c r="A23" t="s">
        <v>319</v>
      </c>
      <c r="B23" t="s">
        <v>320</v>
      </c>
      <c r="C23" t="s">
        <v>115</v>
      </c>
      <c r="D23" t="s">
        <v>116</v>
      </c>
      <c r="E23" t="s">
        <v>117</v>
      </c>
      <c r="F23">
        <v>1996</v>
      </c>
      <c r="G23" t="s">
        <v>321</v>
      </c>
      <c r="H23" t="s">
        <v>168</v>
      </c>
      <c r="I23">
        <v>1628450.0811099999</v>
      </c>
      <c r="J23" t="s">
        <v>322</v>
      </c>
      <c r="K23" t="s">
        <v>323</v>
      </c>
      <c r="L23" t="s">
        <v>1</v>
      </c>
      <c r="M23" t="s">
        <v>123</v>
      </c>
      <c r="N23">
        <v>1998</v>
      </c>
      <c r="O23" t="s">
        <v>34</v>
      </c>
      <c r="P23" t="s">
        <v>34</v>
      </c>
      <c r="Q23" t="s">
        <v>124</v>
      </c>
      <c r="R23" t="s">
        <v>123</v>
      </c>
      <c r="S23" t="s">
        <v>124</v>
      </c>
      <c r="T23" t="s">
        <v>34</v>
      </c>
      <c r="U23" t="s">
        <v>34</v>
      </c>
      <c r="V23" t="s">
        <v>19</v>
      </c>
      <c r="W23" t="s">
        <v>16</v>
      </c>
      <c r="AC23" t="s">
        <v>125</v>
      </c>
      <c r="AE23" t="s">
        <v>34</v>
      </c>
      <c r="AF23" t="s">
        <v>34</v>
      </c>
      <c r="AG23" t="s">
        <v>34</v>
      </c>
      <c r="AQ23">
        <v>0</v>
      </c>
      <c r="BA23">
        <v>0</v>
      </c>
      <c r="BB23">
        <v>0</v>
      </c>
      <c r="BC23" t="s">
        <v>234</v>
      </c>
      <c r="BD23" t="s">
        <v>234</v>
      </c>
      <c r="BE23" t="s">
        <v>234</v>
      </c>
      <c r="BF23" t="s">
        <v>34</v>
      </c>
      <c r="BG23" t="s">
        <v>34</v>
      </c>
      <c r="BH23" t="s">
        <v>34</v>
      </c>
    </row>
    <row r="24" spans="1:61" x14ac:dyDescent="0.25">
      <c r="A24" t="s">
        <v>205</v>
      </c>
      <c r="B24" t="s">
        <v>206</v>
      </c>
      <c r="C24" t="s">
        <v>115</v>
      </c>
      <c r="D24" t="s">
        <v>116</v>
      </c>
      <c r="E24" t="s">
        <v>117</v>
      </c>
      <c r="F24">
        <v>1985</v>
      </c>
      <c r="G24" t="s">
        <v>207</v>
      </c>
      <c r="H24" t="s">
        <v>131</v>
      </c>
      <c r="I24">
        <v>421808.67329300003</v>
      </c>
      <c r="J24" t="s">
        <v>208</v>
      </c>
      <c r="K24" t="s">
        <v>209</v>
      </c>
      <c r="L24" t="s">
        <v>6</v>
      </c>
      <c r="M24" t="s">
        <v>123</v>
      </c>
      <c r="N24">
        <v>2018</v>
      </c>
      <c r="O24" t="s">
        <v>34</v>
      </c>
      <c r="P24" t="s">
        <v>34</v>
      </c>
      <c r="Q24" t="s">
        <v>124</v>
      </c>
      <c r="R24" t="s">
        <v>124</v>
      </c>
      <c r="S24" t="s">
        <v>34</v>
      </c>
      <c r="T24" t="s">
        <v>34</v>
      </c>
      <c r="U24" t="s">
        <v>34</v>
      </c>
      <c r="W24" t="s">
        <v>210</v>
      </c>
      <c r="X24" t="s">
        <v>123</v>
      </c>
      <c r="Y24" t="s">
        <v>124</v>
      </c>
      <c r="AA24" t="s">
        <v>124</v>
      </c>
      <c r="AB24" t="s">
        <v>124</v>
      </c>
      <c r="AC24" t="s">
        <v>34</v>
      </c>
      <c r="AE24" t="s">
        <v>34</v>
      </c>
      <c r="AF24" t="s">
        <v>34</v>
      </c>
      <c r="AG24" t="s">
        <v>34</v>
      </c>
      <c r="AH24" t="s">
        <v>211</v>
      </c>
      <c r="AK24">
        <v>6637.5</v>
      </c>
      <c r="AN24">
        <v>4200</v>
      </c>
      <c r="AQ24">
        <v>10837.5</v>
      </c>
      <c r="AR24" t="s">
        <v>212</v>
      </c>
      <c r="BA24">
        <v>0</v>
      </c>
      <c r="BB24">
        <v>10837.5</v>
      </c>
      <c r="BC24">
        <v>1046</v>
      </c>
      <c r="BD24" s="23">
        <v>43439</v>
      </c>
      <c r="BE24" t="s">
        <v>213</v>
      </c>
      <c r="BF24" t="s">
        <v>34</v>
      </c>
      <c r="BG24" t="s">
        <v>34</v>
      </c>
      <c r="BH24" t="s">
        <v>34</v>
      </c>
    </row>
    <row r="25" spans="1:61" x14ac:dyDescent="0.25">
      <c r="A25" t="s">
        <v>215</v>
      </c>
      <c r="B25" t="s">
        <v>216</v>
      </c>
      <c r="C25" t="s">
        <v>115</v>
      </c>
      <c r="D25" t="s">
        <v>116</v>
      </c>
      <c r="E25" t="s">
        <v>117</v>
      </c>
      <c r="F25">
        <v>1990</v>
      </c>
      <c r="G25" t="s">
        <v>217</v>
      </c>
      <c r="H25" t="s">
        <v>168</v>
      </c>
      <c r="I25">
        <v>35185.554525200001</v>
      </c>
      <c r="J25" t="s">
        <v>218</v>
      </c>
      <c r="K25" t="s">
        <v>219</v>
      </c>
      <c r="L25" t="s">
        <v>3</v>
      </c>
      <c r="M25" t="s">
        <v>123</v>
      </c>
      <c r="N25">
        <v>2021</v>
      </c>
      <c r="O25" t="s">
        <v>34</v>
      </c>
      <c r="P25" t="s">
        <v>34</v>
      </c>
      <c r="Q25" t="s">
        <v>124</v>
      </c>
      <c r="R25" t="s">
        <v>34</v>
      </c>
      <c r="S25" t="s">
        <v>34</v>
      </c>
      <c r="T25" t="s">
        <v>34</v>
      </c>
      <c r="U25" t="s">
        <v>34</v>
      </c>
      <c r="V25" t="s">
        <v>27</v>
      </c>
      <c r="W25" t="s">
        <v>33</v>
      </c>
      <c r="X25" t="s">
        <v>124</v>
      </c>
      <c r="Y25" t="s">
        <v>124</v>
      </c>
      <c r="AA25" t="s">
        <v>123</v>
      </c>
      <c r="AC25" t="s">
        <v>125</v>
      </c>
      <c r="AE25" t="s">
        <v>34</v>
      </c>
      <c r="AF25" t="s">
        <v>34</v>
      </c>
      <c r="AG25" t="s">
        <v>34</v>
      </c>
      <c r="AH25" t="s">
        <v>183</v>
      </c>
      <c r="AQ25">
        <v>0</v>
      </c>
      <c r="BA25">
        <v>0</v>
      </c>
      <c r="BB25">
        <v>0</v>
      </c>
      <c r="BC25">
        <v>520</v>
      </c>
      <c r="BD25" s="23">
        <v>44440</v>
      </c>
      <c r="BE25" t="s">
        <v>220</v>
      </c>
      <c r="BF25" t="s">
        <v>34</v>
      </c>
      <c r="BG25" t="s">
        <v>34</v>
      </c>
      <c r="BH25" t="s">
        <v>34</v>
      </c>
      <c r="BI25" t="s">
        <v>221</v>
      </c>
    </row>
    <row r="26" spans="1:61" x14ac:dyDescent="0.25">
      <c r="A26" t="s">
        <v>345</v>
      </c>
      <c r="B26" t="s">
        <v>346</v>
      </c>
      <c r="C26" t="s">
        <v>326</v>
      </c>
      <c r="D26" t="s">
        <v>327</v>
      </c>
      <c r="E26" t="s">
        <v>117</v>
      </c>
      <c r="F26">
        <v>1985</v>
      </c>
      <c r="G26" t="s">
        <v>347</v>
      </c>
      <c r="H26" t="s">
        <v>131</v>
      </c>
      <c r="I26">
        <v>125.141052841</v>
      </c>
      <c r="J26" t="s">
        <v>348</v>
      </c>
      <c r="K26" t="s">
        <v>153</v>
      </c>
      <c r="L26" t="s">
        <v>6</v>
      </c>
      <c r="M26" t="s">
        <v>123</v>
      </c>
      <c r="N26">
        <v>2016</v>
      </c>
      <c r="O26" t="s">
        <v>34</v>
      </c>
      <c r="P26" t="s">
        <v>34</v>
      </c>
      <c r="Q26" t="s">
        <v>124</v>
      </c>
      <c r="R26" t="s">
        <v>124</v>
      </c>
      <c r="T26" t="s">
        <v>34</v>
      </c>
      <c r="U26" t="s">
        <v>34</v>
      </c>
      <c r="V26" t="s">
        <v>34</v>
      </c>
      <c r="W26" t="s">
        <v>34</v>
      </c>
      <c r="AC26" t="s">
        <v>125</v>
      </c>
      <c r="AE26" t="s">
        <v>34</v>
      </c>
      <c r="AF26" t="s">
        <v>34</v>
      </c>
      <c r="AG26" t="s">
        <v>34</v>
      </c>
      <c r="AQ26">
        <v>0</v>
      </c>
      <c r="BA26">
        <v>0</v>
      </c>
      <c r="BB26">
        <v>0</v>
      </c>
      <c r="BC26">
        <v>7</v>
      </c>
      <c r="BD26" s="23">
        <v>42396</v>
      </c>
      <c r="BE26" t="s">
        <v>349</v>
      </c>
      <c r="BF26" t="s">
        <v>34</v>
      </c>
      <c r="BG26" t="s">
        <v>34</v>
      </c>
      <c r="BH26" t="s">
        <v>34</v>
      </c>
    </row>
    <row r="27" spans="1:61" x14ac:dyDescent="0.25">
      <c r="A27" t="s">
        <v>362</v>
      </c>
      <c r="B27" t="s">
        <v>363</v>
      </c>
      <c r="C27" t="s">
        <v>326</v>
      </c>
      <c r="D27" t="s">
        <v>327</v>
      </c>
      <c r="E27" t="s">
        <v>117</v>
      </c>
      <c r="F27">
        <v>1985</v>
      </c>
      <c r="G27" t="s">
        <v>364</v>
      </c>
      <c r="H27" t="s">
        <v>168</v>
      </c>
      <c r="I27">
        <v>5769.5403158899999</v>
      </c>
      <c r="J27" t="s">
        <v>365</v>
      </c>
      <c r="K27" t="s">
        <v>170</v>
      </c>
      <c r="L27" t="s">
        <v>122</v>
      </c>
      <c r="M27" t="s">
        <v>123</v>
      </c>
      <c r="N27">
        <v>2014</v>
      </c>
      <c r="O27" t="s">
        <v>34</v>
      </c>
      <c r="P27" t="s">
        <v>34</v>
      </c>
      <c r="Q27" t="s">
        <v>123</v>
      </c>
      <c r="R27" t="s">
        <v>124</v>
      </c>
      <c r="S27" t="s">
        <v>123</v>
      </c>
      <c r="T27" t="s">
        <v>34</v>
      </c>
      <c r="U27">
        <v>2017</v>
      </c>
      <c r="V27" t="s">
        <v>34</v>
      </c>
      <c r="W27" t="s">
        <v>34</v>
      </c>
      <c r="AC27" t="s">
        <v>125</v>
      </c>
      <c r="AE27" t="s">
        <v>34</v>
      </c>
      <c r="AF27" t="s">
        <v>34</v>
      </c>
      <c r="AG27" t="s">
        <v>34</v>
      </c>
      <c r="AQ27">
        <v>0</v>
      </c>
      <c r="BA27">
        <v>0</v>
      </c>
      <c r="BB27">
        <v>0</v>
      </c>
      <c r="BC27">
        <v>57</v>
      </c>
      <c r="BD27" s="23">
        <v>41781</v>
      </c>
      <c r="BE27" t="s">
        <v>172</v>
      </c>
      <c r="BF27">
        <v>73</v>
      </c>
      <c r="BG27" s="23">
        <v>42781</v>
      </c>
      <c r="BH27" t="s">
        <v>366</v>
      </c>
    </row>
    <row r="28" spans="1:61" x14ac:dyDescent="0.25">
      <c r="A28" t="s">
        <v>367</v>
      </c>
      <c r="B28" t="s">
        <v>368</v>
      </c>
      <c r="C28" t="s">
        <v>326</v>
      </c>
      <c r="D28" t="s">
        <v>327</v>
      </c>
      <c r="E28" t="s">
        <v>117</v>
      </c>
      <c r="F28">
        <v>1985</v>
      </c>
      <c r="G28" t="s">
        <v>369</v>
      </c>
      <c r="H28" t="s">
        <v>131</v>
      </c>
      <c r="I28">
        <v>241.55363831400001</v>
      </c>
      <c r="J28" t="s">
        <v>370</v>
      </c>
      <c r="K28" t="s">
        <v>233</v>
      </c>
      <c r="L28" t="s">
        <v>6</v>
      </c>
      <c r="M28" t="s">
        <v>123</v>
      </c>
      <c r="N28">
        <v>2010</v>
      </c>
      <c r="O28" t="s">
        <v>34</v>
      </c>
      <c r="P28" t="s">
        <v>34</v>
      </c>
      <c r="Q28" t="s">
        <v>123</v>
      </c>
      <c r="R28" t="s">
        <v>124</v>
      </c>
      <c r="S28" t="s">
        <v>123</v>
      </c>
      <c r="T28" t="s">
        <v>34</v>
      </c>
      <c r="U28">
        <v>2021</v>
      </c>
      <c r="V28" t="s">
        <v>16</v>
      </c>
      <c r="W28" t="s">
        <v>34</v>
      </c>
      <c r="AC28" t="s">
        <v>125</v>
      </c>
      <c r="AE28" t="s">
        <v>34</v>
      </c>
      <c r="AF28" t="s">
        <v>34</v>
      </c>
      <c r="AG28" t="s">
        <v>34</v>
      </c>
      <c r="AQ28">
        <v>0</v>
      </c>
      <c r="BA28">
        <v>0</v>
      </c>
      <c r="BB28">
        <v>0</v>
      </c>
      <c r="BC28">
        <v>64</v>
      </c>
      <c r="BD28" s="23">
        <v>40421</v>
      </c>
      <c r="BE28" t="s">
        <v>371</v>
      </c>
      <c r="BF28">
        <v>301</v>
      </c>
      <c r="BG28" s="23">
        <v>44330</v>
      </c>
      <c r="BH28" t="s">
        <v>372</v>
      </c>
    </row>
    <row r="29" spans="1:61" x14ac:dyDescent="0.25">
      <c r="A29" t="s">
        <v>377</v>
      </c>
      <c r="B29" t="s">
        <v>378</v>
      </c>
      <c r="C29" t="s">
        <v>326</v>
      </c>
      <c r="D29" t="s">
        <v>327</v>
      </c>
      <c r="E29" t="s">
        <v>117</v>
      </c>
      <c r="F29">
        <v>1985</v>
      </c>
      <c r="G29" t="s">
        <v>379</v>
      </c>
      <c r="H29" t="s">
        <v>285</v>
      </c>
      <c r="I29">
        <v>3180.0538917600002</v>
      </c>
      <c r="J29" t="s">
        <v>380</v>
      </c>
      <c r="K29" t="s">
        <v>361</v>
      </c>
      <c r="L29" t="s">
        <v>0</v>
      </c>
      <c r="M29" t="s">
        <v>123</v>
      </c>
      <c r="N29">
        <v>2023</v>
      </c>
      <c r="O29" t="s">
        <v>34</v>
      </c>
      <c r="P29" t="s">
        <v>34</v>
      </c>
      <c r="Q29" t="s">
        <v>124</v>
      </c>
      <c r="R29" t="s">
        <v>124</v>
      </c>
      <c r="T29" t="s">
        <v>34</v>
      </c>
      <c r="U29" t="s">
        <v>34</v>
      </c>
      <c r="V29" t="s">
        <v>30</v>
      </c>
      <c r="W29" t="s">
        <v>34</v>
      </c>
      <c r="X29" t="s">
        <v>124</v>
      </c>
      <c r="Y29" t="s">
        <v>124</v>
      </c>
      <c r="Z29">
        <v>2018</v>
      </c>
      <c r="AA29" t="s">
        <v>123</v>
      </c>
      <c r="AB29" t="s">
        <v>124</v>
      </c>
      <c r="AC29" t="s">
        <v>135</v>
      </c>
      <c r="AE29" t="s">
        <v>34</v>
      </c>
      <c r="AF29" t="s">
        <v>34</v>
      </c>
      <c r="AG29" t="s">
        <v>34</v>
      </c>
      <c r="AH29" t="s">
        <v>183</v>
      </c>
      <c r="AQ29">
        <v>0</v>
      </c>
      <c r="BA29">
        <v>0</v>
      </c>
      <c r="BB29">
        <v>0</v>
      </c>
      <c r="BC29">
        <v>915</v>
      </c>
      <c r="BD29" s="23">
        <v>45036</v>
      </c>
      <c r="BE29" t="s">
        <v>381</v>
      </c>
      <c r="BF29" t="s">
        <v>34</v>
      </c>
      <c r="BG29" t="s">
        <v>34</v>
      </c>
      <c r="BH29" t="s">
        <v>34</v>
      </c>
    </row>
    <row r="30" spans="1:61" x14ac:dyDescent="0.25">
      <c r="A30" t="s">
        <v>387</v>
      </c>
      <c r="B30" t="s">
        <v>388</v>
      </c>
      <c r="C30" t="s">
        <v>326</v>
      </c>
      <c r="D30" t="s">
        <v>327</v>
      </c>
      <c r="E30" t="s">
        <v>117</v>
      </c>
      <c r="F30">
        <v>1990</v>
      </c>
      <c r="G30" t="s">
        <v>389</v>
      </c>
      <c r="H30" t="s">
        <v>119</v>
      </c>
      <c r="I30">
        <v>5016.6040331900003</v>
      </c>
      <c r="J30" t="s">
        <v>390</v>
      </c>
      <c r="K30" t="s">
        <v>121</v>
      </c>
      <c r="L30" t="s">
        <v>6</v>
      </c>
      <c r="M30" t="s">
        <v>123</v>
      </c>
      <c r="N30">
        <v>2016</v>
      </c>
      <c r="O30" t="s">
        <v>34</v>
      </c>
      <c r="P30" t="s">
        <v>34</v>
      </c>
      <c r="Q30" t="s">
        <v>124</v>
      </c>
      <c r="R30" t="s">
        <v>124</v>
      </c>
      <c r="T30" t="s">
        <v>34</v>
      </c>
      <c r="U30" t="s">
        <v>34</v>
      </c>
      <c r="V30" t="s">
        <v>34</v>
      </c>
      <c r="W30" t="s">
        <v>34</v>
      </c>
      <c r="Y30" t="s">
        <v>123</v>
      </c>
      <c r="AC30" t="s">
        <v>125</v>
      </c>
      <c r="AE30" t="s">
        <v>34</v>
      </c>
      <c r="AF30" t="s">
        <v>34</v>
      </c>
      <c r="AG30" t="s">
        <v>34</v>
      </c>
      <c r="AQ30">
        <v>0</v>
      </c>
      <c r="BA30">
        <v>0</v>
      </c>
      <c r="BB30">
        <v>0</v>
      </c>
      <c r="BC30">
        <v>28</v>
      </c>
      <c r="BD30" s="23">
        <v>42486</v>
      </c>
      <c r="BE30" t="s">
        <v>391</v>
      </c>
      <c r="BF30" t="s">
        <v>34</v>
      </c>
      <c r="BG30" t="s">
        <v>34</v>
      </c>
      <c r="BH30" t="s">
        <v>34</v>
      </c>
    </row>
    <row r="31" spans="1:61" x14ac:dyDescent="0.25">
      <c r="A31" t="s">
        <v>1486</v>
      </c>
      <c r="B31" t="s">
        <v>1487</v>
      </c>
      <c r="C31" t="s">
        <v>394</v>
      </c>
      <c r="D31" t="s">
        <v>395</v>
      </c>
      <c r="E31" t="s">
        <v>340</v>
      </c>
      <c r="F31">
        <v>2006</v>
      </c>
      <c r="G31" t="s">
        <v>1488</v>
      </c>
      <c r="H31" t="s">
        <v>131</v>
      </c>
      <c r="I31">
        <v>1936.2474636899999</v>
      </c>
      <c r="J31" t="s">
        <v>1489</v>
      </c>
      <c r="K31" t="s">
        <v>153</v>
      </c>
      <c r="L31" t="s">
        <v>6</v>
      </c>
      <c r="M31" t="s">
        <v>123</v>
      </c>
      <c r="N31">
        <v>2012</v>
      </c>
      <c r="O31" t="s">
        <v>34</v>
      </c>
      <c r="P31" t="s">
        <v>34</v>
      </c>
      <c r="Q31" t="s">
        <v>124</v>
      </c>
      <c r="R31" t="s">
        <v>124</v>
      </c>
      <c r="T31" t="s">
        <v>34</v>
      </c>
      <c r="U31" t="s">
        <v>34</v>
      </c>
      <c r="V31" t="s">
        <v>34</v>
      </c>
      <c r="W31" t="s">
        <v>34</v>
      </c>
      <c r="AC31" t="s">
        <v>125</v>
      </c>
      <c r="AE31" t="s">
        <v>34</v>
      </c>
      <c r="AF31" t="s">
        <v>34</v>
      </c>
      <c r="AG31" t="s">
        <v>34</v>
      </c>
      <c r="AQ31">
        <v>0</v>
      </c>
      <c r="BA31">
        <v>0</v>
      </c>
      <c r="BB31">
        <v>0</v>
      </c>
      <c r="BC31">
        <v>34</v>
      </c>
      <c r="BD31" s="23">
        <v>40970</v>
      </c>
      <c r="BE31" t="s">
        <v>1490</v>
      </c>
      <c r="BF31" t="s">
        <v>34</v>
      </c>
      <c r="BG31" t="s">
        <v>34</v>
      </c>
      <c r="BH31" t="s">
        <v>34</v>
      </c>
    </row>
    <row r="32" spans="1:61" x14ac:dyDescent="0.25">
      <c r="A32" t="s">
        <v>536</v>
      </c>
      <c r="B32" t="s">
        <v>537</v>
      </c>
      <c r="C32" t="s">
        <v>394</v>
      </c>
      <c r="D32" t="s">
        <v>395</v>
      </c>
      <c r="E32" t="s">
        <v>340</v>
      </c>
      <c r="F32">
        <v>1982</v>
      </c>
      <c r="G32" t="s">
        <v>434</v>
      </c>
      <c r="H32" t="s">
        <v>140</v>
      </c>
      <c r="I32">
        <v>27159.710399200001</v>
      </c>
      <c r="J32" t="s">
        <v>538</v>
      </c>
      <c r="K32" t="s">
        <v>474</v>
      </c>
      <c r="L32" t="s">
        <v>3</v>
      </c>
      <c r="M32" t="s">
        <v>123</v>
      </c>
      <c r="N32">
        <v>2016</v>
      </c>
      <c r="O32" t="s">
        <v>34</v>
      </c>
      <c r="P32" t="s">
        <v>34</v>
      </c>
      <c r="Q32" t="s">
        <v>124</v>
      </c>
      <c r="R32" t="s">
        <v>124</v>
      </c>
      <c r="T32" t="s">
        <v>34</v>
      </c>
      <c r="U32" t="s">
        <v>34</v>
      </c>
      <c r="V32" t="s">
        <v>34</v>
      </c>
      <c r="W32" t="s">
        <v>34</v>
      </c>
      <c r="X32" t="s">
        <v>123</v>
      </c>
      <c r="AC32" t="s">
        <v>125</v>
      </c>
      <c r="AE32" t="s">
        <v>34</v>
      </c>
      <c r="AF32" t="s">
        <v>34</v>
      </c>
      <c r="AG32" t="s">
        <v>34</v>
      </c>
      <c r="AQ32">
        <v>0</v>
      </c>
      <c r="BA32">
        <v>0</v>
      </c>
      <c r="BB32">
        <v>0</v>
      </c>
      <c r="BC32">
        <v>87</v>
      </c>
      <c r="BD32" s="23">
        <v>42608</v>
      </c>
      <c r="BE32" t="s">
        <v>539</v>
      </c>
      <c r="BF32" t="s">
        <v>34</v>
      </c>
      <c r="BG32" t="s">
        <v>34</v>
      </c>
      <c r="BH32" t="s">
        <v>34</v>
      </c>
    </row>
    <row r="33" spans="1:60" x14ac:dyDescent="0.25">
      <c r="A33" t="s">
        <v>392</v>
      </c>
      <c r="B33" t="s">
        <v>393</v>
      </c>
      <c r="C33" t="s">
        <v>394</v>
      </c>
      <c r="D33" t="s">
        <v>395</v>
      </c>
      <c r="E33" t="s">
        <v>340</v>
      </c>
      <c r="F33">
        <v>2005</v>
      </c>
      <c r="G33" t="s">
        <v>396</v>
      </c>
      <c r="H33" t="s">
        <v>285</v>
      </c>
      <c r="I33">
        <v>3373174.6758099999</v>
      </c>
      <c r="J33" t="s">
        <v>397</v>
      </c>
      <c r="K33" t="s">
        <v>287</v>
      </c>
      <c r="L33" t="s">
        <v>0</v>
      </c>
      <c r="M33" t="s">
        <v>123</v>
      </c>
      <c r="N33">
        <v>2015</v>
      </c>
      <c r="O33" t="s">
        <v>34</v>
      </c>
      <c r="P33" t="s">
        <v>34</v>
      </c>
      <c r="Q33" t="s">
        <v>124</v>
      </c>
      <c r="R33" t="s">
        <v>124</v>
      </c>
      <c r="T33" t="s">
        <v>34</v>
      </c>
      <c r="U33" t="s">
        <v>34</v>
      </c>
      <c r="V33" t="s">
        <v>34</v>
      </c>
      <c r="W33" t="s">
        <v>34</v>
      </c>
      <c r="AC33" t="s">
        <v>125</v>
      </c>
      <c r="AE33" t="s">
        <v>34</v>
      </c>
      <c r="AF33" t="s">
        <v>34</v>
      </c>
      <c r="AG33" t="s">
        <v>34</v>
      </c>
      <c r="AQ33">
        <v>0</v>
      </c>
      <c r="BA33">
        <v>0</v>
      </c>
      <c r="BB33">
        <v>0</v>
      </c>
      <c r="BC33">
        <v>61</v>
      </c>
      <c r="BD33" s="23">
        <v>42361</v>
      </c>
      <c r="BE33" t="s">
        <v>398</v>
      </c>
      <c r="BF33" t="s">
        <v>34</v>
      </c>
      <c r="BG33" t="s">
        <v>34</v>
      </c>
      <c r="BH33" t="s">
        <v>34</v>
      </c>
    </row>
    <row r="34" spans="1:60" x14ac:dyDescent="0.25">
      <c r="A34" t="s">
        <v>415</v>
      </c>
      <c r="B34" t="s">
        <v>416</v>
      </c>
      <c r="C34" t="s">
        <v>394</v>
      </c>
      <c r="D34" t="s">
        <v>395</v>
      </c>
      <c r="E34" t="s">
        <v>340</v>
      </c>
      <c r="F34">
        <v>1981</v>
      </c>
      <c r="G34" t="s">
        <v>417</v>
      </c>
      <c r="H34" t="s">
        <v>119</v>
      </c>
      <c r="I34">
        <v>276.97917524600001</v>
      </c>
      <c r="J34" t="s">
        <v>418</v>
      </c>
      <c r="K34" t="s">
        <v>280</v>
      </c>
      <c r="L34" t="s">
        <v>6</v>
      </c>
      <c r="M34" t="s">
        <v>123</v>
      </c>
      <c r="N34">
        <v>2008</v>
      </c>
      <c r="O34" t="s">
        <v>34</v>
      </c>
      <c r="P34" t="s">
        <v>34</v>
      </c>
      <c r="Q34" t="s">
        <v>124</v>
      </c>
      <c r="R34" t="s">
        <v>124</v>
      </c>
      <c r="T34" t="s">
        <v>34</v>
      </c>
      <c r="U34" t="s">
        <v>34</v>
      </c>
      <c r="V34" t="s">
        <v>34</v>
      </c>
      <c r="W34" t="s">
        <v>34</v>
      </c>
      <c r="AC34" t="s">
        <v>125</v>
      </c>
      <c r="AE34" t="s">
        <v>34</v>
      </c>
      <c r="AF34" t="s">
        <v>34</v>
      </c>
      <c r="AG34" t="s">
        <v>34</v>
      </c>
      <c r="AQ34">
        <v>0</v>
      </c>
      <c r="BA34">
        <v>0</v>
      </c>
      <c r="BB34">
        <v>0</v>
      </c>
      <c r="BC34">
        <v>99</v>
      </c>
      <c r="BD34" s="23">
        <v>39794</v>
      </c>
      <c r="BE34" t="s">
        <v>419</v>
      </c>
      <c r="BF34" t="s">
        <v>34</v>
      </c>
      <c r="BG34" t="s">
        <v>34</v>
      </c>
      <c r="BH34" t="s">
        <v>34</v>
      </c>
    </row>
    <row r="35" spans="1:60" x14ac:dyDescent="0.25">
      <c r="A35" t="s">
        <v>420</v>
      </c>
      <c r="B35" t="s">
        <v>421</v>
      </c>
      <c r="C35" t="s">
        <v>394</v>
      </c>
      <c r="D35" t="s">
        <v>395</v>
      </c>
      <c r="E35" t="s">
        <v>340</v>
      </c>
      <c r="F35">
        <v>1987</v>
      </c>
      <c r="G35" t="s">
        <v>422</v>
      </c>
      <c r="H35" t="s">
        <v>119</v>
      </c>
      <c r="I35">
        <v>759.33710836199998</v>
      </c>
      <c r="J35" t="s">
        <v>423</v>
      </c>
      <c r="K35" t="s">
        <v>121</v>
      </c>
      <c r="L35" t="s">
        <v>6</v>
      </c>
      <c r="M35" t="s">
        <v>123</v>
      </c>
      <c r="N35">
        <v>2003</v>
      </c>
      <c r="O35" t="s">
        <v>34</v>
      </c>
      <c r="P35" t="s">
        <v>34</v>
      </c>
      <c r="Q35" t="s">
        <v>123</v>
      </c>
      <c r="R35" t="s">
        <v>124</v>
      </c>
      <c r="T35" t="s">
        <v>34</v>
      </c>
      <c r="U35">
        <v>2011</v>
      </c>
      <c r="V35" t="s">
        <v>34</v>
      </c>
      <c r="W35" t="s">
        <v>34</v>
      </c>
      <c r="AC35" t="s">
        <v>125</v>
      </c>
      <c r="AE35" t="s">
        <v>34</v>
      </c>
      <c r="AF35" t="s">
        <v>34</v>
      </c>
      <c r="AG35" t="s">
        <v>34</v>
      </c>
      <c r="AQ35">
        <v>0</v>
      </c>
      <c r="BA35">
        <v>0</v>
      </c>
      <c r="BB35">
        <v>0</v>
      </c>
      <c r="BC35">
        <v>49</v>
      </c>
      <c r="BD35" s="23">
        <v>37879</v>
      </c>
      <c r="BE35" t="s">
        <v>424</v>
      </c>
      <c r="BF35">
        <v>15</v>
      </c>
      <c r="BG35" s="23">
        <v>40598</v>
      </c>
      <c r="BH35" t="s">
        <v>210</v>
      </c>
    </row>
    <row r="36" spans="1:60" x14ac:dyDescent="0.25">
      <c r="A36" t="s">
        <v>425</v>
      </c>
      <c r="B36" t="s">
        <v>426</v>
      </c>
      <c r="C36" t="s">
        <v>394</v>
      </c>
      <c r="D36" t="s">
        <v>395</v>
      </c>
      <c r="E36" t="s">
        <v>340</v>
      </c>
      <c r="F36">
        <v>2001</v>
      </c>
      <c r="G36" t="s">
        <v>427</v>
      </c>
      <c r="H36" t="s">
        <v>285</v>
      </c>
      <c r="I36">
        <v>185313.60972899999</v>
      </c>
      <c r="J36" t="s">
        <v>428</v>
      </c>
      <c r="K36" t="s">
        <v>429</v>
      </c>
      <c r="L36" t="s">
        <v>0</v>
      </c>
      <c r="M36" t="s">
        <v>123</v>
      </c>
      <c r="N36">
        <v>2018</v>
      </c>
      <c r="O36" t="s">
        <v>34</v>
      </c>
      <c r="P36" t="s">
        <v>34</v>
      </c>
      <c r="Q36" t="s">
        <v>124</v>
      </c>
      <c r="R36" t="s">
        <v>124</v>
      </c>
      <c r="T36" t="s">
        <v>34</v>
      </c>
      <c r="U36" t="s">
        <v>34</v>
      </c>
      <c r="V36" t="s">
        <v>24</v>
      </c>
      <c r="W36" t="s">
        <v>210</v>
      </c>
      <c r="X36" t="s">
        <v>123</v>
      </c>
      <c r="AC36" t="s">
        <v>34</v>
      </c>
      <c r="AE36" t="s">
        <v>34</v>
      </c>
      <c r="AF36" t="s">
        <v>34</v>
      </c>
      <c r="AG36" t="s">
        <v>34</v>
      </c>
      <c r="AH36" t="s">
        <v>430</v>
      </c>
      <c r="AQ36">
        <v>0</v>
      </c>
      <c r="AR36" t="s">
        <v>183</v>
      </c>
      <c r="BA36">
        <v>0</v>
      </c>
      <c r="BB36">
        <v>0</v>
      </c>
      <c r="BC36">
        <v>899</v>
      </c>
      <c r="BD36" s="23">
        <v>43399</v>
      </c>
      <c r="BE36" t="s">
        <v>431</v>
      </c>
      <c r="BF36" t="s">
        <v>34</v>
      </c>
      <c r="BG36" t="s">
        <v>34</v>
      </c>
      <c r="BH36" t="s">
        <v>34</v>
      </c>
    </row>
    <row r="37" spans="1:60" x14ac:dyDescent="0.25">
      <c r="A37" t="s">
        <v>443</v>
      </c>
      <c r="B37" t="s">
        <v>444</v>
      </c>
      <c r="C37" t="s">
        <v>394</v>
      </c>
      <c r="D37" t="s">
        <v>395</v>
      </c>
      <c r="E37" t="s">
        <v>340</v>
      </c>
      <c r="F37">
        <v>1981</v>
      </c>
      <c r="G37" t="s">
        <v>417</v>
      </c>
      <c r="H37" t="s">
        <v>285</v>
      </c>
      <c r="I37">
        <v>103519.867056</v>
      </c>
      <c r="J37" t="s">
        <v>445</v>
      </c>
      <c r="K37" t="s">
        <v>446</v>
      </c>
      <c r="L37" t="s">
        <v>0</v>
      </c>
      <c r="M37" t="s">
        <v>123</v>
      </c>
      <c r="N37">
        <v>2015</v>
      </c>
      <c r="O37" t="s">
        <v>34</v>
      </c>
      <c r="P37" t="s">
        <v>34</v>
      </c>
      <c r="Q37" t="s">
        <v>124</v>
      </c>
      <c r="R37" t="s">
        <v>124</v>
      </c>
      <c r="T37" t="s">
        <v>34</v>
      </c>
      <c r="U37" t="s">
        <v>34</v>
      </c>
      <c r="V37" t="s">
        <v>34</v>
      </c>
      <c r="W37" t="s">
        <v>34</v>
      </c>
      <c r="AC37" t="s">
        <v>125</v>
      </c>
      <c r="AE37" t="s">
        <v>34</v>
      </c>
      <c r="AF37" t="s">
        <v>34</v>
      </c>
      <c r="AG37" t="s">
        <v>34</v>
      </c>
      <c r="AQ37">
        <v>0</v>
      </c>
      <c r="BA37">
        <v>0</v>
      </c>
      <c r="BB37">
        <v>0</v>
      </c>
      <c r="BC37">
        <v>11</v>
      </c>
      <c r="BD37" s="23">
        <v>42038</v>
      </c>
      <c r="BE37" t="s">
        <v>447</v>
      </c>
      <c r="BF37" t="s">
        <v>34</v>
      </c>
      <c r="BG37" t="s">
        <v>34</v>
      </c>
      <c r="BH37" t="s">
        <v>34</v>
      </c>
    </row>
    <row r="38" spans="1:60" x14ac:dyDescent="0.25">
      <c r="A38" t="s">
        <v>448</v>
      </c>
      <c r="B38" t="s">
        <v>449</v>
      </c>
      <c r="C38" t="s">
        <v>394</v>
      </c>
      <c r="D38" t="s">
        <v>395</v>
      </c>
      <c r="E38" t="s">
        <v>340</v>
      </c>
      <c r="F38">
        <v>1981</v>
      </c>
      <c r="G38" t="s">
        <v>417</v>
      </c>
      <c r="H38" t="s">
        <v>285</v>
      </c>
      <c r="I38">
        <v>60253.485389900001</v>
      </c>
      <c r="J38" t="s">
        <v>450</v>
      </c>
      <c r="K38" t="s">
        <v>451</v>
      </c>
      <c r="L38" t="s">
        <v>0</v>
      </c>
      <c r="M38" t="s">
        <v>123</v>
      </c>
      <c r="N38">
        <v>2017</v>
      </c>
      <c r="O38" t="s">
        <v>34</v>
      </c>
      <c r="P38" t="s">
        <v>34</v>
      </c>
      <c r="Q38" t="s">
        <v>124</v>
      </c>
      <c r="R38" t="s">
        <v>124</v>
      </c>
      <c r="T38" t="s">
        <v>34</v>
      </c>
      <c r="U38" t="s">
        <v>34</v>
      </c>
      <c r="V38" t="s">
        <v>23</v>
      </c>
      <c r="W38" t="s">
        <v>23</v>
      </c>
      <c r="X38" t="s">
        <v>124</v>
      </c>
      <c r="Y38" t="s">
        <v>123</v>
      </c>
      <c r="Z38" t="s">
        <v>452</v>
      </c>
      <c r="AA38" t="s">
        <v>124</v>
      </c>
      <c r="AB38" t="s">
        <v>124</v>
      </c>
      <c r="AC38" t="s">
        <v>34</v>
      </c>
      <c r="AD38" t="s">
        <v>453</v>
      </c>
      <c r="AE38" t="s">
        <v>294</v>
      </c>
      <c r="AF38" t="s">
        <v>34</v>
      </c>
      <c r="AG38" t="s">
        <v>34</v>
      </c>
      <c r="AH38" t="s">
        <v>412</v>
      </c>
      <c r="AN38">
        <v>597004.98</v>
      </c>
      <c r="AQ38">
        <v>597004.98</v>
      </c>
      <c r="BA38">
        <v>0</v>
      </c>
      <c r="BB38">
        <v>597004.98</v>
      </c>
      <c r="BC38">
        <v>816</v>
      </c>
      <c r="BD38" s="23">
        <v>43084</v>
      </c>
      <c r="BE38" t="s">
        <v>454</v>
      </c>
      <c r="BF38" t="s">
        <v>34</v>
      </c>
      <c r="BG38" t="s">
        <v>34</v>
      </c>
      <c r="BH38" t="s">
        <v>34</v>
      </c>
    </row>
    <row r="39" spans="1:60" x14ac:dyDescent="0.25">
      <c r="A39" t="s">
        <v>455</v>
      </c>
      <c r="B39" t="s">
        <v>456</v>
      </c>
      <c r="C39" t="s">
        <v>394</v>
      </c>
      <c r="D39" t="s">
        <v>395</v>
      </c>
      <c r="E39" t="s">
        <v>340</v>
      </c>
      <c r="F39">
        <v>2001</v>
      </c>
      <c r="G39" t="s">
        <v>457</v>
      </c>
      <c r="H39" t="s">
        <v>168</v>
      </c>
      <c r="I39">
        <v>6131.6292787700004</v>
      </c>
      <c r="J39" t="s">
        <v>458</v>
      </c>
      <c r="K39" t="s">
        <v>261</v>
      </c>
      <c r="L39" t="s">
        <v>6</v>
      </c>
      <c r="M39" t="s">
        <v>123</v>
      </c>
      <c r="N39">
        <v>2017</v>
      </c>
      <c r="O39" t="s">
        <v>34</v>
      </c>
      <c r="P39" t="s">
        <v>34</v>
      </c>
      <c r="Q39" t="s">
        <v>124</v>
      </c>
      <c r="R39" t="s">
        <v>124</v>
      </c>
      <c r="T39" t="s">
        <v>34</v>
      </c>
      <c r="U39" t="s">
        <v>34</v>
      </c>
      <c r="V39" t="s">
        <v>15</v>
      </c>
      <c r="W39" t="s">
        <v>210</v>
      </c>
      <c r="X39" t="s">
        <v>123</v>
      </c>
      <c r="Y39" t="s">
        <v>210</v>
      </c>
      <c r="Z39" t="s">
        <v>459</v>
      </c>
      <c r="AC39" t="s">
        <v>34</v>
      </c>
      <c r="AE39" t="s">
        <v>34</v>
      </c>
      <c r="AF39" t="s">
        <v>34</v>
      </c>
      <c r="AG39" t="s">
        <v>34</v>
      </c>
      <c r="AH39" t="s">
        <v>460</v>
      </c>
      <c r="AQ39">
        <v>0</v>
      </c>
      <c r="BA39">
        <v>0</v>
      </c>
      <c r="BB39">
        <v>0</v>
      </c>
      <c r="BC39">
        <v>351</v>
      </c>
      <c r="BD39" s="23">
        <v>42874</v>
      </c>
      <c r="BE39" t="s">
        <v>461</v>
      </c>
      <c r="BF39" t="s">
        <v>34</v>
      </c>
      <c r="BG39" t="s">
        <v>34</v>
      </c>
      <c r="BH39" t="s">
        <v>34</v>
      </c>
    </row>
    <row r="40" spans="1:60" x14ac:dyDescent="0.25">
      <c r="A40" t="s">
        <v>467</v>
      </c>
      <c r="B40" t="s">
        <v>468</v>
      </c>
      <c r="C40" t="s">
        <v>394</v>
      </c>
      <c r="D40" t="s">
        <v>395</v>
      </c>
      <c r="E40" t="s">
        <v>340</v>
      </c>
      <c r="F40">
        <v>1987</v>
      </c>
      <c r="G40" t="s">
        <v>422</v>
      </c>
      <c r="H40" t="s">
        <v>131</v>
      </c>
      <c r="I40">
        <v>1384.5017546199999</v>
      </c>
      <c r="J40" t="s">
        <v>469</v>
      </c>
      <c r="K40" t="s">
        <v>133</v>
      </c>
      <c r="L40" t="s">
        <v>3</v>
      </c>
      <c r="M40" t="s">
        <v>123</v>
      </c>
      <c r="N40">
        <v>2013</v>
      </c>
      <c r="O40" t="s">
        <v>34</v>
      </c>
      <c r="P40" t="s">
        <v>34</v>
      </c>
      <c r="Q40" t="s">
        <v>124</v>
      </c>
      <c r="R40" t="s">
        <v>124</v>
      </c>
      <c r="T40" t="s">
        <v>34</v>
      </c>
      <c r="U40" t="s">
        <v>34</v>
      </c>
      <c r="V40" t="s">
        <v>34</v>
      </c>
      <c r="W40" t="s">
        <v>34</v>
      </c>
      <c r="AC40" t="s">
        <v>125</v>
      </c>
      <c r="AE40" t="s">
        <v>34</v>
      </c>
      <c r="AF40" t="s">
        <v>34</v>
      </c>
      <c r="AG40" t="s">
        <v>34</v>
      </c>
      <c r="AQ40">
        <v>0</v>
      </c>
      <c r="BA40">
        <v>0</v>
      </c>
      <c r="BB40">
        <v>0</v>
      </c>
      <c r="BC40">
        <v>246</v>
      </c>
      <c r="BD40" s="23">
        <v>41591</v>
      </c>
      <c r="BE40" t="s">
        <v>470</v>
      </c>
      <c r="BF40" t="s">
        <v>34</v>
      </c>
      <c r="BG40" t="s">
        <v>34</v>
      </c>
      <c r="BH40" t="s">
        <v>34</v>
      </c>
    </row>
    <row r="41" spans="1:60" x14ac:dyDescent="0.25">
      <c r="A41" t="s">
        <v>471</v>
      </c>
      <c r="B41" t="s">
        <v>472</v>
      </c>
      <c r="C41" t="s">
        <v>394</v>
      </c>
      <c r="D41" t="s">
        <v>395</v>
      </c>
      <c r="E41" t="s">
        <v>340</v>
      </c>
      <c r="F41">
        <v>1981</v>
      </c>
      <c r="G41" t="s">
        <v>417</v>
      </c>
      <c r="H41" t="s">
        <v>140</v>
      </c>
      <c r="I41">
        <v>11554.982418699999</v>
      </c>
      <c r="J41" t="s">
        <v>473</v>
      </c>
      <c r="K41" t="s">
        <v>474</v>
      </c>
      <c r="L41" t="s">
        <v>10</v>
      </c>
      <c r="M41" t="s">
        <v>123</v>
      </c>
      <c r="N41">
        <v>2017</v>
      </c>
      <c r="O41" t="s">
        <v>34</v>
      </c>
      <c r="P41" t="s">
        <v>34</v>
      </c>
      <c r="Q41" t="s">
        <v>124</v>
      </c>
      <c r="R41" t="s">
        <v>124</v>
      </c>
      <c r="T41" t="s">
        <v>34</v>
      </c>
      <c r="U41" t="s">
        <v>34</v>
      </c>
      <c r="V41" t="s">
        <v>475</v>
      </c>
      <c r="W41" t="s">
        <v>7</v>
      </c>
      <c r="X41" t="s">
        <v>123</v>
      </c>
      <c r="AC41" t="s">
        <v>34</v>
      </c>
      <c r="AE41" t="s">
        <v>34</v>
      </c>
      <c r="AF41" t="s">
        <v>34</v>
      </c>
      <c r="AG41" t="s">
        <v>34</v>
      </c>
      <c r="AH41" t="s">
        <v>183</v>
      </c>
      <c r="AJ41">
        <v>4779</v>
      </c>
      <c r="AK41">
        <v>9000</v>
      </c>
      <c r="AQ41">
        <v>13779</v>
      </c>
      <c r="BA41">
        <v>0</v>
      </c>
      <c r="BB41">
        <v>13779</v>
      </c>
      <c r="BC41">
        <v>515</v>
      </c>
      <c r="BD41" s="23">
        <v>42948</v>
      </c>
      <c r="BE41" t="s">
        <v>476</v>
      </c>
      <c r="BF41" t="s">
        <v>34</v>
      </c>
      <c r="BG41" t="s">
        <v>34</v>
      </c>
      <c r="BH41" t="s">
        <v>34</v>
      </c>
    </row>
    <row r="42" spans="1:60" x14ac:dyDescent="0.25">
      <c r="A42" t="s">
        <v>477</v>
      </c>
      <c r="B42" t="s">
        <v>478</v>
      </c>
      <c r="C42" t="s">
        <v>394</v>
      </c>
      <c r="D42" t="s">
        <v>395</v>
      </c>
      <c r="E42" t="s">
        <v>340</v>
      </c>
      <c r="F42">
        <v>1990</v>
      </c>
      <c r="G42" t="s">
        <v>479</v>
      </c>
      <c r="H42" t="s">
        <v>131</v>
      </c>
      <c r="I42">
        <v>9361.3645270300003</v>
      </c>
      <c r="J42" t="s">
        <v>480</v>
      </c>
      <c r="K42" t="s">
        <v>153</v>
      </c>
      <c r="L42" t="s">
        <v>6</v>
      </c>
      <c r="M42" t="s">
        <v>123</v>
      </c>
      <c r="N42">
        <v>2006</v>
      </c>
      <c r="O42" t="s">
        <v>34</v>
      </c>
      <c r="P42" t="s">
        <v>34</v>
      </c>
      <c r="Q42" t="s">
        <v>124</v>
      </c>
      <c r="R42" t="s">
        <v>124</v>
      </c>
      <c r="T42" t="s">
        <v>34</v>
      </c>
      <c r="U42" t="s">
        <v>34</v>
      </c>
      <c r="V42" t="s">
        <v>34</v>
      </c>
      <c r="W42" t="s">
        <v>34</v>
      </c>
      <c r="AC42" t="s">
        <v>125</v>
      </c>
      <c r="AE42" t="s">
        <v>34</v>
      </c>
      <c r="AF42" t="s">
        <v>34</v>
      </c>
      <c r="AG42" t="s">
        <v>34</v>
      </c>
      <c r="AQ42">
        <v>0</v>
      </c>
      <c r="BA42">
        <v>0</v>
      </c>
      <c r="BB42">
        <v>0</v>
      </c>
      <c r="BC42">
        <v>9</v>
      </c>
      <c r="BD42" s="23">
        <v>38754</v>
      </c>
      <c r="BE42" t="s">
        <v>481</v>
      </c>
      <c r="BF42" t="s">
        <v>34</v>
      </c>
      <c r="BG42" t="s">
        <v>34</v>
      </c>
      <c r="BH42" t="s">
        <v>34</v>
      </c>
    </row>
    <row r="43" spans="1:60" x14ac:dyDescent="0.25">
      <c r="A43" t="s">
        <v>494</v>
      </c>
      <c r="B43" t="s">
        <v>495</v>
      </c>
      <c r="C43" t="s">
        <v>394</v>
      </c>
      <c r="D43" t="s">
        <v>395</v>
      </c>
      <c r="E43" t="s">
        <v>340</v>
      </c>
      <c r="F43">
        <v>1982</v>
      </c>
      <c r="G43" t="s">
        <v>496</v>
      </c>
      <c r="H43" t="s">
        <v>285</v>
      </c>
      <c r="I43">
        <v>231082.09367</v>
      </c>
      <c r="J43" t="s">
        <v>497</v>
      </c>
      <c r="K43" t="s">
        <v>498</v>
      </c>
      <c r="L43" t="s">
        <v>0</v>
      </c>
      <c r="M43" t="s">
        <v>123</v>
      </c>
      <c r="N43">
        <v>2021</v>
      </c>
      <c r="O43" t="s">
        <v>34</v>
      </c>
      <c r="P43" t="s">
        <v>34</v>
      </c>
      <c r="Q43" t="s">
        <v>124</v>
      </c>
      <c r="R43" t="s">
        <v>124</v>
      </c>
      <c r="S43" t="s">
        <v>34</v>
      </c>
      <c r="T43" t="s">
        <v>34</v>
      </c>
      <c r="U43" t="s">
        <v>34</v>
      </c>
      <c r="V43" t="s">
        <v>17</v>
      </c>
      <c r="W43" t="s">
        <v>20</v>
      </c>
      <c r="X43" t="s">
        <v>124</v>
      </c>
      <c r="Y43" t="s">
        <v>124</v>
      </c>
      <c r="Z43" t="s">
        <v>499</v>
      </c>
      <c r="AA43" t="s">
        <v>123</v>
      </c>
      <c r="AB43" t="s">
        <v>124</v>
      </c>
      <c r="AC43" t="s">
        <v>125</v>
      </c>
      <c r="AE43" t="s">
        <v>34</v>
      </c>
      <c r="AF43" t="s">
        <v>34</v>
      </c>
      <c r="AG43" t="s">
        <v>34</v>
      </c>
      <c r="AH43" t="s">
        <v>412</v>
      </c>
      <c r="AQ43">
        <v>0</v>
      </c>
      <c r="BA43">
        <v>0</v>
      </c>
      <c r="BB43">
        <v>0</v>
      </c>
      <c r="BC43">
        <v>521</v>
      </c>
      <c r="BD43" s="23">
        <v>44447</v>
      </c>
      <c r="BE43" t="s">
        <v>500</v>
      </c>
      <c r="BF43" t="s">
        <v>34</v>
      </c>
      <c r="BG43" t="s">
        <v>34</v>
      </c>
      <c r="BH43" t="s">
        <v>34</v>
      </c>
    </row>
    <row r="44" spans="1:60" x14ac:dyDescent="0.25">
      <c r="A44" t="s">
        <v>506</v>
      </c>
      <c r="B44" t="s">
        <v>507</v>
      </c>
      <c r="C44" t="s">
        <v>394</v>
      </c>
      <c r="D44" t="s">
        <v>395</v>
      </c>
      <c r="E44" t="s">
        <v>340</v>
      </c>
      <c r="F44">
        <v>1982</v>
      </c>
      <c r="G44" t="s">
        <v>434</v>
      </c>
      <c r="H44" t="s">
        <v>168</v>
      </c>
      <c r="I44">
        <v>1123.6123150799999</v>
      </c>
      <c r="J44" t="s">
        <v>508</v>
      </c>
      <c r="K44" t="s">
        <v>509</v>
      </c>
      <c r="L44" t="s">
        <v>1</v>
      </c>
      <c r="M44" t="s">
        <v>123</v>
      </c>
      <c r="N44">
        <v>2005</v>
      </c>
      <c r="O44" t="s">
        <v>34</v>
      </c>
      <c r="P44" t="s">
        <v>34</v>
      </c>
      <c r="Q44" t="s">
        <v>124</v>
      </c>
      <c r="R44" t="s">
        <v>124</v>
      </c>
      <c r="T44" t="s">
        <v>34</v>
      </c>
      <c r="U44" t="s">
        <v>34</v>
      </c>
      <c r="V44" t="s">
        <v>34</v>
      </c>
      <c r="W44" t="s">
        <v>34</v>
      </c>
      <c r="AC44" t="s">
        <v>125</v>
      </c>
      <c r="AE44" t="s">
        <v>34</v>
      </c>
      <c r="AF44" t="s">
        <v>34</v>
      </c>
      <c r="AG44" t="s">
        <v>34</v>
      </c>
      <c r="AQ44">
        <v>0</v>
      </c>
      <c r="BA44">
        <v>0</v>
      </c>
      <c r="BB44">
        <v>0</v>
      </c>
      <c r="BC44">
        <v>1</v>
      </c>
      <c r="BD44" s="23">
        <v>38359</v>
      </c>
      <c r="BE44" t="s">
        <v>510</v>
      </c>
      <c r="BF44" t="s">
        <v>34</v>
      </c>
      <c r="BG44" t="s">
        <v>34</v>
      </c>
      <c r="BH44" t="s">
        <v>34</v>
      </c>
    </row>
    <row r="45" spans="1:60" x14ac:dyDescent="0.25">
      <c r="A45" t="s">
        <v>511</v>
      </c>
      <c r="B45" t="s">
        <v>512</v>
      </c>
      <c r="C45" t="s">
        <v>394</v>
      </c>
      <c r="D45" t="s">
        <v>395</v>
      </c>
      <c r="E45" t="s">
        <v>340</v>
      </c>
      <c r="F45">
        <v>1986</v>
      </c>
      <c r="G45" t="s">
        <v>513</v>
      </c>
      <c r="H45" t="s">
        <v>119</v>
      </c>
      <c r="I45">
        <v>10938.637513</v>
      </c>
      <c r="J45" t="s">
        <v>514</v>
      </c>
      <c r="K45" t="s">
        <v>280</v>
      </c>
      <c r="L45" t="s">
        <v>8</v>
      </c>
      <c r="M45" t="s">
        <v>123</v>
      </c>
      <c r="N45">
        <v>2021</v>
      </c>
      <c r="O45" t="s">
        <v>34</v>
      </c>
      <c r="P45" t="s">
        <v>34</v>
      </c>
      <c r="Q45" t="s">
        <v>124</v>
      </c>
      <c r="R45" t="s">
        <v>124</v>
      </c>
      <c r="S45" t="s">
        <v>34</v>
      </c>
      <c r="T45" t="s">
        <v>34</v>
      </c>
      <c r="U45" t="s">
        <v>34</v>
      </c>
      <c r="V45" t="s">
        <v>15</v>
      </c>
      <c r="W45" t="s">
        <v>210</v>
      </c>
      <c r="X45" t="s">
        <v>124</v>
      </c>
      <c r="Y45" t="s">
        <v>124</v>
      </c>
      <c r="Z45" t="s">
        <v>499</v>
      </c>
      <c r="AA45" t="s">
        <v>123</v>
      </c>
      <c r="AB45" t="s">
        <v>124</v>
      </c>
      <c r="AC45" t="s">
        <v>34</v>
      </c>
      <c r="AE45" t="s">
        <v>34</v>
      </c>
      <c r="AF45" t="s">
        <v>34</v>
      </c>
      <c r="AG45" t="s">
        <v>34</v>
      </c>
      <c r="AH45" t="s">
        <v>405</v>
      </c>
      <c r="AI45">
        <v>515489.13</v>
      </c>
      <c r="AQ45">
        <v>0</v>
      </c>
      <c r="AT45">
        <v>8600</v>
      </c>
      <c r="AU45">
        <v>5000</v>
      </c>
      <c r="AV45">
        <v>15000</v>
      </c>
      <c r="AW45">
        <v>3000</v>
      </c>
      <c r="AZ45">
        <v>7000</v>
      </c>
      <c r="BA45">
        <v>38600</v>
      </c>
      <c r="BB45">
        <v>38600</v>
      </c>
      <c r="BC45">
        <v>712</v>
      </c>
      <c r="BD45" s="23">
        <v>44510</v>
      </c>
      <c r="BE45" t="s">
        <v>515</v>
      </c>
      <c r="BF45" t="s">
        <v>34</v>
      </c>
      <c r="BG45" t="s">
        <v>34</v>
      </c>
      <c r="BH45" t="s">
        <v>34</v>
      </c>
    </row>
    <row r="46" spans="1:60" x14ac:dyDescent="0.25">
      <c r="A46" t="s">
        <v>516</v>
      </c>
      <c r="B46" t="s">
        <v>517</v>
      </c>
      <c r="C46" t="s">
        <v>394</v>
      </c>
      <c r="D46" t="s">
        <v>395</v>
      </c>
      <c r="E46" t="s">
        <v>340</v>
      </c>
      <c r="F46">
        <v>1986</v>
      </c>
      <c r="G46" t="s">
        <v>518</v>
      </c>
      <c r="H46" t="s">
        <v>131</v>
      </c>
      <c r="I46">
        <v>1727.71417419</v>
      </c>
      <c r="J46" t="s">
        <v>353</v>
      </c>
      <c r="K46" t="s">
        <v>233</v>
      </c>
      <c r="L46" t="s">
        <v>122</v>
      </c>
      <c r="M46" t="s">
        <v>123</v>
      </c>
      <c r="N46">
        <v>2010</v>
      </c>
      <c r="O46" t="s">
        <v>34</v>
      </c>
      <c r="P46" t="s">
        <v>34</v>
      </c>
      <c r="Q46" t="s">
        <v>124</v>
      </c>
      <c r="R46" t="s">
        <v>124</v>
      </c>
      <c r="T46" t="s">
        <v>34</v>
      </c>
      <c r="U46" t="s">
        <v>34</v>
      </c>
      <c r="V46" t="s">
        <v>34</v>
      </c>
      <c r="W46" t="s">
        <v>34</v>
      </c>
      <c r="AC46" t="s">
        <v>125</v>
      </c>
      <c r="AE46" t="s">
        <v>34</v>
      </c>
      <c r="AF46" t="s">
        <v>34</v>
      </c>
      <c r="AG46" t="s">
        <v>34</v>
      </c>
      <c r="AQ46">
        <v>0</v>
      </c>
      <c r="BA46">
        <v>0</v>
      </c>
      <c r="BB46">
        <v>0</v>
      </c>
      <c r="BC46">
        <v>31</v>
      </c>
      <c r="BD46" s="23">
        <v>40256</v>
      </c>
      <c r="BE46" t="s">
        <v>519</v>
      </c>
      <c r="BF46" t="s">
        <v>34</v>
      </c>
      <c r="BG46" t="s">
        <v>34</v>
      </c>
      <c r="BH46" t="s">
        <v>34</v>
      </c>
    </row>
    <row r="47" spans="1:60" x14ac:dyDescent="0.25">
      <c r="A47" t="s">
        <v>520</v>
      </c>
      <c r="B47" t="s">
        <v>521</v>
      </c>
      <c r="C47" t="s">
        <v>394</v>
      </c>
      <c r="D47" t="s">
        <v>395</v>
      </c>
      <c r="E47" t="s">
        <v>340</v>
      </c>
      <c r="F47">
        <v>1985</v>
      </c>
      <c r="G47" t="s">
        <v>522</v>
      </c>
      <c r="H47" t="s">
        <v>285</v>
      </c>
      <c r="I47">
        <v>831531.61083000002</v>
      </c>
      <c r="J47" t="s">
        <v>523</v>
      </c>
      <c r="K47" t="s">
        <v>361</v>
      </c>
      <c r="L47" t="s">
        <v>0</v>
      </c>
      <c r="M47" t="s">
        <v>123</v>
      </c>
      <c r="N47">
        <v>2002</v>
      </c>
      <c r="O47" t="s">
        <v>34</v>
      </c>
      <c r="P47" t="s">
        <v>34</v>
      </c>
      <c r="Q47" t="s">
        <v>124</v>
      </c>
      <c r="R47" t="s">
        <v>124</v>
      </c>
      <c r="T47" t="s">
        <v>34</v>
      </c>
      <c r="U47" t="s">
        <v>34</v>
      </c>
      <c r="V47" t="s">
        <v>34</v>
      </c>
      <c r="W47" t="s">
        <v>34</v>
      </c>
      <c r="AC47" t="s">
        <v>125</v>
      </c>
      <c r="AE47" t="s">
        <v>34</v>
      </c>
      <c r="AF47" t="s">
        <v>34</v>
      </c>
      <c r="AG47" t="s">
        <v>34</v>
      </c>
      <c r="AQ47">
        <v>0</v>
      </c>
      <c r="BA47">
        <v>0</v>
      </c>
      <c r="BB47">
        <v>0</v>
      </c>
      <c r="BC47">
        <v>162</v>
      </c>
      <c r="BD47" s="23">
        <v>37617</v>
      </c>
      <c r="BE47" t="s">
        <v>524</v>
      </c>
      <c r="BF47" t="s">
        <v>34</v>
      </c>
      <c r="BG47" t="s">
        <v>34</v>
      </c>
      <c r="BH47" t="s">
        <v>34</v>
      </c>
    </row>
    <row r="48" spans="1:60" x14ac:dyDescent="0.25">
      <c r="A48" t="s">
        <v>525</v>
      </c>
      <c r="B48" t="s">
        <v>526</v>
      </c>
      <c r="C48" t="s">
        <v>394</v>
      </c>
      <c r="D48" t="s">
        <v>395</v>
      </c>
      <c r="E48" t="s">
        <v>340</v>
      </c>
      <c r="F48">
        <v>2002</v>
      </c>
      <c r="G48" t="s">
        <v>527</v>
      </c>
      <c r="H48" t="s">
        <v>131</v>
      </c>
      <c r="I48">
        <v>6680.6740524500001</v>
      </c>
      <c r="J48" t="s">
        <v>528</v>
      </c>
      <c r="K48" t="s">
        <v>233</v>
      </c>
      <c r="L48" t="s">
        <v>6</v>
      </c>
      <c r="M48" t="s">
        <v>123</v>
      </c>
      <c r="N48">
        <v>2008</v>
      </c>
      <c r="O48" t="s">
        <v>34</v>
      </c>
      <c r="P48" t="s">
        <v>34</v>
      </c>
      <c r="Q48" t="s">
        <v>124</v>
      </c>
      <c r="R48" t="s">
        <v>124</v>
      </c>
      <c r="T48" t="s">
        <v>34</v>
      </c>
      <c r="U48" t="s">
        <v>34</v>
      </c>
      <c r="V48" t="s">
        <v>34</v>
      </c>
      <c r="W48" t="s">
        <v>34</v>
      </c>
      <c r="AC48" t="s">
        <v>125</v>
      </c>
      <c r="AE48" t="s">
        <v>34</v>
      </c>
      <c r="AF48" t="s">
        <v>34</v>
      </c>
      <c r="AG48" t="s">
        <v>34</v>
      </c>
      <c r="AQ48">
        <v>0</v>
      </c>
      <c r="BA48">
        <v>0</v>
      </c>
      <c r="BB48">
        <v>0</v>
      </c>
      <c r="BC48">
        <v>64</v>
      </c>
      <c r="BD48" s="23">
        <v>39700</v>
      </c>
      <c r="BE48" t="s">
        <v>529</v>
      </c>
      <c r="BF48" t="s">
        <v>34</v>
      </c>
      <c r="BG48" t="s">
        <v>34</v>
      </c>
      <c r="BH48" t="s">
        <v>34</v>
      </c>
    </row>
    <row r="49" spans="1:61" x14ac:dyDescent="0.25">
      <c r="A49" t="s">
        <v>462</v>
      </c>
      <c r="B49" t="s">
        <v>463</v>
      </c>
      <c r="C49" t="s">
        <v>394</v>
      </c>
      <c r="D49" t="s">
        <v>395</v>
      </c>
      <c r="E49" t="s">
        <v>340</v>
      </c>
      <c r="F49">
        <v>1985</v>
      </c>
      <c r="G49" t="s">
        <v>464</v>
      </c>
      <c r="H49" t="s">
        <v>285</v>
      </c>
      <c r="I49">
        <v>284790.62867499999</v>
      </c>
      <c r="J49" t="s">
        <v>465</v>
      </c>
      <c r="K49" t="s">
        <v>446</v>
      </c>
      <c r="L49" t="s">
        <v>0</v>
      </c>
      <c r="M49" t="s">
        <v>123</v>
      </c>
      <c r="N49">
        <v>2018</v>
      </c>
      <c r="O49" t="s">
        <v>34</v>
      </c>
      <c r="P49" t="s">
        <v>34</v>
      </c>
      <c r="Q49" t="s">
        <v>124</v>
      </c>
      <c r="R49" t="s">
        <v>124</v>
      </c>
      <c r="T49" t="s">
        <v>34</v>
      </c>
      <c r="U49" t="s">
        <v>34</v>
      </c>
      <c r="V49" t="s">
        <v>24</v>
      </c>
      <c r="W49" t="s">
        <v>210</v>
      </c>
      <c r="X49" t="s">
        <v>123</v>
      </c>
      <c r="AC49" t="s">
        <v>34</v>
      </c>
      <c r="AE49" t="s">
        <v>34</v>
      </c>
      <c r="AF49" t="s">
        <v>34</v>
      </c>
      <c r="AG49" t="s">
        <v>34</v>
      </c>
      <c r="AH49" t="s">
        <v>412</v>
      </c>
      <c r="AQ49">
        <v>0</v>
      </c>
      <c r="BA49">
        <v>0</v>
      </c>
      <c r="BB49">
        <v>0</v>
      </c>
      <c r="BC49">
        <v>312</v>
      </c>
      <c r="BD49" s="23">
        <v>43203</v>
      </c>
      <c r="BE49" t="s">
        <v>466</v>
      </c>
      <c r="BF49" t="s">
        <v>34</v>
      </c>
      <c r="BG49" t="s">
        <v>34</v>
      </c>
      <c r="BH49" t="s">
        <v>34</v>
      </c>
    </row>
    <row r="50" spans="1:61" x14ac:dyDescent="0.25">
      <c r="A50" t="s">
        <v>530</v>
      </c>
      <c r="B50" t="s">
        <v>531</v>
      </c>
      <c r="C50" t="s">
        <v>394</v>
      </c>
      <c r="D50" t="s">
        <v>395</v>
      </c>
      <c r="E50" t="s">
        <v>340</v>
      </c>
      <c r="F50">
        <v>1984</v>
      </c>
      <c r="G50" t="s">
        <v>532</v>
      </c>
      <c r="H50" t="s">
        <v>168</v>
      </c>
      <c r="I50">
        <v>104844.40227000001</v>
      </c>
      <c r="J50" t="s">
        <v>533</v>
      </c>
      <c r="K50" t="s">
        <v>534</v>
      </c>
      <c r="L50" t="s">
        <v>1</v>
      </c>
      <c r="M50" t="s">
        <v>123</v>
      </c>
      <c r="N50">
        <v>2008</v>
      </c>
      <c r="O50" t="s">
        <v>34</v>
      </c>
      <c r="P50" t="s">
        <v>34</v>
      </c>
      <c r="Q50" t="s">
        <v>124</v>
      </c>
      <c r="R50" t="s">
        <v>124</v>
      </c>
      <c r="T50" t="s">
        <v>34</v>
      </c>
      <c r="U50" t="s">
        <v>34</v>
      </c>
      <c r="V50" t="s">
        <v>34</v>
      </c>
      <c r="W50" t="s">
        <v>34</v>
      </c>
      <c r="AC50" t="s">
        <v>125</v>
      </c>
      <c r="AE50" t="s">
        <v>34</v>
      </c>
      <c r="AF50" t="s">
        <v>34</v>
      </c>
      <c r="AG50" t="s">
        <v>34</v>
      </c>
      <c r="AQ50">
        <v>0</v>
      </c>
      <c r="BA50">
        <v>0</v>
      </c>
      <c r="BB50">
        <v>0</v>
      </c>
      <c r="BC50">
        <v>58</v>
      </c>
      <c r="BD50" s="23">
        <v>39688</v>
      </c>
      <c r="BE50" t="s">
        <v>535</v>
      </c>
      <c r="BF50" t="s">
        <v>34</v>
      </c>
      <c r="BG50" t="s">
        <v>34</v>
      </c>
      <c r="BH50" t="s">
        <v>34</v>
      </c>
    </row>
    <row r="51" spans="1:61" x14ac:dyDescent="0.25">
      <c r="A51" t="s">
        <v>501</v>
      </c>
      <c r="B51" t="s">
        <v>502</v>
      </c>
      <c r="C51" t="s">
        <v>394</v>
      </c>
      <c r="D51" t="s">
        <v>395</v>
      </c>
      <c r="E51" t="s">
        <v>340</v>
      </c>
      <c r="F51">
        <v>1981</v>
      </c>
      <c r="G51" t="s">
        <v>417</v>
      </c>
      <c r="H51" t="s">
        <v>285</v>
      </c>
      <c r="I51">
        <v>79094.184493199995</v>
      </c>
      <c r="J51" t="s">
        <v>503</v>
      </c>
      <c r="K51" t="s">
        <v>386</v>
      </c>
      <c r="L51" t="s">
        <v>0</v>
      </c>
      <c r="M51" t="s">
        <v>123</v>
      </c>
      <c r="N51">
        <v>2010</v>
      </c>
      <c r="O51" t="s">
        <v>34</v>
      </c>
      <c r="P51" t="s">
        <v>34</v>
      </c>
      <c r="Q51" t="s">
        <v>124</v>
      </c>
      <c r="R51" t="s">
        <v>124</v>
      </c>
      <c r="T51" t="s">
        <v>34</v>
      </c>
      <c r="U51" t="s">
        <v>34</v>
      </c>
      <c r="V51" t="s">
        <v>34</v>
      </c>
      <c r="W51" t="s">
        <v>34</v>
      </c>
      <c r="AC51" t="s">
        <v>125</v>
      </c>
      <c r="AE51" t="s">
        <v>34</v>
      </c>
      <c r="AF51" t="s">
        <v>34</v>
      </c>
      <c r="AG51" t="s">
        <v>34</v>
      </c>
      <c r="AQ51">
        <v>0</v>
      </c>
      <c r="BA51">
        <v>0</v>
      </c>
      <c r="BB51">
        <v>0</v>
      </c>
      <c r="BC51">
        <v>66</v>
      </c>
      <c r="BD51" s="23">
        <v>40417</v>
      </c>
      <c r="BE51" t="s">
        <v>504</v>
      </c>
      <c r="BF51" t="s">
        <v>34</v>
      </c>
      <c r="BG51" t="s">
        <v>34</v>
      </c>
      <c r="BH51" t="s">
        <v>34</v>
      </c>
      <c r="BI51" t="s">
        <v>505</v>
      </c>
    </row>
    <row r="52" spans="1:61" x14ac:dyDescent="0.25">
      <c r="A52" t="s">
        <v>540</v>
      </c>
      <c r="B52" t="s">
        <v>541</v>
      </c>
      <c r="C52" t="s">
        <v>394</v>
      </c>
      <c r="D52" t="s">
        <v>395</v>
      </c>
      <c r="E52" t="s">
        <v>340</v>
      </c>
      <c r="F52">
        <v>2001</v>
      </c>
      <c r="G52" t="s">
        <v>427</v>
      </c>
      <c r="H52" t="s">
        <v>168</v>
      </c>
      <c r="I52">
        <v>707087.73963299999</v>
      </c>
      <c r="J52" t="s">
        <v>542</v>
      </c>
      <c r="K52" t="s">
        <v>543</v>
      </c>
      <c r="L52" t="s">
        <v>3</v>
      </c>
      <c r="M52" t="s">
        <v>123</v>
      </c>
      <c r="N52">
        <v>2014</v>
      </c>
      <c r="O52" t="s">
        <v>34</v>
      </c>
      <c r="P52" t="s">
        <v>34</v>
      </c>
      <c r="Q52" t="s">
        <v>124</v>
      </c>
      <c r="R52" t="s">
        <v>124</v>
      </c>
      <c r="T52" t="s">
        <v>34</v>
      </c>
      <c r="U52" t="s">
        <v>34</v>
      </c>
      <c r="V52" t="s">
        <v>23</v>
      </c>
      <c r="W52" t="s">
        <v>23</v>
      </c>
      <c r="X52" t="s">
        <v>124</v>
      </c>
      <c r="Y52" t="s">
        <v>123</v>
      </c>
      <c r="Z52" t="s">
        <v>452</v>
      </c>
      <c r="AA52" t="s">
        <v>124</v>
      </c>
      <c r="AB52" t="s">
        <v>124</v>
      </c>
      <c r="AC52" t="s">
        <v>125</v>
      </c>
      <c r="AE52" t="s">
        <v>34</v>
      </c>
      <c r="AF52" t="s">
        <v>34</v>
      </c>
      <c r="AG52" t="s">
        <v>34</v>
      </c>
      <c r="AQ52">
        <v>0</v>
      </c>
      <c r="BA52">
        <v>0</v>
      </c>
      <c r="BB52">
        <v>0</v>
      </c>
      <c r="BC52">
        <v>111</v>
      </c>
      <c r="BD52" s="23">
        <v>41927</v>
      </c>
      <c r="BE52" t="s">
        <v>544</v>
      </c>
      <c r="BF52" t="s">
        <v>34</v>
      </c>
      <c r="BG52" t="s">
        <v>34</v>
      </c>
      <c r="BH52" t="s">
        <v>34</v>
      </c>
    </row>
    <row r="53" spans="1:61" x14ac:dyDescent="0.25">
      <c r="A53" t="s">
        <v>483</v>
      </c>
      <c r="B53" t="s">
        <v>484</v>
      </c>
      <c r="C53" t="s">
        <v>394</v>
      </c>
      <c r="D53" t="s">
        <v>395</v>
      </c>
      <c r="E53" t="s">
        <v>340</v>
      </c>
      <c r="F53">
        <v>1987</v>
      </c>
      <c r="G53" t="s">
        <v>422</v>
      </c>
      <c r="H53" t="s">
        <v>131</v>
      </c>
      <c r="I53">
        <v>2463.61506031</v>
      </c>
      <c r="J53" t="s">
        <v>485</v>
      </c>
      <c r="K53" t="s">
        <v>233</v>
      </c>
      <c r="L53" t="s">
        <v>122</v>
      </c>
      <c r="M53" t="s">
        <v>123</v>
      </c>
      <c r="N53">
        <v>2017</v>
      </c>
      <c r="O53" t="s">
        <v>34</v>
      </c>
      <c r="P53" t="s">
        <v>34</v>
      </c>
      <c r="Q53" t="s">
        <v>123</v>
      </c>
      <c r="R53" t="s">
        <v>124</v>
      </c>
      <c r="S53" t="s">
        <v>123</v>
      </c>
      <c r="T53" t="s">
        <v>34</v>
      </c>
      <c r="U53">
        <v>2020</v>
      </c>
      <c r="V53" t="s">
        <v>475</v>
      </c>
      <c r="W53" t="s">
        <v>210</v>
      </c>
      <c r="X53" t="s">
        <v>123</v>
      </c>
      <c r="AC53" t="s">
        <v>34</v>
      </c>
      <c r="AE53" t="s">
        <v>34</v>
      </c>
      <c r="AF53" t="s">
        <v>34</v>
      </c>
      <c r="AG53" t="s">
        <v>34</v>
      </c>
      <c r="AH53" t="s">
        <v>163</v>
      </c>
      <c r="AI53">
        <v>393341.63</v>
      </c>
      <c r="AJ53">
        <v>7434</v>
      </c>
      <c r="AK53">
        <v>9200</v>
      </c>
      <c r="AN53">
        <v>10000</v>
      </c>
      <c r="AQ53">
        <v>26634</v>
      </c>
      <c r="AR53" t="s">
        <v>183</v>
      </c>
      <c r="BA53">
        <v>0</v>
      </c>
      <c r="BB53">
        <v>26634</v>
      </c>
      <c r="BC53">
        <v>350</v>
      </c>
      <c r="BD53" s="23">
        <v>42874</v>
      </c>
      <c r="BE53" t="s">
        <v>486</v>
      </c>
      <c r="BF53">
        <v>833</v>
      </c>
      <c r="BG53" s="23">
        <v>44053</v>
      </c>
      <c r="BH53" t="s">
        <v>486</v>
      </c>
    </row>
    <row r="54" spans="1:61" x14ac:dyDescent="0.25">
      <c r="A54" t="s">
        <v>828</v>
      </c>
      <c r="B54" t="s">
        <v>829</v>
      </c>
      <c r="C54" t="s">
        <v>547</v>
      </c>
      <c r="D54" t="s">
        <v>548</v>
      </c>
      <c r="E54" t="s">
        <v>117</v>
      </c>
      <c r="F54">
        <v>2004</v>
      </c>
      <c r="G54" t="s">
        <v>825</v>
      </c>
      <c r="H54" t="s">
        <v>168</v>
      </c>
      <c r="I54">
        <v>114.618338127</v>
      </c>
      <c r="J54" t="s">
        <v>830</v>
      </c>
      <c r="K54" t="s">
        <v>170</v>
      </c>
      <c r="L54" t="s">
        <v>6</v>
      </c>
      <c r="M54" t="s">
        <v>123</v>
      </c>
      <c r="N54">
        <v>2017</v>
      </c>
      <c r="O54" t="s">
        <v>34</v>
      </c>
      <c r="P54" t="s">
        <v>34</v>
      </c>
      <c r="Q54" t="s">
        <v>124</v>
      </c>
      <c r="R54" t="s">
        <v>124</v>
      </c>
      <c r="T54" t="s">
        <v>34</v>
      </c>
      <c r="U54" t="s">
        <v>34</v>
      </c>
      <c r="V54" t="s">
        <v>7</v>
      </c>
      <c r="W54" t="s">
        <v>475</v>
      </c>
      <c r="X54" t="s">
        <v>123</v>
      </c>
      <c r="Y54" t="s">
        <v>124</v>
      </c>
      <c r="Z54">
        <v>2009</v>
      </c>
      <c r="AA54" t="s">
        <v>124</v>
      </c>
      <c r="AB54" t="s">
        <v>124</v>
      </c>
      <c r="AC54" t="s">
        <v>34</v>
      </c>
      <c r="AE54" t="s">
        <v>34</v>
      </c>
      <c r="AF54" t="s">
        <v>34</v>
      </c>
      <c r="AG54" t="s">
        <v>34</v>
      </c>
      <c r="AI54">
        <v>87387.37</v>
      </c>
      <c r="AQ54">
        <v>0</v>
      </c>
      <c r="AR54" t="s">
        <v>183</v>
      </c>
      <c r="BA54">
        <v>0</v>
      </c>
      <c r="BB54">
        <v>0</v>
      </c>
      <c r="BC54">
        <v>76</v>
      </c>
      <c r="BD54" s="23">
        <v>42783</v>
      </c>
      <c r="BE54" t="s">
        <v>831</v>
      </c>
      <c r="BF54" t="s">
        <v>34</v>
      </c>
      <c r="BG54" t="s">
        <v>34</v>
      </c>
      <c r="BH54" t="s">
        <v>34</v>
      </c>
      <c r="BI54" t="s">
        <v>832</v>
      </c>
    </row>
    <row r="55" spans="1:61" x14ac:dyDescent="0.25">
      <c r="A55" t="s">
        <v>573</v>
      </c>
      <c r="B55" t="s">
        <v>574</v>
      </c>
      <c r="C55" t="s">
        <v>547</v>
      </c>
      <c r="D55" t="s">
        <v>548</v>
      </c>
      <c r="E55" t="s">
        <v>117</v>
      </c>
      <c r="F55">
        <v>2001</v>
      </c>
      <c r="G55" t="s">
        <v>575</v>
      </c>
      <c r="H55" t="s">
        <v>168</v>
      </c>
      <c r="I55">
        <v>218.46329328100001</v>
      </c>
      <c r="J55" t="s">
        <v>576</v>
      </c>
      <c r="K55" t="s">
        <v>509</v>
      </c>
      <c r="L55" t="s">
        <v>1</v>
      </c>
      <c r="M55" t="s">
        <v>123</v>
      </c>
      <c r="N55">
        <v>2019</v>
      </c>
      <c r="O55" t="s">
        <v>34</v>
      </c>
      <c r="P55" t="s">
        <v>160</v>
      </c>
      <c r="Q55" t="s">
        <v>124</v>
      </c>
      <c r="R55" t="s">
        <v>34</v>
      </c>
      <c r="S55" t="s">
        <v>34</v>
      </c>
      <c r="T55" t="s">
        <v>160</v>
      </c>
      <c r="U55" t="s">
        <v>34</v>
      </c>
      <c r="V55" t="s">
        <v>562</v>
      </c>
      <c r="W55" t="s">
        <v>19</v>
      </c>
      <c r="X55" t="s">
        <v>124</v>
      </c>
      <c r="Y55" t="s">
        <v>124</v>
      </c>
      <c r="Z55" t="s">
        <v>499</v>
      </c>
      <c r="AA55" t="s">
        <v>123</v>
      </c>
      <c r="AB55" t="s">
        <v>124</v>
      </c>
      <c r="AC55" t="s">
        <v>34</v>
      </c>
      <c r="AD55" t="s">
        <v>200</v>
      </c>
      <c r="AE55" t="s">
        <v>34</v>
      </c>
      <c r="AF55" t="s">
        <v>34</v>
      </c>
      <c r="AG55" t="s">
        <v>34</v>
      </c>
      <c r="AH55" t="s">
        <v>405</v>
      </c>
      <c r="AI55">
        <v>138893.29</v>
      </c>
      <c r="AQ55">
        <v>0</v>
      </c>
      <c r="BA55">
        <v>0</v>
      </c>
      <c r="BB55">
        <v>0</v>
      </c>
      <c r="BC55">
        <v>571</v>
      </c>
      <c r="BD55" s="23">
        <v>43797</v>
      </c>
      <c r="BE55" t="s">
        <v>577</v>
      </c>
      <c r="BF55" t="s">
        <v>34</v>
      </c>
      <c r="BG55" t="s">
        <v>34</v>
      </c>
      <c r="BH55" t="s">
        <v>34</v>
      </c>
    </row>
    <row r="56" spans="1:61" x14ac:dyDescent="0.25">
      <c r="A56" t="s">
        <v>578</v>
      </c>
      <c r="B56" t="s">
        <v>579</v>
      </c>
      <c r="C56" t="s">
        <v>547</v>
      </c>
      <c r="D56" t="s">
        <v>548</v>
      </c>
      <c r="E56" t="s">
        <v>117</v>
      </c>
      <c r="F56">
        <v>1998</v>
      </c>
      <c r="G56" t="s">
        <v>580</v>
      </c>
      <c r="H56" t="s">
        <v>285</v>
      </c>
      <c r="I56">
        <v>724973.93656499998</v>
      </c>
      <c r="J56" t="s">
        <v>581</v>
      </c>
      <c r="K56" t="s">
        <v>287</v>
      </c>
      <c r="L56" t="s">
        <v>0</v>
      </c>
      <c r="M56" t="s">
        <v>123</v>
      </c>
      <c r="N56">
        <v>2012</v>
      </c>
      <c r="O56" t="s">
        <v>34</v>
      </c>
      <c r="P56" t="s">
        <v>34</v>
      </c>
      <c r="Q56" t="s">
        <v>124</v>
      </c>
      <c r="R56" t="s">
        <v>124</v>
      </c>
      <c r="T56" t="s">
        <v>34</v>
      </c>
      <c r="U56" t="s">
        <v>34</v>
      </c>
      <c r="V56" t="s">
        <v>34</v>
      </c>
      <c r="W56" t="s">
        <v>34</v>
      </c>
      <c r="AC56" t="s">
        <v>125</v>
      </c>
      <c r="AE56" t="s">
        <v>34</v>
      </c>
      <c r="AF56" t="s">
        <v>34</v>
      </c>
      <c r="AG56" t="s">
        <v>34</v>
      </c>
      <c r="AQ56">
        <v>0</v>
      </c>
      <c r="BA56">
        <v>0</v>
      </c>
      <c r="BB56">
        <v>0</v>
      </c>
      <c r="BC56">
        <v>133</v>
      </c>
      <c r="BD56" s="23">
        <v>41253</v>
      </c>
      <c r="BE56" t="s">
        <v>582</v>
      </c>
      <c r="BF56" t="s">
        <v>34</v>
      </c>
      <c r="BG56" t="s">
        <v>34</v>
      </c>
      <c r="BH56" t="s">
        <v>34</v>
      </c>
    </row>
    <row r="57" spans="1:61" x14ac:dyDescent="0.25">
      <c r="A57" t="s">
        <v>583</v>
      </c>
      <c r="B57" t="s">
        <v>584</v>
      </c>
      <c r="C57" t="s">
        <v>547</v>
      </c>
      <c r="D57" t="s">
        <v>548</v>
      </c>
      <c r="E57" t="s">
        <v>117</v>
      </c>
      <c r="F57">
        <v>2005</v>
      </c>
      <c r="G57" t="s">
        <v>585</v>
      </c>
      <c r="H57" t="s">
        <v>285</v>
      </c>
      <c r="I57">
        <v>259402.98939599999</v>
      </c>
      <c r="J57" t="s">
        <v>586</v>
      </c>
      <c r="K57" t="s">
        <v>446</v>
      </c>
      <c r="L57" t="s">
        <v>0</v>
      </c>
      <c r="M57" t="s">
        <v>123</v>
      </c>
      <c r="N57">
        <v>2022</v>
      </c>
      <c r="O57" t="s">
        <v>34</v>
      </c>
      <c r="P57" t="s">
        <v>34</v>
      </c>
      <c r="Q57" t="s">
        <v>124</v>
      </c>
      <c r="R57" t="s">
        <v>124</v>
      </c>
      <c r="S57" t="s">
        <v>34</v>
      </c>
      <c r="T57" t="s">
        <v>34</v>
      </c>
      <c r="U57" t="s">
        <v>34</v>
      </c>
      <c r="V57" t="s">
        <v>15</v>
      </c>
      <c r="W57" t="s">
        <v>20</v>
      </c>
      <c r="X57" t="s">
        <v>124</v>
      </c>
      <c r="Y57" t="s">
        <v>124</v>
      </c>
      <c r="Z57">
        <v>2018</v>
      </c>
      <c r="AA57" t="s">
        <v>123</v>
      </c>
      <c r="AB57" t="s">
        <v>124</v>
      </c>
      <c r="AC57" t="s">
        <v>34</v>
      </c>
      <c r="AE57" t="s">
        <v>34</v>
      </c>
      <c r="AF57" t="s">
        <v>34</v>
      </c>
      <c r="AG57" t="s">
        <v>34</v>
      </c>
      <c r="AH57" t="s">
        <v>183</v>
      </c>
      <c r="AQ57">
        <v>0</v>
      </c>
      <c r="BA57">
        <v>0</v>
      </c>
      <c r="BB57">
        <v>0</v>
      </c>
      <c r="BC57">
        <v>457</v>
      </c>
      <c r="BD57" s="23">
        <v>44725</v>
      </c>
      <c r="BE57" t="s">
        <v>587</v>
      </c>
      <c r="BF57" t="s">
        <v>34</v>
      </c>
      <c r="BG57" t="s">
        <v>34</v>
      </c>
      <c r="BH57" t="s">
        <v>34</v>
      </c>
    </row>
    <row r="58" spans="1:61" x14ac:dyDescent="0.25">
      <c r="A58" t="s">
        <v>545</v>
      </c>
      <c r="B58" t="s">
        <v>546</v>
      </c>
      <c r="C58" t="s">
        <v>547</v>
      </c>
      <c r="D58" t="s">
        <v>548</v>
      </c>
      <c r="E58" t="s">
        <v>117</v>
      </c>
      <c r="F58">
        <v>1968</v>
      </c>
      <c r="G58" t="s">
        <v>549</v>
      </c>
      <c r="H58" t="s">
        <v>119</v>
      </c>
      <c r="I58">
        <v>561.36550859700003</v>
      </c>
      <c r="J58" t="s">
        <v>550</v>
      </c>
      <c r="K58" t="s">
        <v>436</v>
      </c>
      <c r="L58" t="s">
        <v>6</v>
      </c>
      <c r="M58" t="s">
        <v>123</v>
      </c>
      <c r="N58">
        <v>1994</v>
      </c>
      <c r="O58" t="s">
        <v>34</v>
      </c>
      <c r="P58" t="s">
        <v>34</v>
      </c>
      <c r="Q58" t="s">
        <v>123</v>
      </c>
      <c r="R58" t="s">
        <v>124</v>
      </c>
      <c r="S58" t="s">
        <v>124</v>
      </c>
      <c r="T58" t="s">
        <v>160</v>
      </c>
      <c r="U58">
        <v>2019</v>
      </c>
      <c r="V58" t="s">
        <v>551</v>
      </c>
      <c r="W58" t="s">
        <v>7</v>
      </c>
      <c r="X58" t="s">
        <v>124</v>
      </c>
      <c r="Y58" t="s">
        <v>123</v>
      </c>
      <c r="Z58">
        <v>2009</v>
      </c>
      <c r="AA58" t="s">
        <v>124</v>
      </c>
      <c r="AB58" t="s">
        <v>124</v>
      </c>
      <c r="AC58" t="s">
        <v>34</v>
      </c>
      <c r="AD58" t="s">
        <v>200</v>
      </c>
      <c r="AE58" t="s">
        <v>34</v>
      </c>
      <c r="AF58" t="s">
        <v>34</v>
      </c>
      <c r="AG58" t="s">
        <v>34</v>
      </c>
      <c r="AJ58">
        <v>2100</v>
      </c>
      <c r="AK58">
        <v>3500</v>
      </c>
      <c r="AQ58">
        <v>5600</v>
      </c>
      <c r="AR58" t="s">
        <v>183</v>
      </c>
      <c r="BA58">
        <v>0</v>
      </c>
      <c r="BB58">
        <v>5600</v>
      </c>
      <c r="BC58" t="s">
        <v>234</v>
      </c>
      <c r="BD58" t="s">
        <v>234</v>
      </c>
      <c r="BE58" t="s">
        <v>234</v>
      </c>
      <c r="BF58">
        <v>59</v>
      </c>
      <c r="BG58" s="23">
        <v>43530</v>
      </c>
      <c r="BH58" t="s">
        <v>552</v>
      </c>
    </row>
    <row r="59" spans="1:61" x14ac:dyDescent="0.25">
      <c r="A59" t="s">
        <v>588</v>
      </c>
      <c r="B59" t="s">
        <v>589</v>
      </c>
      <c r="C59" t="s">
        <v>547</v>
      </c>
      <c r="D59" t="s">
        <v>548</v>
      </c>
      <c r="E59" t="s">
        <v>117</v>
      </c>
      <c r="F59">
        <v>2005</v>
      </c>
      <c r="G59" t="s">
        <v>590</v>
      </c>
      <c r="H59" t="s">
        <v>285</v>
      </c>
      <c r="I59">
        <v>1079678.08234</v>
      </c>
      <c r="J59" t="s">
        <v>591</v>
      </c>
      <c r="K59" t="s">
        <v>361</v>
      </c>
      <c r="L59" t="s">
        <v>0</v>
      </c>
      <c r="M59" t="s">
        <v>123</v>
      </c>
      <c r="N59">
        <v>2020</v>
      </c>
      <c r="O59" t="s">
        <v>34</v>
      </c>
      <c r="P59" t="s">
        <v>124</v>
      </c>
      <c r="Q59" t="s">
        <v>124</v>
      </c>
      <c r="R59" t="s">
        <v>34</v>
      </c>
      <c r="T59" t="s">
        <v>34</v>
      </c>
      <c r="U59" t="s">
        <v>34</v>
      </c>
      <c r="V59" t="s">
        <v>20</v>
      </c>
      <c r="W59" t="s">
        <v>210</v>
      </c>
      <c r="X59" t="s">
        <v>123</v>
      </c>
      <c r="AC59" t="s">
        <v>34</v>
      </c>
      <c r="AE59" t="s">
        <v>34</v>
      </c>
      <c r="AF59" t="s">
        <v>34</v>
      </c>
      <c r="AG59" t="s">
        <v>34</v>
      </c>
      <c r="AH59" t="s">
        <v>430</v>
      </c>
      <c r="AQ59">
        <v>0</v>
      </c>
      <c r="AR59" t="s">
        <v>592</v>
      </c>
      <c r="BA59">
        <v>0</v>
      </c>
      <c r="BB59">
        <v>0</v>
      </c>
      <c r="BC59">
        <v>709</v>
      </c>
      <c r="BD59" s="23">
        <v>43836</v>
      </c>
      <c r="BE59" t="s">
        <v>593</v>
      </c>
      <c r="BF59" t="s">
        <v>34</v>
      </c>
      <c r="BG59" t="s">
        <v>34</v>
      </c>
      <c r="BH59" t="s">
        <v>34</v>
      </c>
    </row>
    <row r="60" spans="1:61" x14ac:dyDescent="0.25">
      <c r="A60" t="s">
        <v>594</v>
      </c>
      <c r="B60" t="s">
        <v>595</v>
      </c>
      <c r="C60" t="s">
        <v>547</v>
      </c>
      <c r="D60" t="s">
        <v>548</v>
      </c>
      <c r="E60" t="s">
        <v>117</v>
      </c>
      <c r="F60">
        <v>1999</v>
      </c>
      <c r="G60" t="s">
        <v>596</v>
      </c>
      <c r="H60" t="s">
        <v>140</v>
      </c>
      <c r="I60">
        <v>9336.2463916600009</v>
      </c>
      <c r="J60" t="s">
        <v>147</v>
      </c>
      <c r="K60" t="s">
        <v>142</v>
      </c>
      <c r="L60" t="s">
        <v>3</v>
      </c>
      <c r="M60" t="s">
        <v>123</v>
      </c>
      <c r="N60">
        <v>2016</v>
      </c>
      <c r="O60" t="s">
        <v>34</v>
      </c>
      <c r="P60" t="s">
        <v>34</v>
      </c>
      <c r="Q60" t="s">
        <v>124</v>
      </c>
      <c r="R60" t="s">
        <v>124</v>
      </c>
      <c r="T60" t="s">
        <v>34</v>
      </c>
      <c r="U60" t="s">
        <v>34</v>
      </c>
      <c r="V60" t="s">
        <v>34</v>
      </c>
      <c r="W60" t="s">
        <v>34</v>
      </c>
      <c r="Y60" t="s">
        <v>123</v>
      </c>
      <c r="AC60" t="s">
        <v>125</v>
      </c>
      <c r="AE60" t="s">
        <v>34</v>
      </c>
      <c r="AF60" t="s">
        <v>34</v>
      </c>
      <c r="AG60" t="s">
        <v>34</v>
      </c>
      <c r="AQ60">
        <v>0</v>
      </c>
      <c r="BA60">
        <v>0</v>
      </c>
      <c r="BB60">
        <v>0</v>
      </c>
      <c r="BC60">
        <v>29</v>
      </c>
      <c r="BD60" s="23">
        <v>42486</v>
      </c>
      <c r="BE60" t="s">
        <v>597</v>
      </c>
      <c r="BF60" t="s">
        <v>34</v>
      </c>
      <c r="BG60" t="s">
        <v>34</v>
      </c>
      <c r="BH60" t="s">
        <v>34</v>
      </c>
    </row>
    <row r="61" spans="1:61" x14ac:dyDescent="0.25">
      <c r="A61" t="s">
        <v>553</v>
      </c>
      <c r="B61" t="s">
        <v>554</v>
      </c>
      <c r="C61" t="s">
        <v>547</v>
      </c>
      <c r="D61" t="s">
        <v>548</v>
      </c>
      <c r="E61" t="s">
        <v>117</v>
      </c>
      <c r="F61">
        <v>1968</v>
      </c>
      <c r="G61" t="s">
        <v>555</v>
      </c>
      <c r="H61" t="s">
        <v>119</v>
      </c>
      <c r="I61">
        <v>706.539968262</v>
      </c>
      <c r="J61" t="s">
        <v>556</v>
      </c>
      <c r="K61" t="s">
        <v>121</v>
      </c>
      <c r="L61" t="s">
        <v>6</v>
      </c>
      <c r="M61" t="s">
        <v>123</v>
      </c>
      <c r="N61">
        <v>1994</v>
      </c>
      <c r="O61" t="s">
        <v>34</v>
      </c>
      <c r="P61" t="s">
        <v>34</v>
      </c>
      <c r="Q61" t="s">
        <v>124</v>
      </c>
      <c r="R61" t="s">
        <v>124</v>
      </c>
      <c r="S61" t="s">
        <v>124</v>
      </c>
      <c r="T61" t="s">
        <v>160</v>
      </c>
      <c r="U61" t="s">
        <v>34</v>
      </c>
      <c r="V61" t="s">
        <v>7</v>
      </c>
      <c r="W61" t="s">
        <v>34</v>
      </c>
      <c r="X61" t="s">
        <v>124</v>
      </c>
      <c r="Y61" t="s">
        <v>210</v>
      </c>
      <c r="Z61" t="s">
        <v>210</v>
      </c>
      <c r="AA61" t="s">
        <v>123</v>
      </c>
      <c r="AB61" t="s">
        <v>124</v>
      </c>
      <c r="AC61" t="s">
        <v>281</v>
      </c>
      <c r="AD61" t="s">
        <v>200</v>
      </c>
      <c r="AE61" t="s">
        <v>404</v>
      </c>
      <c r="AF61" t="s">
        <v>171</v>
      </c>
      <c r="AG61" t="s">
        <v>255</v>
      </c>
      <c r="AQ61">
        <v>0</v>
      </c>
      <c r="AR61" t="s">
        <v>183</v>
      </c>
      <c r="BA61">
        <v>0</v>
      </c>
      <c r="BB61">
        <v>0</v>
      </c>
      <c r="BC61" t="s">
        <v>234</v>
      </c>
      <c r="BD61" t="s">
        <v>234</v>
      </c>
      <c r="BE61" t="s">
        <v>234</v>
      </c>
      <c r="BF61" t="s">
        <v>34</v>
      </c>
      <c r="BG61" t="s">
        <v>34</v>
      </c>
      <c r="BH61" t="s">
        <v>34</v>
      </c>
      <c r="BI61" t="s">
        <v>557</v>
      </c>
    </row>
    <row r="62" spans="1:61" x14ac:dyDescent="0.25">
      <c r="A62" t="s">
        <v>598</v>
      </c>
      <c r="B62" t="s">
        <v>599</v>
      </c>
      <c r="C62" t="s">
        <v>547</v>
      </c>
      <c r="D62" t="s">
        <v>548</v>
      </c>
      <c r="E62" t="s">
        <v>117</v>
      </c>
      <c r="F62">
        <v>1968</v>
      </c>
      <c r="G62" t="s">
        <v>600</v>
      </c>
      <c r="H62" t="s">
        <v>119</v>
      </c>
      <c r="I62">
        <v>563.52084584099998</v>
      </c>
      <c r="J62" t="s">
        <v>601</v>
      </c>
      <c r="K62" t="s">
        <v>280</v>
      </c>
      <c r="L62" t="s">
        <v>6</v>
      </c>
      <c r="M62" t="s">
        <v>123</v>
      </c>
      <c r="N62">
        <v>1989</v>
      </c>
      <c r="O62" t="s">
        <v>34</v>
      </c>
      <c r="P62" t="s">
        <v>34</v>
      </c>
      <c r="Q62" t="s">
        <v>123</v>
      </c>
      <c r="R62" t="s">
        <v>124</v>
      </c>
      <c r="S62" t="s">
        <v>124</v>
      </c>
      <c r="T62" t="s">
        <v>34</v>
      </c>
      <c r="U62">
        <v>2017</v>
      </c>
      <c r="V62" t="s">
        <v>551</v>
      </c>
      <c r="W62" t="s">
        <v>562</v>
      </c>
      <c r="X62" t="s">
        <v>124</v>
      </c>
      <c r="Y62" t="s">
        <v>123</v>
      </c>
      <c r="Z62">
        <v>2009</v>
      </c>
      <c r="AA62" t="s">
        <v>124</v>
      </c>
      <c r="AB62" t="s">
        <v>124</v>
      </c>
      <c r="AC62" t="s">
        <v>34</v>
      </c>
      <c r="AD62" t="s">
        <v>200</v>
      </c>
      <c r="AE62" t="s">
        <v>34</v>
      </c>
      <c r="AF62" t="s">
        <v>34</v>
      </c>
      <c r="AG62" t="s">
        <v>34</v>
      </c>
      <c r="AH62" t="s">
        <v>183</v>
      </c>
      <c r="AJ62">
        <v>3000</v>
      </c>
      <c r="AK62">
        <v>3500</v>
      </c>
      <c r="AQ62">
        <v>6500</v>
      </c>
      <c r="BA62">
        <v>0</v>
      </c>
      <c r="BB62">
        <v>6500</v>
      </c>
      <c r="BC62" t="s">
        <v>234</v>
      </c>
      <c r="BD62" t="s">
        <v>234</v>
      </c>
      <c r="BE62" t="s">
        <v>234</v>
      </c>
      <c r="BF62">
        <v>824</v>
      </c>
      <c r="BG62" s="23">
        <v>43082</v>
      </c>
      <c r="BH62" t="s">
        <v>602</v>
      </c>
    </row>
    <row r="63" spans="1:61" x14ac:dyDescent="0.25">
      <c r="A63" t="s">
        <v>558</v>
      </c>
      <c r="B63" t="s">
        <v>559</v>
      </c>
      <c r="C63" t="s">
        <v>547</v>
      </c>
      <c r="D63" t="s">
        <v>548</v>
      </c>
      <c r="E63" t="s">
        <v>117</v>
      </c>
      <c r="F63">
        <v>1968</v>
      </c>
      <c r="G63" t="s">
        <v>560</v>
      </c>
      <c r="H63" t="s">
        <v>131</v>
      </c>
      <c r="I63">
        <v>4758.4576703800003</v>
      </c>
      <c r="J63" t="s">
        <v>561</v>
      </c>
      <c r="K63" t="s">
        <v>233</v>
      </c>
      <c r="L63" t="s">
        <v>3</v>
      </c>
      <c r="M63" t="s">
        <v>123</v>
      </c>
      <c r="N63">
        <v>1994</v>
      </c>
      <c r="O63" t="s">
        <v>34</v>
      </c>
      <c r="P63" t="s">
        <v>34</v>
      </c>
      <c r="Q63" t="s">
        <v>123</v>
      </c>
      <c r="R63" t="s">
        <v>124</v>
      </c>
      <c r="S63" t="s">
        <v>34</v>
      </c>
      <c r="T63" t="s">
        <v>34</v>
      </c>
      <c r="U63">
        <v>2018</v>
      </c>
      <c r="V63" t="s">
        <v>562</v>
      </c>
      <c r="W63" t="s">
        <v>562</v>
      </c>
      <c r="Y63" t="s">
        <v>123</v>
      </c>
      <c r="AC63" t="s">
        <v>34</v>
      </c>
      <c r="AE63" t="s">
        <v>34</v>
      </c>
      <c r="AF63" t="s">
        <v>34</v>
      </c>
      <c r="AG63" t="s">
        <v>34</v>
      </c>
      <c r="AH63" t="s">
        <v>183</v>
      </c>
      <c r="AJ63">
        <v>2389.5</v>
      </c>
      <c r="AK63">
        <v>4500</v>
      </c>
      <c r="AQ63">
        <v>6889.5</v>
      </c>
      <c r="BA63">
        <v>0</v>
      </c>
      <c r="BB63">
        <v>6889.5</v>
      </c>
      <c r="BC63" t="s">
        <v>234</v>
      </c>
      <c r="BD63" t="s">
        <v>234</v>
      </c>
      <c r="BE63" t="s">
        <v>234</v>
      </c>
      <c r="BF63">
        <v>375</v>
      </c>
      <c r="BG63" s="23">
        <v>43214</v>
      </c>
      <c r="BH63" t="s">
        <v>563</v>
      </c>
    </row>
    <row r="64" spans="1:61" x14ac:dyDescent="0.25">
      <c r="A64" t="s">
        <v>603</v>
      </c>
      <c r="B64" t="s">
        <v>604</v>
      </c>
      <c r="C64" t="s">
        <v>547</v>
      </c>
      <c r="D64" t="s">
        <v>548</v>
      </c>
      <c r="E64" t="s">
        <v>117</v>
      </c>
      <c r="F64">
        <v>1998</v>
      </c>
      <c r="G64" t="s">
        <v>605</v>
      </c>
      <c r="H64" t="s">
        <v>285</v>
      </c>
      <c r="I64">
        <v>392730.21437900001</v>
      </c>
      <c r="J64" t="s">
        <v>606</v>
      </c>
      <c r="K64" t="s">
        <v>287</v>
      </c>
      <c r="L64" t="s">
        <v>0</v>
      </c>
      <c r="M64" t="s">
        <v>123</v>
      </c>
      <c r="N64">
        <v>2003</v>
      </c>
      <c r="O64" t="s">
        <v>34</v>
      </c>
      <c r="P64" t="s">
        <v>34</v>
      </c>
      <c r="Q64" t="s">
        <v>123</v>
      </c>
      <c r="R64" t="s">
        <v>124</v>
      </c>
      <c r="T64" t="s">
        <v>34</v>
      </c>
      <c r="U64">
        <v>2016</v>
      </c>
      <c r="V64" t="s">
        <v>34</v>
      </c>
      <c r="W64" t="s">
        <v>34</v>
      </c>
      <c r="Y64" t="s">
        <v>123</v>
      </c>
      <c r="AC64" t="s">
        <v>125</v>
      </c>
      <c r="AE64" t="s">
        <v>34</v>
      </c>
      <c r="AF64" t="s">
        <v>34</v>
      </c>
      <c r="AG64" t="s">
        <v>34</v>
      </c>
      <c r="AQ64">
        <v>0</v>
      </c>
      <c r="BA64">
        <v>0</v>
      </c>
      <c r="BB64">
        <v>0</v>
      </c>
      <c r="BC64" t="s">
        <v>234</v>
      </c>
      <c r="BD64" t="s">
        <v>234</v>
      </c>
      <c r="BE64" t="s">
        <v>234</v>
      </c>
      <c r="BF64">
        <v>39</v>
      </c>
      <c r="BG64" s="23">
        <v>42496</v>
      </c>
      <c r="BH64" t="s">
        <v>607</v>
      </c>
    </row>
    <row r="65" spans="1:60" x14ac:dyDescent="0.25">
      <c r="A65" t="s">
        <v>608</v>
      </c>
      <c r="B65" t="s">
        <v>609</v>
      </c>
      <c r="C65" t="s">
        <v>547</v>
      </c>
      <c r="D65" t="s">
        <v>548</v>
      </c>
      <c r="E65" t="s">
        <v>117</v>
      </c>
      <c r="F65">
        <v>1961</v>
      </c>
      <c r="G65" t="s">
        <v>610</v>
      </c>
      <c r="H65" t="s">
        <v>285</v>
      </c>
      <c r="I65">
        <v>317950.65666199999</v>
      </c>
      <c r="J65" t="s">
        <v>611</v>
      </c>
      <c r="K65" t="s">
        <v>287</v>
      </c>
      <c r="L65" t="s">
        <v>0</v>
      </c>
      <c r="M65" t="s">
        <v>123</v>
      </c>
      <c r="N65">
        <v>2013</v>
      </c>
      <c r="O65" t="s">
        <v>34</v>
      </c>
      <c r="P65" t="s">
        <v>34</v>
      </c>
      <c r="Q65" t="s">
        <v>124</v>
      </c>
      <c r="R65" t="s">
        <v>124</v>
      </c>
      <c r="T65" t="s">
        <v>34</v>
      </c>
      <c r="U65" t="s">
        <v>34</v>
      </c>
      <c r="V65" t="s">
        <v>34</v>
      </c>
      <c r="W65" t="s">
        <v>34</v>
      </c>
      <c r="AC65" t="s">
        <v>125</v>
      </c>
      <c r="AE65" t="s">
        <v>34</v>
      </c>
      <c r="AF65" t="s">
        <v>34</v>
      </c>
      <c r="AG65" t="s">
        <v>34</v>
      </c>
      <c r="AQ65">
        <v>0</v>
      </c>
      <c r="BA65">
        <v>0</v>
      </c>
      <c r="BB65">
        <v>0</v>
      </c>
      <c r="BC65">
        <v>141</v>
      </c>
      <c r="BD65" s="23">
        <v>41288</v>
      </c>
      <c r="BE65" t="s">
        <v>612</v>
      </c>
      <c r="BF65" t="s">
        <v>34</v>
      </c>
      <c r="BG65" t="s">
        <v>34</v>
      </c>
      <c r="BH65" t="s">
        <v>34</v>
      </c>
    </row>
    <row r="66" spans="1:60" x14ac:dyDescent="0.25">
      <c r="A66" t="s">
        <v>564</v>
      </c>
      <c r="B66" t="s">
        <v>565</v>
      </c>
      <c r="C66" t="s">
        <v>547</v>
      </c>
      <c r="D66" t="s">
        <v>548</v>
      </c>
      <c r="E66" t="s">
        <v>117</v>
      </c>
      <c r="F66">
        <v>1968</v>
      </c>
      <c r="G66" t="s">
        <v>555</v>
      </c>
      <c r="H66" t="s">
        <v>119</v>
      </c>
      <c r="I66">
        <v>1604.3610383099999</v>
      </c>
      <c r="J66" t="s">
        <v>566</v>
      </c>
      <c r="K66" t="s">
        <v>121</v>
      </c>
      <c r="L66" t="s">
        <v>6</v>
      </c>
      <c r="M66" t="s">
        <v>123</v>
      </c>
      <c r="N66">
        <v>1989</v>
      </c>
      <c r="O66" t="s">
        <v>34</v>
      </c>
      <c r="P66" t="s">
        <v>34</v>
      </c>
      <c r="Q66" t="s">
        <v>123</v>
      </c>
      <c r="R66" t="s">
        <v>124</v>
      </c>
      <c r="T66" t="s">
        <v>34</v>
      </c>
      <c r="U66">
        <v>2013</v>
      </c>
      <c r="V66" t="s">
        <v>34</v>
      </c>
      <c r="W66" t="s">
        <v>34</v>
      </c>
      <c r="AC66" t="s">
        <v>125</v>
      </c>
      <c r="AE66" t="s">
        <v>34</v>
      </c>
      <c r="AF66" t="s">
        <v>34</v>
      </c>
      <c r="AG66" t="s">
        <v>34</v>
      </c>
      <c r="AQ66">
        <v>0</v>
      </c>
      <c r="BA66">
        <v>0</v>
      </c>
      <c r="BB66">
        <v>0</v>
      </c>
      <c r="BC66" t="s">
        <v>234</v>
      </c>
      <c r="BD66" t="s">
        <v>234</v>
      </c>
      <c r="BE66" t="s">
        <v>234</v>
      </c>
      <c r="BF66">
        <v>224</v>
      </c>
      <c r="BG66" s="23">
        <v>41516</v>
      </c>
      <c r="BH66" t="s">
        <v>567</v>
      </c>
    </row>
    <row r="67" spans="1:60" x14ac:dyDescent="0.25">
      <c r="A67" t="s">
        <v>568</v>
      </c>
      <c r="B67" t="s">
        <v>569</v>
      </c>
      <c r="C67" t="s">
        <v>547</v>
      </c>
      <c r="D67" t="s">
        <v>548</v>
      </c>
      <c r="E67" t="s">
        <v>117</v>
      </c>
      <c r="F67">
        <v>1999</v>
      </c>
      <c r="G67" t="s">
        <v>570</v>
      </c>
      <c r="H67" t="s">
        <v>168</v>
      </c>
      <c r="I67">
        <v>11215.930748799999</v>
      </c>
      <c r="J67" t="s">
        <v>571</v>
      </c>
      <c r="K67" t="s">
        <v>534</v>
      </c>
      <c r="L67" t="s">
        <v>1</v>
      </c>
      <c r="M67" t="s">
        <v>123</v>
      </c>
      <c r="N67">
        <v>2006</v>
      </c>
      <c r="O67" t="s">
        <v>34</v>
      </c>
      <c r="P67" t="s">
        <v>34</v>
      </c>
      <c r="Q67" t="s">
        <v>124</v>
      </c>
      <c r="R67" t="s">
        <v>124</v>
      </c>
      <c r="T67" t="s">
        <v>34</v>
      </c>
      <c r="U67" t="s">
        <v>34</v>
      </c>
      <c r="V67" t="s">
        <v>34</v>
      </c>
      <c r="W67" t="s">
        <v>34</v>
      </c>
      <c r="AC67" t="s">
        <v>125</v>
      </c>
      <c r="AE67" t="s">
        <v>34</v>
      </c>
      <c r="AF67" t="s">
        <v>34</v>
      </c>
      <c r="AG67" t="s">
        <v>34</v>
      </c>
      <c r="AQ67">
        <v>0</v>
      </c>
      <c r="BA67">
        <v>0</v>
      </c>
      <c r="BB67">
        <v>0</v>
      </c>
      <c r="BC67">
        <v>94</v>
      </c>
      <c r="BD67" s="23">
        <v>39055</v>
      </c>
      <c r="BE67" t="s">
        <v>572</v>
      </c>
      <c r="BF67" t="s">
        <v>34</v>
      </c>
      <c r="BG67" t="s">
        <v>34</v>
      </c>
      <c r="BH67" t="s">
        <v>34</v>
      </c>
    </row>
    <row r="68" spans="1:60" x14ac:dyDescent="0.25">
      <c r="A68" t="s">
        <v>617</v>
      </c>
      <c r="B68" t="s">
        <v>618</v>
      </c>
      <c r="C68" t="s">
        <v>547</v>
      </c>
      <c r="D68" t="s">
        <v>548</v>
      </c>
      <c r="E68" t="s">
        <v>117</v>
      </c>
      <c r="F68">
        <v>2002</v>
      </c>
      <c r="G68" t="s">
        <v>619</v>
      </c>
      <c r="H68" t="s">
        <v>131</v>
      </c>
      <c r="I68">
        <v>1425.65277599</v>
      </c>
      <c r="J68" t="s">
        <v>620</v>
      </c>
      <c r="K68" t="s">
        <v>621</v>
      </c>
      <c r="L68" t="s">
        <v>6</v>
      </c>
      <c r="M68" t="s">
        <v>123</v>
      </c>
      <c r="N68">
        <v>2013</v>
      </c>
      <c r="O68" t="s">
        <v>34</v>
      </c>
      <c r="P68" t="s">
        <v>34</v>
      </c>
      <c r="Q68" t="s">
        <v>124</v>
      </c>
      <c r="R68" t="s">
        <v>124</v>
      </c>
      <c r="T68" t="s">
        <v>34</v>
      </c>
      <c r="U68" t="s">
        <v>34</v>
      </c>
      <c r="V68" t="s">
        <v>34</v>
      </c>
      <c r="W68" t="s">
        <v>34</v>
      </c>
      <c r="AC68" t="s">
        <v>125</v>
      </c>
      <c r="AE68" t="s">
        <v>34</v>
      </c>
      <c r="AF68" t="s">
        <v>34</v>
      </c>
      <c r="AG68" t="s">
        <v>34</v>
      </c>
      <c r="AQ68">
        <v>0</v>
      </c>
      <c r="BA68">
        <v>0</v>
      </c>
      <c r="BB68">
        <v>0</v>
      </c>
      <c r="BC68">
        <v>175</v>
      </c>
      <c r="BD68" s="23">
        <v>41359</v>
      </c>
      <c r="BE68" t="s">
        <v>622</v>
      </c>
      <c r="BF68" t="s">
        <v>34</v>
      </c>
      <c r="BG68" t="s">
        <v>34</v>
      </c>
      <c r="BH68" t="s">
        <v>34</v>
      </c>
    </row>
    <row r="69" spans="1:60" x14ac:dyDescent="0.25">
      <c r="A69" t="s">
        <v>623</v>
      </c>
      <c r="B69" t="s">
        <v>624</v>
      </c>
      <c r="C69" t="s">
        <v>547</v>
      </c>
      <c r="D69" t="s">
        <v>548</v>
      </c>
      <c r="E69" t="s">
        <v>117</v>
      </c>
      <c r="F69">
        <v>1998</v>
      </c>
      <c r="G69" t="s">
        <v>625</v>
      </c>
      <c r="H69" t="s">
        <v>285</v>
      </c>
      <c r="I69">
        <v>473158.961687</v>
      </c>
      <c r="J69" t="s">
        <v>626</v>
      </c>
      <c r="K69" t="s">
        <v>361</v>
      </c>
      <c r="L69" t="s">
        <v>0</v>
      </c>
      <c r="M69" t="s">
        <v>123</v>
      </c>
      <c r="N69">
        <v>2018</v>
      </c>
      <c r="O69" t="s">
        <v>34</v>
      </c>
      <c r="P69" t="s">
        <v>34</v>
      </c>
      <c r="Q69" t="s">
        <v>124</v>
      </c>
      <c r="R69" t="s">
        <v>124</v>
      </c>
      <c r="T69" t="s">
        <v>34</v>
      </c>
      <c r="U69" t="s">
        <v>34</v>
      </c>
      <c r="V69" t="s">
        <v>24</v>
      </c>
      <c r="W69" t="s">
        <v>210</v>
      </c>
      <c r="X69" t="s">
        <v>123</v>
      </c>
      <c r="AC69" t="s">
        <v>34</v>
      </c>
      <c r="AE69" t="s">
        <v>34</v>
      </c>
      <c r="AF69" t="s">
        <v>34</v>
      </c>
      <c r="AG69" t="s">
        <v>34</v>
      </c>
      <c r="AH69" t="s">
        <v>430</v>
      </c>
      <c r="AQ69">
        <v>0</v>
      </c>
      <c r="AR69" t="s">
        <v>183</v>
      </c>
      <c r="BA69">
        <v>0</v>
      </c>
      <c r="BB69">
        <v>0</v>
      </c>
      <c r="BC69">
        <v>502</v>
      </c>
      <c r="BD69" s="23">
        <v>43243</v>
      </c>
      <c r="BE69" t="s">
        <v>627</v>
      </c>
      <c r="BF69" t="s">
        <v>34</v>
      </c>
      <c r="BG69" t="s">
        <v>34</v>
      </c>
      <c r="BH69" t="s">
        <v>34</v>
      </c>
    </row>
    <row r="70" spans="1:60" x14ac:dyDescent="0.25">
      <c r="A70" t="s">
        <v>628</v>
      </c>
      <c r="B70" t="s">
        <v>629</v>
      </c>
      <c r="C70" t="s">
        <v>547</v>
      </c>
      <c r="D70" t="s">
        <v>548</v>
      </c>
      <c r="E70" t="s">
        <v>117</v>
      </c>
      <c r="F70">
        <v>1988</v>
      </c>
      <c r="G70" t="s">
        <v>630</v>
      </c>
      <c r="H70" t="s">
        <v>119</v>
      </c>
      <c r="I70">
        <v>519.34991817699995</v>
      </c>
      <c r="J70" t="s">
        <v>631</v>
      </c>
      <c r="K70" t="s">
        <v>121</v>
      </c>
      <c r="L70" t="s">
        <v>6</v>
      </c>
      <c r="M70" t="s">
        <v>123</v>
      </c>
      <c r="N70">
        <v>2008</v>
      </c>
      <c r="O70" t="s">
        <v>34</v>
      </c>
      <c r="P70" t="s">
        <v>34</v>
      </c>
      <c r="Q70" t="s">
        <v>124</v>
      </c>
      <c r="R70" t="s">
        <v>124</v>
      </c>
      <c r="T70" t="s">
        <v>34</v>
      </c>
      <c r="U70" t="s">
        <v>34</v>
      </c>
      <c r="V70" t="s">
        <v>34</v>
      </c>
      <c r="W70" t="s">
        <v>34</v>
      </c>
      <c r="AC70" t="s">
        <v>125</v>
      </c>
      <c r="AE70" t="s">
        <v>34</v>
      </c>
      <c r="AF70" t="s">
        <v>34</v>
      </c>
      <c r="AG70" t="s">
        <v>34</v>
      </c>
      <c r="AQ70">
        <v>0</v>
      </c>
      <c r="BA70">
        <v>0</v>
      </c>
      <c r="BB70">
        <v>0</v>
      </c>
      <c r="BC70">
        <v>59</v>
      </c>
      <c r="BD70" s="23">
        <v>39688</v>
      </c>
      <c r="BE70" t="s">
        <v>632</v>
      </c>
      <c r="BF70" t="s">
        <v>34</v>
      </c>
      <c r="BG70" t="s">
        <v>34</v>
      </c>
      <c r="BH70" t="s">
        <v>34</v>
      </c>
    </row>
    <row r="71" spans="1:60" x14ac:dyDescent="0.25">
      <c r="A71" t="s">
        <v>633</v>
      </c>
      <c r="B71" t="s">
        <v>634</v>
      </c>
      <c r="C71" t="s">
        <v>547</v>
      </c>
      <c r="D71" t="s">
        <v>548</v>
      </c>
      <c r="E71" t="s">
        <v>117</v>
      </c>
      <c r="F71">
        <v>1992</v>
      </c>
      <c r="G71" t="s">
        <v>635</v>
      </c>
      <c r="H71" t="s">
        <v>131</v>
      </c>
      <c r="I71">
        <v>5384.82540144</v>
      </c>
      <c r="J71" t="s">
        <v>636</v>
      </c>
      <c r="K71" t="s">
        <v>233</v>
      </c>
      <c r="L71" t="s">
        <v>6</v>
      </c>
      <c r="M71" t="s">
        <v>123</v>
      </c>
      <c r="N71">
        <v>2003</v>
      </c>
      <c r="O71" t="s">
        <v>34</v>
      </c>
      <c r="P71" t="s">
        <v>34</v>
      </c>
      <c r="Q71" t="s">
        <v>123</v>
      </c>
      <c r="R71" t="s">
        <v>124</v>
      </c>
      <c r="S71" t="s">
        <v>124</v>
      </c>
      <c r="T71" t="s">
        <v>34</v>
      </c>
      <c r="U71">
        <v>2017</v>
      </c>
      <c r="V71" t="s">
        <v>551</v>
      </c>
      <c r="W71" t="s">
        <v>562</v>
      </c>
      <c r="X71" t="s">
        <v>124</v>
      </c>
      <c r="Y71" t="s">
        <v>123</v>
      </c>
      <c r="Z71">
        <v>2009</v>
      </c>
      <c r="AA71" t="s">
        <v>124</v>
      </c>
      <c r="AB71" t="s">
        <v>124</v>
      </c>
      <c r="AC71" t="s">
        <v>34</v>
      </c>
      <c r="AD71" t="s">
        <v>192</v>
      </c>
      <c r="AE71" t="s">
        <v>34</v>
      </c>
      <c r="AF71" t="s">
        <v>34</v>
      </c>
      <c r="AG71" t="s">
        <v>34</v>
      </c>
      <c r="AH71" t="s">
        <v>183</v>
      </c>
      <c r="AJ71">
        <v>1500</v>
      </c>
      <c r="AK71">
        <v>2000</v>
      </c>
      <c r="AQ71">
        <v>3500</v>
      </c>
      <c r="BA71">
        <v>0</v>
      </c>
      <c r="BB71">
        <v>3500</v>
      </c>
      <c r="BC71">
        <v>15</v>
      </c>
      <c r="BD71" s="23">
        <v>37711</v>
      </c>
      <c r="BE71" t="s">
        <v>637</v>
      </c>
      <c r="BF71">
        <v>408</v>
      </c>
      <c r="BG71" s="23">
        <v>42912</v>
      </c>
      <c r="BH71" t="s">
        <v>638</v>
      </c>
    </row>
    <row r="72" spans="1:60" x14ac:dyDescent="0.25">
      <c r="A72" t="s">
        <v>796</v>
      </c>
      <c r="B72" t="s">
        <v>797</v>
      </c>
      <c r="C72" t="s">
        <v>547</v>
      </c>
      <c r="D72" t="s">
        <v>548</v>
      </c>
      <c r="E72" t="s">
        <v>117</v>
      </c>
      <c r="F72">
        <v>1968</v>
      </c>
      <c r="G72" t="s">
        <v>549</v>
      </c>
      <c r="H72" t="s">
        <v>119</v>
      </c>
      <c r="I72">
        <v>3802.5128405999999</v>
      </c>
      <c r="J72" t="s">
        <v>798</v>
      </c>
      <c r="K72" t="s">
        <v>436</v>
      </c>
      <c r="L72" t="s">
        <v>6</v>
      </c>
      <c r="M72" t="s">
        <v>123</v>
      </c>
      <c r="N72">
        <v>2014</v>
      </c>
      <c r="O72" t="s">
        <v>34</v>
      </c>
      <c r="P72" t="s">
        <v>34</v>
      </c>
      <c r="Q72" t="s">
        <v>124</v>
      </c>
      <c r="R72" t="s">
        <v>124</v>
      </c>
      <c r="T72" t="s">
        <v>34</v>
      </c>
      <c r="U72" t="s">
        <v>34</v>
      </c>
      <c r="V72" t="s">
        <v>34</v>
      </c>
      <c r="W72" t="s">
        <v>34</v>
      </c>
      <c r="AC72" t="s">
        <v>125</v>
      </c>
      <c r="AE72" t="s">
        <v>34</v>
      </c>
      <c r="AF72" t="s">
        <v>34</v>
      </c>
      <c r="AG72" t="s">
        <v>34</v>
      </c>
      <c r="AQ72">
        <v>0</v>
      </c>
      <c r="BA72">
        <v>0</v>
      </c>
      <c r="BB72">
        <v>0</v>
      </c>
      <c r="BC72">
        <v>2</v>
      </c>
      <c r="BD72" s="23">
        <v>41648</v>
      </c>
      <c r="BE72" t="s">
        <v>799</v>
      </c>
      <c r="BF72" t="s">
        <v>34</v>
      </c>
      <c r="BG72" t="s">
        <v>34</v>
      </c>
      <c r="BH72" t="s">
        <v>34</v>
      </c>
    </row>
    <row r="73" spans="1:60" x14ac:dyDescent="0.25">
      <c r="A73" t="s">
        <v>639</v>
      </c>
      <c r="B73" t="s">
        <v>640</v>
      </c>
      <c r="C73" t="s">
        <v>547</v>
      </c>
      <c r="D73" t="s">
        <v>548</v>
      </c>
      <c r="E73" t="s">
        <v>117</v>
      </c>
      <c r="F73">
        <v>1998</v>
      </c>
      <c r="G73" t="s">
        <v>641</v>
      </c>
      <c r="H73" t="s">
        <v>285</v>
      </c>
      <c r="I73">
        <v>212891.696796</v>
      </c>
      <c r="J73" t="s">
        <v>642</v>
      </c>
      <c r="K73" t="s">
        <v>287</v>
      </c>
      <c r="L73" t="s">
        <v>0</v>
      </c>
      <c r="M73" t="s">
        <v>123</v>
      </c>
      <c r="N73">
        <v>2014</v>
      </c>
      <c r="O73" t="s">
        <v>34</v>
      </c>
      <c r="P73" t="s">
        <v>34</v>
      </c>
      <c r="Q73" t="s">
        <v>124</v>
      </c>
      <c r="R73" t="s">
        <v>124</v>
      </c>
      <c r="T73" t="s">
        <v>34</v>
      </c>
      <c r="U73" t="s">
        <v>34</v>
      </c>
      <c r="V73" t="s">
        <v>34</v>
      </c>
      <c r="W73" t="s">
        <v>34</v>
      </c>
      <c r="AC73" t="s">
        <v>125</v>
      </c>
      <c r="AE73" t="s">
        <v>34</v>
      </c>
      <c r="AF73" t="s">
        <v>34</v>
      </c>
      <c r="AG73" t="s">
        <v>34</v>
      </c>
      <c r="AQ73">
        <v>0</v>
      </c>
      <c r="BA73">
        <v>0</v>
      </c>
      <c r="BB73">
        <v>0</v>
      </c>
      <c r="BC73">
        <v>45</v>
      </c>
      <c r="BD73" s="23">
        <v>41746</v>
      </c>
      <c r="BE73" t="s">
        <v>643</v>
      </c>
      <c r="BF73" t="s">
        <v>34</v>
      </c>
      <c r="BG73" t="s">
        <v>34</v>
      </c>
      <c r="BH73" t="s">
        <v>34</v>
      </c>
    </row>
    <row r="74" spans="1:60" x14ac:dyDescent="0.25">
      <c r="A74" t="s">
        <v>644</v>
      </c>
      <c r="B74" t="s">
        <v>645</v>
      </c>
      <c r="C74" t="s">
        <v>547</v>
      </c>
      <c r="D74" t="s">
        <v>548</v>
      </c>
      <c r="E74" t="s">
        <v>117</v>
      </c>
      <c r="F74">
        <v>1998</v>
      </c>
      <c r="G74" t="s">
        <v>646</v>
      </c>
      <c r="H74" t="s">
        <v>285</v>
      </c>
      <c r="I74">
        <v>397755.550307</v>
      </c>
      <c r="J74" t="s">
        <v>642</v>
      </c>
      <c r="K74" t="s">
        <v>287</v>
      </c>
      <c r="L74" t="s">
        <v>0</v>
      </c>
      <c r="M74" t="s">
        <v>123</v>
      </c>
      <c r="N74">
        <v>2014</v>
      </c>
      <c r="O74" t="s">
        <v>34</v>
      </c>
      <c r="P74" t="s">
        <v>34</v>
      </c>
      <c r="Q74" t="s">
        <v>124</v>
      </c>
      <c r="R74" t="s">
        <v>124</v>
      </c>
      <c r="T74" t="s">
        <v>34</v>
      </c>
      <c r="U74" t="s">
        <v>34</v>
      </c>
      <c r="V74" t="s">
        <v>34</v>
      </c>
      <c r="W74" t="s">
        <v>34</v>
      </c>
      <c r="AC74" t="s">
        <v>125</v>
      </c>
      <c r="AE74" t="s">
        <v>34</v>
      </c>
      <c r="AF74" t="s">
        <v>34</v>
      </c>
      <c r="AG74" t="s">
        <v>34</v>
      </c>
      <c r="AQ74">
        <v>0</v>
      </c>
      <c r="BA74">
        <v>0</v>
      </c>
      <c r="BB74">
        <v>0</v>
      </c>
      <c r="BC74">
        <v>45</v>
      </c>
      <c r="BD74" s="23">
        <v>41746</v>
      </c>
      <c r="BE74" t="s">
        <v>643</v>
      </c>
      <c r="BF74" t="s">
        <v>34</v>
      </c>
      <c r="BG74" t="s">
        <v>34</v>
      </c>
      <c r="BH74" t="s">
        <v>34</v>
      </c>
    </row>
    <row r="75" spans="1:60" x14ac:dyDescent="0.25">
      <c r="A75" t="s">
        <v>647</v>
      </c>
      <c r="B75" t="s">
        <v>648</v>
      </c>
      <c r="C75" t="s">
        <v>547</v>
      </c>
      <c r="D75" t="s">
        <v>548</v>
      </c>
      <c r="E75" t="s">
        <v>117</v>
      </c>
      <c r="F75">
        <v>2004</v>
      </c>
      <c r="G75" t="s">
        <v>649</v>
      </c>
      <c r="H75" t="s">
        <v>285</v>
      </c>
      <c r="I75">
        <v>221219.525054</v>
      </c>
      <c r="J75" t="s">
        <v>650</v>
      </c>
      <c r="K75" t="s">
        <v>651</v>
      </c>
      <c r="L75" t="s">
        <v>0</v>
      </c>
      <c r="M75" t="s">
        <v>123</v>
      </c>
      <c r="N75">
        <v>2011</v>
      </c>
      <c r="O75" t="s">
        <v>34</v>
      </c>
      <c r="P75" t="s">
        <v>34</v>
      </c>
      <c r="Q75" t="s">
        <v>124</v>
      </c>
      <c r="R75" t="s">
        <v>124</v>
      </c>
      <c r="T75" t="s">
        <v>34</v>
      </c>
      <c r="U75" t="s">
        <v>34</v>
      </c>
      <c r="V75" t="s">
        <v>34</v>
      </c>
      <c r="W75" t="s">
        <v>34</v>
      </c>
      <c r="AC75" t="s">
        <v>125</v>
      </c>
      <c r="AE75" t="s">
        <v>34</v>
      </c>
      <c r="AF75" t="s">
        <v>34</v>
      </c>
      <c r="AG75" t="s">
        <v>34</v>
      </c>
      <c r="AQ75">
        <v>0</v>
      </c>
      <c r="BA75">
        <v>0</v>
      </c>
      <c r="BB75">
        <v>0</v>
      </c>
      <c r="BC75">
        <v>40</v>
      </c>
      <c r="BD75" s="23">
        <v>40710</v>
      </c>
      <c r="BE75" t="s">
        <v>652</v>
      </c>
      <c r="BF75" t="s">
        <v>34</v>
      </c>
      <c r="BG75" t="s">
        <v>34</v>
      </c>
      <c r="BH75" t="s">
        <v>34</v>
      </c>
    </row>
    <row r="76" spans="1:60" x14ac:dyDescent="0.25">
      <c r="A76" t="s">
        <v>653</v>
      </c>
      <c r="B76" t="s">
        <v>654</v>
      </c>
      <c r="C76" t="s">
        <v>547</v>
      </c>
      <c r="D76" t="s">
        <v>548</v>
      </c>
      <c r="E76" t="s">
        <v>117</v>
      </c>
      <c r="F76">
        <v>2001</v>
      </c>
      <c r="G76" t="s">
        <v>655</v>
      </c>
      <c r="H76" t="s">
        <v>131</v>
      </c>
      <c r="I76">
        <v>281.40899234199998</v>
      </c>
      <c r="J76" t="s">
        <v>656</v>
      </c>
      <c r="K76" t="s">
        <v>233</v>
      </c>
      <c r="L76" t="s">
        <v>6</v>
      </c>
      <c r="M76" t="s">
        <v>123</v>
      </c>
      <c r="N76">
        <v>2016</v>
      </c>
      <c r="O76" t="s">
        <v>34</v>
      </c>
      <c r="P76" t="s">
        <v>34</v>
      </c>
      <c r="Q76" t="s">
        <v>124</v>
      </c>
      <c r="R76" t="s">
        <v>124</v>
      </c>
      <c r="T76" t="s">
        <v>34</v>
      </c>
      <c r="U76" t="s">
        <v>34</v>
      </c>
      <c r="V76" t="s">
        <v>34</v>
      </c>
      <c r="W76" t="s">
        <v>34</v>
      </c>
      <c r="Y76" t="s">
        <v>123</v>
      </c>
      <c r="AC76" t="s">
        <v>125</v>
      </c>
      <c r="AE76" t="s">
        <v>34</v>
      </c>
      <c r="AF76" t="s">
        <v>34</v>
      </c>
      <c r="AG76" t="s">
        <v>34</v>
      </c>
      <c r="AQ76">
        <v>0</v>
      </c>
      <c r="BA76">
        <v>0</v>
      </c>
      <c r="BB76">
        <v>0</v>
      </c>
      <c r="BC76">
        <v>41</v>
      </c>
      <c r="BD76" s="23">
        <v>42499</v>
      </c>
      <c r="BE76" t="s">
        <v>657</v>
      </c>
      <c r="BF76" t="s">
        <v>34</v>
      </c>
      <c r="BG76" t="s">
        <v>34</v>
      </c>
      <c r="BH76" t="s">
        <v>34</v>
      </c>
    </row>
    <row r="77" spans="1:60" x14ac:dyDescent="0.25">
      <c r="A77" t="s">
        <v>658</v>
      </c>
      <c r="B77" t="s">
        <v>1869</v>
      </c>
      <c r="C77" t="s">
        <v>547</v>
      </c>
      <c r="D77" t="s">
        <v>548</v>
      </c>
      <c r="E77" t="s">
        <v>117</v>
      </c>
      <c r="F77">
        <v>2001</v>
      </c>
      <c r="G77" t="s">
        <v>660</v>
      </c>
      <c r="H77" t="s">
        <v>285</v>
      </c>
      <c r="I77">
        <v>216604.18276200001</v>
      </c>
      <c r="J77" t="s">
        <v>661</v>
      </c>
      <c r="K77" t="s">
        <v>287</v>
      </c>
      <c r="L77" t="s">
        <v>0</v>
      </c>
      <c r="M77" t="s">
        <v>123</v>
      </c>
      <c r="N77">
        <v>2020</v>
      </c>
      <c r="O77" t="s">
        <v>34</v>
      </c>
      <c r="P77" t="s">
        <v>34</v>
      </c>
      <c r="Q77" t="s">
        <v>124</v>
      </c>
      <c r="R77" t="s">
        <v>124</v>
      </c>
      <c r="T77" t="s">
        <v>34</v>
      </c>
      <c r="U77" t="s">
        <v>34</v>
      </c>
      <c r="V77" t="s">
        <v>662</v>
      </c>
      <c r="W77" t="s">
        <v>34</v>
      </c>
      <c r="AC77" t="s">
        <v>125</v>
      </c>
      <c r="AE77" t="s">
        <v>34</v>
      </c>
      <c r="AF77" t="s">
        <v>34</v>
      </c>
      <c r="AG77" t="s">
        <v>34</v>
      </c>
      <c r="AH77" t="s">
        <v>663</v>
      </c>
      <c r="AQ77">
        <v>0</v>
      </c>
      <c r="BA77">
        <v>0</v>
      </c>
      <c r="BB77">
        <v>0</v>
      </c>
      <c r="BC77">
        <v>832</v>
      </c>
      <c r="BD77" s="23">
        <v>44053</v>
      </c>
      <c r="BE77" t="s">
        <v>664</v>
      </c>
      <c r="BF77" t="s">
        <v>34</v>
      </c>
      <c r="BG77" t="s">
        <v>34</v>
      </c>
      <c r="BH77" t="s">
        <v>34</v>
      </c>
    </row>
    <row r="78" spans="1:60" x14ac:dyDescent="0.25">
      <c r="A78" t="s">
        <v>665</v>
      </c>
      <c r="B78" t="s">
        <v>666</v>
      </c>
      <c r="C78" t="s">
        <v>547</v>
      </c>
      <c r="D78" t="s">
        <v>548</v>
      </c>
      <c r="E78" t="s">
        <v>117</v>
      </c>
      <c r="F78">
        <v>2001</v>
      </c>
      <c r="G78" t="s">
        <v>427</v>
      </c>
      <c r="H78" t="s">
        <v>168</v>
      </c>
      <c r="I78">
        <v>168.84329942700001</v>
      </c>
      <c r="J78" t="s">
        <v>667</v>
      </c>
      <c r="K78" t="s">
        <v>509</v>
      </c>
      <c r="L78" t="s">
        <v>6</v>
      </c>
      <c r="M78" t="s">
        <v>123</v>
      </c>
      <c r="N78">
        <v>2012</v>
      </c>
      <c r="O78" t="s">
        <v>34</v>
      </c>
      <c r="P78" t="s">
        <v>34</v>
      </c>
      <c r="Q78" t="s">
        <v>124</v>
      </c>
      <c r="R78" t="s">
        <v>124</v>
      </c>
      <c r="T78" t="s">
        <v>34</v>
      </c>
      <c r="U78" t="s">
        <v>34</v>
      </c>
      <c r="V78" t="s">
        <v>34</v>
      </c>
      <c r="W78" t="s">
        <v>34</v>
      </c>
      <c r="AC78" t="s">
        <v>125</v>
      </c>
      <c r="AE78" t="s">
        <v>34</v>
      </c>
      <c r="AF78" t="s">
        <v>34</v>
      </c>
      <c r="AG78" t="s">
        <v>34</v>
      </c>
      <c r="AQ78">
        <v>0</v>
      </c>
      <c r="BA78">
        <v>0</v>
      </c>
      <c r="BB78">
        <v>0</v>
      </c>
      <c r="BC78">
        <v>99</v>
      </c>
      <c r="BD78" s="23">
        <v>41157</v>
      </c>
      <c r="BE78" t="s">
        <v>668</v>
      </c>
      <c r="BF78" t="s">
        <v>34</v>
      </c>
      <c r="BG78" t="s">
        <v>34</v>
      </c>
      <c r="BH78" t="s">
        <v>34</v>
      </c>
    </row>
    <row r="79" spans="1:60" x14ac:dyDescent="0.25">
      <c r="A79" t="s">
        <v>669</v>
      </c>
      <c r="B79" t="s">
        <v>670</v>
      </c>
      <c r="C79" t="s">
        <v>547</v>
      </c>
      <c r="D79" t="s">
        <v>548</v>
      </c>
      <c r="E79" t="s">
        <v>117</v>
      </c>
      <c r="F79">
        <v>2002</v>
      </c>
      <c r="G79" t="s">
        <v>671</v>
      </c>
      <c r="H79" t="s">
        <v>131</v>
      </c>
      <c r="I79">
        <v>449.44678439199998</v>
      </c>
      <c r="J79" t="s">
        <v>672</v>
      </c>
      <c r="K79" t="s">
        <v>621</v>
      </c>
      <c r="L79" t="s">
        <v>6</v>
      </c>
      <c r="M79" t="s">
        <v>123</v>
      </c>
      <c r="N79">
        <v>2011</v>
      </c>
      <c r="O79" t="s">
        <v>34</v>
      </c>
      <c r="P79" t="s">
        <v>34</v>
      </c>
      <c r="Q79" t="s">
        <v>124</v>
      </c>
      <c r="R79" t="s">
        <v>124</v>
      </c>
      <c r="T79" t="s">
        <v>34</v>
      </c>
      <c r="U79" t="s">
        <v>34</v>
      </c>
      <c r="V79" t="s">
        <v>34</v>
      </c>
      <c r="W79" t="s">
        <v>34</v>
      </c>
      <c r="AC79" t="s">
        <v>125</v>
      </c>
      <c r="AE79" t="s">
        <v>34</v>
      </c>
      <c r="AF79" t="s">
        <v>34</v>
      </c>
      <c r="AG79" t="s">
        <v>34</v>
      </c>
      <c r="AQ79">
        <v>0</v>
      </c>
      <c r="BA79">
        <v>0</v>
      </c>
      <c r="BB79">
        <v>0</v>
      </c>
      <c r="BC79">
        <v>75</v>
      </c>
      <c r="BD79" s="23">
        <v>40788</v>
      </c>
      <c r="BE79" t="s">
        <v>673</v>
      </c>
      <c r="BF79" t="s">
        <v>34</v>
      </c>
      <c r="BG79" t="s">
        <v>34</v>
      </c>
      <c r="BH79" t="s">
        <v>34</v>
      </c>
    </row>
    <row r="80" spans="1:60" x14ac:dyDescent="0.25">
      <c r="A80" t="s">
        <v>674</v>
      </c>
      <c r="B80" t="s">
        <v>675</v>
      </c>
      <c r="C80" t="s">
        <v>547</v>
      </c>
      <c r="D80" t="s">
        <v>548</v>
      </c>
      <c r="E80" t="s">
        <v>117</v>
      </c>
      <c r="F80">
        <v>2005</v>
      </c>
      <c r="G80" t="s">
        <v>676</v>
      </c>
      <c r="H80" t="s">
        <v>168</v>
      </c>
      <c r="I80">
        <v>168.210685442</v>
      </c>
      <c r="J80" t="s">
        <v>677</v>
      </c>
      <c r="K80" t="s">
        <v>490</v>
      </c>
      <c r="L80" t="s">
        <v>1</v>
      </c>
      <c r="M80" t="s">
        <v>123</v>
      </c>
      <c r="N80">
        <v>2022</v>
      </c>
      <c r="O80" t="s">
        <v>34</v>
      </c>
      <c r="P80" t="s">
        <v>34</v>
      </c>
      <c r="Q80" t="s">
        <v>124</v>
      </c>
      <c r="R80" t="s">
        <v>34</v>
      </c>
      <c r="S80" t="s">
        <v>34</v>
      </c>
      <c r="T80" t="s">
        <v>34</v>
      </c>
      <c r="U80" t="s">
        <v>34</v>
      </c>
      <c r="V80" t="s">
        <v>27</v>
      </c>
      <c r="W80" t="s">
        <v>9</v>
      </c>
      <c r="X80" t="s">
        <v>124</v>
      </c>
      <c r="Y80" t="s">
        <v>124</v>
      </c>
      <c r="Z80">
        <v>2018</v>
      </c>
      <c r="AA80" t="s">
        <v>123</v>
      </c>
      <c r="AB80" t="s">
        <v>124</v>
      </c>
      <c r="AC80" t="s">
        <v>125</v>
      </c>
      <c r="AE80" t="s">
        <v>34</v>
      </c>
      <c r="AF80" t="s">
        <v>34</v>
      </c>
      <c r="AG80" t="s">
        <v>34</v>
      </c>
      <c r="AH80" t="s">
        <v>183</v>
      </c>
      <c r="AQ80">
        <v>0</v>
      </c>
      <c r="BA80">
        <v>0</v>
      </c>
      <c r="BB80">
        <v>0</v>
      </c>
      <c r="BC80">
        <v>259</v>
      </c>
      <c r="BD80" s="23">
        <v>44659</v>
      </c>
      <c r="BE80" t="s">
        <v>678</v>
      </c>
      <c r="BF80" t="s">
        <v>34</v>
      </c>
      <c r="BG80" t="s">
        <v>34</v>
      </c>
      <c r="BH80" t="s">
        <v>34</v>
      </c>
    </row>
    <row r="81" spans="1:60" x14ac:dyDescent="0.25">
      <c r="A81" t="s">
        <v>814</v>
      </c>
      <c r="B81" t="s">
        <v>815</v>
      </c>
      <c r="C81" t="s">
        <v>547</v>
      </c>
      <c r="D81" t="s">
        <v>548</v>
      </c>
      <c r="E81" t="s">
        <v>117</v>
      </c>
      <c r="F81">
        <v>1968</v>
      </c>
      <c r="G81" t="s">
        <v>816</v>
      </c>
      <c r="H81" t="s">
        <v>131</v>
      </c>
      <c r="I81">
        <v>335.37311087299997</v>
      </c>
      <c r="J81" t="s">
        <v>817</v>
      </c>
      <c r="K81" t="s">
        <v>133</v>
      </c>
      <c r="L81" t="s">
        <v>6</v>
      </c>
      <c r="M81" t="s">
        <v>123</v>
      </c>
      <c r="N81">
        <v>2009</v>
      </c>
      <c r="O81" t="s">
        <v>34</v>
      </c>
      <c r="P81" t="s">
        <v>34</v>
      </c>
      <c r="Q81" t="s">
        <v>124</v>
      </c>
      <c r="R81" t="s">
        <v>124</v>
      </c>
      <c r="T81" t="s">
        <v>34</v>
      </c>
      <c r="U81" t="s">
        <v>34</v>
      </c>
      <c r="V81" t="s">
        <v>34</v>
      </c>
      <c r="W81" t="s">
        <v>34</v>
      </c>
      <c r="AC81" t="s">
        <v>125</v>
      </c>
      <c r="AE81" t="s">
        <v>34</v>
      </c>
      <c r="AF81" t="s">
        <v>34</v>
      </c>
      <c r="AG81" t="s">
        <v>34</v>
      </c>
      <c r="AQ81">
        <v>0</v>
      </c>
      <c r="BA81">
        <v>0</v>
      </c>
      <c r="BB81">
        <v>0</v>
      </c>
      <c r="BC81">
        <v>35</v>
      </c>
      <c r="BD81" s="23">
        <v>39947</v>
      </c>
      <c r="BE81" t="s">
        <v>818</v>
      </c>
      <c r="BF81" t="s">
        <v>34</v>
      </c>
      <c r="BG81" t="s">
        <v>34</v>
      </c>
      <c r="BH81" t="s">
        <v>34</v>
      </c>
    </row>
    <row r="82" spans="1:60" x14ac:dyDescent="0.25">
      <c r="A82" t="s">
        <v>819</v>
      </c>
      <c r="B82" t="s">
        <v>820</v>
      </c>
      <c r="C82" t="s">
        <v>547</v>
      </c>
      <c r="D82" t="s">
        <v>548</v>
      </c>
      <c r="E82" t="s">
        <v>117</v>
      </c>
      <c r="F82">
        <v>1968</v>
      </c>
      <c r="G82" t="s">
        <v>600</v>
      </c>
      <c r="H82" t="s">
        <v>119</v>
      </c>
      <c r="I82">
        <v>1333.6313857099999</v>
      </c>
      <c r="J82" t="s">
        <v>821</v>
      </c>
      <c r="K82" t="s">
        <v>280</v>
      </c>
      <c r="L82" t="s">
        <v>6</v>
      </c>
      <c r="M82" t="s">
        <v>123</v>
      </c>
      <c r="N82">
        <v>1982</v>
      </c>
      <c r="O82" t="s">
        <v>34</v>
      </c>
      <c r="P82" t="s">
        <v>34</v>
      </c>
      <c r="Q82" t="s">
        <v>123</v>
      </c>
      <c r="R82" t="s">
        <v>124</v>
      </c>
      <c r="T82" t="s">
        <v>34</v>
      </c>
      <c r="U82">
        <v>2012</v>
      </c>
      <c r="V82" t="s">
        <v>34</v>
      </c>
      <c r="W82" t="s">
        <v>34</v>
      </c>
      <c r="AC82" t="s">
        <v>125</v>
      </c>
      <c r="AE82" t="s">
        <v>34</v>
      </c>
      <c r="AF82" t="s">
        <v>34</v>
      </c>
      <c r="AG82" t="s">
        <v>34</v>
      </c>
      <c r="AQ82">
        <v>0</v>
      </c>
      <c r="BA82">
        <v>0</v>
      </c>
      <c r="BB82">
        <v>0</v>
      </c>
      <c r="BC82" t="s">
        <v>234</v>
      </c>
      <c r="BD82" t="s">
        <v>234</v>
      </c>
      <c r="BE82" t="s">
        <v>234</v>
      </c>
      <c r="BF82">
        <v>61</v>
      </c>
      <c r="BG82" s="23">
        <v>41047</v>
      </c>
      <c r="BH82" t="s">
        <v>822</v>
      </c>
    </row>
    <row r="83" spans="1:60" x14ac:dyDescent="0.25">
      <c r="A83" t="s">
        <v>683</v>
      </c>
      <c r="B83" t="s">
        <v>684</v>
      </c>
      <c r="C83" t="s">
        <v>547</v>
      </c>
      <c r="D83" t="s">
        <v>548</v>
      </c>
      <c r="E83" t="s">
        <v>117</v>
      </c>
      <c r="F83">
        <v>2001</v>
      </c>
      <c r="G83" t="s">
        <v>685</v>
      </c>
      <c r="H83" t="s">
        <v>285</v>
      </c>
      <c r="I83">
        <v>988186.71789500001</v>
      </c>
      <c r="J83" t="s">
        <v>686</v>
      </c>
      <c r="K83" t="s">
        <v>361</v>
      </c>
      <c r="L83" t="s">
        <v>0</v>
      </c>
      <c r="M83" t="s">
        <v>123</v>
      </c>
      <c r="N83">
        <v>2018</v>
      </c>
      <c r="O83" t="s">
        <v>34</v>
      </c>
      <c r="P83" t="s">
        <v>34</v>
      </c>
      <c r="Q83" t="s">
        <v>124</v>
      </c>
      <c r="R83" t="s">
        <v>124</v>
      </c>
      <c r="T83" t="s">
        <v>34</v>
      </c>
      <c r="U83" t="s">
        <v>34</v>
      </c>
      <c r="V83" t="s">
        <v>15</v>
      </c>
      <c r="W83" t="s">
        <v>210</v>
      </c>
      <c r="X83" t="s">
        <v>210</v>
      </c>
      <c r="Y83" t="s">
        <v>123</v>
      </c>
      <c r="Z83" t="s">
        <v>687</v>
      </c>
      <c r="AC83" t="s">
        <v>34</v>
      </c>
      <c r="AE83" t="s">
        <v>294</v>
      </c>
      <c r="AF83" t="s">
        <v>34</v>
      </c>
      <c r="AG83" t="s">
        <v>34</v>
      </c>
      <c r="AH83" t="s">
        <v>688</v>
      </c>
      <c r="AI83">
        <v>14356</v>
      </c>
      <c r="AJ83">
        <v>2200</v>
      </c>
      <c r="AK83">
        <v>3636</v>
      </c>
      <c r="AM83">
        <v>7200</v>
      </c>
      <c r="AO83">
        <v>1120</v>
      </c>
      <c r="AQ83">
        <v>14156</v>
      </c>
      <c r="AR83" t="s">
        <v>183</v>
      </c>
      <c r="BA83">
        <v>0</v>
      </c>
      <c r="BB83">
        <v>14156</v>
      </c>
      <c r="BC83">
        <v>872</v>
      </c>
      <c r="BD83" s="23">
        <v>43390</v>
      </c>
      <c r="BE83" t="s">
        <v>689</v>
      </c>
      <c r="BF83" t="s">
        <v>34</v>
      </c>
      <c r="BG83" t="s">
        <v>34</v>
      </c>
      <c r="BH83" t="s">
        <v>34</v>
      </c>
    </row>
    <row r="84" spans="1:60" x14ac:dyDescent="0.25">
      <c r="A84" t="s">
        <v>823</v>
      </c>
      <c r="B84" t="s">
        <v>824</v>
      </c>
      <c r="C84" t="s">
        <v>547</v>
      </c>
      <c r="D84" t="s">
        <v>548</v>
      </c>
      <c r="E84" t="s">
        <v>117</v>
      </c>
      <c r="F84">
        <v>2004</v>
      </c>
      <c r="G84" t="s">
        <v>825</v>
      </c>
      <c r="H84" t="s">
        <v>119</v>
      </c>
      <c r="I84">
        <v>170.21662208500001</v>
      </c>
      <c r="J84" t="s">
        <v>826</v>
      </c>
      <c r="K84" t="s">
        <v>436</v>
      </c>
      <c r="L84" t="s">
        <v>6</v>
      </c>
      <c r="M84" t="s">
        <v>123</v>
      </c>
      <c r="N84">
        <v>2016</v>
      </c>
      <c r="O84" t="s">
        <v>34</v>
      </c>
      <c r="P84" t="s">
        <v>34</v>
      </c>
      <c r="Q84" t="s">
        <v>124</v>
      </c>
      <c r="R84" t="s">
        <v>124</v>
      </c>
      <c r="S84" t="s">
        <v>34</v>
      </c>
      <c r="T84" t="s">
        <v>34</v>
      </c>
      <c r="U84" t="s">
        <v>34</v>
      </c>
      <c r="V84" t="s">
        <v>551</v>
      </c>
      <c r="W84" t="s">
        <v>562</v>
      </c>
      <c r="X84" t="s">
        <v>124</v>
      </c>
      <c r="Y84" t="s">
        <v>123</v>
      </c>
      <c r="Z84">
        <v>2009</v>
      </c>
      <c r="AA84" t="s">
        <v>124</v>
      </c>
      <c r="AB84" t="s">
        <v>124</v>
      </c>
      <c r="AC84" t="s">
        <v>34</v>
      </c>
      <c r="AE84" t="s">
        <v>294</v>
      </c>
      <c r="AF84" t="s">
        <v>34</v>
      </c>
      <c r="AG84" t="s">
        <v>34</v>
      </c>
      <c r="AQ84">
        <v>0</v>
      </c>
      <c r="BA84">
        <v>0</v>
      </c>
      <c r="BB84">
        <v>0</v>
      </c>
      <c r="BC84">
        <v>100</v>
      </c>
      <c r="BD84" s="23">
        <v>42681</v>
      </c>
      <c r="BE84" t="s">
        <v>827</v>
      </c>
      <c r="BF84" t="s">
        <v>34</v>
      </c>
      <c r="BG84" t="s">
        <v>34</v>
      </c>
      <c r="BH84" t="s">
        <v>34</v>
      </c>
    </row>
    <row r="85" spans="1:60" x14ac:dyDescent="0.25">
      <c r="A85" t="s">
        <v>690</v>
      </c>
      <c r="B85" t="s">
        <v>691</v>
      </c>
      <c r="C85" t="s">
        <v>547</v>
      </c>
      <c r="D85" t="s">
        <v>548</v>
      </c>
      <c r="E85" t="s">
        <v>117</v>
      </c>
      <c r="F85">
        <v>1999</v>
      </c>
      <c r="G85" t="s">
        <v>570</v>
      </c>
      <c r="H85" t="s">
        <v>131</v>
      </c>
      <c r="I85">
        <v>89.190093854300002</v>
      </c>
      <c r="J85" t="s">
        <v>692</v>
      </c>
      <c r="K85" t="s">
        <v>133</v>
      </c>
      <c r="L85" t="s">
        <v>6</v>
      </c>
      <c r="M85" t="s">
        <v>123</v>
      </c>
      <c r="N85">
        <v>2005</v>
      </c>
      <c r="O85" t="s">
        <v>34</v>
      </c>
      <c r="P85" t="s">
        <v>34</v>
      </c>
      <c r="Q85" t="s">
        <v>124</v>
      </c>
      <c r="R85" t="s">
        <v>124</v>
      </c>
      <c r="T85" t="s">
        <v>34</v>
      </c>
      <c r="U85" t="s">
        <v>34</v>
      </c>
      <c r="V85" t="s">
        <v>34</v>
      </c>
      <c r="W85" t="s">
        <v>34</v>
      </c>
      <c r="AC85" t="s">
        <v>125</v>
      </c>
      <c r="AE85" t="s">
        <v>34</v>
      </c>
      <c r="AF85" t="s">
        <v>34</v>
      </c>
      <c r="AG85" t="s">
        <v>34</v>
      </c>
      <c r="AQ85">
        <v>0</v>
      </c>
      <c r="BA85">
        <v>0</v>
      </c>
      <c r="BB85">
        <v>0</v>
      </c>
      <c r="BC85">
        <v>50</v>
      </c>
      <c r="BD85" s="23">
        <v>38582</v>
      </c>
      <c r="BE85" t="s">
        <v>693</v>
      </c>
      <c r="BF85" t="s">
        <v>34</v>
      </c>
      <c r="BG85" t="s">
        <v>34</v>
      </c>
      <c r="BH85" t="s">
        <v>34</v>
      </c>
    </row>
    <row r="86" spans="1:60" x14ac:dyDescent="0.25">
      <c r="A86" t="s">
        <v>694</v>
      </c>
      <c r="B86" t="s">
        <v>695</v>
      </c>
      <c r="C86" t="s">
        <v>547</v>
      </c>
      <c r="D86" t="s">
        <v>548</v>
      </c>
      <c r="E86" t="s">
        <v>117</v>
      </c>
      <c r="F86">
        <v>1989</v>
      </c>
      <c r="G86" t="s">
        <v>696</v>
      </c>
      <c r="H86" t="s">
        <v>285</v>
      </c>
      <c r="I86">
        <v>167331.85708300001</v>
      </c>
      <c r="J86" t="s">
        <v>697</v>
      </c>
      <c r="K86" t="s">
        <v>698</v>
      </c>
      <c r="L86" t="s">
        <v>0</v>
      </c>
      <c r="M86" t="s">
        <v>123</v>
      </c>
      <c r="N86">
        <v>2022</v>
      </c>
      <c r="O86" t="s">
        <v>124</v>
      </c>
      <c r="P86" t="s">
        <v>34</v>
      </c>
      <c r="Q86" t="s">
        <v>124</v>
      </c>
      <c r="R86" t="s">
        <v>124</v>
      </c>
      <c r="S86" t="s">
        <v>34</v>
      </c>
      <c r="T86" t="s">
        <v>34</v>
      </c>
      <c r="U86" t="s">
        <v>34</v>
      </c>
      <c r="V86" t="s">
        <v>15</v>
      </c>
      <c r="W86" t="s">
        <v>20</v>
      </c>
      <c r="X86" t="s">
        <v>124</v>
      </c>
      <c r="Y86" t="s">
        <v>124</v>
      </c>
      <c r="Z86">
        <v>2018</v>
      </c>
      <c r="AA86" t="s">
        <v>123</v>
      </c>
      <c r="AB86" t="s">
        <v>124</v>
      </c>
      <c r="AC86" t="s">
        <v>34</v>
      </c>
      <c r="AE86" t="s">
        <v>34</v>
      </c>
      <c r="AF86" t="s">
        <v>34</v>
      </c>
      <c r="AG86" t="s">
        <v>34</v>
      </c>
      <c r="AH86" t="s">
        <v>183</v>
      </c>
      <c r="AQ86">
        <v>0</v>
      </c>
      <c r="AR86" t="s">
        <v>699</v>
      </c>
      <c r="AS86" t="s">
        <v>700</v>
      </c>
      <c r="BA86">
        <v>0</v>
      </c>
      <c r="BB86">
        <v>0</v>
      </c>
      <c r="BC86">
        <v>161</v>
      </c>
      <c r="BD86" s="23">
        <v>44634</v>
      </c>
      <c r="BE86" t="s">
        <v>701</v>
      </c>
      <c r="BF86" t="s">
        <v>34</v>
      </c>
      <c r="BG86" t="s">
        <v>34</v>
      </c>
      <c r="BH86" t="s">
        <v>34</v>
      </c>
    </row>
    <row r="87" spans="1:60" x14ac:dyDescent="0.25">
      <c r="A87" t="s">
        <v>705</v>
      </c>
      <c r="B87" t="s">
        <v>706</v>
      </c>
      <c r="C87" t="s">
        <v>547</v>
      </c>
      <c r="D87" t="s">
        <v>548</v>
      </c>
      <c r="E87" t="s">
        <v>117</v>
      </c>
      <c r="F87">
        <v>2001</v>
      </c>
      <c r="G87" t="s">
        <v>685</v>
      </c>
      <c r="H87" t="s">
        <v>285</v>
      </c>
      <c r="I87">
        <v>21147.804469399998</v>
      </c>
      <c r="J87" t="s">
        <v>707</v>
      </c>
      <c r="K87" t="s">
        <v>386</v>
      </c>
      <c r="L87" t="s">
        <v>0</v>
      </c>
      <c r="M87" t="s">
        <v>123</v>
      </c>
      <c r="N87">
        <v>2016</v>
      </c>
      <c r="O87" t="s">
        <v>34</v>
      </c>
      <c r="P87" t="s">
        <v>34</v>
      </c>
      <c r="Q87" t="s">
        <v>124</v>
      </c>
      <c r="R87" t="s">
        <v>124</v>
      </c>
      <c r="T87" t="s">
        <v>34</v>
      </c>
      <c r="U87" t="s">
        <v>34</v>
      </c>
      <c r="V87" t="s">
        <v>34</v>
      </c>
      <c r="W87" t="s">
        <v>34</v>
      </c>
      <c r="X87" t="s">
        <v>123</v>
      </c>
      <c r="AC87" t="s">
        <v>125</v>
      </c>
      <c r="AE87" t="s">
        <v>34</v>
      </c>
      <c r="AF87" t="s">
        <v>34</v>
      </c>
      <c r="AG87" t="s">
        <v>34</v>
      </c>
      <c r="AQ87">
        <v>0</v>
      </c>
      <c r="BA87">
        <v>0</v>
      </c>
      <c r="BB87">
        <v>0</v>
      </c>
      <c r="BC87">
        <v>53</v>
      </c>
      <c r="BD87" s="23">
        <v>42510</v>
      </c>
      <c r="BE87" t="s">
        <v>708</v>
      </c>
      <c r="BF87" t="s">
        <v>34</v>
      </c>
      <c r="BG87" t="s">
        <v>34</v>
      </c>
      <c r="BH87" t="s">
        <v>34</v>
      </c>
    </row>
    <row r="88" spans="1:60" x14ac:dyDescent="0.25">
      <c r="A88" t="s">
        <v>833</v>
      </c>
      <c r="B88" t="s">
        <v>834</v>
      </c>
      <c r="C88" t="s">
        <v>547</v>
      </c>
      <c r="D88" t="s">
        <v>548</v>
      </c>
      <c r="E88" t="s">
        <v>117</v>
      </c>
      <c r="F88">
        <v>1968</v>
      </c>
      <c r="G88" t="s">
        <v>600</v>
      </c>
      <c r="H88" t="s">
        <v>119</v>
      </c>
      <c r="I88">
        <v>1615.60021714</v>
      </c>
      <c r="J88" t="s">
        <v>835</v>
      </c>
      <c r="K88" t="s">
        <v>280</v>
      </c>
      <c r="L88" t="s">
        <v>6</v>
      </c>
      <c r="M88" t="s">
        <v>123</v>
      </c>
      <c r="N88">
        <v>1994</v>
      </c>
      <c r="O88" t="s">
        <v>34</v>
      </c>
      <c r="P88" t="s">
        <v>34</v>
      </c>
      <c r="Q88" t="s">
        <v>123</v>
      </c>
      <c r="R88" t="s">
        <v>124</v>
      </c>
      <c r="S88" t="s">
        <v>124</v>
      </c>
      <c r="T88" t="s">
        <v>124</v>
      </c>
      <c r="U88">
        <v>2019</v>
      </c>
      <c r="V88" t="s">
        <v>562</v>
      </c>
      <c r="W88" t="s">
        <v>27</v>
      </c>
      <c r="X88" t="s">
        <v>124</v>
      </c>
      <c r="Y88" t="s">
        <v>124</v>
      </c>
      <c r="Z88" t="s">
        <v>499</v>
      </c>
      <c r="AA88" t="s">
        <v>123</v>
      </c>
      <c r="AC88" t="s">
        <v>34</v>
      </c>
      <c r="AE88" t="s">
        <v>34</v>
      </c>
      <c r="AF88" t="s">
        <v>34</v>
      </c>
      <c r="AG88" t="s">
        <v>34</v>
      </c>
      <c r="AH88" t="s">
        <v>163</v>
      </c>
      <c r="AQ88">
        <v>0</v>
      </c>
      <c r="BA88">
        <v>0</v>
      </c>
      <c r="BB88">
        <v>0</v>
      </c>
      <c r="BC88" t="s">
        <v>234</v>
      </c>
      <c r="BD88" t="s">
        <v>234</v>
      </c>
      <c r="BE88" t="s">
        <v>234</v>
      </c>
      <c r="BF88">
        <v>72</v>
      </c>
      <c r="BG88" s="23">
        <v>43874</v>
      </c>
      <c r="BH88" t="s">
        <v>836</v>
      </c>
    </row>
    <row r="89" spans="1:60" x14ac:dyDescent="0.25">
      <c r="A89" t="s">
        <v>717</v>
      </c>
      <c r="B89" t="s">
        <v>718</v>
      </c>
      <c r="C89" t="s">
        <v>547</v>
      </c>
      <c r="D89" t="s">
        <v>548</v>
      </c>
      <c r="E89" t="s">
        <v>117</v>
      </c>
      <c r="F89">
        <v>2001</v>
      </c>
      <c r="G89" t="s">
        <v>719</v>
      </c>
      <c r="H89" t="s">
        <v>140</v>
      </c>
      <c r="I89">
        <v>486.60781521299998</v>
      </c>
      <c r="J89" t="s">
        <v>720</v>
      </c>
      <c r="K89" t="s">
        <v>721</v>
      </c>
      <c r="L89" t="s">
        <v>3</v>
      </c>
      <c r="M89" t="s">
        <v>123</v>
      </c>
      <c r="N89">
        <v>2015</v>
      </c>
      <c r="O89" t="s">
        <v>34</v>
      </c>
      <c r="P89" t="s">
        <v>34</v>
      </c>
      <c r="Q89" t="s">
        <v>124</v>
      </c>
      <c r="R89" t="s">
        <v>124</v>
      </c>
      <c r="T89" t="s">
        <v>34</v>
      </c>
      <c r="U89" t="s">
        <v>34</v>
      </c>
      <c r="V89" t="s">
        <v>34</v>
      </c>
      <c r="W89" t="s">
        <v>34</v>
      </c>
      <c r="AC89" t="s">
        <v>125</v>
      </c>
      <c r="AE89" t="s">
        <v>34</v>
      </c>
      <c r="AF89" t="s">
        <v>34</v>
      </c>
      <c r="AG89" t="s">
        <v>34</v>
      </c>
      <c r="AQ89">
        <v>0</v>
      </c>
      <c r="BA89">
        <v>0</v>
      </c>
      <c r="BB89">
        <v>0</v>
      </c>
      <c r="BC89">
        <v>21</v>
      </c>
      <c r="BD89" s="23">
        <v>42095</v>
      </c>
      <c r="BE89" t="s">
        <v>722</v>
      </c>
      <c r="BF89" t="s">
        <v>34</v>
      </c>
      <c r="BG89" t="s">
        <v>34</v>
      </c>
      <c r="BH89" t="s">
        <v>34</v>
      </c>
    </row>
    <row r="90" spans="1:60" x14ac:dyDescent="0.25">
      <c r="A90" t="s">
        <v>727</v>
      </c>
      <c r="B90" t="s">
        <v>728</v>
      </c>
      <c r="C90" t="s">
        <v>547</v>
      </c>
      <c r="D90" t="s">
        <v>548</v>
      </c>
      <c r="E90" t="s">
        <v>117</v>
      </c>
      <c r="F90">
        <v>1989</v>
      </c>
      <c r="G90" t="s">
        <v>729</v>
      </c>
      <c r="H90" t="s">
        <v>285</v>
      </c>
      <c r="I90">
        <v>865126.61542499997</v>
      </c>
      <c r="J90" t="s">
        <v>730</v>
      </c>
      <c r="K90" t="s">
        <v>361</v>
      </c>
      <c r="L90" t="s">
        <v>0</v>
      </c>
      <c r="M90" t="s">
        <v>123</v>
      </c>
      <c r="N90">
        <v>2016</v>
      </c>
      <c r="O90" t="s">
        <v>34</v>
      </c>
      <c r="P90" t="s">
        <v>34</v>
      </c>
      <c r="Q90" t="s">
        <v>124</v>
      </c>
      <c r="R90" t="s">
        <v>124</v>
      </c>
      <c r="T90" t="s">
        <v>34</v>
      </c>
      <c r="U90" t="s">
        <v>34</v>
      </c>
      <c r="V90" t="s">
        <v>34</v>
      </c>
      <c r="W90" t="s">
        <v>34</v>
      </c>
      <c r="AC90" t="s">
        <v>125</v>
      </c>
      <c r="AE90" t="s">
        <v>34</v>
      </c>
      <c r="AF90" t="s">
        <v>34</v>
      </c>
      <c r="AG90" t="s">
        <v>34</v>
      </c>
      <c r="AQ90">
        <v>0</v>
      </c>
      <c r="BA90">
        <v>0</v>
      </c>
      <c r="BB90">
        <v>0</v>
      </c>
      <c r="BC90">
        <v>13</v>
      </c>
      <c r="BD90" s="23">
        <v>42422</v>
      </c>
      <c r="BE90" t="s">
        <v>731</v>
      </c>
      <c r="BF90" t="s">
        <v>34</v>
      </c>
      <c r="BG90" t="s">
        <v>34</v>
      </c>
      <c r="BH90" t="s">
        <v>34</v>
      </c>
    </row>
    <row r="91" spans="1:60" x14ac:dyDescent="0.25">
      <c r="A91" t="s">
        <v>837</v>
      </c>
      <c r="B91" t="s">
        <v>838</v>
      </c>
      <c r="C91" t="s">
        <v>547</v>
      </c>
      <c r="D91" t="s">
        <v>548</v>
      </c>
      <c r="E91" t="s">
        <v>117</v>
      </c>
      <c r="F91">
        <v>1968</v>
      </c>
      <c r="G91" t="s">
        <v>555</v>
      </c>
      <c r="H91" t="s">
        <v>119</v>
      </c>
      <c r="I91">
        <v>4385.3595351599997</v>
      </c>
      <c r="J91" t="s">
        <v>839</v>
      </c>
      <c r="K91" t="s">
        <v>121</v>
      </c>
      <c r="L91" t="s">
        <v>6</v>
      </c>
      <c r="M91" t="s">
        <v>123</v>
      </c>
      <c r="N91">
        <v>1994</v>
      </c>
      <c r="O91" t="s">
        <v>34</v>
      </c>
      <c r="P91" t="s">
        <v>34</v>
      </c>
      <c r="Q91" t="s">
        <v>123</v>
      </c>
      <c r="R91" t="s">
        <v>124</v>
      </c>
      <c r="S91" t="s">
        <v>123</v>
      </c>
      <c r="T91" t="s">
        <v>124</v>
      </c>
      <c r="U91">
        <v>2016</v>
      </c>
      <c r="V91" t="s">
        <v>34</v>
      </c>
      <c r="W91" t="s">
        <v>34</v>
      </c>
      <c r="X91" t="s">
        <v>123</v>
      </c>
      <c r="Y91" t="s">
        <v>124</v>
      </c>
      <c r="Z91">
        <v>2009</v>
      </c>
      <c r="AA91" t="s">
        <v>124</v>
      </c>
      <c r="AB91" t="s">
        <v>124</v>
      </c>
      <c r="AC91" t="s">
        <v>34</v>
      </c>
      <c r="AE91" t="s">
        <v>34</v>
      </c>
      <c r="AF91" t="s">
        <v>34</v>
      </c>
      <c r="AG91" t="s">
        <v>34</v>
      </c>
      <c r="AQ91">
        <v>0</v>
      </c>
      <c r="BA91">
        <v>0</v>
      </c>
      <c r="BB91">
        <v>0</v>
      </c>
      <c r="BC91" t="s">
        <v>234</v>
      </c>
      <c r="BD91" t="s">
        <v>234</v>
      </c>
      <c r="BE91" t="s">
        <v>234</v>
      </c>
      <c r="BF91">
        <v>108</v>
      </c>
      <c r="BG91" s="23">
        <v>42709</v>
      </c>
      <c r="BH91" t="s">
        <v>840</v>
      </c>
    </row>
    <row r="92" spans="1:60" x14ac:dyDescent="0.25">
      <c r="A92" t="s">
        <v>1524</v>
      </c>
      <c r="B92" t="s">
        <v>1525</v>
      </c>
      <c r="C92" t="s">
        <v>547</v>
      </c>
      <c r="D92" t="s">
        <v>548</v>
      </c>
      <c r="E92" t="s">
        <v>117</v>
      </c>
      <c r="F92">
        <v>2006</v>
      </c>
      <c r="G92" t="s">
        <v>1493</v>
      </c>
      <c r="H92" t="s">
        <v>285</v>
      </c>
      <c r="I92">
        <v>680842.87214999995</v>
      </c>
      <c r="J92" t="s">
        <v>1526</v>
      </c>
      <c r="K92" t="s">
        <v>848</v>
      </c>
      <c r="L92" t="s">
        <v>0</v>
      </c>
      <c r="M92" t="s">
        <v>123</v>
      </c>
      <c r="N92">
        <v>2010</v>
      </c>
      <c r="O92" t="s">
        <v>34</v>
      </c>
      <c r="P92" t="s">
        <v>34</v>
      </c>
      <c r="Q92" t="s">
        <v>124</v>
      </c>
      <c r="R92" t="s">
        <v>124</v>
      </c>
      <c r="T92" t="s">
        <v>34</v>
      </c>
      <c r="U92" t="s">
        <v>34</v>
      </c>
      <c r="V92" t="s">
        <v>34</v>
      </c>
      <c r="W92" t="s">
        <v>34</v>
      </c>
      <c r="AC92" t="s">
        <v>125</v>
      </c>
      <c r="AE92" t="s">
        <v>34</v>
      </c>
      <c r="AF92" t="s">
        <v>34</v>
      </c>
      <c r="AG92" t="s">
        <v>34</v>
      </c>
      <c r="AQ92">
        <v>0</v>
      </c>
      <c r="BA92">
        <v>0</v>
      </c>
      <c r="BB92">
        <v>0</v>
      </c>
      <c r="BC92">
        <v>30</v>
      </c>
      <c r="BD92" s="23">
        <v>40247</v>
      </c>
      <c r="BE92" t="s">
        <v>1527</v>
      </c>
      <c r="BF92" t="s">
        <v>34</v>
      </c>
      <c r="BG92" t="s">
        <v>34</v>
      </c>
      <c r="BH92" t="s">
        <v>34</v>
      </c>
    </row>
    <row r="93" spans="1:60" x14ac:dyDescent="0.25">
      <c r="A93" t="s">
        <v>732</v>
      </c>
      <c r="B93" t="s">
        <v>733</v>
      </c>
      <c r="C93" t="s">
        <v>547</v>
      </c>
      <c r="D93" t="s">
        <v>548</v>
      </c>
      <c r="E93" t="s">
        <v>117</v>
      </c>
      <c r="F93">
        <v>1989</v>
      </c>
      <c r="G93" t="s">
        <v>734</v>
      </c>
      <c r="H93" t="s">
        <v>285</v>
      </c>
      <c r="I93">
        <v>460359.14325199998</v>
      </c>
      <c r="J93" t="s">
        <v>735</v>
      </c>
      <c r="K93" t="s">
        <v>451</v>
      </c>
      <c r="L93" t="s">
        <v>0</v>
      </c>
      <c r="M93" t="s">
        <v>123</v>
      </c>
      <c r="N93">
        <v>2014</v>
      </c>
      <c r="O93" t="s">
        <v>34</v>
      </c>
      <c r="P93" t="s">
        <v>34</v>
      </c>
      <c r="Q93" t="s">
        <v>124</v>
      </c>
      <c r="R93" t="s">
        <v>124</v>
      </c>
      <c r="T93" t="s">
        <v>34</v>
      </c>
      <c r="U93" t="s">
        <v>34</v>
      </c>
      <c r="V93" t="s">
        <v>34</v>
      </c>
      <c r="W93" t="s">
        <v>34</v>
      </c>
      <c r="AC93" t="s">
        <v>125</v>
      </c>
      <c r="AE93" t="s">
        <v>34</v>
      </c>
      <c r="AF93" t="s">
        <v>34</v>
      </c>
      <c r="AG93" t="s">
        <v>34</v>
      </c>
      <c r="AQ93">
        <v>0</v>
      </c>
      <c r="BA93">
        <v>0</v>
      </c>
      <c r="BB93">
        <v>0</v>
      </c>
      <c r="BC93">
        <v>1</v>
      </c>
      <c r="BD93" s="23">
        <v>41648</v>
      </c>
      <c r="BE93" t="s">
        <v>736</v>
      </c>
      <c r="BF93" t="s">
        <v>34</v>
      </c>
      <c r="BG93" t="s">
        <v>34</v>
      </c>
      <c r="BH93" t="s">
        <v>34</v>
      </c>
    </row>
    <row r="94" spans="1:60" x14ac:dyDescent="0.25">
      <c r="A94" t="s">
        <v>741</v>
      </c>
      <c r="B94" t="s">
        <v>742</v>
      </c>
      <c r="C94" t="s">
        <v>547</v>
      </c>
      <c r="D94" t="s">
        <v>548</v>
      </c>
      <c r="E94" t="s">
        <v>117</v>
      </c>
      <c r="F94">
        <v>1946</v>
      </c>
      <c r="G94" t="s">
        <v>743</v>
      </c>
      <c r="H94" t="s">
        <v>168</v>
      </c>
      <c r="I94">
        <v>38920.061904100003</v>
      </c>
      <c r="J94" t="s">
        <v>744</v>
      </c>
      <c r="K94" t="s">
        <v>403</v>
      </c>
      <c r="L94" t="s">
        <v>1</v>
      </c>
      <c r="M94" t="s">
        <v>123</v>
      </c>
      <c r="N94">
        <v>2005</v>
      </c>
      <c r="O94" t="s">
        <v>34</v>
      </c>
      <c r="P94" t="s">
        <v>34</v>
      </c>
      <c r="Q94" t="s">
        <v>124</v>
      </c>
      <c r="R94" t="s">
        <v>124</v>
      </c>
      <c r="T94" t="s">
        <v>34</v>
      </c>
      <c r="U94" t="s">
        <v>34</v>
      </c>
      <c r="V94" t="s">
        <v>34</v>
      </c>
      <c r="W94" t="s">
        <v>34</v>
      </c>
      <c r="AC94" t="s">
        <v>125</v>
      </c>
      <c r="AE94" t="s">
        <v>34</v>
      </c>
      <c r="AF94" t="s">
        <v>34</v>
      </c>
      <c r="AG94" t="s">
        <v>34</v>
      </c>
      <c r="AQ94">
        <v>0</v>
      </c>
      <c r="BA94">
        <v>0</v>
      </c>
      <c r="BB94">
        <v>0</v>
      </c>
      <c r="BC94">
        <v>81</v>
      </c>
      <c r="BD94" s="23">
        <v>38677</v>
      </c>
      <c r="BE94" t="s">
        <v>745</v>
      </c>
      <c r="BF94" t="s">
        <v>34</v>
      </c>
      <c r="BG94" t="s">
        <v>34</v>
      </c>
      <c r="BH94" t="s">
        <v>34</v>
      </c>
    </row>
    <row r="95" spans="1:60" x14ac:dyDescent="0.25">
      <c r="A95" t="s">
        <v>746</v>
      </c>
      <c r="B95" t="s">
        <v>747</v>
      </c>
      <c r="C95" t="s">
        <v>547</v>
      </c>
      <c r="D95" t="s">
        <v>548</v>
      </c>
      <c r="E95" t="s">
        <v>117</v>
      </c>
      <c r="F95">
        <v>1988</v>
      </c>
      <c r="G95" t="s">
        <v>748</v>
      </c>
      <c r="H95" t="s">
        <v>285</v>
      </c>
      <c r="I95">
        <v>97385.2798817</v>
      </c>
      <c r="J95" t="s">
        <v>749</v>
      </c>
      <c r="K95" t="s">
        <v>651</v>
      </c>
      <c r="L95" t="s">
        <v>0</v>
      </c>
      <c r="M95" t="s">
        <v>123</v>
      </c>
      <c r="N95">
        <v>2020</v>
      </c>
      <c r="O95" t="s">
        <v>124</v>
      </c>
      <c r="P95" t="s">
        <v>34</v>
      </c>
      <c r="Q95" t="s">
        <v>124</v>
      </c>
      <c r="R95" t="s">
        <v>124</v>
      </c>
      <c r="T95" t="s">
        <v>34</v>
      </c>
      <c r="U95" t="s">
        <v>34</v>
      </c>
      <c r="V95" t="s">
        <v>7</v>
      </c>
      <c r="W95" t="s">
        <v>19</v>
      </c>
      <c r="X95" t="s">
        <v>124</v>
      </c>
      <c r="Y95" t="s">
        <v>124</v>
      </c>
      <c r="Z95" t="s">
        <v>499</v>
      </c>
      <c r="AA95" t="s">
        <v>123</v>
      </c>
      <c r="AB95" t="s">
        <v>124</v>
      </c>
      <c r="AC95" t="s">
        <v>34</v>
      </c>
      <c r="AE95" t="s">
        <v>34</v>
      </c>
      <c r="AF95" t="s">
        <v>34</v>
      </c>
      <c r="AG95" t="s">
        <v>34</v>
      </c>
      <c r="AH95" t="s">
        <v>663</v>
      </c>
      <c r="AQ95">
        <v>0</v>
      </c>
      <c r="AR95" t="s">
        <v>183</v>
      </c>
      <c r="BA95">
        <v>0</v>
      </c>
      <c r="BB95">
        <v>0</v>
      </c>
      <c r="BC95">
        <v>852</v>
      </c>
      <c r="BD95" s="23">
        <v>44056</v>
      </c>
      <c r="BE95" t="s">
        <v>750</v>
      </c>
      <c r="BF95" t="s">
        <v>34</v>
      </c>
      <c r="BG95" t="s">
        <v>34</v>
      </c>
      <c r="BH95" t="s">
        <v>34</v>
      </c>
    </row>
    <row r="96" spans="1:60" x14ac:dyDescent="0.25">
      <c r="A96" t="s">
        <v>1519</v>
      </c>
      <c r="B96" t="s">
        <v>1520</v>
      </c>
      <c r="C96" t="s">
        <v>547</v>
      </c>
      <c r="D96" t="s">
        <v>548</v>
      </c>
      <c r="E96" t="s">
        <v>117</v>
      </c>
      <c r="F96">
        <v>2006</v>
      </c>
      <c r="G96" t="s">
        <v>1493</v>
      </c>
      <c r="H96" t="s">
        <v>285</v>
      </c>
      <c r="I96">
        <v>740396.472526</v>
      </c>
      <c r="J96" t="s">
        <v>1521</v>
      </c>
      <c r="K96" t="s">
        <v>287</v>
      </c>
      <c r="L96" t="s">
        <v>0</v>
      </c>
      <c r="M96" t="s">
        <v>123</v>
      </c>
      <c r="N96">
        <v>2010</v>
      </c>
      <c r="O96" t="s">
        <v>34</v>
      </c>
      <c r="P96" t="s">
        <v>34</v>
      </c>
      <c r="Q96" t="s">
        <v>124</v>
      </c>
      <c r="R96" t="s">
        <v>124</v>
      </c>
      <c r="T96" t="s">
        <v>34</v>
      </c>
      <c r="U96" t="s">
        <v>34</v>
      </c>
      <c r="V96" t="s">
        <v>34</v>
      </c>
      <c r="W96" t="s">
        <v>34</v>
      </c>
      <c r="AC96" t="s">
        <v>125</v>
      </c>
      <c r="AE96" t="s">
        <v>34</v>
      </c>
      <c r="AF96" t="s">
        <v>171</v>
      </c>
      <c r="AG96" t="s">
        <v>255</v>
      </c>
      <c r="AQ96">
        <v>0</v>
      </c>
      <c r="BA96">
        <v>0</v>
      </c>
      <c r="BB96">
        <v>0</v>
      </c>
      <c r="BC96">
        <v>29</v>
      </c>
      <c r="BD96" s="23">
        <v>40247</v>
      </c>
      <c r="BE96" t="s">
        <v>1523</v>
      </c>
      <c r="BF96" t="s">
        <v>34</v>
      </c>
      <c r="BG96" t="s">
        <v>34</v>
      </c>
      <c r="BH96" t="s">
        <v>34</v>
      </c>
    </row>
    <row r="97" spans="1:61" x14ac:dyDescent="0.25">
      <c r="A97" t="s">
        <v>1514</v>
      </c>
      <c r="B97" t="s">
        <v>1515</v>
      </c>
      <c r="C97" t="s">
        <v>547</v>
      </c>
      <c r="D97" t="s">
        <v>548</v>
      </c>
      <c r="E97" t="s">
        <v>117</v>
      </c>
      <c r="F97">
        <v>2005</v>
      </c>
      <c r="G97" t="s">
        <v>1516</v>
      </c>
      <c r="H97" t="s">
        <v>168</v>
      </c>
      <c r="I97">
        <v>144.14217386600001</v>
      </c>
      <c r="J97" t="s">
        <v>1517</v>
      </c>
      <c r="K97" t="s">
        <v>920</v>
      </c>
      <c r="L97" t="s">
        <v>6</v>
      </c>
      <c r="M97" t="s">
        <v>123</v>
      </c>
      <c r="N97">
        <v>2016</v>
      </c>
      <c r="O97" t="s">
        <v>34</v>
      </c>
      <c r="P97" t="s">
        <v>34</v>
      </c>
      <c r="Q97" t="s">
        <v>124</v>
      </c>
      <c r="R97" t="s">
        <v>124</v>
      </c>
      <c r="T97" t="s">
        <v>34</v>
      </c>
      <c r="U97" t="s">
        <v>34</v>
      </c>
      <c r="V97" t="s">
        <v>34</v>
      </c>
      <c r="W97" t="s">
        <v>34</v>
      </c>
      <c r="Y97" t="s">
        <v>123</v>
      </c>
      <c r="AC97" t="s">
        <v>125</v>
      </c>
      <c r="AE97" t="s">
        <v>34</v>
      </c>
      <c r="AF97" t="s">
        <v>34</v>
      </c>
      <c r="AG97" t="s">
        <v>34</v>
      </c>
      <c r="AQ97">
        <v>0</v>
      </c>
      <c r="BA97">
        <v>0</v>
      </c>
      <c r="BB97">
        <v>0</v>
      </c>
      <c r="BC97">
        <v>44</v>
      </c>
      <c r="BD97" s="23">
        <v>42499</v>
      </c>
      <c r="BE97" t="s">
        <v>1518</v>
      </c>
      <c r="BF97" t="s">
        <v>34</v>
      </c>
      <c r="BG97" t="s">
        <v>34</v>
      </c>
      <c r="BH97" t="s">
        <v>34</v>
      </c>
    </row>
    <row r="98" spans="1:61" x14ac:dyDescent="0.25">
      <c r="A98" t="s">
        <v>1651</v>
      </c>
      <c r="B98" t="s">
        <v>1652</v>
      </c>
      <c r="C98" t="s">
        <v>547</v>
      </c>
      <c r="D98" t="s">
        <v>548</v>
      </c>
      <c r="E98" t="s">
        <v>117</v>
      </c>
      <c r="F98">
        <v>2008</v>
      </c>
      <c r="G98" t="s">
        <v>1648</v>
      </c>
      <c r="H98" t="s">
        <v>285</v>
      </c>
      <c r="I98">
        <v>1472609.84681</v>
      </c>
      <c r="J98" t="s">
        <v>1653</v>
      </c>
      <c r="K98" t="s">
        <v>361</v>
      </c>
      <c r="L98" t="s">
        <v>0</v>
      </c>
      <c r="M98" t="s">
        <v>123</v>
      </c>
      <c r="N98">
        <v>2020</v>
      </c>
      <c r="O98" t="s">
        <v>34</v>
      </c>
      <c r="P98" t="s">
        <v>124</v>
      </c>
      <c r="Q98" t="s">
        <v>124</v>
      </c>
      <c r="R98" t="s">
        <v>34</v>
      </c>
      <c r="T98" t="s">
        <v>34</v>
      </c>
      <c r="U98" t="s">
        <v>34</v>
      </c>
      <c r="W98" t="s">
        <v>210</v>
      </c>
      <c r="X98" t="s">
        <v>123</v>
      </c>
      <c r="AC98" t="s">
        <v>34</v>
      </c>
      <c r="AE98" t="s">
        <v>34</v>
      </c>
      <c r="AF98" t="s">
        <v>34</v>
      </c>
      <c r="AG98" t="s">
        <v>34</v>
      </c>
      <c r="AH98" t="s">
        <v>430</v>
      </c>
      <c r="AQ98">
        <v>0</v>
      </c>
      <c r="AR98" t="s">
        <v>1654</v>
      </c>
      <c r="BA98">
        <v>0</v>
      </c>
      <c r="BB98">
        <v>0</v>
      </c>
      <c r="BC98">
        <v>457</v>
      </c>
      <c r="BD98" s="23">
        <v>43965</v>
      </c>
      <c r="BE98" t="s">
        <v>1655</v>
      </c>
      <c r="BF98" t="s">
        <v>34</v>
      </c>
      <c r="BG98" t="s">
        <v>34</v>
      </c>
      <c r="BH98" t="s">
        <v>34</v>
      </c>
    </row>
    <row r="99" spans="1:61" x14ac:dyDescent="0.25">
      <c r="A99" t="s">
        <v>1501</v>
      </c>
      <c r="B99" t="s">
        <v>1502</v>
      </c>
      <c r="C99" t="s">
        <v>547</v>
      </c>
      <c r="D99" t="s">
        <v>548</v>
      </c>
      <c r="E99" t="s">
        <v>117</v>
      </c>
      <c r="F99">
        <v>2006</v>
      </c>
      <c r="G99" t="s">
        <v>1493</v>
      </c>
      <c r="H99" t="s">
        <v>285</v>
      </c>
      <c r="I99">
        <v>1301697.4648500001</v>
      </c>
      <c r="J99" t="s">
        <v>1503</v>
      </c>
      <c r="K99" t="s">
        <v>287</v>
      </c>
      <c r="L99" t="s">
        <v>0</v>
      </c>
      <c r="M99" t="s">
        <v>123</v>
      </c>
      <c r="N99">
        <v>2011</v>
      </c>
      <c r="O99" t="s">
        <v>34</v>
      </c>
      <c r="P99" t="s">
        <v>34</v>
      </c>
      <c r="Q99" t="s">
        <v>124</v>
      </c>
      <c r="R99" t="s">
        <v>124</v>
      </c>
      <c r="T99" t="s">
        <v>34</v>
      </c>
      <c r="U99" t="s">
        <v>34</v>
      </c>
      <c r="V99" t="s">
        <v>34</v>
      </c>
      <c r="W99" t="s">
        <v>34</v>
      </c>
      <c r="AC99" t="s">
        <v>125</v>
      </c>
      <c r="AE99" t="s">
        <v>34</v>
      </c>
      <c r="AF99" t="s">
        <v>34</v>
      </c>
      <c r="AG99" t="s">
        <v>34</v>
      </c>
      <c r="AQ99">
        <v>0</v>
      </c>
      <c r="BA99">
        <v>0</v>
      </c>
      <c r="BB99">
        <v>0</v>
      </c>
      <c r="BC99">
        <v>14</v>
      </c>
      <c r="BD99" s="23">
        <v>40598</v>
      </c>
      <c r="BE99" t="s">
        <v>1504</v>
      </c>
      <c r="BF99" t="s">
        <v>34</v>
      </c>
      <c r="BG99" t="s">
        <v>34</v>
      </c>
      <c r="BH99" t="s">
        <v>34</v>
      </c>
    </row>
    <row r="100" spans="1:61" x14ac:dyDescent="0.25">
      <c r="A100" t="s">
        <v>757</v>
      </c>
      <c r="B100" t="s">
        <v>758</v>
      </c>
      <c r="C100" t="s">
        <v>547</v>
      </c>
      <c r="D100" t="s">
        <v>548</v>
      </c>
      <c r="E100" t="s">
        <v>117</v>
      </c>
      <c r="F100">
        <v>1984</v>
      </c>
      <c r="G100" t="s">
        <v>759</v>
      </c>
      <c r="H100" t="s">
        <v>285</v>
      </c>
      <c r="I100">
        <v>222116.12215099999</v>
      </c>
      <c r="J100" t="s">
        <v>760</v>
      </c>
      <c r="K100" t="s">
        <v>651</v>
      </c>
      <c r="L100" t="s">
        <v>0</v>
      </c>
      <c r="M100" t="s">
        <v>123</v>
      </c>
      <c r="N100">
        <v>2005</v>
      </c>
      <c r="O100" t="s">
        <v>34</v>
      </c>
      <c r="P100" t="s">
        <v>34</v>
      </c>
      <c r="Q100" t="s">
        <v>123</v>
      </c>
      <c r="R100" t="s">
        <v>123</v>
      </c>
      <c r="T100" t="s">
        <v>34</v>
      </c>
      <c r="U100">
        <v>2018</v>
      </c>
      <c r="V100" t="s">
        <v>7</v>
      </c>
      <c r="W100" t="s">
        <v>19</v>
      </c>
      <c r="AC100" t="s">
        <v>125</v>
      </c>
      <c r="AE100" t="s">
        <v>34</v>
      </c>
      <c r="AF100" t="s">
        <v>34</v>
      </c>
      <c r="AG100" t="s">
        <v>34</v>
      </c>
      <c r="AQ100">
        <v>0</v>
      </c>
      <c r="BA100">
        <v>0</v>
      </c>
      <c r="BB100">
        <v>0</v>
      </c>
      <c r="BC100">
        <v>51</v>
      </c>
      <c r="BD100" s="23">
        <v>38582</v>
      </c>
      <c r="BE100" t="s">
        <v>761</v>
      </c>
      <c r="BF100" t="s">
        <v>762</v>
      </c>
      <c r="BG100" t="s">
        <v>763</v>
      </c>
      <c r="BH100" t="s">
        <v>764</v>
      </c>
      <c r="BI100" t="s">
        <v>765</v>
      </c>
    </row>
    <row r="101" spans="1:61" x14ac:dyDescent="0.25">
      <c r="A101" t="s">
        <v>766</v>
      </c>
      <c r="B101" t="s">
        <v>767</v>
      </c>
      <c r="C101" t="s">
        <v>547</v>
      </c>
      <c r="D101" t="s">
        <v>548</v>
      </c>
      <c r="E101" t="s">
        <v>117</v>
      </c>
      <c r="F101">
        <v>2002</v>
      </c>
      <c r="G101" t="s">
        <v>768</v>
      </c>
      <c r="H101" t="s">
        <v>285</v>
      </c>
      <c r="I101">
        <v>569428.43957599998</v>
      </c>
      <c r="J101" t="s">
        <v>769</v>
      </c>
      <c r="K101" t="s">
        <v>361</v>
      </c>
      <c r="L101" t="s">
        <v>0</v>
      </c>
      <c r="M101" t="s">
        <v>123</v>
      </c>
      <c r="N101">
        <v>2020</v>
      </c>
      <c r="O101" t="s">
        <v>124</v>
      </c>
      <c r="P101" t="s">
        <v>134</v>
      </c>
      <c r="Q101" t="s">
        <v>124</v>
      </c>
      <c r="R101" t="s">
        <v>34</v>
      </c>
      <c r="T101" t="s">
        <v>34</v>
      </c>
      <c r="U101" t="s">
        <v>34</v>
      </c>
      <c r="V101" t="s">
        <v>7</v>
      </c>
      <c r="W101" t="s">
        <v>19</v>
      </c>
      <c r="X101" t="s">
        <v>124</v>
      </c>
      <c r="Y101" t="s">
        <v>124</v>
      </c>
      <c r="Z101" t="s">
        <v>499</v>
      </c>
      <c r="AA101" t="s">
        <v>123</v>
      </c>
      <c r="AB101" t="s">
        <v>124</v>
      </c>
      <c r="AC101" t="s">
        <v>34</v>
      </c>
      <c r="AE101" t="s">
        <v>34</v>
      </c>
      <c r="AF101" t="s">
        <v>34</v>
      </c>
      <c r="AG101" t="s">
        <v>34</v>
      </c>
      <c r="AH101" t="s">
        <v>663</v>
      </c>
      <c r="AQ101">
        <v>0</v>
      </c>
      <c r="AR101" t="s">
        <v>183</v>
      </c>
      <c r="BA101">
        <v>0</v>
      </c>
      <c r="BB101">
        <v>0</v>
      </c>
      <c r="BC101">
        <v>751</v>
      </c>
      <c r="BD101" s="23">
        <v>43838</v>
      </c>
      <c r="BE101" t="s">
        <v>770</v>
      </c>
      <c r="BF101" t="s">
        <v>34</v>
      </c>
      <c r="BG101" t="s">
        <v>34</v>
      </c>
      <c r="BH101" t="s">
        <v>34</v>
      </c>
    </row>
    <row r="102" spans="1:61" x14ac:dyDescent="0.25">
      <c r="A102" t="s">
        <v>771</v>
      </c>
      <c r="B102" t="s">
        <v>772</v>
      </c>
      <c r="C102" t="s">
        <v>547</v>
      </c>
      <c r="D102" t="s">
        <v>548</v>
      </c>
      <c r="E102" t="s">
        <v>117</v>
      </c>
      <c r="F102">
        <v>1988</v>
      </c>
      <c r="G102" t="s">
        <v>773</v>
      </c>
      <c r="H102" t="s">
        <v>285</v>
      </c>
      <c r="I102">
        <v>176347.36472899999</v>
      </c>
      <c r="J102" t="s">
        <v>707</v>
      </c>
      <c r="K102" t="s">
        <v>386</v>
      </c>
      <c r="L102" t="s">
        <v>0</v>
      </c>
      <c r="M102" t="s">
        <v>123</v>
      </c>
      <c r="N102">
        <v>2016</v>
      </c>
      <c r="O102" t="s">
        <v>34</v>
      </c>
      <c r="P102" t="s">
        <v>34</v>
      </c>
      <c r="Q102" t="s">
        <v>124</v>
      </c>
      <c r="R102" t="s">
        <v>124</v>
      </c>
      <c r="T102" t="s">
        <v>34</v>
      </c>
      <c r="U102" t="s">
        <v>34</v>
      </c>
      <c r="V102" t="s">
        <v>34</v>
      </c>
      <c r="W102" t="s">
        <v>34</v>
      </c>
      <c r="X102" t="s">
        <v>123</v>
      </c>
      <c r="AC102" t="s">
        <v>125</v>
      </c>
      <c r="AE102" t="s">
        <v>34</v>
      </c>
      <c r="AF102" t="s">
        <v>34</v>
      </c>
      <c r="AG102" t="s">
        <v>34</v>
      </c>
      <c r="AQ102">
        <v>0</v>
      </c>
      <c r="BA102">
        <v>0</v>
      </c>
      <c r="BB102">
        <v>0</v>
      </c>
      <c r="BC102">
        <v>53</v>
      </c>
      <c r="BD102" s="23">
        <v>42510</v>
      </c>
      <c r="BE102" t="s">
        <v>708</v>
      </c>
      <c r="BF102" t="s">
        <v>34</v>
      </c>
      <c r="BG102" t="s">
        <v>34</v>
      </c>
      <c r="BH102" t="s">
        <v>34</v>
      </c>
    </row>
    <row r="103" spans="1:61" x14ac:dyDescent="0.25">
      <c r="A103" t="s">
        <v>774</v>
      </c>
      <c r="B103" t="s">
        <v>775</v>
      </c>
      <c r="C103" t="s">
        <v>547</v>
      </c>
      <c r="D103" t="s">
        <v>548</v>
      </c>
      <c r="E103" t="s">
        <v>117</v>
      </c>
      <c r="F103">
        <v>1988</v>
      </c>
      <c r="G103" t="s">
        <v>776</v>
      </c>
      <c r="H103" t="s">
        <v>285</v>
      </c>
      <c r="I103">
        <v>256122.97238299999</v>
      </c>
      <c r="J103" t="s">
        <v>777</v>
      </c>
      <c r="K103" t="s">
        <v>361</v>
      </c>
      <c r="L103" t="s">
        <v>0</v>
      </c>
      <c r="M103" t="s">
        <v>123</v>
      </c>
      <c r="N103">
        <v>2009</v>
      </c>
      <c r="O103" t="s">
        <v>34</v>
      </c>
      <c r="P103" t="s">
        <v>34</v>
      </c>
      <c r="Q103" t="s">
        <v>124</v>
      </c>
      <c r="R103" t="s">
        <v>124</v>
      </c>
      <c r="T103" t="s">
        <v>34</v>
      </c>
      <c r="U103" t="s">
        <v>34</v>
      </c>
      <c r="V103" t="s">
        <v>34</v>
      </c>
      <c r="W103" t="s">
        <v>34</v>
      </c>
      <c r="AC103" t="s">
        <v>125</v>
      </c>
      <c r="AE103" t="s">
        <v>34</v>
      </c>
      <c r="AF103" t="s">
        <v>34</v>
      </c>
      <c r="AG103" t="s">
        <v>34</v>
      </c>
      <c r="AQ103">
        <v>0</v>
      </c>
      <c r="BA103">
        <v>0</v>
      </c>
      <c r="BB103">
        <v>0</v>
      </c>
      <c r="BC103">
        <v>69</v>
      </c>
      <c r="BD103" s="23">
        <v>40043</v>
      </c>
      <c r="BE103" t="s">
        <v>778</v>
      </c>
      <c r="BF103" t="s">
        <v>34</v>
      </c>
      <c r="BG103" t="s">
        <v>34</v>
      </c>
      <c r="BH103" t="s">
        <v>34</v>
      </c>
    </row>
    <row r="104" spans="1:61" x14ac:dyDescent="0.25">
      <c r="A104" t="s">
        <v>779</v>
      </c>
      <c r="B104" t="s">
        <v>780</v>
      </c>
      <c r="C104" t="s">
        <v>547</v>
      </c>
      <c r="D104" t="s">
        <v>548</v>
      </c>
      <c r="E104" t="s">
        <v>117</v>
      </c>
      <c r="F104">
        <v>1990</v>
      </c>
      <c r="G104" t="s">
        <v>781</v>
      </c>
      <c r="H104" t="s">
        <v>131</v>
      </c>
      <c r="I104">
        <v>2817.4008400900002</v>
      </c>
      <c r="J104" t="s">
        <v>782</v>
      </c>
      <c r="K104" t="s">
        <v>621</v>
      </c>
      <c r="L104" t="s">
        <v>6</v>
      </c>
      <c r="M104" t="s">
        <v>123</v>
      </c>
      <c r="N104">
        <v>1999</v>
      </c>
      <c r="O104" t="s">
        <v>34</v>
      </c>
      <c r="P104" t="s">
        <v>34</v>
      </c>
      <c r="Q104" t="s">
        <v>124</v>
      </c>
      <c r="R104" t="s">
        <v>123</v>
      </c>
      <c r="S104" t="s">
        <v>124</v>
      </c>
      <c r="T104" t="s">
        <v>160</v>
      </c>
      <c r="U104" t="s">
        <v>34</v>
      </c>
      <c r="V104" t="s">
        <v>7</v>
      </c>
      <c r="W104" t="s">
        <v>16</v>
      </c>
      <c r="X104" t="s">
        <v>124</v>
      </c>
      <c r="Y104" t="s">
        <v>124</v>
      </c>
      <c r="Z104" t="s">
        <v>499</v>
      </c>
      <c r="AA104" t="s">
        <v>123</v>
      </c>
      <c r="AB104" t="s">
        <v>124</v>
      </c>
      <c r="AC104" t="s">
        <v>34</v>
      </c>
      <c r="AE104" t="s">
        <v>180</v>
      </c>
      <c r="AF104" t="s">
        <v>181</v>
      </c>
      <c r="AG104" t="s">
        <v>182</v>
      </c>
      <c r="AH104" t="s">
        <v>405</v>
      </c>
      <c r="AI104">
        <v>530535.64</v>
      </c>
      <c r="AQ104">
        <v>0</v>
      </c>
      <c r="BA104">
        <v>0</v>
      </c>
      <c r="BB104">
        <v>0</v>
      </c>
      <c r="BC104" t="s">
        <v>234</v>
      </c>
      <c r="BD104" t="s">
        <v>234</v>
      </c>
      <c r="BE104" t="s">
        <v>234</v>
      </c>
      <c r="BF104" t="s">
        <v>34</v>
      </c>
      <c r="BG104" t="s">
        <v>34</v>
      </c>
      <c r="BH104" t="s">
        <v>783</v>
      </c>
      <c r="BI104" t="s">
        <v>1870</v>
      </c>
    </row>
    <row r="105" spans="1:61" x14ac:dyDescent="0.25">
      <c r="A105" t="s">
        <v>784</v>
      </c>
      <c r="B105" t="s">
        <v>785</v>
      </c>
      <c r="C105" t="s">
        <v>547</v>
      </c>
      <c r="D105" t="s">
        <v>548</v>
      </c>
      <c r="E105" t="s">
        <v>117</v>
      </c>
      <c r="F105">
        <v>1974</v>
      </c>
      <c r="G105" t="s">
        <v>786</v>
      </c>
      <c r="H105" t="s">
        <v>285</v>
      </c>
      <c r="I105">
        <v>530620.65148799994</v>
      </c>
      <c r="J105" t="s">
        <v>787</v>
      </c>
      <c r="K105" t="s">
        <v>287</v>
      </c>
      <c r="L105" t="s">
        <v>0</v>
      </c>
      <c r="M105" t="s">
        <v>123</v>
      </c>
      <c r="N105">
        <v>2005</v>
      </c>
      <c r="O105" t="s">
        <v>34</v>
      </c>
      <c r="P105" t="s">
        <v>34</v>
      </c>
      <c r="Q105" t="s">
        <v>123</v>
      </c>
      <c r="R105" t="s">
        <v>124</v>
      </c>
      <c r="T105" t="s">
        <v>124</v>
      </c>
      <c r="U105">
        <v>2019</v>
      </c>
      <c r="V105" t="s">
        <v>662</v>
      </c>
      <c r="W105" t="s">
        <v>662</v>
      </c>
      <c r="Y105" t="s">
        <v>123</v>
      </c>
      <c r="AC105" t="s">
        <v>34</v>
      </c>
      <c r="AE105" t="s">
        <v>294</v>
      </c>
      <c r="AF105" t="s">
        <v>34</v>
      </c>
      <c r="AG105" t="s">
        <v>34</v>
      </c>
      <c r="AH105" t="s">
        <v>788</v>
      </c>
      <c r="AJ105">
        <v>2655</v>
      </c>
      <c r="AK105">
        <v>7200</v>
      </c>
      <c r="AQ105">
        <v>9855</v>
      </c>
      <c r="BA105">
        <v>0</v>
      </c>
      <c r="BB105">
        <v>9855</v>
      </c>
      <c r="BC105">
        <v>9</v>
      </c>
      <c r="BD105" s="23">
        <v>38406</v>
      </c>
      <c r="BE105" t="s">
        <v>789</v>
      </c>
      <c r="BF105">
        <v>238</v>
      </c>
      <c r="BG105" s="23">
        <v>43614</v>
      </c>
      <c r="BH105" t="s">
        <v>790</v>
      </c>
    </row>
    <row r="106" spans="1:61" x14ac:dyDescent="0.25">
      <c r="A106" t="s">
        <v>791</v>
      </c>
      <c r="B106" t="s">
        <v>792</v>
      </c>
      <c r="C106" t="s">
        <v>547</v>
      </c>
      <c r="D106" t="s">
        <v>548</v>
      </c>
      <c r="E106" t="s">
        <v>117</v>
      </c>
      <c r="F106">
        <v>1989</v>
      </c>
      <c r="G106" t="s">
        <v>793</v>
      </c>
      <c r="H106" t="s">
        <v>285</v>
      </c>
      <c r="I106">
        <v>196506.47203599999</v>
      </c>
      <c r="J106" t="s">
        <v>794</v>
      </c>
      <c r="K106" t="s">
        <v>287</v>
      </c>
      <c r="L106" t="s">
        <v>0</v>
      </c>
      <c r="M106" t="s">
        <v>123</v>
      </c>
      <c r="N106">
        <v>2006</v>
      </c>
      <c r="O106" t="s">
        <v>34</v>
      </c>
      <c r="P106" t="s">
        <v>34</v>
      </c>
      <c r="Q106" t="s">
        <v>124</v>
      </c>
      <c r="R106" t="s">
        <v>124</v>
      </c>
      <c r="T106" t="s">
        <v>34</v>
      </c>
      <c r="U106" t="s">
        <v>34</v>
      </c>
      <c r="V106" t="s">
        <v>34</v>
      </c>
      <c r="W106" t="s">
        <v>34</v>
      </c>
      <c r="AC106" t="s">
        <v>125</v>
      </c>
      <c r="AE106" t="s">
        <v>34</v>
      </c>
      <c r="AF106" t="s">
        <v>34</v>
      </c>
      <c r="AG106" t="s">
        <v>34</v>
      </c>
      <c r="AQ106">
        <v>0</v>
      </c>
      <c r="BA106">
        <v>0</v>
      </c>
      <c r="BB106">
        <v>0</v>
      </c>
      <c r="BC106">
        <v>93</v>
      </c>
      <c r="BD106" s="23">
        <v>39055</v>
      </c>
      <c r="BE106" t="s">
        <v>795</v>
      </c>
      <c r="BF106" t="s">
        <v>34</v>
      </c>
      <c r="BG106" t="s">
        <v>34</v>
      </c>
      <c r="BH106" t="s">
        <v>34</v>
      </c>
    </row>
    <row r="107" spans="1:61" x14ac:dyDescent="0.25">
      <c r="A107" t="s">
        <v>1497</v>
      </c>
      <c r="B107" t="s">
        <v>1498</v>
      </c>
      <c r="C107" t="s">
        <v>547</v>
      </c>
      <c r="D107" t="s">
        <v>548</v>
      </c>
      <c r="E107" t="s">
        <v>117</v>
      </c>
      <c r="F107">
        <v>2006</v>
      </c>
      <c r="G107" t="s">
        <v>1493</v>
      </c>
      <c r="H107" t="s">
        <v>285</v>
      </c>
      <c r="I107">
        <v>257529.34453</v>
      </c>
      <c r="J107" t="s">
        <v>1499</v>
      </c>
      <c r="K107" t="s">
        <v>287</v>
      </c>
      <c r="L107" t="s">
        <v>0</v>
      </c>
      <c r="M107" t="s">
        <v>123</v>
      </c>
      <c r="N107">
        <v>2011</v>
      </c>
      <c r="O107" t="s">
        <v>34</v>
      </c>
      <c r="P107" t="s">
        <v>34</v>
      </c>
      <c r="Q107" t="s">
        <v>124</v>
      </c>
      <c r="R107" t="s">
        <v>124</v>
      </c>
      <c r="T107" t="s">
        <v>34</v>
      </c>
      <c r="U107" t="s">
        <v>34</v>
      </c>
      <c r="V107" t="s">
        <v>34</v>
      </c>
      <c r="W107" t="s">
        <v>34</v>
      </c>
      <c r="AC107" t="s">
        <v>125</v>
      </c>
      <c r="AE107" t="s">
        <v>34</v>
      </c>
      <c r="AF107" t="s">
        <v>34</v>
      </c>
      <c r="AG107" t="s">
        <v>34</v>
      </c>
      <c r="AQ107">
        <v>0</v>
      </c>
      <c r="BA107">
        <v>0</v>
      </c>
      <c r="BB107">
        <v>0</v>
      </c>
      <c r="BC107">
        <v>10</v>
      </c>
      <c r="BD107" s="23">
        <v>40576</v>
      </c>
      <c r="BE107" t="s">
        <v>1500</v>
      </c>
      <c r="BF107" t="s">
        <v>34</v>
      </c>
      <c r="BG107" t="s">
        <v>34</v>
      </c>
      <c r="BH107" t="s">
        <v>34</v>
      </c>
    </row>
    <row r="108" spans="1:61" x14ac:dyDescent="0.25">
      <c r="A108" t="s">
        <v>800</v>
      </c>
      <c r="B108" t="s">
        <v>801</v>
      </c>
      <c r="C108" t="s">
        <v>547</v>
      </c>
      <c r="D108" t="s">
        <v>548</v>
      </c>
      <c r="E108" t="s">
        <v>117</v>
      </c>
      <c r="F108">
        <v>1989</v>
      </c>
      <c r="G108" t="s">
        <v>802</v>
      </c>
      <c r="H108" t="s">
        <v>285</v>
      </c>
      <c r="I108">
        <v>368950.43800199998</v>
      </c>
      <c r="J108" t="s">
        <v>803</v>
      </c>
      <c r="K108" t="s">
        <v>361</v>
      </c>
      <c r="L108" t="s">
        <v>0</v>
      </c>
      <c r="M108" t="s">
        <v>123</v>
      </c>
      <c r="N108">
        <v>2009</v>
      </c>
      <c r="O108" t="s">
        <v>34</v>
      </c>
      <c r="P108" t="s">
        <v>34</v>
      </c>
      <c r="Q108" t="s">
        <v>124</v>
      </c>
      <c r="R108" t="s">
        <v>124</v>
      </c>
      <c r="T108" t="s">
        <v>34</v>
      </c>
      <c r="U108" t="s">
        <v>34</v>
      </c>
      <c r="V108" t="s">
        <v>34</v>
      </c>
      <c r="W108" t="s">
        <v>34</v>
      </c>
      <c r="AC108" t="s">
        <v>125</v>
      </c>
      <c r="AE108" t="s">
        <v>34</v>
      </c>
      <c r="AF108" t="s">
        <v>34</v>
      </c>
      <c r="AG108" t="s">
        <v>34</v>
      </c>
      <c r="AQ108">
        <v>0</v>
      </c>
      <c r="BA108">
        <v>0</v>
      </c>
      <c r="BB108">
        <v>0</v>
      </c>
      <c r="BC108">
        <v>70</v>
      </c>
      <c r="BD108" s="23">
        <v>40043</v>
      </c>
      <c r="BE108" t="s">
        <v>804</v>
      </c>
      <c r="BF108" t="s">
        <v>34</v>
      </c>
      <c r="BG108" t="s">
        <v>34</v>
      </c>
      <c r="BH108" t="s">
        <v>34</v>
      </c>
    </row>
    <row r="109" spans="1:61" x14ac:dyDescent="0.25">
      <c r="A109" t="s">
        <v>805</v>
      </c>
      <c r="B109" t="s">
        <v>806</v>
      </c>
      <c r="C109" t="s">
        <v>547</v>
      </c>
      <c r="D109" t="s">
        <v>548</v>
      </c>
      <c r="E109" t="s">
        <v>117</v>
      </c>
      <c r="F109">
        <v>1986</v>
      </c>
      <c r="G109" t="s">
        <v>807</v>
      </c>
      <c r="H109" t="s">
        <v>131</v>
      </c>
      <c r="I109">
        <v>495.99047271900002</v>
      </c>
      <c r="J109" t="s">
        <v>808</v>
      </c>
      <c r="K109" t="s">
        <v>153</v>
      </c>
      <c r="L109" t="s">
        <v>6</v>
      </c>
      <c r="M109" t="s">
        <v>123</v>
      </c>
      <c r="N109">
        <v>2022</v>
      </c>
      <c r="O109" t="s">
        <v>34</v>
      </c>
      <c r="P109" t="s">
        <v>160</v>
      </c>
      <c r="Q109" t="s">
        <v>124</v>
      </c>
      <c r="R109" t="s">
        <v>124</v>
      </c>
      <c r="T109" t="s">
        <v>34</v>
      </c>
      <c r="U109" t="s">
        <v>34</v>
      </c>
      <c r="V109" t="s">
        <v>19</v>
      </c>
      <c r="W109" t="s">
        <v>17</v>
      </c>
      <c r="X109" t="s">
        <v>124</v>
      </c>
      <c r="Y109" t="s">
        <v>124</v>
      </c>
      <c r="Z109" t="s">
        <v>499</v>
      </c>
      <c r="AA109" t="s">
        <v>123</v>
      </c>
      <c r="AC109" t="s">
        <v>34</v>
      </c>
      <c r="AE109" t="s">
        <v>34</v>
      </c>
      <c r="AF109" t="s">
        <v>34</v>
      </c>
      <c r="AG109" t="s">
        <v>34</v>
      </c>
      <c r="AH109" t="s">
        <v>183</v>
      </c>
      <c r="AQ109">
        <v>0</v>
      </c>
      <c r="BA109">
        <v>0</v>
      </c>
      <c r="BB109">
        <v>0</v>
      </c>
      <c r="BC109">
        <v>1149</v>
      </c>
      <c r="BD109" s="23">
        <v>44893</v>
      </c>
      <c r="BE109" t="s">
        <v>809</v>
      </c>
      <c r="BF109" t="s">
        <v>34</v>
      </c>
      <c r="BG109" t="s">
        <v>34</v>
      </c>
      <c r="BH109" t="s">
        <v>34</v>
      </c>
    </row>
    <row r="110" spans="1:61" x14ac:dyDescent="0.25">
      <c r="A110" t="s">
        <v>709</v>
      </c>
      <c r="B110" t="s">
        <v>710</v>
      </c>
      <c r="C110" t="s">
        <v>547</v>
      </c>
      <c r="D110" t="s">
        <v>548</v>
      </c>
      <c r="E110" t="s">
        <v>117</v>
      </c>
      <c r="F110">
        <v>1989</v>
      </c>
      <c r="G110" t="s">
        <v>711</v>
      </c>
      <c r="H110" t="s">
        <v>285</v>
      </c>
      <c r="I110">
        <v>441287.98690000002</v>
      </c>
      <c r="J110" t="s">
        <v>712</v>
      </c>
      <c r="K110" t="s">
        <v>287</v>
      </c>
      <c r="L110" t="s">
        <v>0</v>
      </c>
      <c r="M110" t="s">
        <v>123</v>
      </c>
      <c r="N110">
        <v>2002</v>
      </c>
      <c r="O110" t="s">
        <v>34</v>
      </c>
      <c r="P110" t="s">
        <v>34</v>
      </c>
      <c r="Q110" t="s">
        <v>124</v>
      </c>
      <c r="R110" t="s">
        <v>123</v>
      </c>
      <c r="S110" t="s">
        <v>124</v>
      </c>
      <c r="T110" t="s">
        <v>160</v>
      </c>
      <c r="U110" t="s">
        <v>34</v>
      </c>
      <c r="V110" t="s">
        <v>5</v>
      </c>
      <c r="W110" t="s">
        <v>17</v>
      </c>
      <c r="X110" t="s">
        <v>124</v>
      </c>
      <c r="Y110" t="s">
        <v>124</v>
      </c>
      <c r="Z110" t="s">
        <v>499</v>
      </c>
      <c r="AA110" t="s">
        <v>123</v>
      </c>
      <c r="AB110" t="s">
        <v>124</v>
      </c>
      <c r="AC110" t="s">
        <v>34</v>
      </c>
      <c r="AE110" t="s">
        <v>201</v>
      </c>
      <c r="AF110" t="s">
        <v>181</v>
      </c>
      <c r="AG110" t="s">
        <v>202</v>
      </c>
      <c r="AH110" t="s">
        <v>713</v>
      </c>
      <c r="AJ110">
        <v>10000</v>
      </c>
      <c r="AK110">
        <v>4398.5</v>
      </c>
      <c r="AQ110">
        <v>14398.5</v>
      </c>
      <c r="BA110">
        <v>0</v>
      </c>
      <c r="BB110">
        <v>14398.5</v>
      </c>
      <c r="BC110">
        <v>146</v>
      </c>
      <c r="BD110" s="23">
        <v>37580</v>
      </c>
      <c r="BE110" t="s">
        <v>714</v>
      </c>
      <c r="BF110" t="s">
        <v>34</v>
      </c>
      <c r="BG110" t="s">
        <v>34</v>
      </c>
      <c r="BH110" t="s">
        <v>715</v>
      </c>
      <c r="BI110" t="s">
        <v>716</v>
      </c>
    </row>
    <row r="111" spans="1:61" x14ac:dyDescent="0.25">
      <c r="A111" t="s">
        <v>336</v>
      </c>
      <c r="B111" t="s">
        <v>337</v>
      </c>
      <c r="C111" t="s">
        <v>338</v>
      </c>
      <c r="D111" t="s">
        <v>339</v>
      </c>
      <c r="E111" t="s">
        <v>340</v>
      </c>
      <c r="F111">
        <v>2010</v>
      </c>
      <c r="G111" t="s">
        <v>341</v>
      </c>
      <c r="H111" t="s">
        <v>131</v>
      </c>
      <c r="I111">
        <v>105.93270900900001</v>
      </c>
      <c r="J111" t="s">
        <v>342</v>
      </c>
      <c r="K111" t="s">
        <v>153</v>
      </c>
      <c r="L111" t="s">
        <v>122</v>
      </c>
      <c r="M111" t="s">
        <v>123</v>
      </c>
      <c r="N111">
        <v>2020</v>
      </c>
      <c r="O111" t="s">
        <v>34</v>
      </c>
      <c r="P111" t="s">
        <v>34</v>
      </c>
      <c r="Q111" t="s">
        <v>124</v>
      </c>
      <c r="R111" t="s">
        <v>124</v>
      </c>
      <c r="S111" t="s">
        <v>34</v>
      </c>
      <c r="T111" t="s">
        <v>34</v>
      </c>
      <c r="U111" t="s">
        <v>34</v>
      </c>
      <c r="V111" t="s">
        <v>9</v>
      </c>
      <c r="W111" t="s">
        <v>27</v>
      </c>
      <c r="X111" t="s">
        <v>124</v>
      </c>
      <c r="Y111" t="s">
        <v>123</v>
      </c>
      <c r="AB111" t="s">
        <v>124</v>
      </c>
      <c r="AC111" t="s">
        <v>34</v>
      </c>
      <c r="AE111" t="s">
        <v>34</v>
      </c>
      <c r="AF111" t="s">
        <v>34</v>
      </c>
      <c r="AG111" t="s">
        <v>34</v>
      </c>
      <c r="AH111" t="s">
        <v>343</v>
      </c>
      <c r="AJ111">
        <v>1593</v>
      </c>
      <c r="AK111">
        <v>3000</v>
      </c>
      <c r="AN111">
        <v>35001</v>
      </c>
      <c r="AQ111">
        <v>39594</v>
      </c>
      <c r="BA111">
        <v>0</v>
      </c>
      <c r="BB111">
        <v>39594</v>
      </c>
      <c r="BC111">
        <v>886</v>
      </c>
      <c r="BD111" s="23">
        <v>44064</v>
      </c>
      <c r="BE111" t="s">
        <v>344</v>
      </c>
      <c r="BF111" t="s">
        <v>34</v>
      </c>
      <c r="BG111" t="s">
        <v>34</v>
      </c>
      <c r="BH111" t="s">
        <v>344</v>
      </c>
    </row>
    <row r="112" spans="1:61" x14ac:dyDescent="0.25">
      <c r="A112" t="s">
        <v>841</v>
      </c>
      <c r="B112" t="s">
        <v>842</v>
      </c>
      <c r="C112" t="s">
        <v>408</v>
      </c>
      <c r="D112" t="s">
        <v>409</v>
      </c>
      <c r="E112" t="s">
        <v>340</v>
      </c>
      <c r="F112">
        <v>1999</v>
      </c>
      <c r="G112" t="s">
        <v>570</v>
      </c>
      <c r="H112" t="s">
        <v>131</v>
      </c>
      <c r="I112">
        <v>56449.004005199997</v>
      </c>
      <c r="J112" t="s">
        <v>843</v>
      </c>
      <c r="K112" t="s">
        <v>133</v>
      </c>
      <c r="L112" t="s">
        <v>3</v>
      </c>
      <c r="M112" t="s">
        <v>123</v>
      </c>
      <c r="N112">
        <v>2005</v>
      </c>
      <c r="O112" t="s">
        <v>34</v>
      </c>
      <c r="P112" t="s">
        <v>34</v>
      </c>
      <c r="Q112" t="s">
        <v>124</v>
      </c>
      <c r="R112" t="s">
        <v>124</v>
      </c>
      <c r="T112" t="s">
        <v>34</v>
      </c>
      <c r="U112" t="s">
        <v>34</v>
      </c>
      <c r="V112" t="s">
        <v>34</v>
      </c>
      <c r="W112" t="s">
        <v>34</v>
      </c>
      <c r="AC112" t="s">
        <v>125</v>
      </c>
      <c r="AE112" t="s">
        <v>34</v>
      </c>
      <c r="AF112" t="s">
        <v>34</v>
      </c>
      <c r="AG112" t="s">
        <v>34</v>
      </c>
      <c r="AQ112">
        <v>0</v>
      </c>
      <c r="BA112">
        <v>0</v>
      </c>
      <c r="BB112">
        <v>0</v>
      </c>
      <c r="BC112">
        <v>90</v>
      </c>
      <c r="BD112" s="23">
        <v>38714</v>
      </c>
      <c r="BE112" t="s">
        <v>210</v>
      </c>
      <c r="BF112" t="s">
        <v>34</v>
      </c>
      <c r="BG112" t="s">
        <v>34</v>
      </c>
      <c r="BH112" t="s">
        <v>34</v>
      </c>
    </row>
    <row r="113" spans="1:61" x14ac:dyDescent="0.25">
      <c r="A113" t="s">
        <v>844</v>
      </c>
      <c r="B113" t="s">
        <v>845</v>
      </c>
      <c r="C113" t="s">
        <v>408</v>
      </c>
      <c r="D113" t="s">
        <v>409</v>
      </c>
      <c r="E113" t="s">
        <v>340</v>
      </c>
      <c r="F113">
        <v>1974</v>
      </c>
      <c r="G113" t="s">
        <v>846</v>
      </c>
      <c r="H113" t="s">
        <v>285</v>
      </c>
      <c r="I113">
        <v>1066208.1030300001</v>
      </c>
      <c r="J113" t="s">
        <v>847</v>
      </c>
      <c r="K113" t="s">
        <v>848</v>
      </c>
      <c r="L113" t="s">
        <v>0</v>
      </c>
      <c r="M113" t="s">
        <v>123</v>
      </c>
      <c r="N113">
        <v>1978</v>
      </c>
      <c r="O113" t="s">
        <v>34</v>
      </c>
      <c r="P113" t="s">
        <v>34</v>
      </c>
      <c r="Q113" t="s">
        <v>123</v>
      </c>
      <c r="R113" t="s">
        <v>124</v>
      </c>
      <c r="S113" t="s">
        <v>124</v>
      </c>
      <c r="T113" t="s">
        <v>124</v>
      </c>
      <c r="U113">
        <v>2021</v>
      </c>
      <c r="V113" t="s">
        <v>27</v>
      </c>
      <c r="X113" t="s">
        <v>124</v>
      </c>
      <c r="Y113" t="s">
        <v>124</v>
      </c>
      <c r="Z113" t="s">
        <v>499</v>
      </c>
      <c r="AA113" t="s">
        <v>123</v>
      </c>
      <c r="AB113" t="s">
        <v>124</v>
      </c>
      <c r="AC113" t="s">
        <v>34</v>
      </c>
      <c r="AE113" t="s">
        <v>294</v>
      </c>
      <c r="AF113" t="s">
        <v>34</v>
      </c>
      <c r="AG113" t="s">
        <v>34</v>
      </c>
      <c r="AH113" t="s">
        <v>412</v>
      </c>
      <c r="AJ113">
        <v>3982.5</v>
      </c>
      <c r="AK113">
        <v>9600</v>
      </c>
      <c r="AQ113">
        <v>13582.5</v>
      </c>
      <c r="BA113">
        <v>0</v>
      </c>
      <c r="BB113">
        <v>13582.5</v>
      </c>
      <c r="BC113" t="s">
        <v>234</v>
      </c>
      <c r="BD113" t="s">
        <v>234</v>
      </c>
      <c r="BE113" t="s">
        <v>850</v>
      </c>
      <c r="BF113">
        <v>239</v>
      </c>
      <c r="BG113" s="23">
        <v>44330</v>
      </c>
      <c r="BH113" t="s">
        <v>851</v>
      </c>
    </row>
    <row r="114" spans="1:61" x14ac:dyDescent="0.25">
      <c r="A114" t="s">
        <v>1528</v>
      </c>
      <c r="B114" t="s">
        <v>1529</v>
      </c>
      <c r="C114" t="s">
        <v>408</v>
      </c>
      <c r="D114" t="s">
        <v>409</v>
      </c>
      <c r="E114" t="s">
        <v>340</v>
      </c>
      <c r="F114">
        <v>2005</v>
      </c>
      <c r="G114" t="s">
        <v>1530</v>
      </c>
      <c r="H114" t="s">
        <v>168</v>
      </c>
      <c r="I114">
        <v>159953.78064300001</v>
      </c>
      <c r="J114" t="s">
        <v>1531</v>
      </c>
      <c r="K114" t="s">
        <v>1103</v>
      </c>
      <c r="L114" t="s">
        <v>3</v>
      </c>
      <c r="M114" t="s">
        <v>123</v>
      </c>
      <c r="N114">
        <v>2020</v>
      </c>
      <c r="O114" t="s">
        <v>34</v>
      </c>
      <c r="P114" t="s">
        <v>134</v>
      </c>
      <c r="Q114" t="s">
        <v>124</v>
      </c>
      <c r="R114" t="s">
        <v>34</v>
      </c>
      <c r="T114" t="s">
        <v>34</v>
      </c>
      <c r="U114" t="s">
        <v>34</v>
      </c>
      <c r="V114" t="s">
        <v>23</v>
      </c>
      <c r="W114" t="s">
        <v>23</v>
      </c>
      <c r="X114" t="s">
        <v>124</v>
      </c>
      <c r="Y114" t="s">
        <v>124</v>
      </c>
      <c r="Z114" t="s">
        <v>179</v>
      </c>
      <c r="AA114" t="s">
        <v>123</v>
      </c>
      <c r="AB114" t="s">
        <v>124</v>
      </c>
      <c r="AC114" t="s">
        <v>34</v>
      </c>
      <c r="AD114" t="s">
        <v>192</v>
      </c>
      <c r="AE114" t="s">
        <v>34</v>
      </c>
      <c r="AF114" t="s">
        <v>34</v>
      </c>
      <c r="AG114" t="s">
        <v>34</v>
      </c>
      <c r="AH114" t="s">
        <v>183</v>
      </c>
      <c r="AI114">
        <v>130000</v>
      </c>
      <c r="AQ114">
        <v>0</v>
      </c>
      <c r="BA114">
        <v>0</v>
      </c>
      <c r="BB114">
        <v>0</v>
      </c>
      <c r="BC114">
        <v>882</v>
      </c>
      <c r="BD114" s="23">
        <v>44064</v>
      </c>
      <c r="BE114" t="s">
        <v>1532</v>
      </c>
      <c r="BF114" t="s">
        <v>34</v>
      </c>
      <c r="BG114" t="s">
        <v>34</v>
      </c>
      <c r="BH114" t="s">
        <v>34</v>
      </c>
    </row>
    <row r="115" spans="1:61" x14ac:dyDescent="0.25">
      <c r="A115" t="s">
        <v>852</v>
      </c>
      <c r="B115" t="s">
        <v>853</v>
      </c>
      <c r="C115" t="s">
        <v>408</v>
      </c>
      <c r="D115" t="s">
        <v>409</v>
      </c>
      <c r="E115" t="s">
        <v>340</v>
      </c>
      <c r="F115">
        <v>1985</v>
      </c>
      <c r="G115" t="s">
        <v>854</v>
      </c>
      <c r="H115" t="s">
        <v>168</v>
      </c>
      <c r="I115">
        <v>152143.91409000001</v>
      </c>
      <c r="J115" t="s">
        <v>855</v>
      </c>
      <c r="K115" t="s">
        <v>534</v>
      </c>
      <c r="L115" t="s">
        <v>1</v>
      </c>
      <c r="M115" t="s">
        <v>123</v>
      </c>
      <c r="N115">
        <v>2009</v>
      </c>
      <c r="O115" t="s">
        <v>34</v>
      </c>
      <c r="P115" t="s">
        <v>34</v>
      </c>
      <c r="Q115" t="s">
        <v>123</v>
      </c>
      <c r="R115" t="s">
        <v>124</v>
      </c>
      <c r="S115" t="s">
        <v>123</v>
      </c>
      <c r="T115" t="s">
        <v>34</v>
      </c>
      <c r="U115">
        <v>2017</v>
      </c>
      <c r="V115" t="s">
        <v>23</v>
      </c>
      <c r="W115" t="s">
        <v>23</v>
      </c>
      <c r="X115" t="s">
        <v>124</v>
      </c>
      <c r="Y115" t="s">
        <v>123</v>
      </c>
      <c r="Z115" t="s">
        <v>452</v>
      </c>
      <c r="AA115" t="s">
        <v>124</v>
      </c>
      <c r="AB115" t="s">
        <v>124</v>
      </c>
      <c r="AC115" t="s">
        <v>34</v>
      </c>
      <c r="AD115" t="s">
        <v>453</v>
      </c>
      <c r="AE115" t="s">
        <v>294</v>
      </c>
      <c r="AF115" t="s">
        <v>34</v>
      </c>
      <c r="AG115" t="s">
        <v>34</v>
      </c>
      <c r="AI115" t="s">
        <v>34</v>
      </c>
      <c r="AJ115" t="s">
        <v>34</v>
      </c>
      <c r="AK115" t="s">
        <v>34</v>
      </c>
      <c r="AL115" t="s">
        <v>34</v>
      </c>
      <c r="AM115" t="s">
        <v>34</v>
      </c>
      <c r="AN115" t="s">
        <v>34</v>
      </c>
      <c r="AO115" t="s">
        <v>34</v>
      </c>
      <c r="AP115" t="s">
        <v>34</v>
      </c>
      <c r="AQ115">
        <v>0</v>
      </c>
      <c r="AR115" t="s">
        <v>34</v>
      </c>
      <c r="AS115" t="s">
        <v>34</v>
      </c>
      <c r="AT115" t="s">
        <v>34</v>
      </c>
      <c r="AU115" t="s">
        <v>34</v>
      </c>
      <c r="AV115" t="s">
        <v>34</v>
      </c>
      <c r="AW115" t="s">
        <v>34</v>
      </c>
      <c r="AX115" t="s">
        <v>34</v>
      </c>
      <c r="AY115" t="s">
        <v>34</v>
      </c>
      <c r="AZ115" t="s">
        <v>34</v>
      </c>
      <c r="BA115">
        <v>0</v>
      </c>
      <c r="BB115">
        <v>0</v>
      </c>
      <c r="BC115">
        <v>9</v>
      </c>
      <c r="BD115" s="23">
        <v>39878</v>
      </c>
      <c r="BE115" t="s">
        <v>856</v>
      </c>
      <c r="BF115">
        <v>312</v>
      </c>
      <c r="BG115" s="23">
        <v>42866</v>
      </c>
      <c r="BH115" t="s">
        <v>857</v>
      </c>
    </row>
    <row r="116" spans="1:61" x14ac:dyDescent="0.25">
      <c r="A116" t="s">
        <v>858</v>
      </c>
      <c r="B116" t="s">
        <v>859</v>
      </c>
      <c r="C116" t="s">
        <v>408</v>
      </c>
      <c r="D116" t="s">
        <v>409</v>
      </c>
      <c r="E116" t="s">
        <v>340</v>
      </c>
      <c r="F116">
        <v>1989</v>
      </c>
      <c r="G116" t="s">
        <v>860</v>
      </c>
      <c r="H116" t="s">
        <v>140</v>
      </c>
      <c r="I116">
        <v>32646.831879000001</v>
      </c>
      <c r="J116" t="s">
        <v>861</v>
      </c>
      <c r="K116" t="s">
        <v>474</v>
      </c>
      <c r="L116" t="s">
        <v>3</v>
      </c>
      <c r="M116" t="s">
        <v>123</v>
      </c>
      <c r="N116">
        <v>2009</v>
      </c>
      <c r="O116" t="s">
        <v>34</v>
      </c>
      <c r="P116" t="s">
        <v>34</v>
      </c>
      <c r="Q116" t="s">
        <v>123</v>
      </c>
      <c r="R116" t="s">
        <v>124</v>
      </c>
      <c r="S116" t="s">
        <v>123</v>
      </c>
      <c r="T116" t="s">
        <v>34</v>
      </c>
      <c r="U116">
        <v>2020</v>
      </c>
      <c r="V116" t="s">
        <v>34</v>
      </c>
      <c r="W116" t="s">
        <v>34</v>
      </c>
      <c r="AC116" t="s">
        <v>34</v>
      </c>
      <c r="AE116" t="s">
        <v>34</v>
      </c>
      <c r="AF116" t="s">
        <v>34</v>
      </c>
      <c r="AG116" t="s">
        <v>34</v>
      </c>
      <c r="AQ116">
        <v>0</v>
      </c>
      <c r="BA116">
        <v>0</v>
      </c>
      <c r="BB116">
        <v>0</v>
      </c>
      <c r="BC116">
        <v>45</v>
      </c>
      <c r="BD116" s="23">
        <v>39968</v>
      </c>
      <c r="BE116" t="s">
        <v>862</v>
      </c>
      <c r="BF116">
        <v>1031</v>
      </c>
      <c r="BG116" s="23">
        <v>44124</v>
      </c>
      <c r="BH116" t="s">
        <v>863</v>
      </c>
      <c r="BI116" t="s">
        <v>864</v>
      </c>
    </row>
    <row r="117" spans="1:61" x14ac:dyDescent="0.25">
      <c r="A117" t="s">
        <v>865</v>
      </c>
      <c r="B117" t="s">
        <v>866</v>
      </c>
      <c r="C117" t="s">
        <v>408</v>
      </c>
      <c r="D117" t="s">
        <v>409</v>
      </c>
      <c r="E117" t="s">
        <v>340</v>
      </c>
      <c r="F117">
        <v>1961</v>
      </c>
      <c r="G117" t="s">
        <v>867</v>
      </c>
      <c r="H117" t="s">
        <v>140</v>
      </c>
      <c r="I117">
        <v>64796.120233100002</v>
      </c>
      <c r="J117" t="s">
        <v>868</v>
      </c>
      <c r="K117" t="s">
        <v>721</v>
      </c>
      <c r="L117" t="s">
        <v>3</v>
      </c>
      <c r="M117" t="s">
        <v>123</v>
      </c>
      <c r="N117">
        <v>1998</v>
      </c>
      <c r="O117" t="s">
        <v>34</v>
      </c>
      <c r="P117" t="s">
        <v>34</v>
      </c>
      <c r="Q117" t="s">
        <v>123</v>
      </c>
      <c r="R117" t="s">
        <v>124</v>
      </c>
      <c r="S117" t="s">
        <v>34</v>
      </c>
      <c r="T117" t="s">
        <v>34</v>
      </c>
      <c r="U117">
        <v>2021</v>
      </c>
      <c r="V117" t="s">
        <v>15</v>
      </c>
      <c r="W117" t="s">
        <v>20</v>
      </c>
      <c r="X117" t="s">
        <v>124</v>
      </c>
      <c r="Y117" t="s">
        <v>124</v>
      </c>
      <c r="Z117" t="s">
        <v>499</v>
      </c>
      <c r="AA117" t="s">
        <v>123</v>
      </c>
      <c r="AB117" t="s">
        <v>124</v>
      </c>
      <c r="AC117" t="s">
        <v>125</v>
      </c>
      <c r="AE117" t="s">
        <v>34</v>
      </c>
      <c r="AF117" t="s">
        <v>34</v>
      </c>
      <c r="AG117" t="s">
        <v>34</v>
      </c>
      <c r="AH117" t="s">
        <v>183</v>
      </c>
      <c r="AQ117">
        <v>0</v>
      </c>
      <c r="BA117">
        <v>0</v>
      </c>
      <c r="BB117">
        <v>0</v>
      </c>
      <c r="BC117">
        <v>61</v>
      </c>
      <c r="BD117" s="23">
        <v>40024</v>
      </c>
      <c r="BE117" t="s">
        <v>869</v>
      </c>
      <c r="BF117">
        <v>514</v>
      </c>
      <c r="BG117" s="23">
        <v>44462</v>
      </c>
      <c r="BH117" t="s">
        <v>870</v>
      </c>
      <c r="BI117" t="s">
        <v>871</v>
      </c>
    </row>
    <row r="118" spans="1:61" x14ac:dyDescent="0.25">
      <c r="A118" t="s">
        <v>1734</v>
      </c>
      <c r="B118" t="s">
        <v>1735</v>
      </c>
      <c r="C118" t="s">
        <v>408</v>
      </c>
      <c r="D118" t="s">
        <v>409</v>
      </c>
      <c r="E118" t="s">
        <v>340</v>
      </c>
      <c r="F118">
        <v>2012</v>
      </c>
      <c r="G118" t="s">
        <v>1736</v>
      </c>
      <c r="H118" t="s">
        <v>168</v>
      </c>
      <c r="I118">
        <v>8517.6290542200004</v>
      </c>
      <c r="J118" t="s">
        <v>1737</v>
      </c>
      <c r="K118" t="s">
        <v>509</v>
      </c>
      <c r="L118" t="s">
        <v>1</v>
      </c>
      <c r="M118" t="s">
        <v>123</v>
      </c>
      <c r="N118">
        <v>2020</v>
      </c>
      <c r="O118" t="s">
        <v>34</v>
      </c>
      <c r="P118" t="s">
        <v>160</v>
      </c>
      <c r="Q118" t="s">
        <v>124</v>
      </c>
      <c r="R118" t="s">
        <v>34</v>
      </c>
      <c r="T118" t="s">
        <v>34</v>
      </c>
      <c r="U118" t="s">
        <v>34</v>
      </c>
      <c r="V118" t="s">
        <v>34</v>
      </c>
      <c r="W118" t="s">
        <v>19</v>
      </c>
      <c r="AC118" t="s">
        <v>125</v>
      </c>
      <c r="AE118" t="s">
        <v>34</v>
      </c>
      <c r="AF118" t="s">
        <v>34</v>
      </c>
      <c r="AG118" t="s">
        <v>34</v>
      </c>
      <c r="AH118" t="s">
        <v>1738</v>
      </c>
      <c r="AQ118">
        <v>0</v>
      </c>
      <c r="BA118">
        <v>0</v>
      </c>
      <c r="BB118">
        <v>0</v>
      </c>
      <c r="BC118">
        <v>1127</v>
      </c>
      <c r="BD118" s="23">
        <v>44176</v>
      </c>
      <c r="BE118" t="s">
        <v>1739</v>
      </c>
      <c r="BF118" t="s">
        <v>34</v>
      </c>
      <c r="BG118" t="s">
        <v>34</v>
      </c>
      <c r="BH118" t="s">
        <v>34</v>
      </c>
    </row>
    <row r="119" spans="1:61" x14ac:dyDescent="0.25">
      <c r="A119" t="s">
        <v>872</v>
      </c>
      <c r="B119" t="s">
        <v>873</v>
      </c>
      <c r="C119" t="s">
        <v>408</v>
      </c>
      <c r="D119" t="s">
        <v>409</v>
      </c>
      <c r="E119" t="s">
        <v>340</v>
      </c>
      <c r="F119">
        <v>1986</v>
      </c>
      <c r="G119" t="s">
        <v>874</v>
      </c>
      <c r="H119" t="s">
        <v>119</v>
      </c>
      <c r="I119">
        <v>36721.930556699997</v>
      </c>
      <c r="J119" t="s">
        <v>875</v>
      </c>
      <c r="K119" t="s">
        <v>280</v>
      </c>
      <c r="L119" t="s">
        <v>8</v>
      </c>
      <c r="M119" t="s">
        <v>123</v>
      </c>
      <c r="N119">
        <v>2004</v>
      </c>
      <c r="O119" t="s">
        <v>34</v>
      </c>
      <c r="P119" t="s">
        <v>34</v>
      </c>
      <c r="Q119" t="s">
        <v>124</v>
      </c>
      <c r="R119" t="s">
        <v>124</v>
      </c>
      <c r="T119" t="s">
        <v>34</v>
      </c>
      <c r="U119" t="s">
        <v>34</v>
      </c>
      <c r="V119" t="s">
        <v>34</v>
      </c>
      <c r="W119" t="s">
        <v>34</v>
      </c>
      <c r="AC119" t="s">
        <v>125</v>
      </c>
      <c r="AE119" t="s">
        <v>34</v>
      </c>
      <c r="AF119" t="s">
        <v>34</v>
      </c>
      <c r="AG119" t="s">
        <v>34</v>
      </c>
      <c r="AH119" t="s">
        <v>163</v>
      </c>
      <c r="AQ119">
        <v>0</v>
      </c>
      <c r="BA119">
        <v>0</v>
      </c>
      <c r="BB119">
        <v>0</v>
      </c>
      <c r="BC119">
        <v>12</v>
      </c>
      <c r="BD119" s="23">
        <v>38048</v>
      </c>
      <c r="BE119" t="s">
        <v>876</v>
      </c>
      <c r="BF119" t="s">
        <v>34</v>
      </c>
      <c r="BG119" t="s">
        <v>34</v>
      </c>
      <c r="BH119" t="s">
        <v>34</v>
      </c>
    </row>
    <row r="120" spans="1:61" x14ac:dyDescent="0.25">
      <c r="A120" t="s">
        <v>878</v>
      </c>
      <c r="B120" t="s">
        <v>879</v>
      </c>
      <c r="C120" t="s">
        <v>408</v>
      </c>
      <c r="D120" t="s">
        <v>409</v>
      </c>
      <c r="E120" t="s">
        <v>340</v>
      </c>
      <c r="F120">
        <v>1998</v>
      </c>
      <c r="G120" t="s">
        <v>880</v>
      </c>
      <c r="H120" t="s">
        <v>131</v>
      </c>
      <c r="I120">
        <v>14867.443024</v>
      </c>
      <c r="J120" t="s">
        <v>881</v>
      </c>
      <c r="K120" t="s">
        <v>153</v>
      </c>
      <c r="L120" t="s">
        <v>6</v>
      </c>
      <c r="M120" t="s">
        <v>123</v>
      </c>
      <c r="N120">
        <v>2008</v>
      </c>
      <c r="O120" t="s">
        <v>34</v>
      </c>
      <c r="P120" t="s">
        <v>34</v>
      </c>
      <c r="Q120" t="s">
        <v>123</v>
      </c>
      <c r="R120" t="s">
        <v>124</v>
      </c>
      <c r="S120" t="s">
        <v>123</v>
      </c>
      <c r="T120" t="s">
        <v>34</v>
      </c>
      <c r="U120">
        <v>2020</v>
      </c>
      <c r="V120" t="s">
        <v>27</v>
      </c>
      <c r="W120" t="s">
        <v>34</v>
      </c>
      <c r="AC120" t="s">
        <v>125</v>
      </c>
      <c r="AE120" t="s">
        <v>34</v>
      </c>
      <c r="AF120" t="s">
        <v>34</v>
      </c>
      <c r="AG120" t="s">
        <v>34</v>
      </c>
      <c r="AQ120">
        <v>0</v>
      </c>
      <c r="BA120">
        <v>0</v>
      </c>
      <c r="BB120">
        <v>0</v>
      </c>
      <c r="BC120">
        <v>54</v>
      </c>
      <c r="BD120" s="23">
        <v>39664</v>
      </c>
      <c r="BE120" t="s">
        <v>882</v>
      </c>
      <c r="BF120">
        <v>760</v>
      </c>
      <c r="BG120" s="23">
        <v>44019</v>
      </c>
      <c r="BH120" t="s">
        <v>883</v>
      </c>
    </row>
    <row r="121" spans="1:61" ht="31.5" x14ac:dyDescent="0.25">
      <c r="A121" t="s">
        <v>884</v>
      </c>
      <c r="B121" t="s">
        <v>885</v>
      </c>
      <c r="C121" t="s">
        <v>408</v>
      </c>
      <c r="D121" t="s">
        <v>409</v>
      </c>
      <c r="E121" t="s">
        <v>340</v>
      </c>
      <c r="F121">
        <v>1971</v>
      </c>
      <c r="G121" t="s">
        <v>886</v>
      </c>
      <c r="H121" t="s">
        <v>131</v>
      </c>
      <c r="I121">
        <v>104045.914548</v>
      </c>
      <c r="J121" t="s">
        <v>887</v>
      </c>
      <c r="K121" t="s">
        <v>226</v>
      </c>
      <c r="L121" t="s">
        <v>6</v>
      </c>
      <c r="M121" t="s">
        <v>123</v>
      </c>
      <c r="N121">
        <v>2002</v>
      </c>
      <c r="O121" t="s">
        <v>34</v>
      </c>
      <c r="P121" t="s">
        <v>34</v>
      </c>
      <c r="Q121" t="s">
        <v>123</v>
      </c>
      <c r="R121" t="s">
        <v>124</v>
      </c>
      <c r="S121" t="s">
        <v>123</v>
      </c>
      <c r="T121" t="s">
        <v>124</v>
      </c>
      <c r="U121">
        <v>2017</v>
      </c>
      <c r="W121" t="s">
        <v>210</v>
      </c>
      <c r="X121" t="s">
        <v>124</v>
      </c>
      <c r="Y121" t="s">
        <v>124</v>
      </c>
      <c r="Z121">
        <v>2002</v>
      </c>
      <c r="AA121" t="s">
        <v>124</v>
      </c>
      <c r="AB121" t="s">
        <v>124</v>
      </c>
      <c r="AC121" t="s">
        <v>34</v>
      </c>
      <c r="AE121" t="s">
        <v>294</v>
      </c>
      <c r="AF121" t="s">
        <v>181</v>
      </c>
      <c r="AG121" t="s">
        <v>992</v>
      </c>
      <c r="AH121" t="s">
        <v>183</v>
      </c>
      <c r="AQ121">
        <v>0</v>
      </c>
      <c r="BA121">
        <v>0</v>
      </c>
      <c r="BB121">
        <v>0</v>
      </c>
      <c r="BC121">
        <v>112</v>
      </c>
      <c r="BD121" s="23">
        <v>37489</v>
      </c>
      <c r="BE121" t="s">
        <v>888</v>
      </c>
      <c r="BF121">
        <v>358</v>
      </c>
      <c r="BG121" s="23">
        <v>42879</v>
      </c>
      <c r="BH121" s="24" t="s">
        <v>1871</v>
      </c>
      <c r="BI121" t="s">
        <v>890</v>
      </c>
    </row>
    <row r="122" spans="1:61" x14ac:dyDescent="0.25">
      <c r="A122" t="s">
        <v>891</v>
      </c>
      <c r="B122" t="s">
        <v>892</v>
      </c>
      <c r="C122" t="s">
        <v>408</v>
      </c>
      <c r="D122" t="s">
        <v>409</v>
      </c>
      <c r="E122" t="s">
        <v>340</v>
      </c>
      <c r="F122">
        <v>2000</v>
      </c>
      <c r="G122" t="s">
        <v>893</v>
      </c>
      <c r="H122" t="s">
        <v>119</v>
      </c>
      <c r="I122">
        <v>77022.144146499995</v>
      </c>
      <c r="J122" t="s">
        <v>894</v>
      </c>
      <c r="K122" t="s">
        <v>895</v>
      </c>
      <c r="L122" t="s">
        <v>3</v>
      </c>
      <c r="M122" t="s">
        <v>123</v>
      </c>
      <c r="N122">
        <v>2013</v>
      </c>
      <c r="O122" t="s">
        <v>34</v>
      </c>
      <c r="P122" t="s">
        <v>34</v>
      </c>
      <c r="Q122" t="s">
        <v>123</v>
      </c>
      <c r="R122" t="s">
        <v>124</v>
      </c>
      <c r="S122" t="s">
        <v>123</v>
      </c>
      <c r="T122" t="s">
        <v>34</v>
      </c>
      <c r="U122">
        <v>2018</v>
      </c>
      <c r="V122" t="s">
        <v>34</v>
      </c>
      <c r="W122" t="s">
        <v>34</v>
      </c>
      <c r="AC122" t="s">
        <v>125</v>
      </c>
      <c r="AE122" t="s">
        <v>34</v>
      </c>
      <c r="AF122" t="s">
        <v>34</v>
      </c>
      <c r="AG122" t="s">
        <v>34</v>
      </c>
      <c r="AQ122">
        <v>0</v>
      </c>
      <c r="BA122">
        <v>0</v>
      </c>
      <c r="BB122">
        <v>0</v>
      </c>
      <c r="BC122">
        <v>178</v>
      </c>
      <c r="BD122" s="23">
        <v>41367</v>
      </c>
      <c r="BE122" t="s">
        <v>896</v>
      </c>
      <c r="BF122">
        <v>640</v>
      </c>
      <c r="BG122" s="23">
        <v>43287</v>
      </c>
      <c r="BH122" t="s">
        <v>897</v>
      </c>
    </row>
    <row r="123" spans="1:61" x14ac:dyDescent="0.25">
      <c r="A123" t="s">
        <v>898</v>
      </c>
      <c r="B123" t="s">
        <v>899</v>
      </c>
      <c r="C123" t="s">
        <v>408</v>
      </c>
      <c r="D123" t="s">
        <v>409</v>
      </c>
      <c r="E123" t="s">
        <v>340</v>
      </c>
      <c r="F123">
        <v>1972</v>
      </c>
      <c r="G123" t="s">
        <v>900</v>
      </c>
      <c r="H123" t="s">
        <v>131</v>
      </c>
      <c r="I123">
        <v>197811.79498199999</v>
      </c>
      <c r="J123" t="s">
        <v>901</v>
      </c>
      <c r="K123" t="s">
        <v>133</v>
      </c>
      <c r="L123" t="s">
        <v>3</v>
      </c>
      <c r="M123" t="s">
        <v>123</v>
      </c>
      <c r="N123">
        <v>1981</v>
      </c>
      <c r="O123" t="s">
        <v>34</v>
      </c>
      <c r="P123" t="s">
        <v>34</v>
      </c>
      <c r="Q123" t="s">
        <v>123</v>
      </c>
      <c r="R123" t="s">
        <v>123</v>
      </c>
      <c r="S123" t="s">
        <v>124</v>
      </c>
      <c r="T123" t="s">
        <v>34</v>
      </c>
      <c r="U123">
        <v>2021</v>
      </c>
      <c r="V123" t="s">
        <v>33</v>
      </c>
      <c r="W123" t="s">
        <v>13</v>
      </c>
      <c r="X123" t="s">
        <v>124</v>
      </c>
      <c r="Y123" t="s">
        <v>124</v>
      </c>
      <c r="Z123">
        <v>2018</v>
      </c>
      <c r="AA123" t="s">
        <v>123</v>
      </c>
      <c r="AB123" t="s">
        <v>124</v>
      </c>
      <c r="AC123" t="s">
        <v>125</v>
      </c>
      <c r="AE123" t="s">
        <v>180</v>
      </c>
      <c r="AF123" t="s">
        <v>181</v>
      </c>
      <c r="AG123" t="s">
        <v>902</v>
      </c>
      <c r="AH123" t="s">
        <v>903</v>
      </c>
      <c r="AQ123">
        <v>0</v>
      </c>
      <c r="BA123">
        <v>0</v>
      </c>
      <c r="BB123">
        <v>0</v>
      </c>
      <c r="BC123" t="s">
        <v>234</v>
      </c>
      <c r="BD123" t="s">
        <v>234</v>
      </c>
      <c r="BE123" t="s">
        <v>234</v>
      </c>
      <c r="BF123" t="s">
        <v>1872</v>
      </c>
      <c r="BG123" t="s">
        <v>1873</v>
      </c>
      <c r="BH123" t="s">
        <v>1874</v>
      </c>
    </row>
    <row r="124" spans="1:61" x14ac:dyDescent="0.25">
      <c r="A124" t="s">
        <v>906</v>
      </c>
      <c r="B124" t="s">
        <v>907</v>
      </c>
      <c r="C124" t="s">
        <v>408</v>
      </c>
      <c r="D124" t="s">
        <v>409</v>
      </c>
      <c r="E124" t="s">
        <v>340</v>
      </c>
      <c r="F124">
        <v>1979</v>
      </c>
      <c r="G124" t="s">
        <v>908</v>
      </c>
      <c r="H124" t="s">
        <v>168</v>
      </c>
      <c r="I124">
        <v>100764.193975</v>
      </c>
      <c r="J124" t="s">
        <v>909</v>
      </c>
      <c r="K124" t="s">
        <v>490</v>
      </c>
      <c r="L124" t="s">
        <v>1</v>
      </c>
      <c r="M124" t="s">
        <v>123</v>
      </c>
      <c r="N124">
        <v>2019</v>
      </c>
      <c r="O124" t="s">
        <v>34</v>
      </c>
      <c r="P124" t="s">
        <v>34</v>
      </c>
      <c r="Q124" t="s">
        <v>124</v>
      </c>
      <c r="R124" t="s">
        <v>124</v>
      </c>
      <c r="S124" t="s">
        <v>34</v>
      </c>
      <c r="T124" t="s">
        <v>34</v>
      </c>
      <c r="U124" t="s">
        <v>34</v>
      </c>
      <c r="W124" t="s">
        <v>4</v>
      </c>
      <c r="X124" t="s">
        <v>124</v>
      </c>
      <c r="Y124" t="s">
        <v>124</v>
      </c>
      <c r="Z124" t="s">
        <v>499</v>
      </c>
      <c r="AA124" t="s">
        <v>123</v>
      </c>
      <c r="AB124" t="s">
        <v>124</v>
      </c>
      <c r="AC124" t="s">
        <v>34</v>
      </c>
      <c r="AE124" t="s">
        <v>34</v>
      </c>
      <c r="AF124" t="s">
        <v>34</v>
      </c>
      <c r="AG124" t="s">
        <v>34</v>
      </c>
      <c r="AH124" t="s">
        <v>163</v>
      </c>
      <c r="AI124">
        <v>597200</v>
      </c>
      <c r="AJ124">
        <v>1947</v>
      </c>
      <c r="AK124">
        <v>4800</v>
      </c>
      <c r="AQ124">
        <v>6747</v>
      </c>
      <c r="AR124" t="s">
        <v>183</v>
      </c>
      <c r="BA124">
        <v>0</v>
      </c>
      <c r="BB124">
        <v>6747</v>
      </c>
      <c r="BC124">
        <v>363</v>
      </c>
      <c r="BD124" s="23">
        <v>43678</v>
      </c>
      <c r="BE124" t="s">
        <v>910</v>
      </c>
      <c r="BF124" t="s">
        <v>34</v>
      </c>
      <c r="BG124" t="s">
        <v>34</v>
      </c>
      <c r="BH124" t="s">
        <v>34</v>
      </c>
    </row>
    <row r="125" spans="1:61" x14ac:dyDescent="0.25">
      <c r="A125" t="s">
        <v>1144</v>
      </c>
      <c r="B125" t="s">
        <v>1145</v>
      </c>
      <c r="C125" t="s">
        <v>408</v>
      </c>
      <c r="D125" t="s">
        <v>409</v>
      </c>
      <c r="E125" t="s">
        <v>340</v>
      </c>
      <c r="F125">
        <v>2001</v>
      </c>
      <c r="G125" t="s">
        <v>660</v>
      </c>
      <c r="H125" t="s">
        <v>285</v>
      </c>
      <c r="I125">
        <v>283503.49517200002</v>
      </c>
      <c r="J125" t="s">
        <v>1146</v>
      </c>
      <c r="K125" t="s">
        <v>651</v>
      </c>
      <c r="L125" t="s">
        <v>0</v>
      </c>
      <c r="M125" t="s">
        <v>123</v>
      </c>
      <c r="N125">
        <v>2008</v>
      </c>
      <c r="O125" t="s">
        <v>34</v>
      </c>
      <c r="P125" t="s">
        <v>34</v>
      </c>
      <c r="Q125" t="s">
        <v>124</v>
      </c>
      <c r="R125" t="s">
        <v>124</v>
      </c>
      <c r="T125" t="s">
        <v>34</v>
      </c>
      <c r="U125" t="s">
        <v>34</v>
      </c>
      <c r="V125" t="s">
        <v>34</v>
      </c>
      <c r="W125" t="s">
        <v>34</v>
      </c>
      <c r="AC125" t="s">
        <v>125</v>
      </c>
      <c r="AE125" t="s">
        <v>34</v>
      </c>
      <c r="AF125" t="s">
        <v>34</v>
      </c>
      <c r="AG125" t="s">
        <v>34</v>
      </c>
      <c r="AQ125">
        <v>0</v>
      </c>
      <c r="BA125">
        <v>0</v>
      </c>
      <c r="BB125">
        <v>0</v>
      </c>
      <c r="BC125">
        <v>55</v>
      </c>
      <c r="BD125" s="23">
        <v>39668</v>
      </c>
      <c r="BE125" t="s">
        <v>1147</v>
      </c>
      <c r="BF125" t="s">
        <v>34</v>
      </c>
      <c r="BG125" t="s">
        <v>34</v>
      </c>
      <c r="BH125" t="s">
        <v>34</v>
      </c>
    </row>
    <row r="126" spans="1:61" x14ac:dyDescent="0.25">
      <c r="A126" t="s">
        <v>911</v>
      </c>
      <c r="B126" t="s">
        <v>912</v>
      </c>
      <c r="C126" t="s">
        <v>408</v>
      </c>
      <c r="D126" t="s">
        <v>409</v>
      </c>
      <c r="E126" t="s">
        <v>340</v>
      </c>
      <c r="F126">
        <v>1998</v>
      </c>
      <c r="G126" t="s">
        <v>913</v>
      </c>
      <c r="H126" t="s">
        <v>168</v>
      </c>
      <c r="I126">
        <v>823854.53911100002</v>
      </c>
      <c r="J126" t="s">
        <v>914</v>
      </c>
      <c r="K126" t="s">
        <v>490</v>
      </c>
      <c r="L126" t="s">
        <v>1</v>
      </c>
      <c r="M126" t="s">
        <v>123</v>
      </c>
      <c r="N126">
        <v>2004</v>
      </c>
      <c r="O126" t="s">
        <v>34</v>
      </c>
      <c r="P126" t="s">
        <v>34</v>
      </c>
      <c r="Q126" t="s">
        <v>124</v>
      </c>
      <c r="R126" t="s">
        <v>124</v>
      </c>
      <c r="T126" t="s">
        <v>34</v>
      </c>
      <c r="U126" t="s">
        <v>34</v>
      </c>
      <c r="V126" t="s">
        <v>34</v>
      </c>
      <c r="W126" t="s">
        <v>34</v>
      </c>
      <c r="AC126" t="s">
        <v>125</v>
      </c>
      <c r="AE126" t="s">
        <v>34</v>
      </c>
      <c r="AF126" t="s">
        <v>34</v>
      </c>
      <c r="AG126" t="s">
        <v>34</v>
      </c>
      <c r="AQ126">
        <v>0</v>
      </c>
      <c r="BA126">
        <v>0</v>
      </c>
      <c r="BB126">
        <v>0</v>
      </c>
      <c r="BC126">
        <v>64</v>
      </c>
      <c r="BD126" s="23">
        <v>38167</v>
      </c>
      <c r="BE126" t="s">
        <v>915</v>
      </c>
      <c r="BF126" t="s">
        <v>34</v>
      </c>
      <c r="BG126" t="s">
        <v>34</v>
      </c>
      <c r="BH126" t="s">
        <v>34</v>
      </c>
    </row>
    <row r="127" spans="1:61" x14ac:dyDescent="0.25">
      <c r="A127" t="s">
        <v>922</v>
      </c>
      <c r="B127" t="s">
        <v>923</v>
      </c>
      <c r="C127" t="s">
        <v>408</v>
      </c>
      <c r="D127" t="s">
        <v>409</v>
      </c>
      <c r="E127" t="s">
        <v>340</v>
      </c>
      <c r="F127">
        <v>1984</v>
      </c>
      <c r="G127" t="s">
        <v>924</v>
      </c>
      <c r="H127" t="s">
        <v>131</v>
      </c>
      <c r="I127">
        <v>31639.5346751</v>
      </c>
      <c r="J127" t="s">
        <v>925</v>
      </c>
      <c r="K127" t="s">
        <v>133</v>
      </c>
      <c r="L127" t="s">
        <v>3</v>
      </c>
      <c r="M127" t="s">
        <v>123</v>
      </c>
      <c r="N127">
        <v>2009</v>
      </c>
      <c r="O127" t="s">
        <v>34</v>
      </c>
      <c r="P127" t="s">
        <v>34</v>
      </c>
      <c r="Q127" t="s">
        <v>124</v>
      </c>
      <c r="R127" t="s">
        <v>124</v>
      </c>
      <c r="T127" t="s">
        <v>34</v>
      </c>
      <c r="U127" t="s">
        <v>34</v>
      </c>
      <c r="V127" t="s">
        <v>34</v>
      </c>
      <c r="W127" t="s">
        <v>34</v>
      </c>
      <c r="AC127" t="s">
        <v>125</v>
      </c>
      <c r="AE127" t="s">
        <v>34</v>
      </c>
      <c r="AF127" t="s">
        <v>34</v>
      </c>
      <c r="AG127" t="s">
        <v>34</v>
      </c>
      <c r="AQ127">
        <v>0</v>
      </c>
      <c r="BA127">
        <v>0</v>
      </c>
      <c r="BB127">
        <v>0</v>
      </c>
      <c r="BC127">
        <v>55</v>
      </c>
      <c r="BD127" s="23">
        <v>39970</v>
      </c>
      <c r="BE127" t="s">
        <v>926</v>
      </c>
      <c r="BF127" t="s">
        <v>34</v>
      </c>
      <c r="BG127" t="s">
        <v>34</v>
      </c>
      <c r="BH127" t="s">
        <v>34</v>
      </c>
      <c r="BI127" t="s">
        <v>927</v>
      </c>
    </row>
    <row r="128" spans="1:61" x14ac:dyDescent="0.25">
      <c r="A128" t="s">
        <v>928</v>
      </c>
      <c r="B128" t="s">
        <v>929</v>
      </c>
      <c r="C128" t="s">
        <v>408</v>
      </c>
      <c r="D128" t="s">
        <v>409</v>
      </c>
      <c r="E128" t="s">
        <v>340</v>
      </c>
      <c r="F128">
        <v>1989</v>
      </c>
      <c r="G128" t="s">
        <v>930</v>
      </c>
      <c r="H128" t="s">
        <v>285</v>
      </c>
      <c r="I128">
        <v>837559.63123199996</v>
      </c>
      <c r="J128" t="s">
        <v>931</v>
      </c>
      <c r="K128" t="s">
        <v>386</v>
      </c>
      <c r="L128" t="s">
        <v>0</v>
      </c>
      <c r="M128" t="s">
        <v>123</v>
      </c>
      <c r="N128">
        <v>2002</v>
      </c>
      <c r="O128" t="s">
        <v>34</v>
      </c>
      <c r="P128" t="s">
        <v>34</v>
      </c>
      <c r="Q128" t="s">
        <v>124</v>
      </c>
      <c r="R128" t="s">
        <v>124</v>
      </c>
      <c r="T128" t="s">
        <v>34</v>
      </c>
      <c r="U128" t="s">
        <v>34</v>
      </c>
      <c r="V128" t="s">
        <v>34</v>
      </c>
      <c r="W128" t="s">
        <v>34</v>
      </c>
      <c r="AC128" t="s">
        <v>125</v>
      </c>
      <c r="AE128" t="s">
        <v>34</v>
      </c>
      <c r="AF128" t="s">
        <v>34</v>
      </c>
      <c r="AG128" t="s">
        <v>34</v>
      </c>
      <c r="AQ128">
        <v>0</v>
      </c>
      <c r="BA128">
        <v>0</v>
      </c>
      <c r="BB128">
        <v>0</v>
      </c>
      <c r="BC128">
        <v>164</v>
      </c>
      <c r="BD128" s="23">
        <v>37617</v>
      </c>
      <c r="BE128" t="s">
        <v>932</v>
      </c>
      <c r="BF128" t="s">
        <v>34</v>
      </c>
      <c r="BG128" t="s">
        <v>34</v>
      </c>
      <c r="BH128" t="s">
        <v>34</v>
      </c>
    </row>
    <row r="129" spans="1:61" x14ac:dyDescent="0.25">
      <c r="A129" t="s">
        <v>933</v>
      </c>
      <c r="B129" t="s">
        <v>934</v>
      </c>
      <c r="C129" t="s">
        <v>408</v>
      </c>
      <c r="D129" t="s">
        <v>409</v>
      </c>
      <c r="E129" t="s">
        <v>340</v>
      </c>
      <c r="F129">
        <v>2004</v>
      </c>
      <c r="G129" t="s">
        <v>935</v>
      </c>
      <c r="H129" t="s">
        <v>119</v>
      </c>
      <c r="I129">
        <v>57375.142816899999</v>
      </c>
      <c r="J129" t="s">
        <v>936</v>
      </c>
      <c r="K129" t="s">
        <v>121</v>
      </c>
      <c r="L129" t="s">
        <v>6</v>
      </c>
      <c r="M129" t="s">
        <v>123</v>
      </c>
      <c r="N129">
        <v>2009</v>
      </c>
      <c r="O129" t="s">
        <v>34</v>
      </c>
      <c r="P129" t="s">
        <v>34</v>
      </c>
      <c r="Q129" t="s">
        <v>124</v>
      </c>
      <c r="R129" t="s">
        <v>124</v>
      </c>
      <c r="T129" t="s">
        <v>34</v>
      </c>
      <c r="U129" t="s">
        <v>34</v>
      </c>
      <c r="V129" t="s">
        <v>34</v>
      </c>
      <c r="W129" t="s">
        <v>34</v>
      </c>
      <c r="AC129" t="s">
        <v>125</v>
      </c>
      <c r="AE129" t="s">
        <v>34</v>
      </c>
      <c r="AF129" t="s">
        <v>34</v>
      </c>
      <c r="AG129" t="s">
        <v>34</v>
      </c>
      <c r="AQ129">
        <v>0</v>
      </c>
      <c r="BA129">
        <v>0</v>
      </c>
      <c r="BB129">
        <v>0</v>
      </c>
      <c r="BC129">
        <v>53</v>
      </c>
      <c r="BD129" s="23">
        <v>39990</v>
      </c>
      <c r="BE129" t="s">
        <v>937</v>
      </c>
      <c r="BF129" t="s">
        <v>34</v>
      </c>
      <c r="BG129" t="s">
        <v>34</v>
      </c>
      <c r="BH129" t="s">
        <v>34</v>
      </c>
    </row>
    <row r="130" spans="1:61" x14ac:dyDescent="0.25">
      <c r="A130" t="s">
        <v>938</v>
      </c>
      <c r="B130" t="s">
        <v>939</v>
      </c>
      <c r="C130" t="s">
        <v>408</v>
      </c>
      <c r="D130" t="s">
        <v>409</v>
      </c>
      <c r="E130" t="s">
        <v>340</v>
      </c>
      <c r="F130">
        <v>2005</v>
      </c>
      <c r="G130" t="s">
        <v>940</v>
      </c>
      <c r="H130" t="s">
        <v>285</v>
      </c>
      <c r="I130">
        <v>445413.44723300001</v>
      </c>
      <c r="J130" t="s">
        <v>941</v>
      </c>
      <c r="K130" t="s">
        <v>287</v>
      </c>
      <c r="L130" t="s">
        <v>0</v>
      </c>
      <c r="M130" t="s">
        <v>123</v>
      </c>
      <c r="N130">
        <v>2015</v>
      </c>
      <c r="O130" t="s">
        <v>34</v>
      </c>
      <c r="P130" t="s">
        <v>34</v>
      </c>
      <c r="Q130" t="s">
        <v>124</v>
      </c>
      <c r="R130" t="s">
        <v>124</v>
      </c>
      <c r="T130" t="s">
        <v>34</v>
      </c>
      <c r="U130" t="s">
        <v>34</v>
      </c>
      <c r="V130" t="s">
        <v>34</v>
      </c>
      <c r="W130" t="s">
        <v>34</v>
      </c>
      <c r="AB130" t="s">
        <v>123</v>
      </c>
      <c r="AC130" t="s">
        <v>125</v>
      </c>
      <c r="AE130" t="s">
        <v>34</v>
      </c>
      <c r="AF130" t="s">
        <v>34</v>
      </c>
      <c r="AG130" t="s">
        <v>34</v>
      </c>
      <c r="AQ130">
        <v>0</v>
      </c>
      <c r="BA130">
        <v>0</v>
      </c>
      <c r="BB130">
        <v>0</v>
      </c>
      <c r="BC130">
        <v>60</v>
      </c>
      <c r="BD130" s="23">
        <v>42360</v>
      </c>
      <c r="BE130" t="s">
        <v>942</v>
      </c>
      <c r="BF130" t="s">
        <v>34</v>
      </c>
      <c r="BG130" t="s">
        <v>34</v>
      </c>
      <c r="BH130" t="s">
        <v>34</v>
      </c>
    </row>
    <row r="131" spans="1:61" x14ac:dyDescent="0.25">
      <c r="A131" t="s">
        <v>943</v>
      </c>
      <c r="B131" t="s">
        <v>944</v>
      </c>
      <c r="C131" t="s">
        <v>408</v>
      </c>
      <c r="D131" t="s">
        <v>409</v>
      </c>
      <c r="E131" t="s">
        <v>340</v>
      </c>
      <c r="F131">
        <v>1939</v>
      </c>
      <c r="G131" t="s">
        <v>945</v>
      </c>
      <c r="H131" t="s">
        <v>131</v>
      </c>
      <c r="I131">
        <v>20020.746064700001</v>
      </c>
      <c r="J131" t="s">
        <v>946</v>
      </c>
      <c r="K131" t="s">
        <v>153</v>
      </c>
      <c r="L131" t="s">
        <v>6</v>
      </c>
      <c r="M131" t="s">
        <v>123</v>
      </c>
      <c r="N131">
        <v>1980</v>
      </c>
      <c r="O131" t="s">
        <v>34</v>
      </c>
      <c r="P131" t="s">
        <v>34</v>
      </c>
      <c r="Q131" t="s">
        <v>123</v>
      </c>
      <c r="R131" t="s">
        <v>123</v>
      </c>
      <c r="S131" t="s">
        <v>123</v>
      </c>
      <c r="T131" t="s">
        <v>34</v>
      </c>
      <c r="U131">
        <v>2008</v>
      </c>
      <c r="V131" t="s">
        <v>27</v>
      </c>
      <c r="W131" t="s">
        <v>14</v>
      </c>
      <c r="X131" t="s">
        <v>124</v>
      </c>
      <c r="Y131" t="s">
        <v>123</v>
      </c>
      <c r="Z131">
        <v>2002</v>
      </c>
      <c r="AB131" t="s">
        <v>124</v>
      </c>
      <c r="AC131" t="s">
        <v>34</v>
      </c>
      <c r="AD131" t="s">
        <v>453</v>
      </c>
      <c r="AE131" t="s">
        <v>404</v>
      </c>
      <c r="AF131" t="s">
        <v>181</v>
      </c>
      <c r="AG131" t="s">
        <v>1301</v>
      </c>
      <c r="AJ131">
        <v>3982.5</v>
      </c>
      <c r="AK131">
        <v>4200</v>
      </c>
      <c r="AN131">
        <v>30000</v>
      </c>
      <c r="AQ131">
        <v>38182.5</v>
      </c>
      <c r="BA131">
        <v>0</v>
      </c>
      <c r="BB131">
        <v>38182.5</v>
      </c>
      <c r="BC131">
        <v>45</v>
      </c>
      <c r="BD131" s="23">
        <v>39651</v>
      </c>
      <c r="BE131" t="s">
        <v>947</v>
      </c>
      <c r="BF131">
        <v>43</v>
      </c>
      <c r="BG131" s="23">
        <v>39968</v>
      </c>
      <c r="BH131" t="s">
        <v>948</v>
      </c>
      <c r="BI131" t="s">
        <v>949</v>
      </c>
    </row>
    <row r="132" spans="1:61" x14ac:dyDescent="0.25">
      <c r="A132" t="s">
        <v>950</v>
      </c>
      <c r="B132" t="s">
        <v>951</v>
      </c>
      <c r="C132" t="s">
        <v>408</v>
      </c>
      <c r="D132" t="s">
        <v>409</v>
      </c>
      <c r="E132" t="s">
        <v>340</v>
      </c>
      <c r="F132">
        <v>1992</v>
      </c>
      <c r="G132" t="s">
        <v>952</v>
      </c>
      <c r="H132" t="s">
        <v>119</v>
      </c>
      <c r="I132">
        <v>17302.0081962</v>
      </c>
      <c r="J132" t="s">
        <v>953</v>
      </c>
      <c r="K132" t="s">
        <v>954</v>
      </c>
      <c r="L132" t="s">
        <v>6</v>
      </c>
      <c r="M132" t="s">
        <v>123</v>
      </c>
      <c r="N132">
        <v>2004</v>
      </c>
      <c r="O132" t="s">
        <v>34</v>
      </c>
      <c r="P132" t="s">
        <v>34</v>
      </c>
      <c r="Q132" t="s">
        <v>123</v>
      </c>
      <c r="R132" t="s">
        <v>123</v>
      </c>
      <c r="S132" t="s">
        <v>124</v>
      </c>
      <c r="T132" t="s">
        <v>34</v>
      </c>
      <c r="U132">
        <v>2019</v>
      </c>
      <c r="V132" t="s">
        <v>34</v>
      </c>
      <c r="W132" t="s">
        <v>34</v>
      </c>
      <c r="AC132" t="s">
        <v>125</v>
      </c>
      <c r="AE132" t="s">
        <v>34</v>
      </c>
      <c r="AF132" t="s">
        <v>34</v>
      </c>
      <c r="AG132" t="s">
        <v>34</v>
      </c>
      <c r="AQ132">
        <v>0</v>
      </c>
      <c r="BA132">
        <v>0</v>
      </c>
      <c r="BB132">
        <v>0</v>
      </c>
      <c r="BC132">
        <v>46</v>
      </c>
      <c r="BD132" s="23">
        <v>38105</v>
      </c>
      <c r="BE132" t="s">
        <v>955</v>
      </c>
      <c r="BF132">
        <v>405</v>
      </c>
      <c r="BG132" s="23">
        <v>43724</v>
      </c>
      <c r="BH132" t="s">
        <v>1875</v>
      </c>
    </row>
    <row r="133" spans="1:61" x14ac:dyDescent="0.25">
      <c r="A133" t="s">
        <v>957</v>
      </c>
      <c r="B133" t="s">
        <v>958</v>
      </c>
      <c r="C133" t="s">
        <v>408</v>
      </c>
      <c r="D133" t="s">
        <v>409</v>
      </c>
      <c r="E133" t="s">
        <v>340</v>
      </c>
      <c r="F133">
        <v>1961</v>
      </c>
      <c r="G133" t="s">
        <v>959</v>
      </c>
      <c r="H133" t="s">
        <v>131</v>
      </c>
      <c r="I133">
        <v>3958.5116968000002</v>
      </c>
      <c r="J133" t="s">
        <v>342</v>
      </c>
      <c r="K133" t="s">
        <v>153</v>
      </c>
      <c r="L133" t="s">
        <v>6</v>
      </c>
      <c r="M133" t="s">
        <v>123</v>
      </c>
      <c r="N133">
        <v>1981</v>
      </c>
      <c r="O133" t="s">
        <v>34</v>
      </c>
      <c r="P133" t="s">
        <v>34</v>
      </c>
      <c r="Q133" t="s">
        <v>123</v>
      </c>
      <c r="R133" t="s">
        <v>123</v>
      </c>
      <c r="S133" t="s">
        <v>123</v>
      </c>
      <c r="T133" t="s">
        <v>124</v>
      </c>
      <c r="U133">
        <v>2008</v>
      </c>
      <c r="V133" t="s">
        <v>16</v>
      </c>
      <c r="X133" t="s">
        <v>124</v>
      </c>
      <c r="Y133" t="s">
        <v>124</v>
      </c>
      <c r="Z133">
        <v>2018</v>
      </c>
      <c r="AA133" t="s">
        <v>124</v>
      </c>
      <c r="AB133" t="s">
        <v>124</v>
      </c>
      <c r="AC133" t="s">
        <v>34</v>
      </c>
      <c r="AD133" t="s">
        <v>453</v>
      </c>
      <c r="AE133" t="s">
        <v>34</v>
      </c>
      <c r="AF133" t="s">
        <v>181</v>
      </c>
      <c r="AG133" t="s">
        <v>255</v>
      </c>
      <c r="AJ133">
        <v>5044.5</v>
      </c>
      <c r="AK133">
        <v>3900</v>
      </c>
      <c r="AN133">
        <v>30000</v>
      </c>
      <c r="AQ133">
        <v>38944.5</v>
      </c>
      <c r="BA133">
        <v>0</v>
      </c>
      <c r="BB133">
        <v>38944.5</v>
      </c>
      <c r="BC133" t="s">
        <v>234</v>
      </c>
      <c r="BD133" t="s">
        <v>234</v>
      </c>
      <c r="BE133" t="s">
        <v>234</v>
      </c>
      <c r="BF133">
        <v>40</v>
      </c>
      <c r="BG133" s="23">
        <v>39624</v>
      </c>
      <c r="BH133" t="s">
        <v>1876</v>
      </c>
    </row>
    <row r="134" spans="1:61" x14ac:dyDescent="0.25">
      <c r="A134" t="s">
        <v>1482</v>
      </c>
      <c r="B134" t="s">
        <v>1483</v>
      </c>
      <c r="C134" t="s">
        <v>408</v>
      </c>
      <c r="D134" t="s">
        <v>409</v>
      </c>
      <c r="E134" t="s">
        <v>340</v>
      </c>
      <c r="F134">
        <v>2005</v>
      </c>
      <c r="G134" t="s">
        <v>1479</v>
      </c>
      <c r="H134" t="s">
        <v>119</v>
      </c>
      <c r="I134">
        <v>12809.5883715</v>
      </c>
      <c r="J134" t="s">
        <v>1484</v>
      </c>
      <c r="K134" t="s">
        <v>121</v>
      </c>
      <c r="L134" t="s">
        <v>6</v>
      </c>
      <c r="M134" t="s">
        <v>123</v>
      </c>
      <c r="N134">
        <v>2010</v>
      </c>
      <c r="O134" t="s">
        <v>34</v>
      </c>
      <c r="P134" t="s">
        <v>34</v>
      </c>
      <c r="Q134" t="s">
        <v>124</v>
      </c>
      <c r="R134" t="s">
        <v>124</v>
      </c>
      <c r="T134" t="s">
        <v>34</v>
      </c>
      <c r="U134" t="s">
        <v>34</v>
      </c>
      <c r="V134" t="s">
        <v>34</v>
      </c>
      <c r="W134" t="s">
        <v>34</v>
      </c>
      <c r="AC134" t="s">
        <v>125</v>
      </c>
      <c r="AE134" t="s">
        <v>34</v>
      </c>
      <c r="AF134" t="s">
        <v>34</v>
      </c>
      <c r="AG134" t="s">
        <v>34</v>
      </c>
      <c r="AQ134">
        <v>0</v>
      </c>
      <c r="BA134">
        <v>0</v>
      </c>
      <c r="BB134">
        <v>0</v>
      </c>
      <c r="BC134">
        <v>109</v>
      </c>
      <c r="BD134" s="23">
        <v>40466</v>
      </c>
      <c r="BE134" t="s">
        <v>1485</v>
      </c>
      <c r="BF134" t="s">
        <v>34</v>
      </c>
      <c r="BG134" t="s">
        <v>34</v>
      </c>
      <c r="BH134" t="s">
        <v>34</v>
      </c>
    </row>
    <row r="135" spans="1:61" x14ac:dyDescent="0.25">
      <c r="A135" t="s">
        <v>962</v>
      </c>
      <c r="B135" t="s">
        <v>963</v>
      </c>
      <c r="C135" t="s">
        <v>408</v>
      </c>
      <c r="D135" t="s">
        <v>409</v>
      </c>
      <c r="E135" t="s">
        <v>340</v>
      </c>
      <c r="F135">
        <v>1961</v>
      </c>
      <c r="G135" t="s">
        <v>964</v>
      </c>
      <c r="H135" t="s">
        <v>140</v>
      </c>
      <c r="I135">
        <v>132643.28546399999</v>
      </c>
      <c r="J135" t="s">
        <v>965</v>
      </c>
      <c r="K135" t="s">
        <v>966</v>
      </c>
      <c r="L135" t="s">
        <v>3</v>
      </c>
      <c r="M135" t="s">
        <v>123</v>
      </c>
      <c r="N135">
        <v>1981</v>
      </c>
      <c r="O135" t="s">
        <v>34</v>
      </c>
      <c r="P135" t="s">
        <v>34</v>
      </c>
      <c r="Q135" t="s">
        <v>123</v>
      </c>
      <c r="R135" t="s">
        <v>124</v>
      </c>
      <c r="T135" t="s">
        <v>124</v>
      </c>
      <c r="U135">
        <v>2005</v>
      </c>
      <c r="V135" t="s">
        <v>967</v>
      </c>
      <c r="W135" t="s">
        <v>19</v>
      </c>
      <c r="X135" t="s">
        <v>123</v>
      </c>
      <c r="Y135" t="s">
        <v>124</v>
      </c>
      <c r="Z135">
        <v>2002</v>
      </c>
      <c r="AA135" t="s">
        <v>123</v>
      </c>
      <c r="AB135" t="s">
        <v>124</v>
      </c>
      <c r="AC135" t="s">
        <v>34</v>
      </c>
      <c r="AE135" t="s">
        <v>34</v>
      </c>
      <c r="AF135" t="s">
        <v>171</v>
      </c>
      <c r="AG135" t="s">
        <v>255</v>
      </c>
      <c r="AH135" t="s">
        <v>405</v>
      </c>
      <c r="AI135">
        <v>400000</v>
      </c>
      <c r="AQ135">
        <v>0</v>
      </c>
      <c r="BA135">
        <v>0</v>
      </c>
      <c r="BB135">
        <v>0</v>
      </c>
      <c r="BC135" t="s">
        <v>234</v>
      </c>
      <c r="BD135" t="s">
        <v>234</v>
      </c>
      <c r="BE135" t="s">
        <v>234</v>
      </c>
      <c r="BF135">
        <v>3</v>
      </c>
      <c r="BG135" s="23">
        <v>38359</v>
      </c>
      <c r="BH135" t="s">
        <v>210</v>
      </c>
      <c r="BI135" t="s">
        <v>968</v>
      </c>
    </row>
    <row r="136" spans="1:61" x14ac:dyDescent="0.25">
      <c r="A136" t="s">
        <v>969</v>
      </c>
      <c r="B136" t="s">
        <v>970</v>
      </c>
      <c r="C136" t="s">
        <v>408</v>
      </c>
      <c r="D136" t="s">
        <v>409</v>
      </c>
      <c r="E136" t="s">
        <v>340</v>
      </c>
      <c r="F136">
        <v>2002</v>
      </c>
      <c r="G136" t="s">
        <v>527</v>
      </c>
      <c r="H136" t="s">
        <v>168</v>
      </c>
      <c r="I136">
        <v>724334.103046</v>
      </c>
      <c r="J136" t="s">
        <v>971</v>
      </c>
      <c r="K136" t="s">
        <v>972</v>
      </c>
      <c r="L136" t="s">
        <v>3</v>
      </c>
      <c r="M136" t="s">
        <v>123</v>
      </c>
      <c r="N136">
        <v>2021</v>
      </c>
      <c r="O136" t="s">
        <v>34</v>
      </c>
      <c r="P136" t="s">
        <v>34</v>
      </c>
      <c r="Q136" t="s">
        <v>124</v>
      </c>
      <c r="R136" t="s">
        <v>34</v>
      </c>
      <c r="S136" t="s">
        <v>34</v>
      </c>
      <c r="T136" t="s">
        <v>34</v>
      </c>
      <c r="U136" t="s">
        <v>34</v>
      </c>
      <c r="V136" t="s">
        <v>33</v>
      </c>
      <c r="W136" t="s">
        <v>27</v>
      </c>
      <c r="X136" t="s">
        <v>124</v>
      </c>
      <c r="Y136" t="s">
        <v>124</v>
      </c>
      <c r="Z136" t="s">
        <v>499</v>
      </c>
      <c r="AA136" t="s">
        <v>123</v>
      </c>
      <c r="AB136" t="s">
        <v>124</v>
      </c>
      <c r="AC136" t="s">
        <v>125</v>
      </c>
      <c r="AE136" t="s">
        <v>34</v>
      </c>
      <c r="AF136" t="s">
        <v>34</v>
      </c>
      <c r="AG136" t="s">
        <v>34</v>
      </c>
      <c r="AH136" t="s">
        <v>163</v>
      </c>
      <c r="AI136">
        <v>621940.34</v>
      </c>
      <c r="AQ136">
        <v>0</v>
      </c>
      <c r="BA136">
        <v>0</v>
      </c>
      <c r="BB136">
        <v>0</v>
      </c>
      <c r="BC136">
        <v>520</v>
      </c>
      <c r="BD136" s="23">
        <v>44440</v>
      </c>
      <c r="BE136" t="s">
        <v>973</v>
      </c>
      <c r="BF136" t="s">
        <v>34</v>
      </c>
      <c r="BG136" t="s">
        <v>34</v>
      </c>
      <c r="BH136" t="s">
        <v>34</v>
      </c>
    </row>
    <row r="137" spans="1:61" x14ac:dyDescent="0.25">
      <c r="A137" t="s">
        <v>974</v>
      </c>
      <c r="B137" t="s">
        <v>975</v>
      </c>
      <c r="C137" t="s">
        <v>408</v>
      </c>
      <c r="D137" t="s">
        <v>409</v>
      </c>
      <c r="E137" t="s">
        <v>340</v>
      </c>
      <c r="F137">
        <v>2002</v>
      </c>
      <c r="G137" t="s">
        <v>671</v>
      </c>
      <c r="H137" t="s">
        <v>131</v>
      </c>
      <c r="I137">
        <v>124155.899316</v>
      </c>
      <c r="J137" t="s">
        <v>976</v>
      </c>
      <c r="K137" t="s">
        <v>133</v>
      </c>
      <c r="L137" t="s">
        <v>3</v>
      </c>
      <c r="M137" t="s">
        <v>123</v>
      </c>
      <c r="N137">
        <v>2016</v>
      </c>
      <c r="O137" t="s">
        <v>34</v>
      </c>
      <c r="P137" t="s">
        <v>34</v>
      </c>
      <c r="Q137" t="s">
        <v>124</v>
      </c>
      <c r="R137" t="s">
        <v>124</v>
      </c>
      <c r="T137" t="s">
        <v>34</v>
      </c>
      <c r="U137" t="s">
        <v>34</v>
      </c>
      <c r="V137" t="s">
        <v>34</v>
      </c>
      <c r="W137" t="s">
        <v>34</v>
      </c>
      <c r="AC137" t="s">
        <v>125</v>
      </c>
      <c r="AE137" t="s">
        <v>34</v>
      </c>
      <c r="AF137" t="s">
        <v>34</v>
      </c>
      <c r="AG137" t="s">
        <v>34</v>
      </c>
      <c r="AQ137">
        <v>0</v>
      </c>
      <c r="BA137">
        <v>0</v>
      </c>
      <c r="BB137">
        <v>0</v>
      </c>
      <c r="BC137">
        <v>10</v>
      </c>
      <c r="BD137" s="23">
        <v>42413</v>
      </c>
      <c r="BE137" t="s">
        <v>977</v>
      </c>
      <c r="BF137" t="s">
        <v>34</v>
      </c>
      <c r="BG137" t="s">
        <v>34</v>
      </c>
      <c r="BH137" t="s">
        <v>34</v>
      </c>
    </row>
    <row r="138" spans="1:61" x14ac:dyDescent="0.25">
      <c r="A138" t="s">
        <v>406</v>
      </c>
      <c r="B138" t="s">
        <v>407</v>
      </c>
      <c r="C138" t="s">
        <v>408</v>
      </c>
      <c r="D138" t="s">
        <v>409</v>
      </c>
      <c r="E138" t="s">
        <v>340</v>
      </c>
      <c r="F138">
        <v>1981</v>
      </c>
      <c r="G138" t="s">
        <v>410</v>
      </c>
      <c r="H138" t="s">
        <v>285</v>
      </c>
      <c r="I138">
        <v>340835.16896500002</v>
      </c>
      <c r="J138" t="s">
        <v>411</v>
      </c>
      <c r="K138" t="s">
        <v>361</v>
      </c>
      <c r="L138" t="s">
        <v>0</v>
      </c>
      <c r="M138" t="s">
        <v>123</v>
      </c>
      <c r="N138">
        <v>2002</v>
      </c>
      <c r="O138" t="s">
        <v>34</v>
      </c>
      <c r="P138" t="s">
        <v>34</v>
      </c>
      <c r="Q138" t="s">
        <v>123</v>
      </c>
      <c r="R138" t="s">
        <v>124</v>
      </c>
      <c r="T138" t="s">
        <v>34</v>
      </c>
      <c r="U138">
        <v>2017</v>
      </c>
      <c r="V138" t="s">
        <v>24</v>
      </c>
      <c r="W138" t="s">
        <v>210</v>
      </c>
      <c r="X138" t="s">
        <v>123</v>
      </c>
      <c r="AC138" t="s">
        <v>34</v>
      </c>
      <c r="AE138" t="s">
        <v>34</v>
      </c>
      <c r="AF138" t="s">
        <v>34</v>
      </c>
      <c r="AG138" t="s">
        <v>34</v>
      </c>
      <c r="AH138" t="s">
        <v>412</v>
      </c>
      <c r="AQ138">
        <v>0</v>
      </c>
      <c r="BA138">
        <v>0</v>
      </c>
      <c r="BB138">
        <v>0</v>
      </c>
      <c r="BC138">
        <v>161</v>
      </c>
      <c r="BD138" s="23">
        <v>37617</v>
      </c>
      <c r="BE138" t="s">
        <v>413</v>
      </c>
      <c r="BF138">
        <v>352</v>
      </c>
      <c r="BG138" s="23">
        <v>42874</v>
      </c>
      <c r="BH138" t="s">
        <v>414</v>
      </c>
    </row>
    <row r="139" spans="1:61" x14ac:dyDescent="0.25">
      <c r="A139" t="s">
        <v>978</v>
      </c>
      <c r="B139" t="s">
        <v>979</v>
      </c>
      <c r="C139" t="s">
        <v>408</v>
      </c>
      <c r="D139" t="s">
        <v>409</v>
      </c>
      <c r="E139" t="s">
        <v>340</v>
      </c>
      <c r="F139">
        <v>1959</v>
      </c>
      <c r="G139" t="s">
        <v>980</v>
      </c>
      <c r="H139" t="s">
        <v>119</v>
      </c>
      <c r="I139">
        <v>13148.1362113</v>
      </c>
      <c r="J139" t="s">
        <v>981</v>
      </c>
      <c r="K139" t="s">
        <v>954</v>
      </c>
      <c r="L139" t="s">
        <v>6</v>
      </c>
      <c r="M139" t="s">
        <v>123</v>
      </c>
      <c r="N139">
        <v>2004</v>
      </c>
      <c r="O139" t="s">
        <v>34</v>
      </c>
      <c r="P139" t="s">
        <v>34</v>
      </c>
      <c r="Q139" t="s">
        <v>123</v>
      </c>
      <c r="R139" t="s">
        <v>123</v>
      </c>
      <c r="S139" t="s">
        <v>124</v>
      </c>
      <c r="T139" t="s">
        <v>34</v>
      </c>
      <c r="U139">
        <v>2019</v>
      </c>
      <c r="V139" t="s">
        <v>34</v>
      </c>
      <c r="W139" t="s">
        <v>34</v>
      </c>
      <c r="X139" t="s">
        <v>124</v>
      </c>
      <c r="Y139" t="s">
        <v>124</v>
      </c>
      <c r="AC139" t="s">
        <v>125</v>
      </c>
      <c r="AE139" t="s">
        <v>404</v>
      </c>
      <c r="AF139" t="s">
        <v>181</v>
      </c>
      <c r="AG139" t="s">
        <v>1077</v>
      </c>
      <c r="AQ139">
        <v>0</v>
      </c>
      <c r="BA139">
        <v>0</v>
      </c>
      <c r="BB139">
        <v>0</v>
      </c>
      <c r="BC139">
        <v>46</v>
      </c>
      <c r="BD139" s="23">
        <v>38105</v>
      </c>
      <c r="BE139" t="s">
        <v>955</v>
      </c>
      <c r="BF139">
        <v>405</v>
      </c>
      <c r="BG139" s="23">
        <v>43696</v>
      </c>
      <c r="BH139" t="s">
        <v>1875</v>
      </c>
    </row>
    <row r="140" spans="1:61" x14ac:dyDescent="0.25">
      <c r="A140" t="s">
        <v>982</v>
      </c>
      <c r="B140" t="s">
        <v>983</v>
      </c>
      <c r="C140" t="s">
        <v>408</v>
      </c>
      <c r="D140" t="s">
        <v>409</v>
      </c>
      <c r="E140" t="s">
        <v>340</v>
      </c>
      <c r="F140">
        <v>1961</v>
      </c>
      <c r="G140" t="s">
        <v>984</v>
      </c>
      <c r="H140" t="s">
        <v>140</v>
      </c>
      <c r="I140">
        <v>42355.541876499999</v>
      </c>
      <c r="J140" t="s">
        <v>985</v>
      </c>
      <c r="K140" t="s">
        <v>148</v>
      </c>
      <c r="L140" t="s">
        <v>3</v>
      </c>
      <c r="M140" t="s">
        <v>123</v>
      </c>
      <c r="N140">
        <v>1979</v>
      </c>
      <c r="O140" t="s">
        <v>34</v>
      </c>
      <c r="P140" t="s">
        <v>34</v>
      </c>
      <c r="Q140" t="s">
        <v>123</v>
      </c>
      <c r="R140" t="s">
        <v>123</v>
      </c>
      <c r="S140" t="s">
        <v>124</v>
      </c>
      <c r="T140" t="s">
        <v>134</v>
      </c>
      <c r="U140">
        <v>2016</v>
      </c>
      <c r="V140" t="s">
        <v>21</v>
      </c>
      <c r="W140" t="s">
        <v>12</v>
      </c>
      <c r="X140" t="s">
        <v>123</v>
      </c>
      <c r="Y140" t="s">
        <v>124</v>
      </c>
      <c r="Z140">
        <v>2002</v>
      </c>
      <c r="AA140" t="s">
        <v>123</v>
      </c>
      <c r="AB140" t="s">
        <v>124</v>
      </c>
      <c r="AC140" t="s">
        <v>34</v>
      </c>
      <c r="AE140" t="s">
        <v>180</v>
      </c>
      <c r="AF140" t="s">
        <v>181</v>
      </c>
      <c r="AG140" t="s">
        <v>1129</v>
      </c>
      <c r="AH140" t="s">
        <v>405</v>
      </c>
      <c r="AI140">
        <v>319523.83</v>
      </c>
      <c r="AQ140">
        <v>0</v>
      </c>
      <c r="BA140">
        <v>0</v>
      </c>
      <c r="BB140">
        <v>0</v>
      </c>
      <c r="BC140" t="s">
        <v>234</v>
      </c>
      <c r="BD140" t="s">
        <v>234</v>
      </c>
      <c r="BE140" t="s">
        <v>234</v>
      </c>
      <c r="BF140">
        <v>12</v>
      </c>
      <c r="BG140" s="23">
        <v>42415</v>
      </c>
      <c r="BH140" t="s">
        <v>986</v>
      </c>
      <c r="BI140" t="s">
        <v>968</v>
      </c>
    </row>
    <row r="141" spans="1:61" x14ac:dyDescent="0.25">
      <c r="A141" t="s">
        <v>987</v>
      </c>
      <c r="B141" t="s">
        <v>988</v>
      </c>
      <c r="C141" t="s">
        <v>408</v>
      </c>
      <c r="D141" t="s">
        <v>409</v>
      </c>
      <c r="E141" t="s">
        <v>340</v>
      </c>
      <c r="F141">
        <v>1961</v>
      </c>
      <c r="G141" t="s">
        <v>989</v>
      </c>
      <c r="H141" t="s">
        <v>131</v>
      </c>
      <c r="I141">
        <v>31763.2913787</v>
      </c>
      <c r="J141" t="s">
        <v>990</v>
      </c>
      <c r="K141" t="s">
        <v>991</v>
      </c>
      <c r="L141" t="s">
        <v>6</v>
      </c>
      <c r="M141" t="s">
        <v>123</v>
      </c>
      <c r="N141">
        <v>1981</v>
      </c>
      <c r="O141" t="s">
        <v>34</v>
      </c>
      <c r="P141" t="s">
        <v>34</v>
      </c>
      <c r="Q141" t="s">
        <v>123</v>
      </c>
      <c r="R141" t="s">
        <v>124</v>
      </c>
      <c r="S141" t="s">
        <v>123</v>
      </c>
      <c r="T141" t="s">
        <v>34</v>
      </c>
      <c r="U141">
        <v>2015</v>
      </c>
      <c r="V141" t="s">
        <v>23</v>
      </c>
      <c r="W141" t="s">
        <v>23</v>
      </c>
      <c r="X141" t="s">
        <v>124</v>
      </c>
      <c r="Y141" t="s">
        <v>123</v>
      </c>
      <c r="Z141" t="s">
        <v>452</v>
      </c>
      <c r="AA141" t="s">
        <v>124</v>
      </c>
      <c r="AB141" t="s">
        <v>124</v>
      </c>
      <c r="AC141" t="s">
        <v>34</v>
      </c>
      <c r="AD141" t="s">
        <v>34</v>
      </c>
      <c r="AE141" t="s">
        <v>294</v>
      </c>
      <c r="AF141" t="s">
        <v>181</v>
      </c>
      <c r="AG141" t="s">
        <v>992</v>
      </c>
      <c r="AQ141">
        <v>0</v>
      </c>
      <c r="BA141">
        <v>0</v>
      </c>
      <c r="BB141">
        <v>0</v>
      </c>
      <c r="BC141" t="s">
        <v>234</v>
      </c>
      <c r="BD141" t="s">
        <v>234</v>
      </c>
      <c r="BE141" t="s">
        <v>234</v>
      </c>
      <c r="BF141">
        <v>59</v>
      </c>
      <c r="BG141" s="23">
        <v>42361</v>
      </c>
      <c r="BH141" t="s">
        <v>993</v>
      </c>
      <c r="BI141" t="s">
        <v>994</v>
      </c>
    </row>
    <row r="142" spans="1:61" x14ac:dyDescent="0.25">
      <c r="A142" t="s">
        <v>995</v>
      </c>
      <c r="B142" t="s">
        <v>996</v>
      </c>
      <c r="C142" t="s">
        <v>408</v>
      </c>
      <c r="D142" t="s">
        <v>409</v>
      </c>
      <c r="E142" t="s">
        <v>340</v>
      </c>
      <c r="F142">
        <v>1997</v>
      </c>
      <c r="G142" t="s">
        <v>997</v>
      </c>
      <c r="H142" t="s">
        <v>119</v>
      </c>
      <c r="I142">
        <v>76079.2158165</v>
      </c>
      <c r="J142" t="s">
        <v>998</v>
      </c>
      <c r="K142" t="s">
        <v>999</v>
      </c>
      <c r="L142" t="s">
        <v>6</v>
      </c>
      <c r="M142" t="s">
        <v>123</v>
      </c>
      <c r="N142">
        <v>2008</v>
      </c>
      <c r="O142" t="s">
        <v>34</v>
      </c>
      <c r="P142" t="s">
        <v>34</v>
      </c>
      <c r="Q142" t="s">
        <v>124</v>
      </c>
      <c r="R142" t="s">
        <v>124</v>
      </c>
      <c r="T142" t="s">
        <v>34</v>
      </c>
      <c r="U142" t="s">
        <v>34</v>
      </c>
      <c r="V142" t="s">
        <v>34</v>
      </c>
      <c r="W142" t="s">
        <v>34</v>
      </c>
      <c r="AC142" t="s">
        <v>125</v>
      </c>
      <c r="AE142" t="s">
        <v>34</v>
      </c>
      <c r="AF142" t="s">
        <v>34</v>
      </c>
      <c r="AG142" t="s">
        <v>34</v>
      </c>
      <c r="AQ142">
        <v>0</v>
      </c>
      <c r="BA142">
        <v>0</v>
      </c>
      <c r="BB142">
        <v>0</v>
      </c>
      <c r="BC142">
        <v>95</v>
      </c>
      <c r="BD142" s="23">
        <v>39772</v>
      </c>
      <c r="BE142" t="s">
        <v>1000</v>
      </c>
      <c r="BF142" t="s">
        <v>34</v>
      </c>
      <c r="BG142" t="s">
        <v>34</v>
      </c>
      <c r="BH142" t="s">
        <v>34</v>
      </c>
    </row>
    <row r="143" spans="1:61" x14ac:dyDescent="0.25">
      <c r="A143" t="s">
        <v>1119</v>
      </c>
      <c r="B143" t="s">
        <v>1120</v>
      </c>
      <c r="C143" t="s">
        <v>408</v>
      </c>
      <c r="D143" t="s">
        <v>409</v>
      </c>
      <c r="E143" t="s">
        <v>340</v>
      </c>
      <c r="F143">
        <v>1937</v>
      </c>
      <c r="G143" t="s">
        <v>1121</v>
      </c>
      <c r="H143" t="s">
        <v>131</v>
      </c>
      <c r="I143">
        <v>28086.349608500001</v>
      </c>
      <c r="J143" t="s">
        <v>1122</v>
      </c>
      <c r="K143" t="s">
        <v>1123</v>
      </c>
      <c r="L143" t="s">
        <v>6</v>
      </c>
      <c r="M143" t="s">
        <v>123</v>
      </c>
      <c r="N143">
        <v>1982</v>
      </c>
      <c r="O143" t="s">
        <v>34</v>
      </c>
      <c r="P143" t="s">
        <v>34</v>
      </c>
      <c r="Q143" t="s">
        <v>123</v>
      </c>
      <c r="R143" t="s">
        <v>124</v>
      </c>
      <c r="T143" t="s">
        <v>34</v>
      </c>
      <c r="U143">
        <v>2014</v>
      </c>
      <c r="V143" t="s">
        <v>34</v>
      </c>
      <c r="W143" t="s">
        <v>34</v>
      </c>
      <c r="AC143" t="s">
        <v>125</v>
      </c>
      <c r="AE143" t="s">
        <v>34</v>
      </c>
      <c r="AF143" t="s">
        <v>34</v>
      </c>
      <c r="AG143" t="s">
        <v>34</v>
      </c>
      <c r="AQ143">
        <v>0</v>
      </c>
      <c r="BA143">
        <v>0</v>
      </c>
      <c r="BB143">
        <v>0</v>
      </c>
      <c r="BC143" t="s">
        <v>234</v>
      </c>
      <c r="BD143" t="s">
        <v>234</v>
      </c>
      <c r="BE143" t="s">
        <v>234</v>
      </c>
      <c r="BF143">
        <v>28</v>
      </c>
      <c r="BG143" s="23">
        <v>41717</v>
      </c>
      <c r="BH143" t="s">
        <v>210</v>
      </c>
    </row>
    <row r="144" spans="1:61" x14ac:dyDescent="0.25">
      <c r="A144" t="s">
        <v>1001</v>
      </c>
      <c r="B144" t="s">
        <v>1002</v>
      </c>
      <c r="C144" t="s">
        <v>408</v>
      </c>
      <c r="D144" t="s">
        <v>409</v>
      </c>
      <c r="E144" t="s">
        <v>340</v>
      </c>
      <c r="F144">
        <v>2002</v>
      </c>
      <c r="G144" t="s">
        <v>1003</v>
      </c>
      <c r="H144" t="s">
        <v>168</v>
      </c>
      <c r="I144">
        <v>8863.0292004999992</v>
      </c>
      <c r="J144" t="s">
        <v>1004</v>
      </c>
      <c r="K144" t="s">
        <v>403</v>
      </c>
      <c r="L144" t="s">
        <v>1</v>
      </c>
      <c r="M144" t="s">
        <v>123</v>
      </c>
      <c r="N144">
        <v>2011</v>
      </c>
      <c r="O144" t="s">
        <v>34</v>
      </c>
      <c r="P144" t="s">
        <v>34</v>
      </c>
      <c r="Q144" t="s">
        <v>124</v>
      </c>
      <c r="R144" t="s">
        <v>34</v>
      </c>
      <c r="S144" t="s">
        <v>34</v>
      </c>
      <c r="T144" t="s">
        <v>34</v>
      </c>
      <c r="U144">
        <v>2021</v>
      </c>
      <c r="V144" t="s">
        <v>2</v>
      </c>
      <c r="W144" t="s">
        <v>34</v>
      </c>
      <c r="AC144" t="s">
        <v>125</v>
      </c>
      <c r="AE144" t="s">
        <v>34</v>
      </c>
      <c r="AF144" t="s">
        <v>34</v>
      </c>
      <c r="AG144" t="s">
        <v>34</v>
      </c>
      <c r="AQ144">
        <v>0</v>
      </c>
      <c r="BA144">
        <v>0</v>
      </c>
      <c r="BB144">
        <v>0</v>
      </c>
      <c r="BC144">
        <v>84</v>
      </c>
      <c r="BD144" s="23">
        <v>40836</v>
      </c>
      <c r="BE144" t="s">
        <v>1005</v>
      </c>
      <c r="BF144">
        <v>377</v>
      </c>
      <c r="BG144" s="23">
        <v>44403</v>
      </c>
      <c r="BH144" t="s">
        <v>1006</v>
      </c>
    </row>
    <row r="145" spans="1:61" x14ac:dyDescent="0.25">
      <c r="A145" t="s">
        <v>1007</v>
      </c>
      <c r="B145" t="s">
        <v>1008</v>
      </c>
      <c r="C145" t="s">
        <v>408</v>
      </c>
      <c r="D145" t="s">
        <v>409</v>
      </c>
      <c r="E145" t="s">
        <v>340</v>
      </c>
      <c r="F145">
        <v>1979</v>
      </c>
      <c r="G145" t="s">
        <v>1009</v>
      </c>
      <c r="H145" t="s">
        <v>285</v>
      </c>
      <c r="I145">
        <v>708669.90420800005</v>
      </c>
      <c r="J145" t="s">
        <v>1010</v>
      </c>
      <c r="K145" t="s">
        <v>651</v>
      </c>
      <c r="L145" t="s">
        <v>0</v>
      </c>
      <c r="M145" t="s">
        <v>123</v>
      </c>
      <c r="N145">
        <v>1984</v>
      </c>
      <c r="O145" t="s">
        <v>34</v>
      </c>
      <c r="P145" t="s">
        <v>34</v>
      </c>
      <c r="Q145" t="s">
        <v>123</v>
      </c>
      <c r="R145" t="s">
        <v>124</v>
      </c>
      <c r="T145" t="s">
        <v>34</v>
      </c>
      <c r="U145">
        <v>2009</v>
      </c>
      <c r="V145" t="s">
        <v>34</v>
      </c>
      <c r="W145" t="s">
        <v>34</v>
      </c>
      <c r="AC145" t="s">
        <v>125</v>
      </c>
      <c r="AE145" t="s">
        <v>34</v>
      </c>
      <c r="AF145" t="s">
        <v>34</v>
      </c>
      <c r="AG145" t="s">
        <v>34</v>
      </c>
      <c r="AQ145">
        <v>0</v>
      </c>
      <c r="BA145">
        <v>0</v>
      </c>
      <c r="BB145">
        <v>0</v>
      </c>
      <c r="BC145" t="s">
        <v>234</v>
      </c>
      <c r="BD145" t="s">
        <v>234</v>
      </c>
      <c r="BE145" t="s">
        <v>234</v>
      </c>
      <c r="BF145">
        <v>88</v>
      </c>
      <c r="BG145" s="23">
        <v>40133</v>
      </c>
      <c r="BH145" t="s">
        <v>1012</v>
      </c>
    </row>
    <row r="146" spans="1:61" x14ac:dyDescent="0.25">
      <c r="A146" t="s">
        <v>1018</v>
      </c>
      <c r="B146" t="s">
        <v>1019</v>
      </c>
      <c r="C146" t="s">
        <v>408</v>
      </c>
      <c r="D146" t="s">
        <v>409</v>
      </c>
      <c r="E146" t="s">
        <v>340</v>
      </c>
      <c r="F146">
        <v>1961</v>
      </c>
      <c r="G146" t="s">
        <v>1020</v>
      </c>
      <c r="H146" t="s">
        <v>119</v>
      </c>
      <c r="I146">
        <v>45524.0067089</v>
      </c>
      <c r="J146" t="s">
        <v>1021</v>
      </c>
      <c r="K146" t="s">
        <v>121</v>
      </c>
      <c r="L146" t="s">
        <v>6</v>
      </c>
      <c r="M146" t="s">
        <v>123</v>
      </c>
      <c r="N146">
        <v>2018</v>
      </c>
      <c r="O146" t="s">
        <v>34</v>
      </c>
      <c r="P146" t="s">
        <v>160</v>
      </c>
      <c r="Q146" t="s">
        <v>124</v>
      </c>
      <c r="R146" t="s">
        <v>124</v>
      </c>
      <c r="T146" t="s">
        <v>34</v>
      </c>
      <c r="U146" t="s">
        <v>34</v>
      </c>
      <c r="V146" t="s">
        <v>23</v>
      </c>
      <c r="W146" t="s">
        <v>16</v>
      </c>
      <c r="X146" t="s">
        <v>124</v>
      </c>
      <c r="Y146" t="s">
        <v>124</v>
      </c>
      <c r="Z146" t="s">
        <v>179</v>
      </c>
      <c r="AA146" t="s">
        <v>123</v>
      </c>
      <c r="AB146" t="s">
        <v>124</v>
      </c>
      <c r="AC146" t="s">
        <v>34</v>
      </c>
      <c r="AD146" t="s">
        <v>200</v>
      </c>
      <c r="AE146" t="s">
        <v>294</v>
      </c>
      <c r="AF146" t="s">
        <v>34</v>
      </c>
      <c r="AG146" t="s">
        <v>34</v>
      </c>
      <c r="AH146" t="s">
        <v>1022</v>
      </c>
      <c r="AQ146">
        <v>0</v>
      </c>
      <c r="AR146" t="s">
        <v>1023</v>
      </c>
      <c r="BA146">
        <v>0</v>
      </c>
      <c r="BB146">
        <v>0</v>
      </c>
      <c r="BC146">
        <v>811</v>
      </c>
      <c r="BD146" s="23">
        <v>43368</v>
      </c>
      <c r="BE146" t="s">
        <v>1024</v>
      </c>
      <c r="BF146" t="s">
        <v>34</v>
      </c>
      <c r="BG146" t="s">
        <v>34</v>
      </c>
      <c r="BH146" t="s">
        <v>34</v>
      </c>
    </row>
    <row r="147" spans="1:61" x14ac:dyDescent="0.25">
      <c r="A147" t="s">
        <v>1025</v>
      </c>
      <c r="B147" t="s">
        <v>1026</v>
      </c>
      <c r="C147" t="s">
        <v>408</v>
      </c>
      <c r="D147" t="s">
        <v>409</v>
      </c>
      <c r="E147" t="s">
        <v>340</v>
      </c>
      <c r="F147">
        <v>1961</v>
      </c>
      <c r="G147" t="s">
        <v>1027</v>
      </c>
      <c r="H147" t="s">
        <v>168</v>
      </c>
      <c r="I147">
        <v>6303.7368104400002</v>
      </c>
      <c r="J147" t="s">
        <v>1028</v>
      </c>
      <c r="K147" t="s">
        <v>490</v>
      </c>
      <c r="L147" t="s">
        <v>1</v>
      </c>
      <c r="M147" t="s">
        <v>123</v>
      </c>
      <c r="N147">
        <v>1979</v>
      </c>
      <c r="O147" t="s">
        <v>34</v>
      </c>
      <c r="P147" t="s">
        <v>34</v>
      </c>
      <c r="Q147" t="s">
        <v>124</v>
      </c>
      <c r="R147" t="s">
        <v>124</v>
      </c>
      <c r="T147" t="s">
        <v>34</v>
      </c>
      <c r="U147" t="s">
        <v>34</v>
      </c>
      <c r="V147" t="s">
        <v>34</v>
      </c>
      <c r="W147" t="s">
        <v>34</v>
      </c>
      <c r="AC147" t="s">
        <v>125</v>
      </c>
      <c r="AE147" t="s">
        <v>34</v>
      </c>
      <c r="AF147" t="s">
        <v>34</v>
      </c>
      <c r="AG147" t="s">
        <v>34</v>
      </c>
      <c r="AQ147">
        <v>0</v>
      </c>
      <c r="BA147">
        <v>0</v>
      </c>
      <c r="BB147">
        <v>0</v>
      </c>
      <c r="BC147" t="s">
        <v>234</v>
      </c>
      <c r="BD147" t="s">
        <v>234</v>
      </c>
      <c r="BE147" t="s">
        <v>234</v>
      </c>
      <c r="BF147" t="s">
        <v>34</v>
      </c>
      <c r="BG147" t="s">
        <v>34</v>
      </c>
      <c r="BH147" t="s">
        <v>34</v>
      </c>
    </row>
    <row r="148" spans="1:61" x14ac:dyDescent="0.25">
      <c r="A148" t="s">
        <v>1029</v>
      </c>
      <c r="B148" t="s">
        <v>1030</v>
      </c>
      <c r="C148" t="s">
        <v>408</v>
      </c>
      <c r="D148" t="s">
        <v>409</v>
      </c>
      <c r="E148" t="s">
        <v>340</v>
      </c>
      <c r="F148">
        <v>1959</v>
      </c>
      <c r="G148" t="s">
        <v>1031</v>
      </c>
      <c r="H148" t="s">
        <v>168</v>
      </c>
      <c r="I148">
        <v>6271.3242080999999</v>
      </c>
      <c r="J148" t="s">
        <v>1032</v>
      </c>
      <c r="K148" t="s">
        <v>403</v>
      </c>
      <c r="L148" t="s">
        <v>1</v>
      </c>
      <c r="M148" t="s">
        <v>123</v>
      </c>
      <c r="N148">
        <v>1981</v>
      </c>
      <c r="O148" t="s">
        <v>34</v>
      </c>
      <c r="P148" t="s">
        <v>34</v>
      </c>
      <c r="Q148" t="s">
        <v>123</v>
      </c>
      <c r="R148" t="s">
        <v>123</v>
      </c>
      <c r="S148" t="s">
        <v>124</v>
      </c>
      <c r="T148" t="s">
        <v>124</v>
      </c>
      <c r="U148">
        <v>2002</v>
      </c>
      <c r="V148" t="s">
        <v>16</v>
      </c>
      <c r="W148" t="s">
        <v>33</v>
      </c>
      <c r="X148" t="s">
        <v>124</v>
      </c>
      <c r="Y148" t="s">
        <v>124</v>
      </c>
      <c r="Z148">
        <v>2018</v>
      </c>
      <c r="AA148" t="s">
        <v>123</v>
      </c>
      <c r="AB148" t="s">
        <v>124</v>
      </c>
      <c r="AC148" t="s">
        <v>34</v>
      </c>
      <c r="AE148" t="s">
        <v>180</v>
      </c>
      <c r="AF148" t="s">
        <v>181</v>
      </c>
      <c r="AG148" t="s">
        <v>902</v>
      </c>
      <c r="AH148" t="s">
        <v>1033</v>
      </c>
      <c r="AJ148">
        <v>1239</v>
      </c>
      <c r="AK148">
        <v>9600</v>
      </c>
      <c r="AQ148">
        <v>10839</v>
      </c>
      <c r="BA148">
        <v>0</v>
      </c>
      <c r="BB148">
        <v>10839</v>
      </c>
      <c r="BC148">
        <v>170</v>
      </c>
      <c r="BD148" s="23">
        <v>37617</v>
      </c>
      <c r="BE148" t="s">
        <v>1034</v>
      </c>
      <c r="BF148" t="s">
        <v>34</v>
      </c>
      <c r="BG148" t="s">
        <v>34</v>
      </c>
      <c r="BH148" t="s">
        <v>1035</v>
      </c>
      <c r="BI148" t="s">
        <v>1036</v>
      </c>
    </row>
    <row r="149" spans="1:61" x14ac:dyDescent="0.25">
      <c r="A149" t="s">
        <v>1051</v>
      </c>
      <c r="B149" t="s">
        <v>1052</v>
      </c>
      <c r="C149" t="s">
        <v>408</v>
      </c>
      <c r="D149" t="s">
        <v>409</v>
      </c>
      <c r="E149" t="s">
        <v>340</v>
      </c>
      <c r="F149">
        <v>1999</v>
      </c>
      <c r="G149" t="s">
        <v>1053</v>
      </c>
      <c r="H149" t="s">
        <v>168</v>
      </c>
      <c r="I149">
        <v>22694.259165899999</v>
      </c>
      <c r="J149" t="s">
        <v>1054</v>
      </c>
      <c r="K149" t="s">
        <v>534</v>
      </c>
      <c r="L149" t="s">
        <v>6</v>
      </c>
      <c r="M149" t="s">
        <v>123</v>
      </c>
      <c r="N149">
        <v>2014</v>
      </c>
      <c r="O149" t="s">
        <v>34</v>
      </c>
      <c r="P149" t="s">
        <v>34</v>
      </c>
      <c r="Q149" t="s">
        <v>124</v>
      </c>
      <c r="R149" t="s">
        <v>123</v>
      </c>
      <c r="S149" t="s">
        <v>124</v>
      </c>
      <c r="T149" t="s">
        <v>34</v>
      </c>
      <c r="U149" t="s">
        <v>34</v>
      </c>
      <c r="V149" t="s">
        <v>34</v>
      </c>
      <c r="W149" t="s">
        <v>34</v>
      </c>
      <c r="AC149" t="s">
        <v>125</v>
      </c>
      <c r="AE149" t="s">
        <v>34</v>
      </c>
      <c r="AF149" t="s">
        <v>34</v>
      </c>
      <c r="AG149" t="s">
        <v>34</v>
      </c>
      <c r="AQ149">
        <v>0</v>
      </c>
      <c r="BA149">
        <v>0</v>
      </c>
      <c r="BB149">
        <v>0</v>
      </c>
      <c r="BC149">
        <v>146</v>
      </c>
      <c r="BD149" s="23">
        <v>41999</v>
      </c>
      <c r="BE149" t="s">
        <v>1055</v>
      </c>
      <c r="BF149" t="s">
        <v>34</v>
      </c>
      <c r="BG149" t="s">
        <v>34</v>
      </c>
      <c r="BH149" t="s">
        <v>34</v>
      </c>
    </row>
    <row r="150" spans="1:61" x14ac:dyDescent="0.25">
      <c r="A150" t="s">
        <v>1037</v>
      </c>
      <c r="B150" t="s">
        <v>1038</v>
      </c>
      <c r="C150" t="s">
        <v>408</v>
      </c>
      <c r="D150" t="s">
        <v>409</v>
      </c>
      <c r="E150" t="s">
        <v>340</v>
      </c>
      <c r="F150">
        <v>1959</v>
      </c>
      <c r="G150" t="s">
        <v>1039</v>
      </c>
      <c r="H150" t="s">
        <v>140</v>
      </c>
      <c r="I150">
        <v>555524.43840300001</v>
      </c>
      <c r="J150" t="s">
        <v>1040</v>
      </c>
      <c r="K150" t="s">
        <v>1041</v>
      </c>
      <c r="L150" t="s">
        <v>3</v>
      </c>
      <c r="M150" t="s">
        <v>123</v>
      </c>
      <c r="N150">
        <v>1981</v>
      </c>
      <c r="O150" t="s">
        <v>34</v>
      </c>
      <c r="P150" t="s">
        <v>34</v>
      </c>
      <c r="Q150" t="s">
        <v>123</v>
      </c>
      <c r="R150" t="s">
        <v>124</v>
      </c>
      <c r="T150" t="s">
        <v>34</v>
      </c>
      <c r="U150">
        <v>2004</v>
      </c>
      <c r="V150" t="s">
        <v>34</v>
      </c>
      <c r="W150" t="s">
        <v>34</v>
      </c>
      <c r="AC150" t="s">
        <v>125</v>
      </c>
      <c r="AE150" t="s">
        <v>34</v>
      </c>
      <c r="AF150" t="s">
        <v>34</v>
      </c>
      <c r="AG150" t="s">
        <v>34</v>
      </c>
      <c r="AQ150">
        <v>0</v>
      </c>
      <c r="BA150">
        <v>0</v>
      </c>
      <c r="BB150">
        <v>0</v>
      </c>
      <c r="BC150" t="s">
        <v>234</v>
      </c>
      <c r="BD150" t="s">
        <v>234</v>
      </c>
      <c r="BE150" t="s">
        <v>234</v>
      </c>
      <c r="BF150">
        <v>4</v>
      </c>
      <c r="BG150" s="23">
        <v>38000</v>
      </c>
      <c r="BH150" t="s">
        <v>210</v>
      </c>
    </row>
    <row r="151" spans="1:61" x14ac:dyDescent="0.25">
      <c r="A151" t="s">
        <v>1042</v>
      </c>
      <c r="B151" t="s">
        <v>1043</v>
      </c>
      <c r="C151" t="s">
        <v>408</v>
      </c>
      <c r="D151" t="s">
        <v>409</v>
      </c>
      <c r="E151" t="s">
        <v>340</v>
      </c>
      <c r="F151">
        <v>1980</v>
      </c>
      <c r="G151" t="s">
        <v>1044</v>
      </c>
      <c r="H151" t="s">
        <v>285</v>
      </c>
      <c r="I151">
        <v>657327.774263</v>
      </c>
      <c r="J151" t="s">
        <v>1045</v>
      </c>
      <c r="K151" t="s">
        <v>451</v>
      </c>
      <c r="L151" t="s">
        <v>0</v>
      </c>
      <c r="M151" t="s">
        <v>123</v>
      </c>
      <c r="N151">
        <v>2011</v>
      </c>
      <c r="O151" t="s">
        <v>34</v>
      </c>
      <c r="P151" t="s">
        <v>34</v>
      </c>
      <c r="Q151" t="s">
        <v>124</v>
      </c>
      <c r="R151" t="s">
        <v>124</v>
      </c>
      <c r="T151" t="s">
        <v>34</v>
      </c>
      <c r="U151" t="s">
        <v>34</v>
      </c>
      <c r="V151" t="s">
        <v>34</v>
      </c>
      <c r="W151" t="s">
        <v>34</v>
      </c>
      <c r="AC151" t="s">
        <v>125</v>
      </c>
      <c r="AE151" t="s">
        <v>34</v>
      </c>
      <c r="AF151" t="s">
        <v>34</v>
      </c>
      <c r="AG151" t="s">
        <v>34</v>
      </c>
      <c r="AQ151">
        <v>0</v>
      </c>
      <c r="BA151">
        <v>0</v>
      </c>
      <c r="BB151">
        <v>0</v>
      </c>
      <c r="BC151">
        <v>6</v>
      </c>
      <c r="BD151" s="23">
        <v>40560</v>
      </c>
      <c r="BE151" t="s">
        <v>1046</v>
      </c>
      <c r="BF151" t="s">
        <v>34</v>
      </c>
      <c r="BG151" t="s">
        <v>34</v>
      </c>
      <c r="BH151" t="s">
        <v>34</v>
      </c>
    </row>
    <row r="152" spans="1:61" x14ac:dyDescent="0.25">
      <c r="A152" t="s">
        <v>1057</v>
      </c>
      <c r="B152" t="s">
        <v>1058</v>
      </c>
      <c r="C152" t="s">
        <v>408</v>
      </c>
      <c r="D152" t="s">
        <v>409</v>
      </c>
      <c r="E152" t="s">
        <v>340</v>
      </c>
      <c r="F152">
        <v>1939</v>
      </c>
      <c r="G152" t="s">
        <v>1059</v>
      </c>
      <c r="H152" t="s">
        <v>119</v>
      </c>
      <c r="I152">
        <v>169697.05517499999</v>
      </c>
      <c r="J152" t="s">
        <v>1060</v>
      </c>
      <c r="K152" t="s">
        <v>436</v>
      </c>
      <c r="L152" t="s">
        <v>6</v>
      </c>
      <c r="M152" t="s">
        <v>123</v>
      </c>
      <c r="N152">
        <v>1981</v>
      </c>
      <c r="O152" t="s">
        <v>34</v>
      </c>
      <c r="P152" t="s">
        <v>34</v>
      </c>
      <c r="Q152" t="s">
        <v>123</v>
      </c>
      <c r="R152" t="s">
        <v>124</v>
      </c>
      <c r="T152" t="s">
        <v>124</v>
      </c>
      <c r="U152">
        <v>2018</v>
      </c>
      <c r="V152" t="s">
        <v>24</v>
      </c>
      <c r="W152" t="s">
        <v>2</v>
      </c>
      <c r="X152" t="s">
        <v>210</v>
      </c>
      <c r="Y152" t="s">
        <v>210</v>
      </c>
      <c r="AA152" t="s">
        <v>210</v>
      </c>
      <c r="AB152" t="s">
        <v>210</v>
      </c>
      <c r="AC152" t="s">
        <v>34</v>
      </c>
      <c r="AE152" t="s">
        <v>34</v>
      </c>
      <c r="AF152" t="s">
        <v>34</v>
      </c>
      <c r="AG152" t="s">
        <v>34</v>
      </c>
      <c r="AH152" t="s">
        <v>183</v>
      </c>
      <c r="AQ152">
        <v>0</v>
      </c>
      <c r="BA152">
        <v>0</v>
      </c>
      <c r="BB152">
        <v>0</v>
      </c>
      <c r="BC152" t="s">
        <v>234</v>
      </c>
      <c r="BD152" t="s">
        <v>234</v>
      </c>
      <c r="BE152" t="s">
        <v>234</v>
      </c>
      <c r="BF152">
        <v>1126</v>
      </c>
      <c r="BG152" s="23">
        <v>43454</v>
      </c>
      <c r="BH152" t="s">
        <v>1061</v>
      </c>
      <c r="BI152" t="s">
        <v>1062</v>
      </c>
    </row>
    <row r="153" spans="1:61" x14ac:dyDescent="0.25">
      <c r="A153" t="s">
        <v>1505</v>
      </c>
      <c r="B153" t="s">
        <v>1506</v>
      </c>
      <c r="C153" t="s">
        <v>408</v>
      </c>
      <c r="D153" t="s">
        <v>409</v>
      </c>
      <c r="E153" t="s">
        <v>340</v>
      </c>
      <c r="F153">
        <v>2006</v>
      </c>
      <c r="G153" t="s">
        <v>1493</v>
      </c>
      <c r="H153" t="s">
        <v>285</v>
      </c>
      <c r="I153">
        <v>859806.919138</v>
      </c>
      <c r="J153" t="s">
        <v>1507</v>
      </c>
      <c r="K153" t="s">
        <v>287</v>
      </c>
      <c r="L153" t="s">
        <v>0</v>
      </c>
      <c r="M153" t="s">
        <v>123</v>
      </c>
      <c r="N153">
        <v>2021</v>
      </c>
      <c r="O153" t="s">
        <v>34</v>
      </c>
      <c r="P153" t="s">
        <v>124</v>
      </c>
      <c r="Q153" t="s">
        <v>124</v>
      </c>
      <c r="R153" t="s">
        <v>124</v>
      </c>
      <c r="S153" t="s">
        <v>34</v>
      </c>
      <c r="T153" t="s">
        <v>34</v>
      </c>
      <c r="U153">
        <v>2021</v>
      </c>
      <c r="V153" t="s">
        <v>662</v>
      </c>
      <c r="W153" t="s">
        <v>662</v>
      </c>
      <c r="X153" t="s">
        <v>124</v>
      </c>
      <c r="Y153" t="s">
        <v>124</v>
      </c>
      <c r="Z153">
        <v>2018</v>
      </c>
      <c r="AA153" t="s">
        <v>123</v>
      </c>
      <c r="AB153" t="s">
        <v>124</v>
      </c>
      <c r="AC153" t="s">
        <v>34</v>
      </c>
      <c r="AE153" t="s">
        <v>34</v>
      </c>
      <c r="AF153" t="s">
        <v>34</v>
      </c>
      <c r="AG153" t="s">
        <v>34</v>
      </c>
      <c r="AH153" t="s">
        <v>412</v>
      </c>
      <c r="AJ153">
        <v>2301</v>
      </c>
      <c r="AK153">
        <v>4500</v>
      </c>
      <c r="AQ153">
        <v>6801</v>
      </c>
      <c r="BA153">
        <v>0</v>
      </c>
      <c r="BB153">
        <v>6801</v>
      </c>
      <c r="BC153">
        <v>618</v>
      </c>
      <c r="BD153" s="23">
        <v>44468</v>
      </c>
      <c r="BE153" t="s">
        <v>1508</v>
      </c>
      <c r="BF153" t="s">
        <v>34</v>
      </c>
      <c r="BG153" t="s">
        <v>34</v>
      </c>
      <c r="BH153" t="s">
        <v>34</v>
      </c>
    </row>
    <row r="154" spans="1:61" x14ac:dyDescent="0.25">
      <c r="A154" t="s">
        <v>1063</v>
      </c>
      <c r="B154" t="s">
        <v>1064</v>
      </c>
      <c r="C154" t="s">
        <v>408</v>
      </c>
      <c r="D154" t="s">
        <v>409</v>
      </c>
      <c r="E154" t="s">
        <v>340</v>
      </c>
      <c r="F154">
        <v>1980</v>
      </c>
      <c r="G154" t="s">
        <v>1065</v>
      </c>
      <c r="H154" t="s">
        <v>285</v>
      </c>
      <c r="I154">
        <v>2367357.4690200002</v>
      </c>
      <c r="J154" t="s">
        <v>1066</v>
      </c>
      <c r="K154" t="s">
        <v>698</v>
      </c>
      <c r="L154" t="s">
        <v>0</v>
      </c>
      <c r="M154" t="s">
        <v>123</v>
      </c>
      <c r="N154">
        <v>1997</v>
      </c>
      <c r="O154" t="s">
        <v>34</v>
      </c>
      <c r="P154" t="s">
        <v>34</v>
      </c>
      <c r="Q154" t="s">
        <v>123</v>
      </c>
      <c r="R154" t="s">
        <v>34</v>
      </c>
      <c r="S154" t="s">
        <v>124</v>
      </c>
      <c r="T154" t="s">
        <v>34</v>
      </c>
      <c r="U154">
        <v>2023</v>
      </c>
      <c r="V154" t="s">
        <v>20</v>
      </c>
      <c r="W154" t="s">
        <v>29</v>
      </c>
      <c r="X154" t="s">
        <v>124</v>
      </c>
      <c r="Y154" t="s">
        <v>124</v>
      </c>
      <c r="Z154">
        <v>2018</v>
      </c>
      <c r="AA154" t="s">
        <v>123</v>
      </c>
      <c r="AB154" t="s">
        <v>124</v>
      </c>
      <c r="AC154" t="s">
        <v>34</v>
      </c>
      <c r="AE154" t="s">
        <v>34</v>
      </c>
      <c r="AF154" t="s">
        <v>34</v>
      </c>
      <c r="AG154" t="s">
        <v>34</v>
      </c>
      <c r="AH154" t="s">
        <v>412</v>
      </c>
      <c r="AJ154">
        <v>1593</v>
      </c>
      <c r="AK154">
        <v>9600</v>
      </c>
      <c r="AQ154">
        <v>11193</v>
      </c>
      <c r="BA154">
        <v>0</v>
      </c>
      <c r="BB154">
        <v>11193</v>
      </c>
      <c r="BC154">
        <v>163</v>
      </c>
      <c r="BD154" s="23">
        <v>37617</v>
      </c>
      <c r="BE154" t="s">
        <v>1067</v>
      </c>
      <c r="BF154">
        <v>998</v>
      </c>
      <c r="BG154" s="23">
        <v>45035</v>
      </c>
      <c r="BH154" t="s">
        <v>1068</v>
      </c>
    </row>
    <row r="155" spans="1:61" x14ac:dyDescent="0.25">
      <c r="A155" t="s">
        <v>1569</v>
      </c>
      <c r="B155" t="s">
        <v>1570</v>
      </c>
      <c r="C155" t="s">
        <v>408</v>
      </c>
      <c r="D155" t="s">
        <v>409</v>
      </c>
      <c r="E155" t="s">
        <v>340</v>
      </c>
      <c r="F155">
        <v>2006</v>
      </c>
      <c r="G155" t="s">
        <v>1437</v>
      </c>
      <c r="H155" t="s">
        <v>285</v>
      </c>
      <c r="I155">
        <v>1958014.4167299999</v>
      </c>
      <c r="J155" t="s">
        <v>1571</v>
      </c>
      <c r="K155" t="s">
        <v>1572</v>
      </c>
      <c r="L155" t="s">
        <v>0</v>
      </c>
      <c r="M155" t="s">
        <v>123</v>
      </c>
      <c r="N155">
        <v>2011</v>
      </c>
      <c r="O155" t="s">
        <v>34</v>
      </c>
      <c r="P155" t="s">
        <v>34</v>
      </c>
      <c r="Q155" t="s">
        <v>124</v>
      </c>
      <c r="R155" t="s">
        <v>124</v>
      </c>
      <c r="T155" t="s">
        <v>34</v>
      </c>
      <c r="U155" t="s">
        <v>34</v>
      </c>
      <c r="V155" t="s">
        <v>34</v>
      </c>
      <c r="W155" t="s">
        <v>34</v>
      </c>
      <c r="AC155" t="s">
        <v>125</v>
      </c>
      <c r="AE155" t="s">
        <v>34</v>
      </c>
      <c r="AF155" t="s">
        <v>34</v>
      </c>
      <c r="AG155" t="s">
        <v>34</v>
      </c>
      <c r="AQ155">
        <v>0</v>
      </c>
      <c r="BA155">
        <v>0</v>
      </c>
      <c r="BB155">
        <v>0</v>
      </c>
      <c r="BC155">
        <v>44</v>
      </c>
      <c r="BD155" s="23">
        <v>40724</v>
      </c>
      <c r="BE155" t="s">
        <v>1573</v>
      </c>
      <c r="BF155" t="s">
        <v>34</v>
      </c>
      <c r="BG155" t="s">
        <v>34</v>
      </c>
      <c r="BH155" t="s">
        <v>34</v>
      </c>
    </row>
    <row r="156" spans="1:61" x14ac:dyDescent="0.25">
      <c r="A156" t="s">
        <v>1110</v>
      </c>
      <c r="B156" t="s">
        <v>1111</v>
      </c>
      <c r="C156" t="s">
        <v>408</v>
      </c>
      <c r="D156" t="s">
        <v>409</v>
      </c>
      <c r="E156" t="s">
        <v>340</v>
      </c>
      <c r="F156">
        <v>1961</v>
      </c>
      <c r="G156" t="s">
        <v>1112</v>
      </c>
      <c r="H156" t="s">
        <v>168</v>
      </c>
      <c r="I156">
        <v>22332.198401500002</v>
      </c>
      <c r="J156" t="s">
        <v>1082</v>
      </c>
      <c r="K156" t="s">
        <v>534</v>
      </c>
      <c r="L156" t="s">
        <v>6</v>
      </c>
      <c r="M156" t="s">
        <v>123</v>
      </c>
      <c r="N156">
        <v>1979</v>
      </c>
      <c r="O156" t="s">
        <v>34</v>
      </c>
      <c r="P156" t="s">
        <v>34</v>
      </c>
      <c r="Q156" t="s">
        <v>124</v>
      </c>
      <c r="R156" t="s">
        <v>124</v>
      </c>
      <c r="T156" t="s">
        <v>34</v>
      </c>
      <c r="U156" t="s">
        <v>34</v>
      </c>
      <c r="V156" t="s">
        <v>34</v>
      </c>
      <c r="W156" t="s">
        <v>34</v>
      </c>
      <c r="AC156" t="s">
        <v>125</v>
      </c>
      <c r="AE156" t="s">
        <v>34</v>
      </c>
      <c r="AF156" t="s">
        <v>34</v>
      </c>
      <c r="AG156" t="s">
        <v>34</v>
      </c>
      <c r="AQ156">
        <v>0</v>
      </c>
      <c r="BA156">
        <v>0</v>
      </c>
      <c r="BB156">
        <v>0</v>
      </c>
      <c r="BC156" t="s">
        <v>234</v>
      </c>
      <c r="BD156" t="s">
        <v>234</v>
      </c>
      <c r="BE156" t="s">
        <v>234</v>
      </c>
      <c r="BF156" t="s">
        <v>34</v>
      </c>
      <c r="BG156" t="s">
        <v>34</v>
      </c>
      <c r="BH156" t="s">
        <v>34</v>
      </c>
    </row>
    <row r="157" spans="1:61" x14ac:dyDescent="0.25">
      <c r="A157" t="s">
        <v>1069</v>
      </c>
      <c r="B157" t="s">
        <v>1070</v>
      </c>
      <c r="C157" t="s">
        <v>408</v>
      </c>
      <c r="D157" t="s">
        <v>409</v>
      </c>
      <c r="E157" t="s">
        <v>340</v>
      </c>
      <c r="F157">
        <v>1989</v>
      </c>
      <c r="G157" t="s">
        <v>1071</v>
      </c>
      <c r="H157" t="s">
        <v>285</v>
      </c>
      <c r="I157">
        <v>116749.240202</v>
      </c>
      <c r="J157" t="s">
        <v>1072</v>
      </c>
      <c r="K157" t="s">
        <v>446</v>
      </c>
      <c r="L157" t="s">
        <v>0</v>
      </c>
      <c r="M157" t="s">
        <v>123</v>
      </c>
      <c r="N157">
        <v>2000</v>
      </c>
      <c r="O157" t="s">
        <v>34</v>
      </c>
      <c r="P157" t="s">
        <v>34</v>
      </c>
      <c r="Q157" t="s">
        <v>124</v>
      </c>
      <c r="R157" t="s">
        <v>124</v>
      </c>
      <c r="T157" t="s">
        <v>34</v>
      </c>
      <c r="U157" t="s">
        <v>34</v>
      </c>
      <c r="V157" t="s">
        <v>34</v>
      </c>
      <c r="W157" t="s">
        <v>34</v>
      </c>
      <c r="AC157" t="s">
        <v>125</v>
      </c>
      <c r="AE157" t="s">
        <v>34</v>
      </c>
      <c r="AF157" t="s">
        <v>34</v>
      </c>
      <c r="AG157" t="s">
        <v>34</v>
      </c>
      <c r="AQ157">
        <v>0</v>
      </c>
      <c r="BA157">
        <v>0</v>
      </c>
      <c r="BB157">
        <v>0</v>
      </c>
      <c r="BC157" t="s">
        <v>234</v>
      </c>
      <c r="BD157" t="s">
        <v>234</v>
      </c>
      <c r="BE157" t="s">
        <v>234</v>
      </c>
      <c r="BF157" t="s">
        <v>34</v>
      </c>
      <c r="BG157" t="s">
        <v>34</v>
      </c>
      <c r="BH157" t="s">
        <v>34</v>
      </c>
    </row>
    <row r="158" spans="1:61" x14ac:dyDescent="0.25">
      <c r="A158" t="s">
        <v>1073</v>
      </c>
      <c r="B158" t="s">
        <v>1074</v>
      </c>
      <c r="C158" t="s">
        <v>408</v>
      </c>
      <c r="D158" t="s">
        <v>409</v>
      </c>
      <c r="E158" t="s">
        <v>340</v>
      </c>
      <c r="F158">
        <v>1981</v>
      </c>
      <c r="G158" t="s">
        <v>1075</v>
      </c>
      <c r="H158" t="s">
        <v>140</v>
      </c>
      <c r="I158">
        <v>135922.64619500001</v>
      </c>
      <c r="J158" t="s">
        <v>473</v>
      </c>
      <c r="K158" t="s">
        <v>1076</v>
      </c>
      <c r="L158" t="s">
        <v>10</v>
      </c>
      <c r="M158" t="s">
        <v>123</v>
      </c>
      <c r="N158">
        <v>2004</v>
      </c>
      <c r="O158" t="s">
        <v>34</v>
      </c>
      <c r="P158" t="s">
        <v>34</v>
      </c>
      <c r="Q158" t="s">
        <v>123</v>
      </c>
      <c r="R158" t="s">
        <v>124</v>
      </c>
      <c r="S158" t="s">
        <v>123</v>
      </c>
      <c r="T158" t="s">
        <v>34</v>
      </c>
      <c r="U158">
        <v>2019</v>
      </c>
      <c r="V158" t="s">
        <v>25</v>
      </c>
      <c r="W158" t="s">
        <v>34</v>
      </c>
      <c r="X158" t="s">
        <v>124</v>
      </c>
      <c r="AC158" t="s">
        <v>281</v>
      </c>
      <c r="AD158" t="s">
        <v>200</v>
      </c>
      <c r="AE158" t="s">
        <v>180</v>
      </c>
      <c r="AF158" t="s">
        <v>181</v>
      </c>
      <c r="AG158" t="s">
        <v>1077</v>
      </c>
      <c r="AQ158">
        <v>0</v>
      </c>
      <c r="BA158">
        <v>0</v>
      </c>
      <c r="BB158">
        <v>0</v>
      </c>
      <c r="BC158">
        <v>13</v>
      </c>
      <c r="BD158" s="23">
        <v>38048</v>
      </c>
      <c r="BE158" t="s">
        <v>1877</v>
      </c>
      <c r="BF158" t="s">
        <v>34</v>
      </c>
      <c r="BG158" t="s">
        <v>1878</v>
      </c>
      <c r="BH158" t="s">
        <v>1078</v>
      </c>
      <c r="BI158" t="s">
        <v>1079</v>
      </c>
    </row>
    <row r="159" spans="1:61" x14ac:dyDescent="0.25">
      <c r="A159" t="s">
        <v>1080</v>
      </c>
      <c r="B159" t="s">
        <v>1081</v>
      </c>
      <c r="C159" t="s">
        <v>408</v>
      </c>
      <c r="D159" t="s">
        <v>409</v>
      </c>
      <c r="E159" t="s">
        <v>340</v>
      </c>
      <c r="F159">
        <v>1999</v>
      </c>
      <c r="G159" t="s">
        <v>1053</v>
      </c>
      <c r="H159" t="s">
        <v>168</v>
      </c>
      <c r="I159">
        <v>18934.545555500001</v>
      </c>
      <c r="J159" t="s">
        <v>1082</v>
      </c>
      <c r="K159" t="s">
        <v>534</v>
      </c>
      <c r="L159" t="s">
        <v>6</v>
      </c>
      <c r="M159" t="s">
        <v>123</v>
      </c>
      <c r="N159">
        <v>2016</v>
      </c>
      <c r="O159" t="s">
        <v>34</v>
      </c>
      <c r="P159" t="s">
        <v>34</v>
      </c>
      <c r="Q159" t="s">
        <v>124</v>
      </c>
      <c r="R159" t="s">
        <v>124</v>
      </c>
      <c r="T159" t="s">
        <v>34</v>
      </c>
      <c r="U159" t="s">
        <v>34</v>
      </c>
      <c r="V159" t="s">
        <v>34</v>
      </c>
      <c r="W159" t="s">
        <v>34</v>
      </c>
      <c r="AC159" t="s">
        <v>125</v>
      </c>
      <c r="AE159" t="s">
        <v>34</v>
      </c>
      <c r="AF159" t="s">
        <v>34</v>
      </c>
      <c r="AG159" t="s">
        <v>34</v>
      </c>
      <c r="AQ159">
        <v>0</v>
      </c>
      <c r="BA159">
        <v>0</v>
      </c>
      <c r="BB159">
        <v>0</v>
      </c>
      <c r="BC159">
        <v>43</v>
      </c>
      <c r="BD159" s="23">
        <v>42499</v>
      </c>
      <c r="BE159" t="s">
        <v>1083</v>
      </c>
      <c r="BF159" t="s">
        <v>34</v>
      </c>
      <c r="BG159" t="s">
        <v>34</v>
      </c>
      <c r="BH159" t="s">
        <v>34</v>
      </c>
    </row>
    <row r="160" spans="1:61" x14ac:dyDescent="0.25">
      <c r="A160" t="s">
        <v>1084</v>
      </c>
      <c r="B160" t="s">
        <v>1085</v>
      </c>
      <c r="C160" t="s">
        <v>408</v>
      </c>
      <c r="D160" t="s">
        <v>409</v>
      </c>
      <c r="E160" t="s">
        <v>340</v>
      </c>
      <c r="F160">
        <v>1979</v>
      </c>
      <c r="G160" t="s">
        <v>1086</v>
      </c>
      <c r="H160" t="s">
        <v>285</v>
      </c>
      <c r="I160">
        <v>2252638.5874299998</v>
      </c>
      <c r="J160" t="s">
        <v>1087</v>
      </c>
      <c r="K160" t="s">
        <v>361</v>
      </c>
      <c r="L160" t="s">
        <v>0</v>
      </c>
      <c r="M160" t="s">
        <v>123</v>
      </c>
      <c r="N160">
        <v>2022</v>
      </c>
      <c r="O160" t="s">
        <v>34</v>
      </c>
      <c r="P160" t="s">
        <v>124</v>
      </c>
      <c r="Q160" t="s">
        <v>124</v>
      </c>
      <c r="R160" t="s">
        <v>124</v>
      </c>
      <c r="S160" t="s">
        <v>34</v>
      </c>
      <c r="T160" t="s">
        <v>34</v>
      </c>
      <c r="U160" t="s">
        <v>34</v>
      </c>
      <c r="V160" t="s">
        <v>15</v>
      </c>
      <c r="W160" t="s">
        <v>20</v>
      </c>
      <c r="X160" t="s">
        <v>124</v>
      </c>
      <c r="Y160" t="s">
        <v>124</v>
      </c>
      <c r="Z160" t="s">
        <v>499</v>
      </c>
      <c r="AA160" t="s">
        <v>123</v>
      </c>
      <c r="AB160" t="s">
        <v>124</v>
      </c>
      <c r="AC160" t="s">
        <v>34</v>
      </c>
      <c r="AE160" t="s">
        <v>34</v>
      </c>
      <c r="AF160" t="s">
        <v>34</v>
      </c>
      <c r="AG160" t="s">
        <v>34</v>
      </c>
      <c r="AH160" t="s">
        <v>1088</v>
      </c>
      <c r="AI160">
        <v>922500</v>
      </c>
      <c r="AQ160">
        <v>0</v>
      </c>
      <c r="AR160" t="s">
        <v>699</v>
      </c>
      <c r="AS160" t="s">
        <v>1089</v>
      </c>
      <c r="AT160">
        <v>63250</v>
      </c>
      <c r="AU160">
        <v>48850</v>
      </c>
      <c r="AV160">
        <v>575000</v>
      </c>
      <c r="AW160">
        <v>5458</v>
      </c>
      <c r="AZ160">
        <v>41400</v>
      </c>
      <c r="BA160">
        <v>733958</v>
      </c>
      <c r="BB160">
        <v>733958</v>
      </c>
      <c r="BC160">
        <v>1169</v>
      </c>
      <c r="BD160" s="23">
        <v>44902</v>
      </c>
      <c r="BE160" t="s">
        <v>1090</v>
      </c>
      <c r="BF160" t="s">
        <v>34</v>
      </c>
      <c r="BG160" t="s">
        <v>34</v>
      </c>
      <c r="BH160" t="s">
        <v>34</v>
      </c>
    </row>
    <row r="161" spans="1:61" x14ac:dyDescent="0.25">
      <c r="A161" t="s">
        <v>1091</v>
      </c>
      <c r="B161" t="s">
        <v>1092</v>
      </c>
      <c r="C161" t="s">
        <v>408</v>
      </c>
      <c r="D161" t="s">
        <v>409</v>
      </c>
      <c r="E161" t="s">
        <v>340</v>
      </c>
      <c r="F161">
        <v>1989</v>
      </c>
      <c r="G161" t="s">
        <v>1093</v>
      </c>
      <c r="H161" t="s">
        <v>119</v>
      </c>
      <c r="I161">
        <v>33860.637814900001</v>
      </c>
      <c r="J161" t="s">
        <v>435</v>
      </c>
      <c r="K161" t="s">
        <v>253</v>
      </c>
      <c r="L161" t="s">
        <v>6</v>
      </c>
      <c r="M161" t="s">
        <v>123</v>
      </c>
      <c r="N161">
        <v>2020</v>
      </c>
      <c r="O161" t="s">
        <v>34</v>
      </c>
      <c r="P161" t="s">
        <v>34</v>
      </c>
      <c r="Q161" t="s">
        <v>124</v>
      </c>
      <c r="R161" t="s">
        <v>34</v>
      </c>
      <c r="S161" t="s">
        <v>34</v>
      </c>
      <c r="T161" t="s">
        <v>34</v>
      </c>
      <c r="U161" t="s">
        <v>34</v>
      </c>
      <c r="W161" t="s">
        <v>210</v>
      </c>
      <c r="X161" t="s">
        <v>124</v>
      </c>
      <c r="Y161" t="s">
        <v>123</v>
      </c>
      <c r="Z161">
        <v>2002</v>
      </c>
      <c r="AA161" t="s">
        <v>124</v>
      </c>
      <c r="AB161" t="s">
        <v>123</v>
      </c>
      <c r="AC161" t="s">
        <v>34</v>
      </c>
      <c r="AD161" t="s">
        <v>453</v>
      </c>
      <c r="AE161" t="s">
        <v>34</v>
      </c>
      <c r="AF161" t="s">
        <v>34</v>
      </c>
      <c r="AG161" t="s">
        <v>34</v>
      </c>
      <c r="AH161" t="s">
        <v>163</v>
      </c>
      <c r="AQ161">
        <v>0</v>
      </c>
      <c r="AR161" t="s">
        <v>183</v>
      </c>
      <c r="BA161">
        <v>0</v>
      </c>
      <c r="BB161">
        <v>0</v>
      </c>
      <c r="BC161">
        <v>759</v>
      </c>
      <c r="BD161" s="23">
        <v>44019</v>
      </c>
      <c r="BE161" t="s">
        <v>1094</v>
      </c>
      <c r="BF161" t="s">
        <v>34</v>
      </c>
      <c r="BG161" t="s">
        <v>34</v>
      </c>
      <c r="BH161" t="s">
        <v>34</v>
      </c>
    </row>
    <row r="162" spans="1:61" x14ac:dyDescent="0.25">
      <c r="A162" t="s">
        <v>1095</v>
      </c>
      <c r="B162" t="s">
        <v>1096</v>
      </c>
      <c r="C162" t="s">
        <v>408</v>
      </c>
      <c r="D162" t="s">
        <v>409</v>
      </c>
      <c r="E162" t="s">
        <v>340</v>
      </c>
      <c r="F162">
        <v>1998</v>
      </c>
      <c r="G162" t="s">
        <v>880</v>
      </c>
      <c r="H162" t="s">
        <v>285</v>
      </c>
      <c r="I162">
        <v>214950.51918900001</v>
      </c>
      <c r="J162" t="s">
        <v>465</v>
      </c>
      <c r="K162" t="s">
        <v>446</v>
      </c>
      <c r="L162" t="s">
        <v>0</v>
      </c>
      <c r="M162" t="s">
        <v>123</v>
      </c>
      <c r="N162">
        <v>2014</v>
      </c>
      <c r="O162" t="s">
        <v>34</v>
      </c>
      <c r="P162" t="s">
        <v>34</v>
      </c>
      <c r="Q162" t="s">
        <v>124</v>
      </c>
      <c r="R162" t="s">
        <v>124</v>
      </c>
      <c r="T162" t="s">
        <v>34</v>
      </c>
      <c r="U162" t="s">
        <v>34</v>
      </c>
      <c r="V162" t="s">
        <v>34</v>
      </c>
      <c r="W162" t="s">
        <v>34</v>
      </c>
      <c r="AC162" t="s">
        <v>125</v>
      </c>
      <c r="AE162" t="s">
        <v>34</v>
      </c>
      <c r="AF162" t="s">
        <v>34</v>
      </c>
      <c r="AG162" t="s">
        <v>34</v>
      </c>
      <c r="AQ162">
        <v>0</v>
      </c>
      <c r="BA162">
        <v>0</v>
      </c>
      <c r="BB162">
        <v>0</v>
      </c>
      <c r="BC162">
        <v>47</v>
      </c>
      <c r="BD162" s="23">
        <v>41746</v>
      </c>
      <c r="BE162" t="s">
        <v>1097</v>
      </c>
      <c r="BF162" t="s">
        <v>34</v>
      </c>
      <c r="BG162" t="s">
        <v>34</v>
      </c>
      <c r="BH162" t="s">
        <v>34</v>
      </c>
      <c r="BI162" t="s">
        <v>1098</v>
      </c>
    </row>
    <row r="163" spans="1:61" x14ac:dyDescent="0.25">
      <c r="A163" t="s">
        <v>1584</v>
      </c>
      <c r="B163" t="s">
        <v>1585</v>
      </c>
      <c r="C163" t="s">
        <v>408</v>
      </c>
      <c r="D163" t="s">
        <v>409</v>
      </c>
      <c r="E163" t="s">
        <v>340</v>
      </c>
      <c r="F163">
        <v>2006</v>
      </c>
      <c r="G163" t="s">
        <v>1581</v>
      </c>
      <c r="H163" t="s">
        <v>285</v>
      </c>
      <c r="I163">
        <v>961326.64914600004</v>
      </c>
      <c r="J163" t="s">
        <v>1586</v>
      </c>
      <c r="K163" t="s">
        <v>1587</v>
      </c>
      <c r="L163" t="s">
        <v>0</v>
      </c>
      <c r="M163" t="s">
        <v>123</v>
      </c>
      <c r="N163">
        <v>2011</v>
      </c>
      <c r="O163" t="s">
        <v>34</v>
      </c>
      <c r="P163" t="s">
        <v>34</v>
      </c>
      <c r="Q163" t="s">
        <v>123</v>
      </c>
      <c r="R163" t="s">
        <v>124</v>
      </c>
      <c r="T163" t="s">
        <v>124</v>
      </c>
      <c r="U163">
        <v>2016</v>
      </c>
      <c r="V163" t="s">
        <v>34</v>
      </c>
      <c r="W163" t="s">
        <v>34</v>
      </c>
      <c r="AC163" t="s">
        <v>34</v>
      </c>
      <c r="AE163" t="s">
        <v>294</v>
      </c>
      <c r="AF163" t="s">
        <v>210</v>
      </c>
      <c r="AG163" t="s">
        <v>34</v>
      </c>
      <c r="AH163" t="s">
        <v>183</v>
      </c>
      <c r="AQ163">
        <v>0</v>
      </c>
      <c r="BA163">
        <v>0</v>
      </c>
      <c r="BB163">
        <v>0</v>
      </c>
      <c r="BC163">
        <v>46</v>
      </c>
      <c r="BD163" s="23">
        <v>40710</v>
      </c>
      <c r="BE163" t="s">
        <v>1588</v>
      </c>
      <c r="BF163">
        <v>88</v>
      </c>
      <c r="BG163" s="23">
        <v>42615</v>
      </c>
      <c r="BH163" t="s">
        <v>1589</v>
      </c>
    </row>
    <row r="164" spans="1:61" x14ac:dyDescent="0.25">
      <c r="A164" t="s">
        <v>1099</v>
      </c>
      <c r="B164" t="s">
        <v>1100</v>
      </c>
      <c r="C164" t="s">
        <v>408</v>
      </c>
      <c r="D164" t="s">
        <v>409</v>
      </c>
      <c r="E164" t="s">
        <v>340</v>
      </c>
      <c r="F164">
        <v>1981</v>
      </c>
      <c r="G164" t="s">
        <v>1101</v>
      </c>
      <c r="H164" t="s">
        <v>168</v>
      </c>
      <c r="I164">
        <v>156608.15724999999</v>
      </c>
      <c r="J164" t="s">
        <v>1102</v>
      </c>
      <c r="K164" t="s">
        <v>1103</v>
      </c>
      <c r="L164" t="s">
        <v>3</v>
      </c>
      <c r="M164" t="s">
        <v>123</v>
      </c>
      <c r="N164">
        <v>2003</v>
      </c>
      <c r="O164" t="s">
        <v>34</v>
      </c>
      <c r="P164" t="s">
        <v>34</v>
      </c>
      <c r="Q164" t="s">
        <v>123</v>
      </c>
      <c r="R164" t="s">
        <v>124</v>
      </c>
      <c r="S164" t="s">
        <v>123</v>
      </c>
      <c r="T164" t="s">
        <v>124</v>
      </c>
      <c r="U164">
        <v>2022</v>
      </c>
      <c r="V164" t="s">
        <v>2</v>
      </c>
      <c r="W164" t="s">
        <v>34</v>
      </c>
      <c r="X164" t="s">
        <v>124</v>
      </c>
      <c r="Y164" t="s">
        <v>124</v>
      </c>
      <c r="AA164" t="s">
        <v>124</v>
      </c>
      <c r="AB164" t="s">
        <v>124</v>
      </c>
      <c r="AC164" t="s">
        <v>125</v>
      </c>
      <c r="AD164" t="s">
        <v>453</v>
      </c>
      <c r="AE164" t="s">
        <v>34</v>
      </c>
      <c r="AF164" t="s">
        <v>34</v>
      </c>
      <c r="AG164" t="s">
        <v>34</v>
      </c>
      <c r="AQ164">
        <v>0</v>
      </c>
      <c r="BA164">
        <v>0</v>
      </c>
      <c r="BB164">
        <v>0</v>
      </c>
      <c r="BC164">
        <v>48</v>
      </c>
      <c r="BD164" s="23">
        <v>37879</v>
      </c>
      <c r="BE164" t="s">
        <v>1104</v>
      </c>
      <c r="BF164">
        <v>99</v>
      </c>
      <c r="BG164" s="23">
        <v>44616</v>
      </c>
      <c r="BH164" t="s">
        <v>1105</v>
      </c>
    </row>
    <row r="165" spans="1:61" x14ac:dyDescent="0.25">
      <c r="A165" t="s">
        <v>1113</v>
      </c>
      <c r="B165" t="s">
        <v>1114</v>
      </c>
      <c r="C165" t="s">
        <v>408</v>
      </c>
      <c r="D165" t="s">
        <v>409</v>
      </c>
      <c r="E165" t="s">
        <v>340</v>
      </c>
      <c r="F165">
        <v>1989</v>
      </c>
      <c r="G165" t="s">
        <v>1115</v>
      </c>
      <c r="H165" t="s">
        <v>168</v>
      </c>
      <c r="I165">
        <v>230856.14293599999</v>
      </c>
      <c r="J165" t="s">
        <v>1116</v>
      </c>
      <c r="K165" t="s">
        <v>1117</v>
      </c>
      <c r="L165" t="s">
        <v>3</v>
      </c>
      <c r="M165" t="s">
        <v>123</v>
      </c>
      <c r="N165">
        <v>2003</v>
      </c>
      <c r="O165" t="s">
        <v>34</v>
      </c>
      <c r="P165" t="s">
        <v>34</v>
      </c>
      <c r="Q165" t="s">
        <v>124</v>
      </c>
      <c r="R165" t="s">
        <v>124</v>
      </c>
      <c r="T165" t="s">
        <v>124</v>
      </c>
      <c r="U165" t="s">
        <v>34</v>
      </c>
      <c r="V165" t="s">
        <v>967</v>
      </c>
      <c r="W165" t="s">
        <v>210</v>
      </c>
      <c r="X165" t="s">
        <v>123</v>
      </c>
      <c r="Y165" t="s">
        <v>124</v>
      </c>
      <c r="Z165">
        <v>2002</v>
      </c>
      <c r="AA165" t="s">
        <v>123</v>
      </c>
      <c r="AB165" t="s">
        <v>124</v>
      </c>
      <c r="AC165" t="s">
        <v>34</v>
      </c>
      <c r="AE165" t="s">
        <v>34</v>
      </c>
      <c r="AF165" t="s">
        <v>34</v>
      </c>
      <c r="AG165" t="s">
        <v>34</v>
      </c>
      <c r="AQ165">
        <v>0</v>
      </c>
      <c r="BA165">
        <v>0</v>
      </c>
      <c r="BB165">
        <v>0</v>
      </c>
      <c r="BC165">
        <v>78</v>
      </c>
      <c r="BD165" s="23">
        <v>37963</v>
      </c>
      <c r="BE165" t="s">
        <v>210</v>
      </c>
      <c r="BF165" t="s">
        <v>34</v>
      </c>
      <c r="BG165" t="s">
        <v>34</v>
      </c>
      <c r="BH165" t="s">
        <v>1118</v>
      </c>
      <c r="BI165" t="s">
        <v>968</v>
      </c>
    </row>
    <row r="166" spans="1:61" x14ac:dyDescent="0.25">
      <c r="A166" t="s">
        <v>1664</v>
      </c>
      <c r="B166" t="s">
        <v>1665</v>
      </c>
      <c r="C166" t="s">
        <v>408</v>
      </c>
      <c r="D166" t="s">
        <v>409</v>
      </c>
      <c r="E166" t="s">
        <v>340</v>
      </c>
      <c r="F166">
        <v>2008</v>
      </c>
      <c r="G166" t="s">
        <v>1662</v>
      </c>
      <c r="H166" t="s">
        <v>285</v>
      </c>
      <c r="I166">
        <v>1776928.59892</v>
      </c>
      <c r="J166" t="s">
        <v>1666</v>
      </c>
      <c r="K166" t="s">
        <v>1667</v>
      </c>
      <c r="L166" t="s">
        <v>0</v>
      </c>
      <c r="M166" t="s">
        <v>123</v>
      </c>
      <c r="N166">
        <v>2018</v>
      </c>
      <c r="O166" t="s">
        <v>34</v>
      </c>
      <c r="P166" t="s">
        <v>34</v>
      </c>
      <c r="Q166" t="s">
        <v>124</v>
      </c>
      <c r="R166" t="s">
        <v>124</v>
      </c>
      <c r="T166" t="s">
        <v>34</v>
      </c>
      <c r="U166" t="s">
        <v>34</v>
      </c>
      <c r="V166" t="s">
        <v>24</v>
      </c>
      <c r="W166" t="s">
        <v>210</v>
      </c>
      <c r="X166" t="s">
        <v>123</v>
      </c>
      <c r="AC166" t="s">
        <v>34</v>
      </c>
      <c r="AE166" t="s">
        <v>34</v>
      </c>
      <c r="AF166" t="s">
        <v>34</v>
      </c>
      <c r="AG166" t="s">
        <v>34</v>
      </c>
      <c r="AH166" t="s">
        <v>430</v>
      </c>
      <c r="AQ166">
        <v>0</v>
      </c>
      <c r="AR166" t="s">
        <v>412</v>
      </c>
      <c r="BA166">
        <v>0</v>
      </c>
      <c r="BB166">
        <v>0</v>
      </c>
      <c r="BC166">
        <v>1160</v>
      </c>
      <c r="BD166" s="23">
        <v>43462</v>
      </c>
      <c r="BE166" t="s">
        <v>34</v>
      </c>
      <c r="BF166" t="s">
        <v>34</v>
      </c>
      <c r="BG166" t="s">
        <v>34</v>
      </c>
      <c r="BH166" t="s">
        <v>34</v>
      </c>
    </row>
    <row r="167" spans="1:61" x14ac:dyDescent="0.25">
      <c r="A167" t="s">
        <v>1134</v>
      </c>
      <c r="B167" t="s">
        <v>1135</v>
      </c>
      <c r="C167" t="s">
        <v>408</v>
      </c>
      <c r="D167" t="s">
        <v>409</v>
      </c>
      <c r="E167" t="s">
        <v>340</v>
      </c>
      <c r="F167">
        <v>1988</v>
      </c>
      <c r="G167" t="s">
        <v>1136</v>
      </c>
      <c r="H167" t="s">
        <v>168</v>
      </c>
      <c r="I167">
        <v>10927.826686799999</v>
      </c>
      <c r="J167" t="s">
        <v>239</v>
      </c>
      <c r="K167" t="s">
        <v>240</v>
      </c>
      <c r="L167" t="s">
        <v>122</v>
      </c>
      <c r="M167" t="s">
        <v>123</v>
      </c>
      <c r="N167">
        <v>1990</v>
      </c>
      <c r="O167" t="s">
        <v>34</v>
      </c>
      <c r="P167" t="s">
        <v>34</v>
      </c>
      <c r="Q167" t="s">
        <v>123</v>
      </c>
      <c r="R167" t="s">
        <v>124</v>
      </c>
      <c r="T167" t="s">
        <v>34</v>
      </c>
      <c r="U167">
        <v>2018</v>
      </c>
      <c r="V167" t="s">
        <v>34</v>
      </c>
      <c r="W167" t="s">
        <v>34</v>
      </c>
      <c r="AC167" t="s">
        <v>125</v>
      </c>
      <c r="AE167" t="s">
        <v>34</v>
      </c>
      <c r="AF167" t="s">
        <v>34</v>
      </c>
      <c r="AG167" t="s">
        <v>34</v>
      </c>
      <c r="AH167" t="s">
        <v>162</v>
      </c>
      <c r="AQ167">
        <v>0</v>
      </c>
      <c r="BA167">
        <v>0</v>
      </c>
      <c r="BB167">
        <v>0</v>
      </c>
      <c r="BC167" t="s">
        <v>234</v>
      </c>
      <c r="BD167" t="s">
        <v>234</v>
      </c>
      <c r="BE167" t="s">
        <v>234</v>
      </c>
      <c r="BF167">
        <v>1154</v>
      </c>
      <c r="BG167" s="23">
        <v>43455</v>
      </c>
      <c r="BH167" t="s">
        <v>1879</v>
      </c>
    </row>
    <row r="168" spans="1:61" x14ac:dyDescent="0.25">
      <c r="A168" t="s">
        <v>1125</v>
      </c>
      <c r="B168" t="s">
        <v>1126</v>
      </c>
      <c r="C168" t="s">
        <v>408</v>
      </c>
      <c r="D168" t="s">
        <v>409</v>
      </c>
      <c r="E168" t="s">
        <v>340</v>
      </c>
      <c r="F168">
        <v>1983</v>
      </c>
      <c r="G168" t="s">
        <v>1127</v>
      </c>
      <c r="H168" t="s">
        <v>168</v>
      </c>
      <c r="I168">
        <v>87943.139402000001</v>
      </c>
      <c r="J168" t="s">
        <v>1128</v>
      </c>
      <c r="K168" t="s">
        <v>534</v>
      </c>
      <c r="L168" t="s">
        <v>122</v>
      </c>
      <c r="M168" t="s">
        <v>123</v>
      </c>
      <c r="N168">
        <v>1991</v>
      </c>
      <c r="O168" t="s">
        <v>34</v>
      </c>
      <c r="P168" t="s">
        <v>34</v>
      </c>
      <c r="Q168" t="s">
        <v>124</v>
      </c>
      <c r="R168" t="s">
        <v>123</v>
      </c>
      <c r="S168" t="s">
        <v>123</v>
      </c>
      <c r="T168" t="s">
        <v>34</v>
      </c>
      <c r="U168" t="s">
        <v>34</v>
      </c>
      <c r="V168" t="s">
        <v>9</v>
      </c>
      <c r="W168" t="s">
        <v>34</v>
      </c>
      <c r="X168" t="s">
        <v>124</v>
      </c>
      <c r="Y168" t="s">
        <v>124</v>
      </c>
      <c r="Z168">
        <v>2018</v>
      </c>
      <c r="AB168" t="s">
        <v>124</v>
      </c>
      <c r="AC168" t="s">
        <v>125</v>
      </c>
      <c r="AE168" t="s">
        <v>180</v>
      </c>
      <c r="AF168" t="s">
        <v>181</v>
      </c>
      <c r="AG168" t="s">
        <v>1129</v>
      </c>
      <c r="AH168" t="s">
        <v>1130</v>
      </c>
      <c r="AQ168">
        <v>0</v>
      </c>
      <c r="BA168">
        <v>0</v>
      </c>
      <c r="BB168">
        <v>0</v>
      </c>
      <c r="BC168" t="s">
        <v>234</v>
      </c>
      <c r="BD168" t="s">
        <v>234</v>
      </c>
      <c r="BE168" t="s">
        <v>234</v>
      </c>
      <c r="BF168" t="s">
        <v>34</v>
      </c>
      <c r="BG168" t="s">
        <v>34</v>
      </c>
      <c r="BH168" t="s">
        <v>1132</v>
      </c>
      <c r="BI168" t="s">
        <v>1133</v>
      </c>
    </row>
    <row r="169" spans="1:61" x14ac:dyDescent="0.25">
      <c r="A169" t="s">
        <v>1139</v>
      </c>
      <c r="B169" t="s">
        <v>1140</v>
      </c>
      <c r="C169" t="s">
        <v>408</v>
      </c>
      <c r="D169" t="s">
        <v>409</v>
      </c>
      <c r="E169" t="s">
        <v>340</v>
      </c>
      <c r="F169">
        <v>2002</v>
      </c>
      <c r="G169" t="s">
        <v>1141</v>
      </c>
      <c r="H169" t="s">
        <v>285</v>
      </c>
      <c r="I169">
        <v>3865172.4823500002</v>
      </c>
      <c r="J169" t="s">
        <v>1142</v>
      </c>
      <c r="K169" t="s">
        <v>451</v>
      </c>
      <c r="L169" t="s">
        <v>0</v>
      </c>
      <c r="M169" t="s">
        <v>123</v>
      </c>
      <c r="N169">
        <v>2010</v>
      </c>
      <c r="O169" t="s">
        <v>34</v>
      </c>
      <c r="P169" t="s">
        <v>34</v>
      </c>
      <c r="Q169" t="s">
        <v>124</v>
      </c>
      <c r="R169" t="s">
        <v>124</v>
      </c>
      <c r="T169" t="s">
        <v>34</v>
      </c>
      <c r="U169" t="s">
        <v>34</v>
      </c>
      <c r="V169" t="s">
        <v>34</v>
      </c>
      <c r="W169" t="s">
        <v>34</v>
      </c>
      <c r="AC169" t="s">
        <v>125</v>
      </c>
      <c r="AE169" t="s">
        <v>34</v>
      </c>
      <c r="AF169" t="s">
        <v>34</v>
      </c>
      <c r="AG169" t="s">
        <v>34</v>
      </c>
      <c r="AQ169">
        <v>0</v>
      </c>
      <c r="BA169">
        <v>0</v>
      </c>
      <c r="BB169">
        <v>0</v>
      </c>
      <c r="BC169">
        <v>28</v>
      </c>
      <c r="BD169" s="23">
        <v>40247</v>
      </c>
      <c r="BE169" t="s">
        <v>1143</v>
      </c>
      <c r="BF169" t="s">
        <v>34</v>
      </c>
      <c r="BG169" t="s">
        <v>34</v>
      </c>
      <c r="BH169" t="s">
        <v>34</v>
      </c>
    </row>
    <row r="170" spans="1:61" x14ac:dyDescent="0.25">
      <c r="A170" t="s">
        <v>1656</v>
      </c>
      <c r="B170" t="s">
        <v>1657</v>
      </c>
      <c r="C170" t="s">
        <v>408</v>
      </c>
      <c r="D170" t="s">
        <v>409</v>
      </c>
      <c r="E170" t="s">
        <v>340</v>
      </c>
      <c r="F170">
        <v>2008</v>
      </c>
      <c r="G170" t="s">
        <v>1648</v>
      </c>
      <c r="H170" t="s">
        <v>285</v>
      </c>
      <c r="I170">
        <v>812752.80723699997</v>
      </c>
      <c r="J170" t="s">
        <v>1658</v>
      </c>
      <c r="K170" t="s">
        <v>361</v>
      </c>
      <c r="L170" t="s">
        <v>0</v>
      </c>
      <c r="M170" t="s">
        <v>123</v>
      </c>
      <c r="N170">
        <v>2018</v>
      </c>
      <c r="O170" t="s">
        <v>34</v>
      </c>
      <c r="P170" t="s">
        <v>34</v>
      </c>
      <c r="Q170" t="s">
        <v>124</v>
      </c>
      <c r="R170" t="s">
        <v>124</v>
      </c>
      <c r="T170" t="s">
        <v>34</v>
      </c>
      <c r="U170" t="s">
        <v>34</v>
      </c>
      <c r="V170" t="s">
        <v>24</v>
      </c>
      <c r="W170" t="s">
        <v>210</v>
      </c>
      <c r="X170" t="s">
        <v>123</v>
      </c>
      <c r="AC170" t="s">
        <v>34</v>
      </c>
      <c r="AE170" t="s">
        <v>34</v>
      </c>
      <c r="AF170" t="s">
        <v>34</v>
      </c>
      <c r="AG170" t="s">
        <v>34</v>
      </c>
      <c r="AH170" t="s">
        <v>430</v>
      </c>
      <c r="AQ170">
        <v>0</v>
      </c>
      <c r="AR170" t="s">
        <v>412</v>
      </c>
      <c r="BA170">
        <v>0</v>
      </c>
      <c r="BB170">
        <v>0</v>
      </c>
      <c r="BC170">
        <v>503</v>
      </c>
      <c r="BD170" s="23">
        <v>43243</v>
      </c>
      <c r="BE170" t="s">
        <v>1659</v>
      </c>
      <c r="BF170" t="s">
        <v>34</v>
      </c>
      <c r="BG170" t="s">
        <v>34</v>
      </c>
      <c r="BH170" t="s">
        <v>34</v>
      </c>
    </row>
    <row r="171" spans="1:61" x14ac:dyDescent="0.25">
      <c r="A171" t="s">
        <v>1148</v>
      </c>
      <c r="B171" t="s">
        <v>1149</v>
      </c>
      <c r="C171" t="s">
        <v>408</v>
      </c>
      <c r="D171" t="s">
        <v>409</v>
      </c>
      <c r="E171" t="s">
        <v>340</v>
      </c>
      <c r="F171">
        <v>1998</v>
      </c>
      <c r="G171" t="s">
        <v>880</v>
      </c>
      <c r="H171" t="s">
        <v>285</v>
      </c>
      <c r="I171">
        <v>359943.61443999998</v>
      </c>
      <c r="J171" t="s">
        <v>1150</v>
      </c>
      <c r="K171" t="s">
        <v>698</v>
      </c>
      <c r="L171" t="s">
        <v>0</v>
      </c>
      <c r="M171" t="s">
        <v>123</v>
      </c>
      <c r="N171">
        <v>2018</v>
      </c>
      <c r="O171" t="s">
        <v>34</v>
      </c>
      <c r="P171" t="s">
        <v>34</v>
      </c>
      <c r="Q171" t="s">
        <v>124</v>
      </c>
      <c r="R171" t="s">
        <v>124</v>
      </c>
      <c r="T171" t="s">
        <v>34</v>
      </c>
      <c r="U171" t="s">
        <v>34</v>
      </c>
      <c r="V171" t="s">
        <v>24</v>
      </c>
      <c r="W171" t="s">
        <v>210</v>
      </c>
      <c r="X171" t="s">
        <v>123</v>
      </c>
      <c r="AC171" t="s">
        <v>34</v>
      </c>
      <c r="AE171" t="s">
        <v>34</v>
      </c>
      <c r="AF171" t="s">
        <v>34</v>
      </c>
      <c r="AG171" t="s">
        <v>34</v>
      </c>
      <c r="AH171" t="s">
        <v>412</v>
      </c>
      <c r="AQ171">
        <v>0</v>
      </c>
      <c r="BA171">
        <v>0</v>
      </c>
      <c r="BB171">
        <v>0</v>
      </c>
      <c r="BC171">
        <v>312</v>
      </c>
      <c r="BD171" s="23">
        <v>43203</v>
      </c>
      <c r="BE171" t="s">
        <v>466</v>
      </c>
      <c r="BF171" t="s">
        <v>34</v>
      </c>
      <c r="BG171" t="s">
        <v>34</v>
      </c>
      <c r="BH171" t="s">
        <v>34</v>
      </c>
    </row>
    <row r="172" spans="1:61" x14ac:dyDescent="0.25">
      <c r="A172" t="s">
        <v>916</v>
      </c>
      <c r="B172" t="s">
        <v>917</v>
      </c>
      <c r="C172" t="s">
        <v>408</v>
      </c>
      <c r="D172" t="s">
        <v>409</v>
      </c>
      <c r="E172" t="s">
        <v>340</v>
      </c>
      <c r="F172">
        <v>2005</v>
      </c>
      <c r="G172" t="s">
        <v>918</v>
      </c>
      <c r="H172" t="s">
        <v>168</v>
      </c>
      <c r="I172">
        <v>7999.1080484499998</v>
      </c>
      <c r="J172" t="s">
        <v>919</v>
      </c>
      <c r="K172" t="s">
        <v>920</v>
      </c>
      <c r="L172" t="s">
        <v>6</v>
      </c>
      <c r="M172" t="s">
        <v>123</v>
      </c>
      <c r="N172">
        <v>2016</v>
      </c>
      <c r="O172" t="s">
        <v>34</v>
      </c>
      <c r="P172" t="s">
        <v>34</v>
      </c>
      <c r="Q172" t="s">
        <v>124</v>
      </c>
      <c r="R172" t="s">
        <v>124</v>
      </c>
      <c r="T172" t="s">
        <v>34</v>
      </c>
      <c r="U172" t="s">
        <v>34</v>
      </c>
      <c r="V172" t="s">
        <v>34</v>
      </c>
      <c r="W172" t="s">
        <v>34</v>
      </c>
      <c r="X172" t="s">
        <v>123</v>
      </c>
      <c r="AC172" t="s">
        <v>125</v>
      </c>
      <c r="AE172" t="s">
        <v>34</v>
      </c>
      <c r="AF172" t="s">
        <v>34</v>
      </c>
      <c r="AG172" t="s">
        <v>34</v>
      </c>
      <c r="AQ172">
        <v>0</v>
      </c>
      <c r="BA172">
        <v>0</v>
      </c>
      <c r="BB172">
        <v>0</v>
      </c>
      <c r="BC172">
        <v>76</v>
      </c>
      <c r="BD172" s="23">
        <v>42570</v>
      </c>
      <c r="BE172" t="s">
        <v>921</v>
      </c>
      <c r="BF172" t="s">
        <v>34</v>
      </c>
      <c r="BG172" t="s">
        <v>34</v>
      </c>
      <c r="BH172" t="s">
        <v>34</v>
      </c>
    </row>
    <row r="173" spans="1:61" x14ac:dyDescent="0.25">
      <c r="A173" t="s">
        <v>1304</v>
      </c>
      <c r="B173" t="s">
        <v>1305</v>
      </c>
      <c r="C173" t="s">
        <v>1306</v>
      </c>
      <c r="D173" t="s">
        <v>1307</v>
      </c>
      <c r="E173" t="s">
        <v>117</v>
      </c>
      <c r="F173">
        <v>2005</v>
      </c>
      <c r="G173" t="s">
        <v>1308</v>
      </c>
      <c r="H173" t="s">
        <v>285</v>
      </c>
      <c r="I173">
        <v>64442.178378199998</v>
      </c>
      <c r="J173" t="s">
        <v>1309</v>
      </c>
      <c r="K173" t="s">
        <v>287</v>
      </c>
      <c r="L173" t="s">
        <v>0</v>
      </c>
      <c r="M173" t="s">
        <v>123</v>
      </c>
      <c r="N173">
        <v>2016</v>
      </c>
      <c r="O173" t="s">
        <v>34</v>
      </c>
      <c r="P173" t="s">
        <v>34</v>
      </c>
      <c r="Q173" t="s">
        <v>124</v>
      </c>
      <c r="R173" t="s">
        <v>124</v>
      </c>
      <c r="T173" t="s">
        <v>34</v>
      </c>
      <c r="U173" t="s">
        <v>34</v>
      </c>
      <c r="V173" t="s">
        <v>34</v>
      </c>
      <c r="W173" t="s">
        <v>34</v>
      </c>
      <c r="Y173" t="s">
        <v>123</v>
      </c>
      <c r="AC173" t="s">
        <v>125</v>
      </c>
      <c r="AE173" t="s">
        <v>34</v>
      </c>
      <c r="AF173" t="s">
        <v>34</v>
      </c>
      <c r="AG173" t="s">
        <v>34</v>
      </c>
      <c r="AQ173">
        <v>0</v>
      </c>
      <c r="BA173">
        <v>0</v>
      </c>
      <c r="BB173">
        <v>0</v>
      </c>
      <c r="BC173">
        <v>51</v>
      </c>
      <c r="BD173" s="23">
        <v>42510</v>
      </c>
      <c r="BE173" t="s">
        <v>1310</v>
      </c>
      <c r="BF173" t="s">
        <v>34</v>
      </c>
      <c r="BG173" t="s">
        <v>34</v>
      </c>
      <c r="BH173" t="s">
        <v>34</v>
      </c>
    </row>
    <row r="174" spans="1:61" x14ac:dyDescent="0.25">
      <c r="A174" t="s">
        <v>1158</v>
      </c>
      <c r="B174" t="s">
        <v>1159</v>
      </c>
      <c r="C174" t="s">
        <v>1160</v>
      </c>
      <c r="D174" t="s">
        <v>1161</v>
      </c>
      <c r="E174" t="s">
        <v>340</v>
      </c>
      <c r="F174">
        <v>1982</v>
      </c>
      <c r="G174" t="s">
        <v>1162</v>
      </c>
      <c r="H174" t="s">
        <v>131</v>
      </c>
      <c r="I174">
        <v>3562.32253683</v>
      </c>
      <c r="J174" t="s">
        <v>1163</v>
      </c>
      <c r="K174" t="s">
        <v>621</v>
      </c>
      <c r="L174" t="s">
        <v>6</v>
      </c>
      <c r="M174" t="s">
        <v>123</v>
      </c>
      <c r="N174">
        <v>1997</v>
      </c>
      <c r="O174" t="s">
        <v>34</v>
      </c>
      <c r="P174" t="s">
        <v>34</v>
      </c>
      <c r="Q174" t="s">
        <v>123</v>
      </c>
      <c r="R174" t="s">
        <v>124</v>
      </c>
      <c r="S174" t="s">
        <v>124</v>
      </c>
      <c r="T174" t="s">
        <v>134</v>
      </c>
      <c r="U174">
        <v>2019</v>
      </c>
      <c r="V174" t="s">
        <v>23</v>
      </c>
      <c r="W174" t="s">
        <v>23</v>
      </c>
      <c r="X174" t="s">
        <v>124</v>
      </c>
      <c r="Y174" t="s">
        <v>123</v>
      </c>
      <c r="Z174" t="s">
        <v>452</v>
      </c>
      <c r="AA174" t="s">
        <v>123</v>
      </c>
      <c r="AB174" t="s">
        <v>124</v>
      </c>
      <c r="AC174" t="s">
        <v>281</v>
      </c>
      <c r="AD174" t="s">
        <v>192</v>
      </c>
      <c r="AE174" t="s">
        <v>34</v>
      </c>
      <c r="AF174" t="s">
        <v>34</v>
      </c>
      <c r="AG174" t="s">
        <v>34</v>
      </c>
      <c r="AH174" t="s">
        <v>405</v>
      </c>
      <c r="AI174">
        <v>84899.08</v>
      </c>
      <c r="AQ174">
        <v>0</v>
      </c>
      <c r="BA174">
        <v>0</v>
      </c>
      <c r="BB174">
        <v>0</v>
      </c>
      <c r="BC174">
        <v>165</v>
      </c>
      <c r="BD174" s="23">
        <v>37614</v>
      </c>
      <c r="BE174" t="s">
        <v>1164</v>
      </c>
      <c r="BF174">
        <v>817</v>
      </c>
      <c r="BG174" s="23">
        <v>43836</v>
      </c>
      <c r="BH174" t="s">
        <v>1165</v>
      </c>
    </row>
    <row r="175" spans="1:61" x14ac:dyDescent="0.25">
      <c r="A175" t="s">
        <v>1543</v>
      </c>
      <c r="B175" t="s">
        <v>1544</v>
      </c>
      <c r="C175" t="s">
        <v>1160</v>
      </c>
      <c r="D175" t="s">
        <v>1161</v>
      </c>
      <c r="E175" t="s">
        <v>340</v>
      </c>
      <c r="F175">
        <v>2006</v>
      </c>
      <c r="G175" t="s">
        <v>1545</v>
      </c>
      <c r="H175" t="s">
        <v>119</v>
      </c>
      <c r="I175">
        <v>8716.1922016299995</v>
      </c>
      <c r="J175" t="s">
        <v>1546</v>
      </c>
      <c r="K175" t="s">
        <v>436</v>
      </c>
      <c r="L175" t="s">
        <v>6</v>
      </c>
      <c r="M175" t="s">
        <v>123</v>
      </c>
      <c r="N175">
        <v>2012</v>
      </c>
      <c r="O175" t="s">
        <v>34</v>
      </c>
      <c r="P175" t="s">
        <v>34</v>
      </c>
      <c r="Q175" t="s">
        <v>124</v>
      </c>
      <c r="R175" t="s">
        <v>124</v>
      </c>
      <c r="T175" t="s">
        <v>34</v>
      </c>
      <c r="U175" t="s">
        <v>34</v>
      </c>
      <c r="V175" t="s">
        <v>34</v>
      </c>
      <c r="W175" t="s">
        <v>34</v>
      </c>
      <c r="AC175" t="s">
        <v>125</v>
      </c>
      <c r="AE175" t="s">
        <v>34</v>
      </c>
      <c r="AF175" t="s">
        <v>34</v>
      </c>
      <c r="AG175" t="s">
        <v>34</v>
      </c>
      <c r="AQ175">
        <v>0</v>
      </c>
      <c r="BA175">
        <v>0</v>
      </c>
      <c r="BB175">
        <v>0</v>
      </c>
      <c r="BC175">
        <v>39</v>
      </c>
      <c r="BD175" s="23">
        <v>40995</v>
      </c>
      <c r="BE175" t="s">
        <v>1547</v>
      </c>
      <c r="BF175" t="s">
        <v>34</v>
      </c>
      <c r="BG175" t="s">
        <v>34</v>
      </c>
      <c r="BH175" t="s">
        <v>34</v>
      </c>
    </row>
    <row r="176" spans="1:61" x14ac:dyDescent="0.25">
      <c r="A176" t="s">
        <v>1179</v>
      </c>
      <c r="B176" t="s">
        <v>1180</v>
      </c>
      <c r="C176" t="s">
        <v>1160</v>
      </c>
      <c r="D176" t="s">
        <v>1161</v>
      </c>
      <c r="E176" t="s">
        <v>340</v>
      </c>
      <c r="F176">
        <v>1984</v>
      </c>
      <c r="G176" t="s">
        <v>1181</v>
      </c>
      <c r="H176" t="s">
        <v>131</v>
      </c>
      <c r="I176">
        <v>784.64168763600003</v>
      </c>
      <c r="J176" t="s">
        <v>1182</v>
      </c>
      <c r="K176" t="s">
        <v>621</v>
      </c>
      <c r="L176" t="s">
        <v>122</v>
      </c>
      <c r="M176" t="s">
        <v>123</v>
      </c>
      <c r="N176">
        <v>1997</v>
      </c>
      <c r="O176" t="s">
        <v>34</v>
      </c>
      <c r="P176" t="s">
        <v>160</v>
      </c>
      <c r="Q176" t="s">
        <v>123</v>
      </c>
      <c r="R176" t="s">
        <v>124</v>
      </c>
      <c r="S176" t="s">
        <v>124</v>
      </c>
      <c r="T176" t="s">
        <v>160</v>
      </c>
      <c r="U176">
        <v>2018</v>
      </c>
      <c r="V176" t="s">
        <v>16</v>
      </c>
      <c r="W176" t="s">
        <v>7</v>
      </c>
      <c r="X176" t="s">
        <v>123</v>
      </c>
      <c r="Y176" t="s">
        <v>124</v>
      </c>
      <c r="Z176">
        <v>2002</v>
      </c>
      <c r="AA176" t="s">
        <v>124</v>
      </c>
      <c r="AB176" t="s">
        <v>124</v>
      </c>
      <c r="AC176" t="s">
        <v>34</v>
      </c>
      <c r="AD176" t="s">
        <v>200</v>
      </c>
      <c r="AE176" t="s">
        <v>34</v>
      </c>
      <c r="AF176" t="s">
        <v>34</v>
      </c>
      <c r="AG176" t="s">
        <v>34</v>
      </c>
      <c r="AH176" t="s">
        <v>405</v>
      </c>
      <c r="AI176">
        <v>851140.51</v>
      </c>
      <c r="AJ176">
        <v>5000</v>
      </c>
      <c r="AK176">
        <v>6903</v>
      </c>
      <c r="AM176">
        <v>10000</v>
      </c>
      <c r="AN176">
        <v>10000</v>
      </c>
      <c r="AO176">
        <v>8650</v>
      </c>
      <c r="AQ176">
        <v>40553</v>
      </c>
      <c r="BA176">
        <v>0</v>
      </c>
      <c r="BB176">
        <v>40553</v>
      </c>
      <c r="BC176">
        <v>166</v>
      </c>
      <c r="BD176" s="23">
        <v>37617</v>
      </c>
      <c r="BE176" t="s">
        <v>1183</v>
      </c>
      <c r="BF176">
        <v>1174</v>
      </c>
      <c r="BG176" s="23">
        <v>43465</v>
      </c>
      <c r="BH176" t="s">
        <v>1184</v>
      </c>
    </row>
    <row r="177" spans="1:61" x14ac:dyDescent="0.25">
      <c r="A177" t="s">
        <v>1190</v>
      </c>
      <c r="B177" t="s">
        <v>1191</v>
      </c>
      <c r="C177" t="s">
        <v>1160</v>
      </c>
      <c r="D177" t="s">
        <v>1161</v>
      </c>
      <c r="E177" t="s">
        <v>340</v>
      </c>
      <c r="F177">
        <v>1989</v>
      </c>
      <c r="G177" t="s">
        <v>1192</v>
      </c>
      <c r="H177" t="s">
        <v>168</v>
      </c>
      <c r="I177">
        <v>4382.372308</v>
      </c>
      <c r="J177" t="s">
        <v>1193</v>
      </c>
      <c r="K177" t="s">
        <v>191</v>
      </c>
      <c r="L177" t="s">
        <v>6</v>
      </c>
      <c r="M177" t="s">
        <v>123</v>
      </c>
      <c r="N177">
        <v>2017</v>
      </c>
      <c r="O177" t="s">
        <v>34</v>
      </c>
      <c r="P177" t="s">
        <v>34</v>
      </c>
      <c r="Q177" t="s">
        <v>124</v>
      </c>
      <c r="R177" t="s">
        <v>124</v>
      </c>
      <c r="S177" t="s">
        <v>34</v>
      </c>
      <c r="T177" t="s">
        <v>34</v>
      </c>
      <c r="U177" t="s">
        <v>34</v>
      </c>
      <c r="V177" t="s">
        <v>16</v>
      </c>
      <c r="W177" t="s">
        <v>210</v>
      </c>
      <c r="X177" t="s">
        <v>124</v>
      </c>
      <c r="Y177" t="s">
        <v>123</v>
      </c>
      <c r="Z177">
        <v>2002</v>
      </c>
      <c r="AA177" t="s">
        <v>124</v>
      </c>
      <c r="AB177" t="s">
        <v>124</v>
      </c>
      <c r="AC177" t="s">
        <v>34</v>
      </c>
      <c r="AD177" t="s">
        <v>200</v>
      </c>
      <c r="AE177" t="s">
        <v>294</v>
      </c>
      <c r="AF177" t="s">
        <v>34</v>
      </c>
      <c r="AG177" t="s">
        <v>34</v>
      </c>
      <c r="AH177" t="s">
        <v>1194</v>
      </c>
      <c r="AQ177">
        <v>0</v>
      </c>
      <c r="AR177" t="s">
        <v>183</v>
      </c>
      <c r="BA177">
        <v>0</v>
      </c>
      <c r="BB177">
        <v>0</v>
      </c>
      <c r="BC177">
        <v>75</v>
      </c>
      <c r="BD177" s="23">
        <v>42783</v>
      </c>
      <c r="BE177" t="s">
        <v>1195</v>
      </c>
      <c r="BF177" t="s">
        <v>34</v>
      </c>
      <c r="BG177" t="s">
        <v>34</v>
      </c>
      <c r="BH177" t="s">
        <v>34</v>
      </c>
    </row>
    <row r="178" spans="1:61" x14ac:dyDescent="0.25">
      <c r="A178" t="s">
        <v>1287</v>
      </c>
      <c r="B178" t="s">
        <v>1288</v>
      </c>
      <c r="C178" t="s">
        <v>1160</v>
      </c>
      <c r="D178" t="s">
        <v>1161</v>
      </c>
      <c r="E178" t="s">
        <v>340</v>
      </c>
      <c r="F178">
        <v>1974</v>
      </c>
      <c r="G178" t="s">
        <v>1289</v>
      </c>
      <c r="H178" t="s">
        <v>131</v>
      </c>
      <c r="I178">
        <v>5052.5335197000004</v>
      </c>
      <c r="J178" t="s">
        <v>1290</v>
      </c>
      <c r="K178" t="s">
        <v>153</v>
      </c>
      <c r="L178" t="s">
        <v>6</v>
      </c>
      <c r="M178" t="s">
        <v>123</v>
      </c>
      <c r="N178">
        <v>1981</v>
      </c>
      <c r="O178" t="s">
        <v>34</v>
      </c>
      <c r="P178" t="s">
        <v>34</v>
      </c>
      <c r="Q178" t="s">
        <v>123</v>
      </c>
      <c r="R178" t="s">
        <v>124</v>
      </c>
      <c r="T178" t="s">
        <v>34</v>
      </c>
      <c r="U178">
        <v>2005</v>
      </c>
      <c r="V178" t="s">
        <v>34</v>
      </c>
      <c r="W178" t="s">
        <v>34</v>
      </c>
      <c r="AC178" t="s">
        <v>125</v>
      </c>
      <c r="AE178" t="s">
        <v>34</v>
      </c>
      <c r="AF178" t="s">
        <v>34</v>
      </c>
      <c r="AG178" t="s">
        <v>34</v>
      </c>
      <c r="AQ178">
        <v>0</v>
      </c>
      <c r="BA178">
        <v>0</v>
      </c>
      <c r="BB178">
        <v>0</v>
      </c>
      <c r="BC178" t="s">
        <v>234</v>
      </c>
      <c r="BD178" t="s">
        <v>234</v>
      </c>
      <c r="BE178" t="s">
        <v>234</v>
      </c>
      <c r="BF178">
        <v>29</v>
      </c>
      <c r="BG178" s="23">
        <v>38470</v>
      </c>
      <c r="BH178" t="s">
        <v>1291</v>
      </c>
    </row>
    <row r="179" spans="1:61" x14ac:dyDescent="0.25">
      <c r="A179" t="s">
        <v>1197</v>
      </c>
      <c r="B179" t="s">
        <v>1198</v>
      </c>
      <c r="C179" t="s">
        <v>1160</v>
      </c>
      <c r="D179" t="s">
        <v>1161</v>
      </c>
      <c r="E179" t="s">
        <v>340</v>
      </c>
      <c r="F179">
        <v>1983</v>
      </c>
      <c r="G179" t="s">
        <v>1199</v>
      </c>
      <c r="H179" t="s">
        <v>168</v>
      </c>
      <c r="I179">
        <v>562.57688962099996</v>
      </c>
      <c r="J179" t="s">
        <v>1200</v>
      </c>
      <c r="K179" t="s">
        <v>240</v>
      </c>
      <c r="L179" t="s">
        <v>6</v>
      </c>
      <c r="M179" t="s">
        <v>123</v>
      </c>
      <c r="N179">
        <v>2003</v>
      </c>
      <c r="O179" t="s">
        <v>34</v>
      </c>
      <c r="P179" t="s">
        <v>34</v>
      </c>
      <c r="Q179" t="s">
        <v>124</v>
      </c>
      <c r="R179" t="s">
        <v>124</v>
      </c>
      <c r="T179" t="s">
        <v>34</v>
      </c>
      <c r="U179" t="s">
        <v>34</v>
      </c>
      <c r="V179" t="s">
        <v>34</v>
      </c>
      <c r="W179" t="s">
        <v>34</v>
      </c>
      <c r="AC179" t="s">
        <v>125</v>
      </c>
      <c r="AE179" t="s">
        <v>34</v>
      </c>
      <c r="AF179" t="s">
        <v>34</v>
      </c>
      <c r="AG179" t="s">
        <v>34</v>
      </c>
      <c r="AQ179">
        <v>0</v>
      </c>
      <c r="BA179">
        <v>0</v>
      </c>
      <c r="BB179">
        <v>0</v>
      </c>
      <c r="BC179">
        <v>75</v>
      </c>
      <c r="BD179" s="23">
        <v>37951</v>
      </c>
      <c r="BE179" t="s">
        <v>1201</v>
      </c>
      <c r="BF179" t="s">
        <v>34</v>
      </c>
      <c r="BG179" t="s">
        <v>34</v>
      </c>
      <c r="BH179" t="s">
        <v>34</v>
      </c>
    </row>
    <row r="180" spans="1:61" x14ac:dyDescent="0.25">
      <c r="A180" t="s">
        <v>1208</v>
      </c>
      <c r="B180" t="s">
        <v>1209</v>
      </c>
      <c r="C180" t="s">
        <v>1160</v>
      </c>
      <c r="D180" t="s">
        <v>1161</v>
      </c>
      <c r="E180" t="s">
        <v>340</v>
      </c>
      <c r="F180">
        <v>1982</v>
      </c>
      <c r="G180" t="s">
        <v>1210</v>
      </c>
      <c r="H180" t="s">
        <v>168</v>
      </c>
      <c r="I180">
        <v>624.85834367799998</v>
      </c>
      <c r="J180" t="s">
        <v>1211</v>
      </c>
      <c r="K180" t="s">
        <v>240</v>
      </c>
      <c r="L180" t="s">
        <v>1</v>
      </c>
      <c r="M180" t="s">
        <v>123</v>
      </c>
      <c r="N180">
        <v>2011</v>
      </c>
      <c r="O180" t="s">
        <v>34</v>
      </c>
      <c r="P180" t="s">
        <v>34</v>
      </c>
      <c r="Q180" t="s">
        <v>124</v>
      </c>
      <c r="R180" t="s">
        <v>124</v>
      </c>
      <c r="T180" t="s">
        <v>34</v>
      </c>
      <c r="U180" t="s">
        <v>34</v>
      </c>
      <c r="V180" t="s">
        <v>34</v>
      </c>
      <c r="W180" t="s">
        <v>34</v>
      </c>
      <c r="AC180" t="s">
        <v>125</v>
      </c>
      <c r="AE180" t="s">
        <v>34</v>
      </c>
      <c r="AF180" t="s">
        <v>34</v>
      </c>
      <c r="AG180" t="s">
        <v>34</v>
      </c>
      <c r="AQ180">
        <v>0</v>
      </c>
      <c r="BA180">
        <v>0</v>
      </c>
      <c r="BB180">
        <v>0</v>
      </c>
      <c r="BC180">
        <v>80</v>
      </c>
      <c r="BD180" s="23">
        <v>40883</v>
      </c>
      <c r="BE180" t="s">
        <v>1212</v>
      </c>
      <c r="BF180" t="s">
        <v>34</v>
      </c>
      <c r="BG180" t="s">
        <v>34</v>
      </c>
      <c r="BH180" t="s">
        <v>34</v>
      </c>
      <c r="BI180" t="s">
        <v>1213</v>
      </c>
    </row>
    <row r="181" spans="1:61" x14ac:dyDescent="0.25">
      <c r="A181" t="s">
        <v>1214</v>
      </c>
      <c r="B181" t="s">
        <v>1215</v>
      </c>
      <c r="C181" t="s">
        <v>1160</v>
      </c>
      <c r="D181" t="s">
        <v>1161</v>
      </c>
      <c r="E181" t="s">
        <v>340</v>
      </c>
      <c r="F181">
        <v>1982</v>
      </c>
      <c r="G181" t="s">
        <v>1216</v>
      </c>
      <c r="H181" t="s">
        <v>131</v>
      </c>
      <c r="I181">
        <v>27859.0126982</v>
      </c>
      <c r="J181" t="s">
        <v>1217</v>
      </c>
      <c r="K181" t="s">
        <v>621</v>
      </c>
      <c r="L181" t="s">
        <v>6</v>
      </c>
      <c r="M181" t="s">
        <v>123</v>
      </c>
      <c r="N181">
        <v>1981</v>
      </c>
      <c r="O181" t="s">
        <v>34</v>
      </c>
      <c r="P181" t="s">
        <v>34</v>
      </c>
      <c r="Q181" t="s">
        <v>123</v>
      </c>
      <c r="R181" t="s">
        <v>124</v>
      </c>
      <c r="S181" t="s">
        <v>124</v>
      </c>
      <c r="T181" t="s">
        <v>160</v>
      </c>
      <c r="U181">
        <v>2020</v>
      </c>
      <c r="V181" t="s">
        <v>23</v>
      </c>
      <c r="X181" t="s">
        <v>124</v>
      </c>
      <c r="Y181" t="s">
        <v>123</v>
      </c>
      <c r="Z181" t="s">
        <v>452</v>
      </c>
      <c r="AA181" t="s">
        <v>123</v>
      </c>
      <c r="AB181" t="s">
        <v>124</v>
      </c>
      <c r="AC181" t="s">
        <v>281</v>
      </c>
      <c r="AD181" t="s">
        <v>200</v>
      </c>
      <c r="AE181" t="s">
        <v>34</v>
      </c>
      <c r="AF181" t="s">
        <v>34</v>
      </c>
      <c r="AG181" t="s">
        <v>34</v>
      </c>
      <c r="AH181" t="s">
        <v>405</v>
      </c>
      <c r="AI181">
        <v>84894.080000000002</v>
      </c>
      <c r="AQ181">
        <v>0</v>
      </c>
      <c r="BA181">
        <v>0</v>
      </c>
      <c r="BB181">
        <v>0</v>
      </c>
      <c r="BC181" t="s">
        <v>234</v>
      </c>
      <c r="BD181">
        <v>1981</v>
      </c>
      <c r="BE181" t="s">
        <v>234</v>
      </c>
      <c r="BF181">
        <v>124</v>
      </c>
      <c r="BG181" s="23">
        <v>43881</v>
      </c>
      <c r="BH181" t="s">
        <v>1218</v>
      </c>
    </row>
    <row r="182" spans="1:61" x14ac:dyDescent="0.25">
      <c r="A182" t="s">
        <v>1219</v>
      </c>
      <c r="B182" t="s">
        <v>1220</v>
      </c>
      <c r="C182" t="s">
        <v>1160</v>
      </c>
      <c r="D182" t="s">
        <v>1161</v>
      </c>
      <c r="E182" t="s">
        <v>340</v>
      </c>
      <c r="F182">
        <v>1980</v>
      </c>
      <c r="G182" t="s">
        <v>1221</v>
      </c>
      <c r="H182" t="s">
        <v>168</v>
      </c>
      <c r="I182">
        <v>18515.393522599999</v>
      </c>
      <c r="J182" t="s">
        <v>1222</v>
      </c>
      <c r="K182" t="s">
        <v>534</v>
      </c>
      <c r="L182" t="s">
        <v>6</v>
      </c>
      <c r="M182" t="s">
        <v>123</v>
      </c>
      <c r="N182">
        <v>2002</v>
      </c>
      <c r="O182" t="s">
        <v>34</v>
      </c>
      <c r="P182" t="s">
        <v>34</v>
      </c>
      <c r="Q182" t="s">
        <v>124</v>
      </c>
      <c r="R182" t="s">
        <v>123</v>
      </c>
      <c r="S182" t="s">
        <v>124</v>
      </c>
      <c r="T182" t="s">
        <v>34</v>
      </c>
      <c r="U182" t="s">
        <v>34</v>
      </c>
      <c r="V182" t="s">
        <v>2</v>
      </c>
      <c r="W182" t="s">
        <v>34</v>
      </c>
      <c r="X182" t="s">
        <v>124</v>
      </c>
      <c r="Y182" t="s">
        <v>124</v>
      </c>
      <c r="Z182">
        <v>2018</v>
      </c>
      <c r="AA182" t="s">
        <v>123</v>
      </c>
      <c r="AB182" t="s">
        <v>124</v>
      </c>
      <c r="AC182" t="s">
        <v>125</v>
      </c>
      <c r="AE182" t="s">
        <v>404</v>
      </c>
      <c r="AF182" t="s">
        <v>181</v>
      </c>
      <c r="AG182" t="s">
        <v>255</v>
      </c>
      <c r="AH182" t="s">
        <v>405</v>
      </c>
      <c r="AQ182">
        <v>0</v>
      </c>
      <c r="BA182">
        <v>0</v>
      </c>
      <c r="BB182">
        <v>0</v>
      </c>
      <c r="BC182">
        <v>169</v>
      </c>
      <c r="BD182" s="23">
        <v>37614</v>
      </c>
      <c r="BE182" t="s">
        <v>1223</v>
      </c>
      <c r="BF182" t="s">
        <v>34</v>
      </c>
      <c r="BG182" t="s">
        <v>34</v>
      </c>
      <c r="BH182" t="s">
        <v>34</v>
      </c>
    </row>
    <row r="183" spans="1:61" x14ac:dyDescent="0.25">
      <c r="A183" t="s">
        <v>1174</v>
      </c>
      <c r="B183" t="s">
        <v>1175</v>
      </c>
      <c r="C183" t="s">
        <v>1160</v>
      </c>
      <c r="D183" t="s">
        <v>1161</v>
      </c>
      <c r="E183" t="s">
        <v>340</v>
      </c>
      <c r="F183">
        <v>1982</v>
      </c>
      <c r="G183" t="s">
        <v>1176</v>
      </c>
      <c r="H183" t="s">
        <v>285</v>
      </c>
      <c r="I183">
        <v>223866.73506000001</v>
      </c>
      <c r="J183" t="s">
        <v>1177</v>
      </c>
      <c r="K183" t="s">
        <v>361</v>
      </c>
      <c r="L183" t="s">
        <v>0</v>
      </c>
      <c r="M183" t="s">
        <v>123</v>
      </c>
      <c r="N183">
        <v>2018</v>
      </c>
      <c r="O183" t="s">
        <v>34</v>
      </c>
      <c r="P183" t="s">
        <v>34</v>
      </c>
      <c r="Q183" t="s">
        <v>124</v>
      </c>
      <c r="R183" t="s">
        <v>124</v>
      </c>
      <c r="S183" t="s">
        <v>34</v>
      </c>
      <c r="T183" t="s">
        <v>34</v>
      </c>
      <c r="U183" t="s">
        <v>34</v>
      </c>
      <c r="V183" t="s">
        <v>24</v>
      </c>
      <c r="W183" t="s">
        <v>210</v>
      </c>
      <c r="X183" t="s">
        <v>123</v>
      </c>
      <c r="AC183" t="s">
        <v>34</v>
      </c>
      <c r="AE183" t="s">
        <v>34</v>
      </c>
      <c r="AF183" t="s">
        <v>34</v>
      </c>
      <c r="AG183" t="s">
        <v>34</v>
      </c>
      <c r="AH183" t="s">
        <v>430</v>
      </c>
      <c r="AQ183">
        <v>0</v>
      </c>
      <c r="AR183" t="s">
        <v>412</v>
      </c>
      <c r="BA183">
        <v>0</v>
      </c>
      <c r="BB183">
        <v>0</v>
      </c>
      <c r="BC183">
        <v>530</v>
      </c>
      <c r="BD183" s="23">
        <v>43248</v>
      </c>
      <c r="BE183" t="s">
        <v>1178</v>
      </c>
      <c r="BF183" t="s">
        <v>34</v>
      </c>
      <c r="BG183" t="s">
        <v>34</v>
      </c>
      <c r="BH183" t="s">
        <v>34</v>
      </c>
    </row>
    <row r="184" spans="1:61" x14ac:dyDescent="0.25">
      <c r="A184" t="s">
        <v>1224</v>
      </c>
      <c r="B184" t="s">
        <v>1225</v>
      </c>
      <c r="C184" t="s">
        <v>1160</v>
      </c>
      <c r="D184" t="s">
        <v>1161</v>
      </c>
      <c r="E184" t="s">
        <v>340</v>
      </c>
      <c r="F184">
        <v>1979</v>
      </c>
      <c r="G184" t="s">
        <v>1226</v>
      </c>
      <c r="H184" t="s">
        <v>168</v>
      </c>
      <c r="I184">
        <v>35187.014201899998</v>
      </c>
      <c r="J184" t="s">
        <v>1227</v>
      </c>
      <c r="K184" t="s">
        <v>240</v>
      </c>
      <c r="L184" t="s">
        <v>122</v>
      </c>
      <c r="M184" t="s">
        <v>123</v>
      </c>
      <c r="N184">
        <v>2009</v>
      </c>
      <c r="O184" t="s">
        <v>34</v>
      </c>
      <c r="P184" t="s">
        <v>134</v>
      </c>
      <c r="Q184" t="s">
        <v>124</v>
      </c>
      <c r="R184" t="s">
        <v>124</v>
      </c>
      <c r="S184" t="s">
        <v>124</v>
      </c>
      <c r="T184" t="s">
        <v>34</v>
      </c>
      <c r="U184" t="s">
        <v>34</v>
      </c>
      <c r="V184" t="s">
        <v>23</v>
      </c>
      <c r="W184" t="s">
        <v>9</v>
      </c>
      <c r="X184" t="s">
        <v>210</v>
      </c>
      <c r="Y184" t="s">
        <v>124</v>
      </c>
      <c r="Z184" t="s">
        <v>210</v>
      </c>
      <c r="AA184" t="s">
        <v>123</v>
      </c>
      <c r="AB184" t="s">
        <v>124</v>
      </c>
      <c r="AC184" t="s">
        <v>281</v>
      </c>
      <c r="AD184" t="s">
        <v>453</v>
      </c>
      <c r="AE184" t="s">
        <v>34</v>
      </c>
      <c r="AF184" t="s">
        <v>34</v>
      </c>
      <c r="AG184" t="s">
        <v>34</v>
      </c>
      <c r="AH184" t="s">
        <v>162</v>
      </c>
      <c r="AQ184">
        <v>0</v>
      </c>
      <c r="BA184">
        <v>0</v>
      </c>
      <c r="BB184">
        <v>0</v>
      </c>
      <c r="BC184">
        <v>41</v>
      </c>
      <c r="BD184" s="23">
        <v>39959</v>
      </c>
      <c r="BE184" t="s">
        <v>1228</v>
      </c>
      <c r="BF184" t="s">
        <v>34</v>
      </c>
      <c r="BG184" t="s">
        <v>34</v>
      </c>
      <c r="BH184" t="s">
        <v>34</v>
      </c>
      <c r="BI184" t="s">
        <v>1229</v>
      </c>
    </row>
    <row r="185" spans="1:61" x14ac:dyDescent="0.25">
      <c r="A185" t="s">
        <v>1230</v>
      </c>
      <c r="B185" t="s">
        <v>1231</v>
      </c>
      <c r="C185" t="s">
        <v>1160</v>
      </c>
      <c r="D185" t="s">
        <v>1161</v>
      </c>
      <c r="E185" t="s">
        <v>340</v>
      </c>
      <c r="F185">
        <v>1982</v>
      </c>
      <c r="G185" t="s">
        <v>1232</v>
      </c>
      <c r="H185" t="s">
        <v>131</v>
      </c>
      <c r="I185">
        <v>2375.7629510299998</v>
      </c>
      <c r="J185" t="s">
        <v>1233</v>
      </c>
      <c r="K185" t="s">
        <v>621</v>
      </c>
      <c r="L185" t="s">
        <v>6</v>
      </c>
      <c r="M185" t="s">
        <v>123</v>
      </c>
      <c r="N185">
        <v>2000</v>
      </c>
      <c r="O185" t="s">
        <v>34</v>
      </c>
      <c r="P185" t="s">
        <v>34</v>
      </c>
      <c r="Q185" t="s">
        <v>123</v>
      </c>
      <c r="R185" t="s">
        <v>124</v>
      </c>
      <c r="S185" t="s">
        <v>124</v>
      </c>
      <c r="T185" t="s">
        <v>160</v>
      </c>
      <c r="U185">
        <v>2020</v>
      </c>
      <c r="V185" t="s">
        <v>23</v>
      </c>
      <c r="W185" t="s">
        <v>23</v>
      </c>
      <c r="X185" t="s">
        <v>124</v>
      </c>
      <c r="Y185" t="s">
        <v>123</v>
      </c>
      <c r="Z185" t="s">
        <v>123</v>
      </c>
      <c r="AA185" t="s">
        <v>123</v>
      </c>
      <c r="AB185" t="s">
        <v>124</v>
      </c>
      <c r="AC185" t="s">
        <v>281</v>
      </c>
      <c r="AD185" t="s">
        <v>200</v>
      </c>
      <c r="AE185" t="s">
        <v>34</v>
      </c>
      <c r="AF185" t="s">
        <v>34</v>
      </c>
      <c r="AG185" t="s">
        <v>34</v>
      </c>
      <c r="AH185" t="s">
        <v>405</v>
      </c>
      <c r="AI185">
        <v>84894.080000000002</v>
      </c>
      <c r="AQ185">
        <v>0</v>
      </c>
      <c r="BA185">
        <v>0</v>
      </c>
      <c r="BB185">
        <v>0</v>
      </c>
      <c r="BC185" t="s">
        <v>234</v>
      </c>
      <c r="BD185" t="s">
        <v>234</v>
      </c>
      <c r="BE185" t="s">
        <v>234</v>
      </c>
      <c r="BF185">
        <v>123</v>
      </c>
      <c r="BG185" s="23">
        <v>43881</v>
      </c>
      <c r="BH185" t="s">
        <v>1234</v>
      </c>
    </row>
    <row r="186" spans="1:61" x14ac:dyDescent="0.25">
      <c r="A186" t="s">
        <v>1235</v>
      </c>
      <c r="B186" t="s">
        <v>1236</v>
      </c>
      <c r="C186" t="s">
        <v>1160</v>
      </c>
      <c r="D186" t="s">
        <v>1161</v>
      </c>
      <c r="E186" t="s">
        <v>340</v>
      </c>
      <c r="F186">
        <v>1989</v>
      </c>
      <c r="G186" t="s">
        <v>1237</v>
      </c>
      <c r="H186" t="s">
        <v>131</v>
      </c>
      <c r="I186">
        <v>1503.7518901000001</v>
      </c>
      <c r="J186" t="s">
        <v>1238</v>
      </c>
      <c r="K186" t="s">
        <v>621</v>
      </c>
      <c r="L186" t="s">
        <v>6</v>
      </c>
      <c r="M186" t="s">
        <v>123</v>
      </c>
      <c r="N186">
        <v>2000</v>
      </c>
      <c r="O186" t="s">
        <v>34</v>
      </c>
      <c r="P186" t="s">
        <v>34</v>
      </c>
      <c r="Q186" t="s">
        <v>123</v>
      </c>
      <c r="R186" t="s">
        <v>124</v>
      </c>
      <c r="S186" t="s">
        <v>124</v>
      </c>
      <c r="T186" t="s">
        <v>160</v>
      </c>
      <c r="U186">
        <v>2019</v>
      </c>
      <c r="V186" t="s">
        <v>23</v>
      </c>
      <c r="W186" t="s">
        <v>23</v>
      </c>
      <c r="X186" t="s">
        <v>124</v>
      </c>
      <c r="Y186" t="s">
        <v>123</v>
      </c>
      <c r="Z186" t="s">
        <v>123</v>
      </c>
      <c r="AA186" t="s">
        <v>123</v>
      </c>
      <c r="AB186" t="s">
        <v>124</v>
      </c>
      <c r="AC186" t="s">
        <v>281</v>
      </c>
      <c r="AD186" t="s">
        <v>200</v>
      </c>
      <c r="AE186" t="s">
        <v>34</v>
      </c>
      <c r="AF186" t="s">
        <v>34</v>
      </c>
      <c r="AG186" t="s">
        <v>34</v>
      </c>
      <c r="AH186" t="s">
        <v>405</v>
      </c>
      <c r="AI186">
        <v>84894.080000000002</v>
      </c>
      <c r="AQ186">
        <v>0</v>
      </c>
      <c r="BA186">
        <v>0</v>
      </c>
      <c r="BB186">
        <v>0</v>
      </c>
      <c r="BC186" t="s">
        <v>234</v>
      </c>
      <c r="BD186" t="s">
        <v>234</v>
      </c>
      <c r="BE186" t="s">
        <v>234</v>
      </c>
      <c r="BF186">
        <v>600</v>
      </c>
      <c r="BG186" s="23">
        <v>43805</v>
      </c>
      <c r="BH186" t="s">
        <v>1239</v>
      </c>
    </row>
    <row r="187" spans="1:61" x14ac:dyDescent="0.25">
      <c r="A187" t="s">
        <v>1240</v>
      </c>
      <c r="B187" t="s">
        <v>1241</v>
      </c>
      <c r="C187" t="s">
        <v>1160</v>
      </c>
      <c r="D187" t="s">
        <v>1161</v>
      </c>
      <c r="E187" t="s">
        <v>340</v>
      </c>
      <c r="F187">
        <v>1982</v>
      </c>
      <c r="G187" t="s">
        <v>1242</v>
      </c>
      <c r="H187" t="s">
        <v>285</v>
      </c>
      <c r="I187">
        <v>615776.32940799999</v>
      </c>
      <c r="J187" t="s">
        <v>1243</v>
      </c>
      <c r="K187" t="s">
        <v>651</v>
      </c>
      <c r="L187" t="s">
        <v>0</v>
      </c>
      <c r="M187" t="s">
        <v>123</v>
      </c>
      <c r="N187">
        <v>1984</v>
      </c>
      <c r="O187" t="s">
        <v>34</v>
      </c>
      <c r="P187" t="s">
        <v>34</v>
      </c>
      <c r="Q187" t="s">
        <v>124</v>
      </c>
      <c r="R187" t="s">
        <v>123</v>
      </c>
      <c r="S187" t="s">
        <v>124</v>
      </c>
      <c r="T187" t="s">
        <v>34</v>
      </c>
      <c r="U187" t="s">
        <v>34</v>
      </c>
      <c r="V187" t="s">
        <v>21</v>
      </c>
      <c r="W187" t="s">
        <v>22</v>
      </c>
      <c r="X187" t="s">
        <v>124</v>
      </c>
      <c r="Y187" t="s">
        <v>124</v>
      </c>
      <c r="Z187">
        <v>2018</v>
      </c>
      <c r="AA187" t="s">
        <v>123</v>
      </c>
      <c r="AB187" t="s">
        <v>124</v>
      </c>
      <c r="AC187" t="s">
        <v>281</v>
      </c>
      <c r="AE187" t="s">
        <v>404</v>
      </c>
      <c r="AF187" t="s">
        <v>181</v>
      </c>
      <c r="AG187" t="s">
        <v>202</v>
      </c>
      <c r="AH187" t="s">
        <v>412</v>
      </c>
      <c r="AQ187">
        <v>0</v>
      </c>
      <c r="BA187">
        <v>0</v>
      </c>
      <c r="BB187">
        <v>0</v>
      </c>
      <c r="BC187" t="s">
        <v>234</v>
      </c>
      <c r="BD187" t="s">
        <v>234</v>
      </c>
      <c r="BE187" t="s">
        <v>234</v>
      </c>
      <c r="BF187" t="s">
        <v>34</v>
      </c>
      <c r="BG187" t="s">
        <v>34</v>
      </c>
      <c r="BH187" t="s">
        <v>1244</v>
      </c>
    </row>
    <row r="188" spans="1:61" x14ac:dyDescent="0.25">
      <c r="A188" t="s">
        <v>1245</v>
      </c>
      <c r="B188" t="s">
        <v>1246</v>
      </c>
      <c r="C188" t="s">
        <v>1160</v>
      </c>
      <c r="D188" t="s">
        <v>1161</v>
      </c>
      <c r="E188" t="s">
        <v>340</v>
      </c>
      <c r="F188">
        <v>1988</v>
      </c>
      <c r="G188" t="s">
        <v>1247</v>
      </c>
      <c r="H188" t="s">
        <v>168</v>
      </c>
      <c r="I188">
        <v>290254.40012100001</v>
      </c>
      <c r="J188" t="s">
        <v>1248</v>
      </c>
      <c r="K188" t="s">
        <v>1103</v>
      </c>
      <c r="L188" t="s">
        <v>0</v>
      </c>
      <c r="M188" t="s">
        <v>123</v>
      </c>
      <c r="N188">
        <v>2002</v>
      </c>
      <c r="O188" t="s">
        <v>34</v>
      </c>
      <c r="P188" t="s">
        <v>34</v>
      </c>
      <c r="Q188" t="s">
        <v>124</v>
      </c>
      <c r="R188" t="s">
        <v>124</v>
      </c>
      <c r="T188" t="s">
        <v>124</v>
      </c>
      <c r="U188" t="s">
        <v>34</v>
      </c>
      <c r="V188" t="s">
        <v>210</v>
      </c>
      <c r="W188" t="s">
        <v>210</v>
      </c>
      <c r="X188" t="s">
        <v>210</v>
      </c>
      <c r="Y188" t="s">
        <v>210</v>
      </c>
      <c r="AA188" t="s">
        <v>210</v>
      </c>
      <c r="AB188" t="s">
        <v>210</v>
      </c>
      <c r="AC188" t="s">
        <v>34</v>
      </c>
      <c r="AE188" t="s">
        <v>34</v>
      </c>
      <c r="AF188" t="s">
        <v>34</v>
      </c>
      <c r="AG188" t="s">
        <v>34</v>
      </c>
      <c r="AH188" t="s">
        <v>412</v>
      </c>
      <c r="AQ188">
        <v>0</v>
      </c>
      <c r="BA188">
        <v>0</v>
      </c>
      <c r="BB188">
        <v>0</v>
      </c>
      <c r="BC188">
        <v>167</v>
      </c>
      <c r="BD188" s="23">
        <v>37614</v>
      </c>
      <c r="BE188" t="s">
        <v>1249</v>
      </c>
      <c r="BF188" t="s">
        <v>34</v>
      </c>
      <c r="BG188" t="s">
        <v>34</v>
      </c>
      <c r="BH188" t="s">
        <v>34</v>
      </c>
    </row>
    <row r="189" spans="1:61" x14ac:dyDescent="0.25">
      <c r="A189" t="s">
        <v>1250</v>
      </c>
      <c r="B189" t="s">
        <v>1251</v>
      </c>
      <c r="C189" t="s">
        <v>1160</v>
      </c>
      <c r="D189" t="s">
        <v>1161</v>
      </c>
      <c r="E189" t="s">
        <v>340</v>
      </c>
      <c r="F189">
        <v>1979</v>
      </c>
      <c r="G189" t="s">
        <v>1252</v>
      </c>
      <c r="H189" t="s">
        <v>285</v>
      </c>
      <c r="I189">
        <v>346864.19816700002</v>
      </c>
      <c r="J189" t="s">
        <v>1253</v>
      </c>
      <c r="K189" t="s">
        <v>651</v>
      </c>
      <c r="L189" t="s">
        <v>0</v>
      </c>
      <c r="M189" t="s">
        <v>123</v>
      </c>
      <c r="N189">
        <v>1984</v>
      </c>
      <c r="O189" t="s">
        <v>34</v>
      </c>
      <c r="P189" t="s">
        <v>34</v>
      </c>
      <c r="Q189" t="s">
        <v>123</v>
      </c>
      <c r="R189" t="s">
        <v>124</v>
      </c>
      <c r="T189" t="s">
        <v>34</v>
      </c>
      <c r="U189">
        <v>2010</v>
      </c>
      <c r="V189" t="s">
        <v>34</v>
      </c>
      <c r="W189" t="s">
        <v>34</v>
      </c>
      <c r="AC189" t="s">
        <v>125</v>
      </c>
      <c r="AE189" t="s">
        <v>34</v>
      </c>
      <c r="AF189" t="s">
        <v>34</v>
      </c>
      <c r="AG189" t="s">
        <v>34</v>
      </c>
      <c r="AQ189">
        <v>0</v>
      </c>
      <c r="BA189">
        <v>0</v>
      </c>
      <c r="BB189">
        <v>0</v>
      </c>
      <c r="BC189" t="s">
        <v>234</v>
      </c>
      <c r="BD189" t="s">
        <v>234</v>
      </c>
      <c r="BE189" t="s">
        <v>1254</v>
      </c>
      <c r="BF189">
        <v>26</v>
      </c>
      <c r="BG189" s="23">
        <v>40247</v>
      </c>
      <c r="BH189" t="s">
        <v>210</v>
      </c>
    </row>
    <row r="190" spans="1:61" x14ac:dyDescent="0.25">
      <c r="A190" t="s">
        <v>1255</v>
      </c>
      <c r="B190" t="s">
        <v>1256</v>
      </c>
      <c r="C190" t="s">
        <v>1160</v>
      </c>
      <c r="D190" t="s">
        <v>1161</v>
      </c>
      <c r="E190" t="s">
        <v>340</v>
      </c>
      <c r="F190">
        <v>1980</v>
      </c>
      <c r="G190" t="s">
        <v>1257</v>
      </c>
      <c r="H190" t="s">
        <v>285</v>
      </c>
      <c r="I190">
        <v>392474.84880099999</v>
      </c>
      <c r="J190" t="s">
        <v>1258</v>
      </c>
      <c r="K190" t="s">
        <v>451</v>
      </c>
      <c r="L190" t="s">
        <v>0</v>
      </c>
      <c r="M190" t="s">
        <v>123</v>
      </c>
      <c r="N190">
        <v>2021</v>
      </c>
      <c r="O190" t="s">
        <v>34</v>
      </c>
      <c r="P190" t="s">
        <v>34</v>
      </c>
      <c r="Q190" t="s">
        <v>124</v>
      </c>
      <c r="R190" t="s">
        <v>124</v>
      </c>
      <c r="T190" t="s">
        <v>34</v>
      </c>
      <c r="U190" t="s">
        <v>34</v>
      </c>
      <c r="V190" t="s">
        <v>17</v>
      </c>
      <c r="W190" t="s">
        <v>210</v>
      </c>
      <c r="X190" t="s">
        <v>210</v>
      </c>
      <c r="Y190" t="s">
        <v>210</v>
      </c>
      <c r="Z190" t="s">
        <v>210</v>
      </c>
      <c r="AA190" t="s">
        <v>210</v>
      </c>
      <c r="AB190" t="s">
        <v>210</v>
      </c>
      <c r="AC190" t="s">
        <v>34</v>
      </c>
      <c r="AE190" t="s">
        <v>34</v>
      </c>
      <c r="AF190" t="s">
        <v>34</v>
      </c>
      <c r="AG190" t="s">
        <v>34</v>
      </c>
      <c r="AH190" t="s">
        <v>1259</v>
      </c>
      <c r="AQ190">
        <v>0</v>
      </c>
      <c r="AR190" t="s">
        <v>183</v>
      </c>
      <c r="BA190">
        <v>0</v>
      </c>
      <c r="BB190">
        <v>0</v>
      </c>
      <c r="BC190">
        <v>660</v>
      </c>
      <c r="BD190" s="23">
        <v>44508</v>
      </c>
      <c r="BE190" t="s">
        <v>1260</v>
      </c>
      <c r="BF190" t="s">
        <v>34</v>
      </c>
      <c r="BG190" t="s">
        <v>34</v>
      </c>
      <c r="BH190" t="s">
        <v>34</v>
      </c>
    </row>
    <row r="191" spans="1:61" x14ac:dyDescent="0.25">
      <c r="A191" t="s">
        <v>1261</v>
      </c>
      <c r="B191" t="s">
        <v>1262</v>
      </c>
      <c r="C191" t="s">
        <v>1160</v>
      </c>
      <c r="D191" t="s">
        <v>1161</v>
      </c>
      <c r="E191" t="s">
        <v>340</v>
      </c>
      <c r="F191">
        <v>1979</v>
      </c>
      <c r="G191" t="s">
        <v>1263</v>
      </c>
      <c r="H191" t="s">
        <v>285</v>
      </c>
      <c r="I191">
        <v>407759.21299999999</v>
      </c>
      <c r="J191" t="s">
        <v>1264</v>
      </c>
      <c r="K191" t="s">
        <v>287</v>
      </c>
      <c r="L191" t="s">
        <v>0</v>
      </c>
      <c r="M191" t="s">
        <v>123</v>
      </c>
      <c r="N191">
        <v>1982</v>
      </c>
      <c r="O191" t="s">
        <v>34</v>
      </c>
      <c r="P191" t="s">
        <v>34</v>
      </c>
      <c r="Q191" t="s">
        <v>123</v>
      </c>
      <c r="R191" t="s">
        <v>124</v>
      </c>
      <c r="T191" t="s">
        <v>34</v>
      </c>
      <c r="U191">
        <v>2004</v>
      </c>
      <c r="V191" t="s">
        <v>34</v>
      </c>
      <c r="W191" t="s">
        <v>34</v>
      </c>
      <c r="AC191" t="s">
        <v>281</v>
      </c>
      <c r="AE191" t="s">
        <v>34</v>
      </c>
      <c r="AF191" t="s">
        <v>34</v>
      </c>
      <c r="AG191" t="s">
        <v>34</v>
      </c>
      <c r="AQ191">
        <v>0</v>
      </c>
      <c r="BA191">
        <v>0</v>
      </c>
      <c r="BB191">
        <v>0</v>
      </c>
      <c r="BC191" t="s">
        <v>234</v>
      </c>
      <c r="BD191" t="s">
        <v>234</v>
      </c>
      <c r="BE191" t="s">
        <v>234</v>
      </c>
      <c r="BF191">
        <v>80</v>
      </c>
      <c r="BG191" s="23">
        <v>38240</v>
      </c>
      <c r="BH191" t="s">
        <v>210</v>
      </c>
    </row>
    <row r="192" spans="1:61" x14ac:dyDescent="0.25">
      <c r="A192" t="s">
        <v>1265</v>
      </c>
      <c r="B192" t="s">
        <v>1266</v>
      </c>
      <c r="C192" t="s">
        <v>1160</v>
      </c>
      <c r="D192" t="s">
        <v>1161</v>
      </c>
      <c r="E192" t="s">
        <v>340</v>
      </c>
      <c r="F192">
        <v>1989</v>
      </c>
      <c r="G192" t="s">
        <v>1267</v>
      </c>
      <c r="H192" t="s">
        <v>285</v>
      </c>
      <c r="I192">
        <v>99273.035302799995</v>
      </c>
      <c r="J192" t="s">
        <v>1268</v>
      </c>
      <c r="K192" t="s">
        <v>287</v>
      </c>
      <c r="L192" t="s">
        <v>0</v>
      </c>
      <c r="M192" t="s">
        <v>123</v>
      </c>
      <c r="N192">
        <v>1991</v>
      </c>
      <c r="O192" t="s">
        <v>34</v>
      </c>
      <c r="P192" t="s">
        <v>34</v>
      </c>
      <c r="Q192" t="s">
        <v>123</v>
      </c>
      <c r="R192" t="s">
        <v>124</v>
      </c>
      <c r="T192" t="s">
        <v>34</v>
      </c>
      <c r="U192">
        <v>2010</v>
      </c>
      <c r="V192" t="s">
        <v>34</v>
      </c>
      <c r="W192" t="s">
        <v>34</v>
      </c>
      <c r="AC192" t="s">
        <v>125</v>
      </c>
      <c r="AE192" t="s">
        <v>34</v>
      </c>
      <c r="AF192" t="s">
        <v>34</v>
      </c>
      <c r="AG192" t="s">
        <v>34</v>
      </c>
      <c r="AQ192">
        <v>0</v>
      </c>
      <c r="BA192">
        <v>0</v>
      </c>
      <c r="BB192">
        <v>0</v>
      </c>
      <c r="BC192" t="s">
        <v>234</v>
      </c>
      <c r="BD192" t="s">
        <v>234</v>
      </c>
      <c r="BE192" t="s">
        <v>1269</v>
      </c>
      <c r="BF192">
        <v>25</v>
      </c>
      <c r="BG192" s="23">
        <v>40247</v>
      </c>
      <c r="BH192" t="s">
        <v>210</v>
      </c>
    </row>
    <row r="193" spans="1:61" x14ac:dyDescent="0.25">
      <c r="A193" t="s">
        <v>1270</v>
      </c>
      <c r="B193" t="s">
        <v>1271</v>
      </c>
      <c r="C193" t="s">
        <v>1160</v>
      </c>
      <c r="D193" t="s">
        <v>1161</v>
      </c>
      <c r="E193" t="s">
        <v>340</v>
      </c>
      <c r="F193">
        <v>1989</v>
      </c>
      <c r="G193" t="s">
        <v>1272</v>
      </c>
      <c r="H193" t="s">
        <v>131</v>
      </c>
      <c r="I193">
        <v>24840.6136443</v>
      </c>
      <c r="J193" t="s">
        <v>1273</v>
      </c>
      <c r="K193" t="s">
        <v>153</v>
      </c>
      <c r="L193" t="s">
        <v>6</v>
      </c>
      <c r="M193" t="s">
        <v>123</v>
      </c>
      <c r="N193">
        <v>2006</v>
      </c>
      <c r="O193" t="s">
        <v>34</v>
      </c>
      <c r="P193" t="s">
        <v>34</v>
      </c>
      <c r="Q193" t="s">
        <v>124</v>
      </c>
      <c r="R193" t="s">
        <v>124</v>
      </c>
      <c r="T193" t="s">
        <v>34</v>
      </c>
      <c r="U193" t="s">
        <v>34</v>
      </c>
      <c r="V193" t="s">
        <v>34</v>
      </c>
      <c r="W193" t="s">
        <v>34</v>
      </c>
      <c r="AC193" t="s">
        <v>125</v>
      </c>
      <c r="AE193" t="s">
        <v>34</v>
      </c>
      <c r="AF193" t="s">
        <v>34</v>
      </c>
      <c r="AG193" t="s">
        <v>34</v>
      </c>
      <c r="AQ193">
        <v>0</v>
      </c>
      <c r="BA193">
        <v>0</v>
      </c>
      <c r="BB193">
        <v>0</v>
      </c>
      <c r="BC193">
        <v>68</v>
      </c>
      <c r="BD193" s="23">
        <v>38979</v>
      </c>
      <c r="BE193" t="s">
        <v>1274</v>
      </c>
      <c r="BF193" t="s">
        <v>34</v>
      </c>
      <c r="BG193" t="s">
        <v>34</v>
      </c>
      <c r="BH193" t="s">
        <v>34</v>
      </c>
    </row>
    <row r="194" spans="1:61" x14ac:dyDescent="0.25">
      <c r="A194" t="s">
        <v>1275</v>
      </c>
      <c r="B194" t="s">
        <v>1276</v>
      </c>
      <c r="C194" t="s">
        <v>1160</v>
      </c>
      <c r="D194" t="s">
        <v>1161</v>
      </c>
      <c r="E194" t="s">
        <v>340</v>
      </c>
      <c r="F194">
        <v>1990</v>
      </c>
      <c r="G194" t="s">
        <v>1277</v>
      </c>
      <c r="H194" t="s">
        <v>285</v>
      </c>
      <c r="I194">
        <v>938731.62170599995</v>
      </c>
      <c r="J194" t="s">
        <v>1278</v>
      </c>
      <c r="K194" t="s">
        <v>361</v>
      </c>
      <c r="L194" t="s">
        <v>0</v>
      </c>
      <c r="M194" t="s">
        <v>123</v>
      </c>
      <c r="N194">
        <v>2002</v>
      </c>
      <c r="O194" t="s">
        <v>34</v>
      </c>
      <c r="P194" t="s">
        <v>34</v>
      </c>
      <c r="Q194" t="s">
        <v>124</v>
      </c>
      <c r="R194" t="s">
        <v>124</v>
      </c>
      <c r="T194" t="s">
        <v>34</v>
      </c>
      <c r="U194" t="s">
        <v>34</v>
      </c>
      <c r="V194" t="s">
        <v>34</v>
      </c>
      <c r="W194" t="s">
        <v>34</v>
      </c>
      <c r="AC194" t="s">
        <v>125</v>
      </c>
      <c r="AE194" t="s">
        <v>34</v>
      </c>
      <c r="AF194" t="s">
        <v>34</v>
      </c>
      <c r="AG194" t="s">
        <v>34</v>
      </c>
      <c r="AQ194">
        <v>0</v>
      </c>
      <c r="BA194">
        <v>0</v>
      </c>
      <c r="BB194">
        <v>0</v>
      </c>
      <c r="BC194">
        <v>168</v>
      </c>
      <c r="BD194" s="23">
        <v>37617</v>
      </c>
      <c r="BE194" t="s">
        <v>1279</v>
      </c>
      <c r="BF194" t="s">
        <v>34</v>
      </c>
      <c r="BG194" t="s">
        <v>34</v>
      </c>
      <c r="BH194" t="s">
        <v>34</v>
      </c>
    </row>
    <row r="195" spans="1:61" x14ac:dyDescent="0.25">
      <c r="A195" t="s">
        <v>1185</v>
      </c>
      <c r="B195" t="s">
        <v>1186</v>
      </c>
      <c r="C195" t="s">
        <v>1160</v>
      </c>
      <c r="D195" t="s">
        <v>1161</v>
      </c>
      <c r="E195" t="s">
        <v>340</v>
      </c>
      <c r="F195">
        <v>1990</v>
      </c>
      <c r="G195" t="s">
        <v>1187</v>
      </c>
      <c r="H195" t="s">
        <v>168</v>
      </c>
      <c r="I195">
        <v>4051.6903166400002</v>
      </c>
      <c r="J195" t="s">
        <v>1188</v>
      </c>
      <c r="K195" t="s">
        <v>170</v>
      </c>
      <c r="L195" t="s">
        <v>6</v>
      </c>
      <c r="M195" t="s">
        <v>123</v>
      </c>
      <c r="N195">
        <v>2003</v>
      </c>
      <c r="O195" t="s">
        <v>34</v>
      </c>
      <c r="P195" t="s">
        <v>34</v>
      </c>
      <c r="Q195" t="s">
        <v>124</v>
      </c>
      <c r="R195" t="s">
        <v>124</v>
      </c>
      <c r="T195" t="s">
        <v>34</v>
      </c>
      <c r="U195" t="s">
        <v>34</v>
      </c>
      <c r="V195" t="s">
        <v>34</v>
      </c>
      <c r="W195" t="s">
        <v>34</v>
      </c>
      <c r="AC195" t="s">
        <v>125</v>
      </c>
      <c r="AE195" t="s">
        <v>34</v>
      </c>
      <c r="AF195" t="s">
        <v>34</v>
      </c>
      <c r="AG195" t="s">
        <v>34</v>
      </c>
      <c r="AQ195">
        <v>0</v>
      </c>
      <c r="BA195">
        <v>0</v>
      </c>
      <c r="BB195">
        <v>0</v>
      </c>
      <c r="BC195">
        <v>74</v>
      </c>
      <c r="BD195" s="23">
        <v>37950</v>
      </c>
      <c r="BE195" t="s">
        <v>1189</v>
      </c>
      <c r="BF195" t="s">
        <v>34</v>
      </c>
      <c r="BG195" t="s">
        <v>34</v>
      </c>
      <c r="BH195" t="s">
        <v>34</v>
      </c>
    </row>
    <row r="196" spans="1:61" x14ac:dyDescent="0.25">
      <c r="A196" t="s">
        <v>1280</v>
      </c>
      <c r="B196" t="s">
        <v>1281</v>
      </c>
      <c r="C196" t="s">
        <v>1160</v>
      </c>
      <c r="D196" t="s">
        <v>1161</v>
      </c>
      <c r="E196" t="s">
        <v>340</v>
      </c>
      <c r="F196">
        <v>1990</v>
      </c>
      <c r="G196" t="s">
        <v>1282</v>
      </c>
      <c r="H196" t="s">
        <v>119</v>
      </c>
      <c r="I196">
        <v>17104.599722800001</v>
      </c>
      <c r="J196" t="s">
        <v>1283</v>
      </c>
      <c r="K196" t="s">
        <v>121</v>
      </c>
      <c r="L196" t="s">
        <v>122</v>
      </c>
      <c r="M196" t="s">
        <v>123</v>
      </c>
      <c r="N196">
        <v>2004</v>
      </c>
      <c r="O196" t="s">
        <v>34</v>
      </c>
      <c r="P196" t="s">
        <v>34</v>
      </c>
      <c r="Q196" t="s">
        <v>124</v>
      </c>
      <c r="R196" t="s">
        <v>124</v>
      </c>
      <c r="T196" t="s">
        <v>34</v>
      </c>
      <c r="U196" t="s">
        <v>34</v>
      </c>
      <c r="V196" t="s">
        <v>34</v>
      </c>
      <c r="W196" t="s">
        <v>34</v>
      </c>
      <c r="AC196" t="s">
        <v>125</v>
      </c>
      <c r="AE196" t="s">
        <v>34</v>
      </c>
      <c r="AF196" t="s">
        <v>34</v>
      </c>
      <c r="AG196" t="s">
        <v>34</v>
      </c>
      <c r="AQ196">
        <v>0</v>
      </c>
      <c r="BA196">
        <v>0</v>
      </c>
      <c r="BB196">
        <v>0</v>
      </c>
      <c r="BC196">
        <v>81</v>
      </c>
      <c r="BD196" s="23">
        <v>38243</v>
      </c>
      <c r="BE196" t="s">
        <v>1284</v>
      </c>
      <c r="BF196">
        <v>91</v>
      </c>
      <c r="BG196" s="23">
        <v>41883</v>
      </c>
      <c r="BH196" t="s">
        <v>1285</v>
      </c>
      <c r="BI196" t="s">
        <v>1286</v>
      </c>
    </row>
    <row r="197" spans="1:61" x14ac:dyDescent="0.25">
      <c r="A197" t="s">
        <v>1292</v>
      </c>
      <c r="B197" t="s">
        <v>1293</v>
      </c>
      <c r="C197" t="s">
        <v>1160</v>
      </c>
      <c r="D197" t="s">
        <v>1161</v>
      </c>
      <c r="E197" t="s">
        <v>340</v>
      </c>
      <c r="F197">
        <v>2005</v>
      </c>
      <c r="G197" t="s">
        <v>1294</v>
      </c>
      <c r="H197" t="s">
        <v>285</v>
      </c>
      <c r="I197">
        <v>342195.77290400001</v>
      </c>
      <c r="J197" t="s">
        <v>1295</v>
      </c>
      <c r="K197" t="s">
        <v>287</v>
      </c>
      <c r="L197" t="s">
        <v>0</v>
      </c>
      <c r="M197" t="s">
        <v>123</v>
      </c>
      <c r="N197">
        <v>2009</v>
      </c>
      <c r="O197" t="s">
        <v>34</v>
      </c>
      <c r="P197" t="s">
        <v>34</v>
      </c>
      <c r="Q197" t="s">
        <v>124</v>
      </c>
      <c r="R197" t="s">
        <v>124</v>
      </c>
      <c r="T197" t="s">
        <v>34</v>
      </c>
      <c r="U197" t="s">
        <v>34</v>
      </c>
      <c r="V197" t="s">
        <v>34</v>
      </c>
      <c r="W197" t="s">
        <v>34</v>
      </c>
      <c r="AC197" t="s">
        <v>125</v>
      </c>
      <c r="AE197" t="s">
        <v>34</v>
      </c>
      <c r="AF197" t="s">
        <v>34</v>
      </c>
      <c r="AG197" t="s">
        <v>34</v>
      </c>
      <c r="AQ197">
        <v>0</v>
      </c>
      <c r="BA197">
        <v>0</v>
      </c>
      <c r="BB197">
        <v>0</v>
      </c>
      <c r="BC197">
        <v>76</v>
      </c>
      <c r="BD197" s="23">
        <v>40059</v>
      </c>
      <c r="BE197" t="s">
        <v>1296</v>
      </c>
      <c r="BF197" t="s">
        <v>34</v>
      </c>
      <c r="BG197" t="s">
        <v>34</v>
      </c>
      <c r="BH197" t="s">
        <v>34</v>
      </c>
    </row>
    <row r="198" spans="1:61" x14ac:dyDescent="0.25">
      <c r="A198" t="s">
        <v>1297</v>
      </c>
      <c r="B198" t="s">
        <v>1298</v>
      </c>
      <c r="C198" t="s">
        <v>1160</v>
      </c>
      <c r="D198" t="s">
        <v>1161</v>
      </c>
      <c r="E198" t="s">
        <v>340</v>
      </c>
      <c r="F198">
        <v>1998</v>
      </c>
      <c r="G198" t="s">
        <v>1299</v>
      </c>
      <c r="H198" t="s">
        <v>131</v>
      </c>
      <c r="I198">
        <v>2922.9473430399999</v>
      </c>
      <c r="J198" t="s">
        <v>1300</v>
      </c>
      <c r="K198" t="s">
        <v>153</v>
      </c>
      <c r="L198" t="s">
        <v>6</v>
      </c>
      <c r="M198" t="s">
        <v>123</v>
      </c>
      <c r="N198">
        <v>2008</v>
      </c>
      <c r="O198" t="s">
        <v>34</v>
      </c>
      <c r="P198" t="s">
        <v>34</v>
      </c>
      <c r="Q198" t="s">
        <v>124</v>
      </c>
      <c r="R198" t="s">
        <v>123</v>
      </c>
      <c r="S198" t="s">
        <v>124</v>
      </c>
      <c r="T198" t="s">
        <v>34</v>
      </c>
      <c r="U198" t="s">
        <v>34</v>
      </c>
      <c r="V198" t="s">
        <v>27</v>
      </c>
      <c r="W198" t="s">
        <v>34</v>
      </c>
      <c r="X198" t="s">
        <v>124</v>
      </c>
      <c r="Y198" t="s">
        <v>124</v>
      </c>
      <c r="Z198">
        <v>2018</v>
      </c>
      <c r="AA198" t="s">
        <v>123</v>
      </c>
      <c r="AB198" t="s">
        <v>124</v>
      </c>
      <c r="AC198" t="s">
        <v>125</v>
      </c>
      <c r="AE198" t="s">
        <v>294</v>
      </c>
      <c r="AF198" t="s">
        <v>181</v>
      </c>
      <c r="AG198" t="s">
        <v>1301</v>
      </c>
      <c r="AH198" t="s">
        <v>183</v>
      </c>
      <c r="AQ198">
        <v>0</v>
      </c>
      <c r="BA198">
        <v>0</v>
      </c>
      <c r="BB198">
        <v>0</v>
      </c>
      <c r="BC198">
        <v>31</v>
      </c>
      <c r="BD198" s="23">
        <v>39589</v>
      </c>
      <c r="BE198" t="s">
        <v>1302</v>
      </c>
      <c r="BF198" t="s">
        <v>34</v>
      </c>
      <c r="BG198" t="s">
        <v>34</v>
      </c>
      <c r="BH198" t="s">
        <v>1303</v>
      </c>
    </row>
    <row r="199" spans="1:61" x14ac:dyDescent="0.25">
      <c r="A199" t="s">
        <v>1538</v>
      </c>
      <c r="B199" t="s">
        <v>1539</v>
      </c>
      <c r="C199" t="s">
        <v>1316</v>
      </c>
      <c r="D199" t="s">
        <v>1317</v>
      </c>
      <c r="E199" t="s">
        <v>117</v>
      </c>
      <c r="F199">
        <v>2000</v>
      </c>
      <c r="G199" t="s">
        <v>1540</v>
      </c>
      <c r="H199" t="s">
        <v>285</v>
      </c>
      <c r="I199">
        <v>150924.090505</v>
      </c>
      <c r="J199" t="s">
        <v>1541</v>
      </c>
      <c r="K199" t="s">
        <v>386</v>
      </c>
      <c r="L199" t="s">
        <v>0</v>
      </c>
      <c r="M199" t="s">
        <v>123</v>
      </c>
      <c r="N199">
        <v>2020</v>
      </c>
      <c r="O199" t="s">
        <v>34</v>
      </c>
      <c r="P199" t="s">
        <v>124</v>
      </c>
      <c r="Q199" t="s">
        <v>124</v>
      </c>
      <c r="R199" t="s">
        <v>34</v>
      </c>
      <c r="T199" t="s">
        <v>34</v>
      </c>
      <c r="U199" t="s">
        <v>34</v>
      </c>
      <c r="V199" t="s">
        <v>15</v>
      </c>
      <c r="W199" t="s">
        <v>210</v>
      </c>
      <c r="X199" t="s">
        <v>123</v>
      </c>
      <c r="Y199" t="s">
        <v>210</v>
      </c>
      <c r="AA199" t="s">
        <v>210</v>
      </c>
      <c r="AB199" t="s">
        <v>210</v>
      </c>
      <c r="AC199" t="s">
        <v>34</v>
      </c>
      <c r="AE199" t="s">
        <v>34</v>
      </c>
      <c r="AF199" t="s">
        <v>34</v>
      </c>
      <c r="AG199" t="s">
        <v>34</v>
      </c>
      <c r="AH199" t="s">
        <v>412</v>
      </c>
      <c r="AQ199">
        <v>0</v>
      </c>
      <c r="BA199">
        <v>0</v>
      </c>
      <c r="BB199">
        <v>0</v>
      </c>
      <c r="BC199">
        <v>807</v>
      </c>
      <c r="BD199" s="23">
        <v>43836</v>
      </c>
      <c r="BE199" t="s">
        <v>1542</v>
      </c>
      <c r="BF199" t="s">
        <v>34</v>
      </c>
      <c r="BG199" t="s">
        <v>34</v>
      </c>
      <c r="BH199" t="s">
        <v>34</v>
      </c>
    </row>
    <row r="200" spans="1:61" x14ac:dyDescent="0.25">
      <c r="A200" t="s">
        <v>1590</v>
      </c>
      <c r="B200" t="s">
        <v>1591</v>
      </c>
      <c r="C200" t="s">
        <v>1316</v>
      </c>
      <c r="D200" t="s">
        <v>1317</v>
      </c>
      <c r="E200" t="s">
        <v>117</v>
      </c>
      <c r="F200">
        <v>2006</v>
      </c>
      <c r="G200" t="s">
        <v>1581</v>
      </c>
      <c r="H200" t="s">
        <v>285</v>
      </c>
      <c r="I200">
        <v>133711.50658799999</v>
      </c>
      <c r="J200" t="s">
        <v>1592</v>
      </c>
      <c r="K200" t="s">
        <v>361</v>
      </c>
      <c r="L200" t="s">
        <v>0</v>
      </c>
      <c r="M200" t="s">
        <v>123</v>
      </c>
      <c r="N200">
        <v>2010</v>
      </c>
      <c r="O200" t="s">
        <v>34</v>
      </c>
      <c r="P200" t="s">
        <v>34</v>
      </c>
      <c r="Q200" t="s">
        <v>124</v>
      </c>
      <c r="R200" t="s">
        <v>124</v>
      </c>
      <c r="T200" t="s">
        <v>34</v>
      </c>
      <c r="U200" t="s">
        <v>34</v>
      </c>
      <c r="V200" t="s">
        <v>34</v>
      </c>
      <c r="W200" t="s">
        <v>34</v>
      </c>
      <c r="AC200" t="s">
        <v>125</v>
      </c>
      <c r="AE200" t="s">
        <v>34</v>
      </c>
      <c r="AF200" t="s">
        <v>34</v>
      </c>
      <c r="AG200" t="s">
        <v>34</v>
      </c>
      <c r="AQ200">
        <v>0</v>
      </c>
      <c r="BA200">
        <v>0</v>
      </c>
      <c r="BB200">
        <v>0</v>
      </c>
      <c r="BC200">
        <v>69</v>
      </c>
      <c r="BD200" s="23">
        <v>40417</v>
      </c>
      <c r="BE200" t="s">
        <v>1593</v>
      </c>
      <c r="BF200" t="s">
        <v>34</v>
      </c>
      <c r="BG200" t="s">
        <v>34</v>
      </c>
      <c r="BH200" t="s">
        <v>34</v>
      </c>
    </row>
    <row r="201" spans="1:61" x14ac:dyDescent="0.25">
      <c r="A201" t="s">
        <v>1314</v>
      </c>
      <c r="B201" t="s">
        <v>1315</v>
      </c>
      <c r="C201" t="s">
        <v>1316</v>
      </c>
      <c r="D201" t="s">
        <v>1317</v>
      </c>
      <c r="E201" t="s">
        <v>117</v>
      </c>
      <c r="F201">
        <v>2001</v>
      </c>
      <c r="G201" t="s">
        <v>685</v>
      </c>
      <c r="H201" t="s">
        <v>285</v>
      </c>
      <c r="I201">
        <v>146949.37580499999</v>
      </c>
      <c r="J201" t="s">
        <v>1318</v>
      </c>
      <c r="K201" t="s">
        <v>361</v>
      </c>
      <c r="L201" t="s">
        <v>0</v>
      </c>
      <c r="M201" t="s">
        <v>123</v>
      </c>
      <c r="N201">
        <v>2012</v>
      </c>
      <c r="O201" t="s">
        <v>34</v>
      </c>
      <c r="P201" t="s">
        <v>34</v>
      </c>
      <c r="Q201" t="s">
        <v>124</v>
      </c>
      <c r="R201" t="s">
        <v>124</v>
      </c>
      <c r="T201" t="s">
        <v>34</v>
      </c>
      <c r="U201" t="s">
        <v>34</v>
      </c>
      <c r="V201" t="s">
        <v>34</v>
      </c>
      <c r="W201" t="s">
        <v>34</v>
      </c>
      <c r="AC201" t="s">
        <v>125</v>
      </c>
      <c r="AE201" t="s">
        <v>34</v>
      </c>
      <c r="AF201" t="s">
        <v>34</v>
      </c>
      <c r="AG201" t="s">
        <v>34</v>
      </c>
      <c r="AQ201">
        <v>0</v>
      </c>
      <c r="BA201">
        <v>0</v>
      </c>
      <c r="BB201">
        <v>0</v>
      </c>
      <c r="BC201">
        <v>113</v>
      </c>
      <c r="BD201" s="23">
        <v>41212</v>
      </c>
      <c r="BE201" t="s">
        <v>1319</v>
      </c>
      <c r="BF201" t="s">
        <v>34</v>
      </c>
      <c r="BG201" t="s">
        <v>34</v>
      </c>
      <c r="BH201" t="s">
        <v>34</v>
      </c>
    </row>
    <row r="202" spans="1:61" x14ac:dyDescent="0.25">
      <c r="A202" t="s">
        <v>1320</v>
      </c>
      <c r="B202" t="s">
        <v>1321</v>
      </c>
      <c r="C202" t="s">
        <v>1316</v>
      </c>
      <c r="D202" t="s">
        <v>1317</v>
      </c>
      <c r="E202" t="s">
        <v>117</v>
      </c>
      <c r="F202">
        <v>2001</v>
      </c>
      <c r="G202" t="s">
        <v>685</v>
      </c>
      <c r="H202" t="s">
        <v>285</v>
      </c>
      <c r="I202">
        <v>106198.522192</v>
      </c>
      <c r="J202" t="s">
        <v>1146</v>
      </c>
      <c r="K202" t="s">
        <v>651</v>
      </c>
      <c r="L202" t="s">
        <v>0</v>
      </c>
      <c r="M202" t="s">
        <v>123</v>
      </c>
      <c r="N202">
        <v>2015</v>
      </c>
      <c r="O202" t="s">
        <v>34</v>
      </c>
      <c r="P202" t="s">
        <v>34</v>
      </c>
      <c r="Q202" t="s">
        <v>124</v>
      </c>
      <c r="R202" t="s">
        <v>124</v>
      </c>
      <c r="T202" t="s">
        <v>34</v>
      </c>
      <c r="U202" t="s">
        <v>34</v>
      </c>
      <c r="V202" t="s">
        <v>34</v>
      </c>
      <c r="W202" t="s">
        <v>34</v>
      </c>
      <c r="AC202" t="s">
        <v>125</v>
      </c>
      <c r="AE202" t="s">
        <v>34</v>
      </c>
      <c r="AF202" t="s">
        <v>34</v>
      </c>
      <c r="AG202" t="s">
        <v>34</v>
      </c>
      <c r="AQ202">
        <v>0</v>
      </c>
      <c r="BA202">
        <v>0</v>
      </c>
      <c r="BB202">
        <v>0</v>
      </c>
      <c r="BC202">
        <v>13</v>
      </c>
      <c r="BD202" s="23">
        <v>42038</v>
      </c>
      <c r="BE202" t="s">
        <v>1322</v>
      </c>
      <c r="BF202" t="s">
        <v>34</v>
      </c>
      <c r="BG202" t="s">
        <v>34</v>
      </c>
      <c r="BH202" t="s">
        <v>34</v>
      </c>
    </row>
    <row r="203" spans="1:61" x14ac:dyDescent="0.25">
      <c r="A203" t="s">
        <v>1323</v>
      </c>
      <c r="B203" t="s">
        <v>1324</v>
      </c>
      <c r="C203" t="s">
        <v>1316</v>
      </c>
      <c r="D203" t="s">
        <v>1317</v>
      </c>
      <c r="E203" t="s">
        <v>117</v>
      </c>
      <c r="F203">
        <v>1990</v>
      </c>
      <c r="G203" t="s">
        <v>1325</v>
      </c>
      <c r="H203" t="s">
        <v>285</v>
      </c>
      <c r="I203">
        <v>931542.94218100002</v>
      </c>
      <c r="J203" t="s">
        <v>1326</v>
      </c>
      <c r="K203" t="s">
        <v>386</v>
      </c>
      <c r="L203" t="s">
        <v>0</v>
      </c>
      <c r="M203" t="s">
        <v>123</v>
      </c>
      <c r="N203">
        <v>2008</v>
      </c>
      <c r="O203" t="s">
        <v>34</v>
      </c>
      <c r="P203" t="s">
        <v>34</v>
      </c>
      <c r="Q203" t="s">
        <v>124</v>
      </c>
      <c r="R203" t="s">
        <v>124</v>
      </c>
      <c r="T203" t="s">
        <v>34</v>
      </c>
      <c r="U203" t="s">
        <v>34</v>
      </c>
      <c r="V203" t="s">
        <v>34</v>
      </c>
      <c r="W203" t="s">
        <v>34</v>
      </c>
      <c r="AC203" t="s">
        <v>281</v>
      </c>
      <c r="AE203" t="s">
        <v>34</v>
      </c>
      <c r="AF203" t="s">
        <v>34</v>
      </c>
      <c r="AG203" t="s">
        <v>34</v>
      </c>
      <c r="AQ203">
        <v>0</v>
      </c>
      <c r="BA203">
        <v>0</v>
      </c>
      <c r="BB203">
        <v>0</v>
      </c>
      <c r="BC203">
        <v>60</v>
      </c>
      <c r="BD203" s="23">
        <v>39688</v>
      </c>
      <c r="BE203" t="s">
        <v>1327</v>
      </c>
      <c r="BF203" t="s">
        <v>34</v>
      </c>
      <c r="BG203" t="s">
        <v>34</v>
      </c>
      <c r="BH203" t="s">
        <v>34</v>
      </c>
    </row>
    <row r="204" spans="1:61" x14ac:dyDescent="0.25">
      <c r="A204" t="s">
        <v>1676</v>
      </c>
      <c r="B204" t="s">
        <v>1677</v>
      </c>
      <c r="C204" t="s">
        <v>1316</v>
      </c>
      <c r="D204" t="s">
        <v>1317</v>
      </c>
      <c r="E204" t="s">
        <v>117</v>
      </c>
      <c r="F204">
        <v>2009</v>
      </c>
      <c r="G204" t="s">
        <v>1678</v>
      </c>
      <c r="H204" t="s">
        <v>168</v>
      </c>
      <c r="I204">
        <v>100578.378215</v>
      </c>
      <c r="J204" t="s">
        <v>1679</v>
      </c>
      <c r="K204" t="s">
        <v>534</v>
      </c>
      <c r="L204" t="s">
        <v>6</v>
      </c>
      <c r="M204" t="s">
        <v>123</v>
      </c>
      <c r="N204">
        <v>2019</v>
      </c>
      <c r="O204" t="s">
        <v>34</v>
      </c>
      <c r="P204" t="s">
        <v>34</v>
      </c>
      <c r="Q204" t="s">
        <v>124</v>
      </c>
      <c r="R204" t="s">
        <v>34</v>
      </c>
      <c r="T204" t="s">
        <v>34</v>
      </c>
      <c r="U204" t="s">
        <v>34</v>
      </c>
      <c r="V204" t="s">
        <v>27</v>
      </c>
      <c r="W204" t="s">
        <v>210</v>
      </c>
      <c r="X204" t="s">
        <v>123</v>
      </c>
      <c r="AC204" t="s">
        <v>34</v>
      </c>
      <c r="AE204" t="s">
        <v>34</v>
      </c>
      <c r="AF204" t="s">
        <v>34</v>
      </c>
      <c r="AG204" t="s">
        <v>34</v>
      </c>
      <c r="AH204" t="s">
        <v>162</v>
      </c>
      <c r="AQ204">
        <v>0</v>
      </c>
      <c r="BA204">
        <v>0</v>
      </c>
      <c r="BB204">
        <v>0</v>
      </c>
      <c r="BC204">
        <v>566</v>
      </c>
      <c r="BD204" s="23">
        <v>43777</v>
      </c>
      <c r="BE204" t="s">
        <v>1680</v>
      </c>
      <c r="BF204" t="s">
        <v>34</v>
      </c>
      <c r="BG204" t="s">
        <v>34</v>
      </c>
      <c r="BH204" t="s">
        <v>34</v>
      </c>
    </row>
    <row r="205" spans="1:61" x14ac:dyDescent="0.25">
      <c r="A205" t="s">
        <v>1561</v>
      </c>
      <c r="B205" t="s">
        <v>1562</v>
      </c>
      <c r="C205" t="s">
        <v>1316</v>
      </c>
      <c r="D205" t="s">
        <v>1317</v>
      </c>
      <c r="E205" t="s">
        <v>117</v>
      </c>
      <c r="F205">
        <v>2004</v>
      </c>
      <c r="G205" t="s">
        <v>825</v>
      </c>
      <c r="H205" t="s">
        <v>168</v>
      </c>
      <c r="I205">
        <v>186056.73009900001</v>
      </c>
      <c r="J205" t="s">
        <v>1563</v>
      </c>
      <c r="K205" t="s">
        <v>1103</v>
      </c>
      <c r="L205" t="s">
        <v>0</v>
      </c>
      <c r="M205" t="s">
        <v>123</v>
      </c>
      <c r="N205">
        <v>2017</v>
      </c>
      <c r="O205" t="s">
        <v>34</v>
      </c>
      <c r="P205" t="s">
        <v>34</v>
      </c>
      <c r="Q205" t="s">
        <v>124</v>
      </c>
      <c r="R205" t="s">
        <v>124</v>
      </c>
      <c r="T205" t="s">
        <v>34</v>
      </c>
      <c r="U205" t="s">
        <v>34</v>
      </c>
      <c r="V205" t="s">
        <v>15</v>
      </c>
      <c r="W205" t="s">
        <v>210</v>
      </c>
      <c r="X205" t="s">
        <v>123</v>
      </c>
      <c r="AC205" t="s">
        <v>34</v>
      </c>
      <c r="AE205" t="s">
        <v>34</v>
      </c>
      <c r="AF205" t="s">
        <v>34</v>
      </c>
      <c r="AG205" t="s">
        <v>34</v>
      </c>
      <c r="AH205" t="s">
        <v>412</v>
      </c>
      <c r="AQ205">
        <v>0</v>
      </c>
      <c r="BA205">
        <v>0</v>
      </c>
      <c r="BB205">
        <v>0</v>
      </c>
      <c r="BC205">
        <v>227</v>
      </c>
      <c r="BD205" s="23">
        <v>42951</v>
      </c>
      <c r="BE205" t="s">
        <v>1564</v>
      </c>
      <c r="BF205" t="s">
        <v>34</v>
      </c>
      <c r="BG205" t="s">
        <v>34</v>
      </c>
      <c r="BH205" t="s">
        <v>34</v>
      </c>
    </row>
    <row r="206" spans="1:61" x14ac:dyDescent="0.25">
      <c r="A206" t="s">
        <v>1349</v>
      </c>
      <c r="B206" t="s">
        <v>1350</v>
      </c>
      <c r="C206" t="s">
        <v>1316</v>
      </c>
      <c r="D206" t="s">
        <v>1317</v>
      </c>
      <c r="E206" t="s">
        <v>117</v>
      </c>
      <c r="F206">
        <v>2001</v>
      </c>
      <c r="G206" t="s">
        <v>1351</v>
      </c>
      <c r="H206" t="s">
        <v>285</v>
      </c>
      <c r="I206">
        <v>178038.921524</v>
      </c>
      <c r="J206" t="s">
        <v>1352</v>
      </c>
      <c r="K206" t="s">
        <v>361</v>
      </c>
      <c r="L206" t="s">
        <v>0</v>
      </c>
      <c r="M206" t="s">
        <v>123</v>
      </c>
      <c r="N206">
        <v>2009</v>
      </c>
      <c r="O206" t="s">
        <v>34</v>
      </c>
      <c r="P206" t="s">
        <v>34</v>
      </c>
      <c r="Q206" t="s">
        <v>124</v>
      </c>
      <c r="R206" t="s">
        <v>124</v>
      </c>
      <c r="T206" t="s">
        <v>34</v>
      </c>
      <c r="U206" t="s">
        <v>34</v>
      </c>
      <c r="V206" t="s">
        <v>34</v>
      </c>
      <c r="W206" t="s">
        <v>34</v>
      </c>
      <c r="AC206" t="s">
        <v>125</v>
      </c>
      <c r="AE206" t="s">
        <v>34</v>
      </c>
      <c r="AF206" t="s">
        <v>34</v>
      </c>
      <c r="AG206" t="s">
        <v>34</v>
      </c>
      <c r="AQ206">
        <v>0</v>
      </c>
      <c r="BA206">
        <v>0</v>
      </c>
      <c r="BB206">
        <v>0</v>
      </c>
      <c r="BC206">
        <v>89</v>
      </c>
      <c r="BD206" s="23">
        <v>40133</v>
      </c>
      <c r="BE206" t="s">
        <v>1353</v>
      </c>
      <c r="BF206" t="s">
        <v>34</v>
      </c>
      <c r="BG206" t="s">
        <v>34</v>
      </c>
      <c r="BH206" t="s">
        <v>34</v>
      </c>
    </row>
    <row r="207" spans="1:61" x14ac:dyDescent="0.25">
      <c r="A207" t="s">
        <v>1354</v>
      </c>
      <c r="B207" t="s">
        <v>1355</v>
      </c>
      <c r="C207" t="s">
        <v>1316</v>
      </c>
      <c r="D207" t="s">
        <v>1317</v>
      </c>
      <c r="E207" t="s">
        <v>117</v>
      </c>
      <c r="F207">
        <v>2003</v>
      </c>
      <c r="G207" t="s">
        <v>1171</v>
      </c>
      <c r="H207" t="s">
        <v>168</v>
      </c>
      <c r="I207">
        <v>601.44684208700005</v>
      </c>
      <c r="J207" t="s">
        <v>1356</v>
      </c>
      <c r="K207" t="s">
        <v>403</v>
      </c>
      <c r="L207" t="s">
        <v>1</v>
      </c>
      <c r="M207" t="s">
        <v>123</v>
      </c>
      <c r="N207">
        <v>2023</v>
      </c>
      <c r="O207" t="s">
        <v>34</v>
      </c>
      <c r="P207" t="s">
        <v>34</v>
      </c>
      <c r="Q207" t="s">
        <v>124</v>
      </c>
      <c r="R207" t="s">
        <v>124</v>
      </c>
      <c r="T207" t="s">
        <v>34</v>
      </c>
      <c r="U207" t="s">
        <v>34</v>
      </c>
      <c r="V207" t="s">
        <v>22</v>
      </c>
      <c r="W207" t="s">
        <v>27</v>
      </c>
      <c r="X207" t="s">
        <v>124</v>
      </c>
      <c r="Y207" t="s">
        <v>124</v>
      </c>
      <c r="Z207">
        <v>2018</v>
      </c>
      <c r="AA207" t="s">
        <v>123</v>
      </c>
      <c r="AB207" t="s">
        <v>124</v>
      </c>
      <c r="AC207" t="s">
        <v>125</v>
      </c>
      <c r="AE207" t="s">
        <v>34</v>
      </c>
      <c r="AF207" t="s">
        <v>34</v>
      </c>
      <c r="AG207" t="s">
        <v>34</v>
      </c>
      <c r="AH207" t="s">
        <v>163</v>
      </c>
      <c r="AI207">
        <v>262162.09000000003</v>
      </c>
      <c r="AQ207">
        <v>0</v>
      </c>
      <c r="BA207">
        <v>0</v>
      </c>
      <c r="BB207">
        <v>0</v>
      </c>
      <c r="BC207">
        <v>917</v>
      </c>
      <c r="BD207" s="23">
        <v>45036</v>
      </c>
      <c r="BE207" t="s">
        <v>1357</v>
      </c>
      <c r="BF207" t="s">
        <v>34</v>
      </c>
      <c r="BG207" t="s">
        <v>34</v>
      </c>
      <c r="BH207" t="s">
        <v>34</v>
      </c>
    </row>
    <row r="208" spans="1:61" x14ac:dyDescent="0.25">
      <c r="A208" t="s">
        <v>1358</v>
      </c>
      <c r="B208" t="s">
        <v>1359</v>
      </c>
      <c r="C208" t="s">
        <v>1316</v>
      </c>
      <c r="D208" t="s">
        <v>1317</v>
      </c>
      <c r="E208" t="s">
        <v>117</v>
      </c>
      <c r="F208">
        <v>2002</v>
      </c>
      <c r="G208" t="s">
        <v>768</v>
      </c>
      <c r="H208" t="s">
        <v>285</v>
      </c>
      <c r="I208">
        <v>750922.48596199998</v>
      </c>
      <c r="J208" t="s">
        <v>1360</v>
      </c>
      <c r="K208" t="s">
        <v>386</v>
      </c>
      <c r="L208" t="s">
        <v>0</v>
      </c>
      <c r="M208" t="s">
        <v>123</v>
      </c>
      <c r="N208">
        <v>2008</v>
      </c>
      <c r="O208" t="s">
        <v>34</v>
      </c>
      <c r="P208" t="s">
        <v>34</v>
      </c>
      <c r="Q208" t="s">
        <v>124</v>
      </c>
      <c r="R208" t="s">
        <v>124</v>
      </c>
      <c r="T208" t="s">
        <v>34</v>
      </c>
      <c r="U208" t="s">
        <v>34</v>
      </c>
      <c r="V208" t="s">
        <v>34</v>
      </c>
      <c r="W208" t="s">
        <v>34</v>
      </c>
      <c r="AC208" t="s">
        <v>125</v>
      </c>
      <c r="AE208" t="s">
        <v>34</v>
      </c>
      <c r="AF208" t="s">
        <v>34</v>
      </c>
      <c r="AG208" t="s">
        <v>34</v>
      </c>
      <c r="AQ208">
        <v>0</v>
      </c>
      <c r="BA208">
        <v>0</v>
      </c>
      <c r="BB208">
        <v>0</v>
      </c>
      <c r="BC208">
        <v>56</v>
      </c>
      <c r="BD208" s="23">
        <v>39688</v>
      </c>
      <c r="BE208" t="s">
        <v>1361</v>
      </c>
      <c r="BF208" t="s">
        <v>34</v>
      </c>
      <c r="BG208" t="s">
        <v>34</v>
      </c>
      <c r="BH208" t="s">
        <v>34</v>
      </c>
    </row>
    <row r="209" spans="1:60" x14ac:dyDescent="0.25">
      <c r="A209" t="s">
        <v>1391</v>
      </c>
      <c r="B209" t="s">
        <v>1392</v>
      </c>
      <c r="C209" t="s">
        <v>1316</v>
      </c>
      <c r="D209" t="s">
        <v>1317</v>
      </c>
      <c r="E209" t="s">
        <v>117</v>
      </c>
      <c r="F209">
        <v>2004</v>
      </c>
      <c r="G209" t="s">
        <v>1393</v>
      </c>
      <c r="H209" t="s">
        <v>285</v>
      </c>
      <c r="I209">
        <v>304313.44101800001</v>
      </c>
      <c r="J209" t="s">
        <v>1394</v>
      </c>
      <c r="K209" t="s">
        <v>361</v>
      </c>
      <c r="L209" t="s">
        <v>0</v>
      </c>
      <c r="M209" t="s">
        <v>123</v>
      </c>
      <c r="N209">
        <v>2013</v>
      </c>
      <c r="O209" t="s">
        <v>34</v>
      </c>
      <c r="P209" t="s">
        <v>34</v>
      </c>
      <c r="Q209" t="s">
        <v>124</v>
      </c>
      <c r="R209" t="s">
        <v>123</v>
      </c>
      <c r="S209" t="s">
        <v>124</v>
      </c>
      <c r="T209" t="s">
        <v>124</v>
      </c>
      <c r="U209" t="s">
        <v>34</v>
      </c>
      <c r="V209" t="s">
        <v>20</v>
      </c>
      <c r="W209" t="s">
        <v>21</v>
      </c>
      <c r="X209" t="s">
        <v>124</v>
      </c>
      <c r="Y209" t="s">
        <v>124</v>
      </c>
      <c r="Z209">
        <v>2018</v>
      </c>
      <c r="AA209" t="s">
        <v>123</v>
      </c>
      <c r="AB209" t="s">
        <v>124</v>
      </c>
      <c r="AC209" t="s">
        <v>34</v>
      </c>
      <c r="AE209" t="s">
        <v>180</v>
      </c>
      <c r="AF209" t="s">
        <v>181</v>
      </c>
      <c r="AG209" t="s">
        <v>902</v>
      </c>
      <c r="AH209" t="s">
        <v>412</v>
      </c>
      <c r="AQ209">
        <v>0</v>
      </c>
      <c r="AR209" t="s">
        <v>412</v>
      </c>
      <c r="BA209">
        <v>0</v>
      </c>
      <c r="BB209">
        <v>0</v>
      </c>
      <c r="BC209">
        <v>226</v>
      </c>
      <c r="BD209" s="23">
        <v>41529</v>
      </c>
      <c r="BE209" t="s">
        <v>1395</v>
      </c>
      <c r="BF209" t="s">
        <v>34</v>
      </c>
      <c r="BG209" t="s">
        <v>34</v>
      </c>
      <c r="BH209" t="s">
        <v>1395</v>
      </c>
    </row>
    <row r="210" spans="1:60" x14ac:dyDescent="0.25">
      <c r="A210" t="s">
        <v>1362</v>
      </c>
      <c r="B210" t="s">
        <v>1363</v>
      </c>
      <c r="C210" t="s">
        <v>1316</v>
      </c>
      <c r="D210" t="s">
        <v>1317</v>
      </c>
      <c r="E210" t="s">
        <v>117</v>
      </c>
      <c r="F210">
        <v>1999</v>
      </c>
      <c r="G210" t="s">
        <v>1364</v>
      </c>
      <c r="H210" t="s">
        <v>285</v>
      </c>
      <c r="I210">
        <v>50604.268066600001</v>
      </c>
      <c r="J210" t="s">
        <v>749</v>
      </c>
      <c r="K210" t="s">
        <v>651</v>
      </c>
      <c r="L210" t="s">
        <v>0</v>
      </c>
      <c r="M210" t="s">
        <v>123</v>
      </c>
      <c r="N210">
        <v>2018</v>
      </c>
      <c r="O210" t="s">
        <v>34</v>
      </c>
      <c r="P210" t="s">
        <v>124</v>
      </c>
      <c r="Q210" t="s">
        <v>124</v>
      </c>
      <c r="R210" t="s">
        <v>124</v>
      </c>
      <c r="T210" t="s">
        <v>34</v>
      </c>
      <c r="U210" t="s">
        <v>34</v>
      </c>
      <c r="V210" t="s">
        <v>24</v>
      </c>
      <c r="W210" t="s">
        <v>210</v>
      </c>
      <c r="X210" t="s">
        <v>123</v>
      </c>
      <c r="AC210" t="s">
        <v>34</v>
      </c>
      <c r="AE210" t="s">
        <v>34</v>
      </c>
      <c r="AF210" t="s">
        <v>34</v>
      </c>
      <c r="AG210" t="s">
        <v>34</v>
      </c>
      <c r="AH210" t="s">
        <v>430</v>
      </c>
      <c r="AQ210">
        <v>0</v>
      </c>
      <c r="AR210" t="s">
        <v>183</v>
      </c>
      <c r="BA210">
        <v>0</v>
      </c>
      <c r="BB210">
        <v>0</v>
      </c>
      <c r="BC210">
        <v>1065</v>
      </c>
      <c r="BD210" s="23">
        <v>43439</v>
      </c>
      <c r="BE210" t="s">
        <v>1365</v>
      </c>
      <c r="BF210" t="s">
        <v>34</v>
      </c>
      <c r="BG210" t="s">
        <v>34</v>
      </c>
      <c r="BH210" t="s">
        <v>34</v>
      </c>
    </row>
    <row r="211" spans="1:60" x14ac:dyDescent="0.25">
      <c r="A211" t="s">
        <v>1366</v>
      </c>
      <c r="B211" t="s">
        <v>1367</v>
      </c>
      <c r="C211" t="s">
        <v>1316</v>
      </c>
      <c r="D211" t="s">
        <v>1317</v>
      </c>
      <c r="E211" t="s">
        <v>117</v>
      </c>
      <c r="F211">
        <v>2002</v>
      </c>
      <c r="G211" t="s">
        <v>671</v>
      </c>
      <c r="H211" t="s">
        <v>131</v>
      </c>
      <c r="I211">
        <v>1177.81100219</v>
      </c>
      <c r="J211" t="s">
        <v>1368</v>
      </c>
      <c r="K211" t="s">
        <v>233</v>
      </c>
      <c r="L211" t="s">
        <v>6</v>
      </c>
      <c r="M211" t="s">
        <v>123</v>
      </c>
      <c r="N211">
        <v>2011</v>
      </c>
      <c r="O211" t="s">
        <v>34</v>
      </c>
      <c r="P211" t="s">
        <v>34</v>
      </c>
      <c r="Q211" t="s">
        <v>124</v>
      </c>
      <c r="R211" t="s">
        <v>124</v>
      </c>
      <c r="T211" t="s">
        <v>34</v>
      </c>
      <c r="U211" t="s">
        <v>34</v>
      </c>
      <c r="V211" t="s">
        <v>34</v>
      </c>
      <c r="W211" t="s">
        <v>34</v>
      </c>
      <c r="AC211" t="s">
        <v>125</v>
      </c>
      <c r="AE211" t="s">
        <v>34</v>
      </c>
      <c r="AF211" t="s">
        <v>34</v>
      </c>
      <c r="AG211" t="s">
        <v>34</v>
      </c>
      <c r="AQ211">
        <v>0</v>
      </c>
      <c r="BA211">
        <v>0</v>
      </c>
      <c r="BB211">
        <v>0</v>
      </c>
      <c r="BC211">
        <v>13</v>
      </c>
      <c r="BD211" s="23">
        <v>40597</v>
      </c>
      <c r="BE211" t="s">
        <v>1369</v>
      </c>
      <c r="BF211" t="s">
        <v>34</v>
      </c>
      <c r="BG211" t="s">
        <v>34</v>
      </c>
      <c r="BH211" t="s">
        <v>34</v>
      </c>
    </row>
    <row r="212" spans="1:60" x14ac:dyDescent="0.25">
      <c r="A212" t="s">
        <v>1370</v>
      </c>
      <c r="B212" t="s">
        <v>1371</v>
      </c>
      <c r="C212" t="s">
        <v>1316</v>
      </c>
      <c r="D212" t="s">
        <v>1317</v>
      </c>
      <c r="E212" t="s">
        <v>117</v>
      </c>
      <c r="F212">
        <v>1997</v>
      </c>
      <c r="G212" t="s">
        <v>1372</v>
      </c>
      <c r="H212" t="s">
        <v>285</v>
      </c>
      <c r="I212">
        <v>286932.94</v>
      </c>
      <c r="J212" t="s">
        <v>1373</v>
      </c>
      <c r="K212" t="s">
        <v>361</v>
      </c>
      <c r="L212" t="s">
        <v>0</v>
      </c>
      <c r="M212" t="s">
        <v>123</v>
      </c>
      <c r="N212">
        <v>2012</v>
      </c>
      <c r="O212" t="s">
        <v>34</v>
      </c>
      <c r="P212" t="s">
        <v>34</v>
      </c>
      <c r="Q212" t="s">
        <v>124</v>
      </c>
      <c r="R212" t="s">
        <v>124</v>
      </c>
      <c r="T212" t="s">
        <v>34</v>
      </c>
      <c r="U212" t="s">
        <v>34</v>
      </c>
      <c r="V212" t="s">
        <v>34</v>
      </c>
      <c r="W212" t="s">
        <v>34</v>
      </c>
      <c r="AC212" t="s">
        <v>125</v>
      </c>
      <c r="AE212" t="s">
        <v>34</v>
      </c>
      <c r="AF212" t="s">
        <v>34</v>
      </c>
      <c r="AG212" t="s">
        <v>34</v>
      </c>
      <c r="AQ212">
        <v>0</v>
      </c>
      <c r="BA212">
        <v>0</v>
      </c>
      <c r="BB212">
        <v>0</v>
      </c>
      <c r="BC212">
        <v>58</v>
      </c>
      <c r="BD212" s="23">
        <v>41043</v>
      </c>
      <c r="BE212" t="s">
        <v>1374</v>
      </c>
      <c r="BF212" t="s">
        <v>34</v>
      </c>
      <c r="BG212" t="s">
        <v>34</v>
      </c>
      <c r="BH212" t="s">
        <v>34</v>
      </c>
    </row>
    <row r="213" spans="1:60" x14ac:dyDescent="0.25">
      <c r="A213" t="s">
        <v>1646</v>
      </c>
      <c r="B213" t="s">
        <v>1647</v>
      </c>
      <c r="C213" t="s">
        <v>1316</v>
      </c>
      <c r="D213" t="s">
        <v>1317</v>
      </c>
      <c r="E213" t="s">
        <v>117</v>
      </c>
      <c r="F213">
        <v>2008</v>
      </c>
      <c r="G213" t="s">
        <v>1648</v>
      </c>
      <c r="H213" t="s">
        <v>285</v>
      </c>
      <c r="I213">
        <v>604235.96982999996</v>
      </c>
      <c r="J213" t="s">
        <v>1649</v>
      </c>
      <c r="K213" t="s">
        <v>361</v>
      </c>
      <c r="L213" t="s">
        <v>0</v>
      </c>
      <c r="M213" t="s">
        <v>123</v>
      </c>
      <c r="N213">
        <v>2020</v>
      </c>
      <c r="O213" t="s">
        <v>34</v>
      </c>
      <c r="P213" t="s">
        <v>124</v>
      </c>
      <c r="Q213" t="s">
        <v>124</v>
      </c>
      <c r="R213" t="s">
        <v>34</v>
      </c>
      <c r="T213" t="s">
        <v>34</v>
      </c>
      <c r="U213" t="s">
        <v>34</v>
      </c>
      <c r="V213" t="s">
        <v>24</v>
      </c>
      <c r="W213" t="s">
        <v>210</v>
      </c>
      <c r="X213" t="s">
        <v>123</v>
      </c>
      <c r="AC213" t="s">
        <v>34</v>
      </c>
      <c r="AE213" t="s">
        <v>34</v>
      </c>
      <c r="AF213" t="s">
        <v>34</v>
      </c>
      <c r="AG213" t="s">
        <v>34</v>
      </c>
      <c r="AH213" t="s">
        <v>430</v>
      </c>
      <c r="AQ213">
        <v>0</v>
      </c>
      <c r="AR213" t="s">
        <v>412</v>
      </c>
      <c r="BA213">
        <v>0</v>
      </c>
      <c r="BB213">
        <v>0</v>
      </c>
      <c r="BC213">
        <v>338</v>
      </c>
      <c r="BD213" s="23">
        <v>43970</v>
      </c>
      <c r="BE213" t="s">
        <v>1650</v>
      </c>
      <c r="BF213" t="s">
        <v>34</v>
      </c>
      <c r="BG213" t="s">
        <v>34</v>
      </c>
      <c r="BH213" t="s">
        <v>34</v>
      </c>
    </row>
    <row r="214" spans="1:60" x14ac:dyDescent="0.25">
      <c r="A214" t="s">
        <v>1375</v>
      </c>
      <c r="B214" t="s">
        <v>1376</v>
      </c>
      <c r="C214" t="s">
        <v>1316</v>
      </c>
      <c r="D214" t="s">
        <v>1317</v>
      </c>
      <c r="E214" t="s">
        <v>117</v>
      </c>
      <c r="F214">
        <v>2001</v>
      </c>
      <c r="G214" t="s">
        <v>685</v>
      </c>
      <c r="H214" t="s">
        <v>285</v>
      </c>
      <c r="I214">
        <v>75125.496222999995</v>
      </c>
      <c r="J214" t="s">
        <v>1377</v>
      </c>
      <c r="K214" t="s">
        <v>651</v>
      </c>
      <c r="L214" t="s">
        <v>0</v>
      </c>
      <c r="M214" t="s">
        <v>123</v>
      </c>
      <c r="N214">
        <v>2017</v>
      </c>
      <c r="O214" t="s">
        <v>34</v>
      </c>
      <c r="P214" t="s">
        <v>34</v>
      </c>
      <c r="Q214" t="s">
        <v>124</v>
      </c>
      <c r="R214" t="s">
        <v>124</v>
      </c>
      <c r="S214" t="s">
        <v>34</v>
      </c>
      <c r="T214" t="s">
        <v>34</v>
      </c>
      <c r="U214" t="s">
        <v>34</v>
      </c>
      <c r="V214" t="s">
        <v>15</v>
      </c>
      <c r="W214" t="s">
        <v>24</v>
      </c>
      <c r="X214" t="s">
        <v>123</v>
      </c>
      <c r="AC214" t="s">
        <v>34</v>
      </c>
      <c r="AE214" t="s">
        <v>294</v>
      </c>
      <c r="AF214" t="s">
        <v>34</v>
      </c>
      <c r="AG214" t="s">
        <v>34</v>
      </c>
      <c r="AH214" t="s">
        <v>412</v>
      </c>
      <c r="AQ214">
        <v>0</v>
      </c>
      <c r="BA214">
        <v>0</v>
      </c>
      <c r="BB214">
        <v>0</v>
      </c>
      <c r="BC214">
        <v>668</v>
      </c>
      <c r="BD214" s="23">
        <v>43026</v>
      </c>
      <c r="BE214" t="s">
        <v>1378</v>
      </c>
      <c r="BF214" t="s">
        <v>34</v>
      </c>
      <c r="BG214" t="s">
        <v>34</v>
      </c>
      <c r="BH214" t="s">
        <v>34</v>
      </c>
    </row>
    <row r="215" spans="1:60" x14ac:dyDescent="0.25">
      <c r="A215" t="s">
        <v>1379</v>
      </c>
      <c r="B215" t="s">
        <v>1380</v>
      </c>
      <c r="C215" t="s">
        <v>1316</v>
      </c>
      <c r="D215" t="s">
        <v>1317</v>
      </c>
      <c r="E215" t="s">
        <v>117</v>
      </c>
      <c r="F215">
        <v>2002</v>
      </c>
      <c r="G215" t="s">
        <v>527</v>
      </c>
      <c r="H215" t="s">
        <v>285</v>
      </c>
      <c r="I215">
        <v>275515.82333599997</v>
      </c>
      <c r="J215" t="s">
        <v>1381</v>
      </c>
      <c r="K215" t="s">
        <v>361</v>
      </c>
      <c r="L215" t="s">
        <v>0</v>
      </c>
      <c r="M215" t="s">
        <v>123</v>
      </c>
      <c r="N215">
        <v>2012</v>
      </c>
      <c r="O215" t="s">
        <v>34</v>
      </c>
      <c r="P215" t="s">
        <v>34</v>
      </c>
      <c r="Q215" t="s">
        <v>124</v>
      </c>
      <c r="R215" t="s">
        <v>124</v>
      </c>
      <c r="T215" t="s">
        <v>34</v>
      </c>
      <c r="U215" t="s">
        <v>34</v>
      </c>
      <c r="V215" t="s">
        <v>34</v>
      </c>
      <c r="W215" t="s">
        <v>34</v>
      </c>
      <c r="AC215" t="s">
        <v>125</v>
      </c>
      <c r="AE215" t="s">
        <v>34</v>
      </c>
      <c r="AF215" t="s">
        <v>34</v>
      </c>
      <c r="AG215" t="s">
        <v>34</v>
      </c>
      <c r="AQ215">
        <v>0</v>
      </c>
      <c r="BA215">
        <v>0</v>
      </c>
      <c r="BB215">
        <v>0</v>
      </c>
      <c r="BC215">
        <v>104</v>
      </c>
      <c r="BD215" s="23">
        <v>41177</v>
      </c>
      <c r="BE215" t="s">
        <v>1382</v>
      </c>
      <c r="BF215" t="s">
        <v>34</v>
      </c>
      <c r="BG215" t="s">
        <v>34</v>
      </c>
      <c r="BH215" t="s">
        <v>34</v>
      </c>
    </row>
    <row r="216" spans="1:60" x14ac:dyDescent="0.25">
      <c r="A216" t="s">
        <v>1453</v>
      </c>
      <c r="B216" t="s">
        <v>1454</v>
      </c>
      <c r="C216" t="s">
        <v>1316</v>
      </c>
      <c r="D216" t="s">
        <v>1317</v>
      </c>
      <c r="E216" t="s">
        <v>117</v>
      </c>
      <c r="F216">
        <v>1990</v>
      </c>
      <c r="G216" t="s">
        <v>1455</v>
      </c>
      <c r="H216" t="s">
        <v>285</v>
      </c>
      <c r="I216">
        <v>204633.08991800001</v>
      </c>
      <c r="J216" t="s">
        <v>1456</v>
      </c>
      <c r="K216" t="s">
        <v>651</v>
      </c>
      <c r="L216" t="s">
        <v>0</v>
      </c>
      <c r="M216" t="s">
        <v>123</v>
      </c>
      <c r="N216">
        <v>2014</v>
      </c>
      <c r="O216" t="s">
        <v>34</v>
      </c>
      <c r="P216" t="s">
        <v>34</v>
      </c>
      <c r="Q216" t="s">
        <v>124</v>
      </c>
      <c r="R216" t="s">
        <v>124</v>
      </c>
      <c r="T216" t="s">
        <v>34</v>
      </c>
      <c r="U216" t="s">
        <v>34</v>
      </c>
      <c r="V216" t="s">
        <v>34</v>
      </c>
      <c r="W216" t="s">
        <v>34</v>
      </c>
      <c r="AC216" t="s">
        <v>125</v>
      </c>
      <c r="AE216" t="s">
        <v>34</v>
      </c>
      <c r="AF216" t="s">
        <v>34</v>
      </c>
      <c r="AG216" t="s">
        <v>34</v>
      </c>
      <c r="AQ216">
        <v>0</v>
      </c>
      <c r="BA216">
        <v>0</v>
      </c>
      <c r="BB216">
        <v>0</v>
      </c>
      <c r="BC216">
        <v>87</v>
      </c>
      <c r="BD216" s="23">
        <v>41871</v>
      </c>
      <c r="BE216" t="s">
        <v>1457</v>
      </c>
      <c r="BF216" t="s">
        <v>34</v>
      </c>
      <c r="BG216" t="s">
        <v>34</v>
      </c>
      <c r="BH216" t="s">
        <v>34</v>
      </c>
    </row>
    <row r="217" spans="1:60" x14ac:dyDescent="0.25">
      <c r="A217" t="s">
        <v>1660</v>
      </c>
      <c r="B217" t="s">
        <v>1661</v>
      </c>
      <c r="C217" t="s">
        <v>1316</v>
      </c>
      <c r="D217" t="s">
        <v>1317</v>
      </c>
      <c r="E217" t="s">
        <v>117</v>
      </c>
      <c r="F217">
        <v>2008</v>
      </c>
      <c r="G217" t="s">
        <v>1662</v>
      </c>
      <c r="H217" t="s">
        <v>285</v>
      </c>
      <c r="I217">
        <v>776329.63939100003</v>
      </c>
      <c r="J217" t="s">
        <v>1653</v>
      </c>
      <c r="K217" t="s">
        <v>361</v>
      </c>
      <c r="L217" t="s">
        <v>0</v>
      </c>
      <c r="M217" t="s">
        <v>123</v>
      </c>
      <c r="N217">
        <v>2022</v>
      </c>
      <c r="O217" t="s">
        <v>34</v>
      </c>
      <c r="P217" t="s">
        <v>124</v>
      </c>
      <c r="Q217" t="s">
        <v>34</v>
      </c>
      <c r="R217" t="s">
        <v>34</v>
      </c>
      <c r="T217" t="s">
        <v>34</v>
      </c>
      <c r="U217" t="s">
        <v>34</v>
      </c>
      <c r="V217" t="s">
        <v>20</v>
      </c>
      <c r="W217" t="s">
        <v>21</v>
      </c>
      <c r="X217" t="s">
        <v>123</v>
      </c>
      <c r="AC217" t="s">
        <v>34</v>
      </c>
      <c r="AE217" t="s">
        <v>180</v>
      </c>
      <c r="AF217" t="s">
        <v>181</v>
      </c>
      <c r="AG217" t="s">
        <v>1301</v>
      </c>
      <c r="AH217" t="s">
        <v>430</v>
      </c>
      <c r="AQ217">
        <v>0</v>
      </c>
      <c r="AR217" t="s">
        <v>412</v>
      </c>
      <c r="BA217">
        <v>0</v>
      </c>
      <c r="BB217">
        <v>0</v>
      </c>
      <c r="BC217">
        <v>1191</v>
      </c>
      <c r="BD217" s="23">
        <v>44903</v>
      </c>
      <c r="BE217" t="s">
        <v>1663</v>
      </c>
      <c r="BF217" t="s">
        <v>34</v>
      </c>
      <c r="BG217" t="s">
        <v>34</v>
      </c>
      <c r="BH217" t="s">
        <v>34</v>
      </c>
    </row>
    <row r="218" spans="1:60" x14ac:dyDescent="0.25">
      <c r="A218" t="s">
        <v>1415</v>
      </c>
      <c r="B218" t="s">
        <v>1416</v>
      </c>
      <c r="C218" t="s">
        <v>1316</v>
      </c>
      <c r="D218" t="s">
        <v>1317</v>
      </c>
      <c r="E218" t="s">
        <v>117</v>
      </c>
      <c r="F218">
        <v>2005</v>
      </c>
      <c r="G218" t="s">
        <v>1294</v>
      </c>
      <c r="H218" t="s">
        <v>285</v>
      </c>
      <c r="I218">
        <v>42489.806266799998</v>
      </c>
      <c r="J218" t="s">
        <v>1417</v>
      </c>
      <c r="K218" t="s">
        <v>287</v>
      </c>
      <c r="L218" t="s">
        <v>0</v>
      </c>
      <c r="M218" t="s">
        <v>123</v>
      </c>
      <c r="N218">
        <v>2013</v>
      </c>
      <c r="O218" t="s">
        <v>34</v>
      </c>
      <c r="P218" t="s">
        <v>34</v>
      </c>
      <c r="Q218" t="s">
        <v>124</v>
      </c>
      <c r="R218" t="s">
        <v>124</v>
      </c>
      <c r="T218" t="s">
        <v>34</v>
      </c>
      <c r="U218" t="s">
        <v>34</v>
      </c>
      <c r="V218" t="s">
        <v>34</v>
      </c>
      <c r="W218" t="s">
        <v>34</v>
      </c>
      <c r="AC218" t="s">
        <v>125</v>
      </c>
      <c r="AE218" t="s">
        <v>34</v>
      </c>
      <c r="AF218" t="s">
        <v>34</v>
      </c>
      <c r="AG218" t="s">
        <v>34</v>
      </c>
      <c r="AQ218">
        <v>0</v>
      </c>
      <c r="BA218">
        <v>0</v>
      </c>
      <c r="BB218">
        <v>0</v>
      </c>
      <c r="BC218">
        <v>265</v>
      </c>
      <c r="BD218" s="23">
        <v>41620</v>
      </c>
      <c r="BE218" t="s">
        <v>1418</v>
      </c>
      <c r="BF218" t="s">
        <v>34</v>
      </c>
      <c r="BG218" t="s">
        <v>34</v>
      </c>
      <c r="BH218" t="s">
        <v>34</v>
      </c>
    </row>
    <row r="219" spans="1:60" x14ac:dyDescent="0.25">
      <c r="A219" t="s">
        <v>1407</v>
      </c>
      <c r="B219" t="s">
        <v>1408</v>
      </c>
      <c r="C219" t="s">
        <v>1316</v>
      </c>
      <c r="D219" t="s">
        <v>1317</v>
      </c>
      <c r="E219" t="s">
        <v>117</v>
      </c>
      <c r="F219">
        <v>2001</v>
      </c>
      <c r="G219" t="s">
        <v>427</v>
      </c>
      <c r="H219" t="s">
        <v>168</v>
      </c>
      <c r="I219">
        <v>10203.943047500001</v>
      </c>
      <c r="J219" t="s">
        <v>1409</v>
      </c>
      <c r="K219" t="s">
        <v>261</v>
      </c>
      <c r="L219" t="s">
        <v>6</v>
      </c>
      <c r="M219" t="s">
        <v>123</v>
      </c>
      <c r="N219">
        <v>2023</v>
      </c>
      <c r="O219" t="s">
        <v>34</v>
      </c>
      <c r="P219" t="s">
        <v>160</v>
      </c>
      <c r="Q219" t="s">
        <v>34</v>
      </c>
      <c r="R219" t="s">
        <v>34</v>
      </c>
      <c r="S219" t="s">
        <v>34</v>
      </c>
      <c r="T219" t="s">
        <v>34</v>
      </c>
      <c r="U219" t="s">
        <v>34</v>
      </c>
      <c r="V219" t="s">
        <v>25</v>
      </c>
      <c r="W219" t="s">
        <v>9</v>
      </c>
      <c r="X219" t="s">
        <v>124</v>
      </c>
      <c r="Y219" t="s">
        <v>124</v>
      </c>
      <c r="Z219">
        <v>2018</v>
      </c>
      <c r="AA219" t="s">
        <v>123</v>
      </c>
      <c r="AB219" t="s">
        <v>124</v>
      </c>
      <c r="AC219" t="s">
        <v>135</v>
      </c>
      <c r="AD219" t="s">
        <v>200</v>
      </c>
      <c r="AE219" t="s">
        <v>34</v>
      </c>
      <c r="AF219" t="s">
        <v>34</v>
      </c>
      <c r="AG219" t="s">
        <v>34</v>
      </c>
      <c r="AH219" t="s">
        <v>1410</v>
      </c>
      <c r="AQ219">
        <v>0</v>
      </c>
      <c r="BA219">
        <v>0</v>
      </c>
      <c r="BB219">
        <v>0</v>
      </c>
      <c r="BC219">
        <v>742</v>
      </c>
      <c r="BD219" s="23">
        <v>45000</v>
      </c>
      <c r="BE219" t="s">
        <v>1411</v>
      </c>
      <c r="BF219" t="s">
        <v>34</v>
      </c>
      <c r="BG219" t="s">
        <v>34</v>
      </c>
      <c r="BH219" t="s">
        <v>34</v>
      </c>
    </row>
    <row r="220" spans="1:60" x14ac:dyDescent="0.25">
      <c r="A220" t="s">
        <v>1442</v>
      </c>
      <c r="B220" t="s">
        <v>1443</v>
      </c>
      <c r="C220" t="s">
        <v>1316</v>
      </c>
      <c r="D220" t="s">
        <v>1317</v>
      </c>
      <c r="E220" t="s">
        <v>117</v>
      </c>
      <c r="F220">
        <v>2001</v>
      </c>
      <c r="G220" t="s">
        <v>1444</v>
      </c>
      <c r="H220" t="s">
        <v>285</v>
      </c>
      <c r="I220">
        <v>29578.7958764</v>
      </c>
      <c r="J220" t="s">
        <v>1445</v>
      </c>
      <c r="K220" t="s">
        <v>287</v>
      </c>
      <c r="L220" t="s">
        <v>0</v>
      </c>
      <c r="M220" t="s">
        <v>123</v>
      </c>
      <c r="N220">
        <v>2018</v>
      </c>
      <c r="O220" t="s">
        <v>34</v>
      </c>
      <c r="P220" t="s">
        <v>134</v>
      </c>
      <c r="Q220" t="s">
        <v>124</v>
      </c>
      <c r="R220" t="s">
        <v>124</v>
      </c>
      <c r="S220" t="s">
        <v>34</v>
      </c>
      <c r="T220" t="s">
        <v>34</v>
      </c>
      <c r="U220" t="s">
        <v>34</v>
      </c>
      <c r="V220" t="s">
        <v>25</v>
      </c>
      <c r="W220" t="s">
        <v>9</v>
      </c>
      <c r="X220" t="s">
        <v>124</v>
      </c>
      <c r="Y220" t="s">
        <v>124</v>
      </c>
      <c r="AA220" t="s">
        <v>123</v>
      </c>
      <c r="AB220" t="s">
        <v>210</v>
      </c>
      <c r="AC220" t="s">
        <v>34</v>
      </c>
      <c r="AD220" t="s">
        <v>192</v>
      </c>
      <c r="AE220" t="s">
        <v>34</v>
      </c>
      <c r="AF220" t="s">
        <v>34</v>
      </c>
      <c r="AG220" t="s">
        <v>34</v>
      </c>
      <c r="AH220" t="s">
        <v>1446</v>
      </c>
      <c r="AQ220">
        <v>0</v>
      </c>
      <c r="BA220">
        <v>0</v>
      </c>
      <c r="BB220">
        <v>0</v>
      </c>
      <c r="BC220">
        <v>712</v>
      </c>
      <c r="BD220" s="23">
        <v>43327</v>
      </c>
      <c r="BE220" t="s">
        <v>1447</v>
      </c>
      <c r="BF220" t="s">
        <v>34</v>
      </c>
      <c r="BG220" t="s">
        <v>34</v>
      </c>
      <c r="BH220" t="s">
        <v>34</v>
      </c>
    </row>
    <row r="221" spans="1:60" x14ac:dyDescent="0.25">
      <c r="A221" t="s">
        <v>1425</v>
      </c>
      <c r="B221" t="s">
        <v>1426</v>
      </c>
      <c r="C221" t="s">
        <v>1316</v>
      </c>
      <c r="D221" t="s">
        <v>1317</v>
      </c>
      <c r="E221" t="s">
        <v>117</v>
      </c>
      <c r="F221">
        <v>1997</v>
      </c>
      <c r="G221" t="s">
        <v>1427</v>
      </c>
      <c r="H221" t="s">
        <v>131</v>
      </c>
      <c r="I221">
        <v>51677.385851799998</v>
      </c>
      <c r="J221" t="s">
        <v>1428</v>
      </c>
      <c r="K221" t="s">
        <v>153</v>
      </c>
      <c r="L221" t="s">
        <v>6</v>
      </c>
      <c r="M221" t="s">
        <v>123</v>
      </c>
      <c r="N221">
        <v>2020</v>
      </c>
      <c r="O221" t="s">
        <v>34</v>
      </c>
      <c r="P221" t="s">
        <v>134</v>
      </c>
      <c r="Q221" t="s">
        <v>124</v>
      </c>
      <c r="R221" t="s">
        <v>34</v>
      </c>
      <c r="S221" t="s">
        <v>34</v>
      </c>
      <c r="T221" t="s">
        <v>34</v>
      </c>
      <c r="U221" t="s">
        <v>34</v>
      </c>
      <c r="V221" t="s">
        <v>9</v>
      </c>
      <c r="W221" t="s">
        <v>25</v>
      </c>
      <c r="AA221" t="s">
        <v>123</v>
      </c>
      <c r="AC221" t="s">
        <v>135</v>
      </c>
      <c r="AD221" t="s">
        <v>192</v>
      </c>
      <c r="AE221" t="s">
        <v>34</v>
      </c>
      <c r="AF221" t="s">
        <v>34</v>
      </c>
      <c r="AG221" t="s">
        <v>34</v>
      </c>
      <c r="AH221" t="s">
        <v>1429</v>
      </c>
      <c r="AQ221">
        <v>0</v>
      </c>
      <c r="BA221">
        <v>0</v>
      </c>
      <c r="BB221">
        <v>0</v>
      </c>
      <c r="BC221">
        <v>693</v>
      </c>
      <c r="BD221" s="23">
        <v>44102</v>
      </c>
      <c r="BE221" t="s">
        <v>1430</v>
      </c>
      <c r="BF221" t="s">
        <v>34</v>
      </c>
      <c r="BG221" t="s">
        <v>34</v>
      </c>
      <c r="BH221" t="s">
        <v>34</v>
      </c>
    </row>
    <row r="222" spans="1:60" x14ac:dyDescent="0.25">
      <c r="A222" t="s">
        <v>1448</v>
      </c>
      <c r="B222" t="s">
        <v>1449</v>
      </c>
      <c r="C222" t="s">
        <v>1316</v>
      </c>
      <c r="D222" t="s">
        <v>1317</v>
      </c>
      <c r="E222" t="s">
        <v>117</v>
      </c>
      <c r="F222">
        <v>1992</v>
      </c>
      <c r="G222" t="s">
        <v>1450</v>
      </c>
      <c r="H222" t="s">
        <v>119</v>
      </c>
      <c r="I222">
        <v>1712.0970432300001</v>
      </c>
      <c r="J222" t="s">
        <v>423</v>
      </c>
      <c r="K222" t="s">
        <v>121</v>
      </c>
      <c r="L222" t="s">
        <v>122</v>
      </c>
      <c r="M222" t="s">
        <v>123</v>
      </c>
      <c r="N222">
        <v>2021</v>
      </c>
      <c r="O222" t="s">
        <v>124</v>
      </c>
      <c r="P222" t="s">
        <v>34</v>
      </c>
      <c r="Q222" t="s">
        <v>124</v>
      </c>
      <c r="R222" t="s">
        <v>124</v>
      </c>
      <c r="S222" t="s">
        <v>34</v>
      </c>
      <c r="T222" t="s">
        <v>34</v>
      </c>
      <c r="U222" t="s">
        <v>34</v>
      </c>
      <c r="V222" t="s">
        <v>16</v>
      </c>
      <c r="W222" t="s">
        <v>25</v>
      </c>
      <c r="X222" t="s">
        <v>124</v>
      </c>
      <c r="Y222" t="s">
        <v>124</v>
      </c>
      <c r="Z222" t="s">
        <v>1451</v>
      </c>
      <c r="AA222" t="s">
        <v>123</v>
      </c>
      <c r="AB222" t="s">
        <v>124</v>
      </c>
      <c r="AC222" t="s">
        <v>34</v>
      </c>
      <c r="AD222" t="s">
        <v>453</v>
      </c>
      <c r="AE222" t="s">
        <v>34</v>
      </c>
      <c r="AF222" t="s">
        <v>34</v>
      </c>
      <c r="AG222" t="s">
        <v>34</v>
      </c>
      <c r="AH222" t="s">
        <v>163</v>
      </c>
      <c r="AI222">
        <v>565669.18999999994</v>
      </c>
      <c r="AJ222">
        <v>10800</v>
      </c>
      <c r="AK222">
        <v>9930</v>
      </c>
      <c r="AL222">
        <v>30000</v>
      </c>
      <c r="AM222">
        <v>4800</v>
      </c>
      <c r="AQ222">
        <v>55530</v>
      </c>
      <c r="AR222" t="s">
        <v>183</v>
      </c>
      <c r="BA222">
        <v>0</v>
      </c>
      <c r="BB222">
        <v>55530</v>
      </c>
      <c r="BC222">
        <v>825</v>
      </c>
      <c r="BD222" s="23">
        <v>44533</v>
      </c>
      <c r="BE222" t="s">
        <v>1452</v>
      </c>
      <c r="BF222" t="s">
        <v>34</v>
      </c>
      <c r="BG222" t="s">
        <v>34</v>
      </c>
      <c r="BH222" t="s">
        <v>34</v>
      </c>
    </row>
    <row r="223" spans="1:60" x14ac:dyDescent="0.25">
      <c r="A223" t="s">
        <v>1686</v>
      </c>
      <c r="B223" t="s">
        <v>1687</v>
      </c>
      <c r="C223" t="s">
        <v>1316</v>
      </c>
      <c r="D223" t="s">
        <v>1317</v>
      </c>
      <c r="E223" t="s">
        <v>117</v>
      </c>
      <c r="F223">
        <v>2009</v>
      </c>
      <c r="G223" t="s">
        <v>1678</v>
      </c>
      <c r="H223" t="s">
        <v>285</v>
      </c>
      <c r="I223">
        <v>209667.37371399999</v>
      </c>
      <c r="J223" t="s">
        <v>1688</v>
      </c>
      <c r="K223" t="s">
        <v>287</v>
      </c>
      <c r="L223" t="s">
        <v>0</v>
      </c>
      <c r="M223" t="s">
        <v>123</v>
      </c>
      <c r="N223">
        <v>2020</v>
      </c>
      <c r="O223" t="s">
        <v>34</v>
      </c>
      <c r="P223" t="s">
        <v>34</v>
      </c>
      <c r="Q223" t="s">
        <v>124</v>
      </c>
      <c r="R223" t="s">
        <v>34</v>
      </c>
      <c r="T223" t="s">
        <v>34</v>
      </c>
      <c r="U223" t="s">
        <v>34</v>
      </c>
      <c r="V223" t="s">
        <v>662</v>
      </c>
      <c r="W223" t="s">
        <v>210</v>
      </c>
      <c r="X223" t="s">
        <v>210</v>
      </c>
      <c r="Y223" t="s">
        <v>210</v>
      </c>
      <c r="AA223" t="s">
        <v>123</v>
      </c>
      <c r="AB223" t="s">
        <v>210</v>
      </c>
      <c r="AC223" t="s">
        <v>34</v>
      </c>
      <c r="AE223" t="s">
        <v>34</v>
      </c>
      <c r="AF223" t="s">
        <v>34</v>
      </c>
      <c r="AG223" t="s">
        <v>34</v>
      </c>
      <c r="AH223" t="s">
        <v>412</v>
      </c>
      <c r="AQ223">
        <v>0</v>
      </c>
      <c r="BA223">
        <v>0</v>
      </c>
      <c r="BB223">
        <v>0</v>
      </c>
      <c r="BC223">
        <v>884</v>
      </c>
      <c r="BD223" s="23">
        <v>44064</v>
      </c>
      <c r="BE223" t="s">
        <v>1689</v>
      </c>
      <c r="BF223" t="s">
        <v>34</v>
      </c>
      <c r="BG223" t="s">
        <v>34</v>
      </c>
      <c r="BH223" t="s">
        <v>34</v>
      </c>
    </row>
    <row r="224" spans="1:60" x14ac:dyDescent="0.25">
      <c r="A224" t="s">
        <v>1565</v>
      </c>
      <c r="B224" t="s">
        <v>1566</v>
      </c>
      <c r="C224" t="s">
        <v>1316</v>
      </c>
      <c r="D224" t="s">
        <v>1317</v>
      </c>
      <c r="E224" t="s">
        <v>117</v>
      </c>
      <c r="F224">
        <v>2006</v>
      </c>
      <c r="G224" t="s">
        <v>1437</v>
      </c>
      <c r="H224" t="s">
        <v>285</v>
      </c>
      <c r="I224">
        <v>398997.61216399999</v>
      </c>
      <c r="J224" t="s">
        <v>1567</v>
      </c>
      <c r="K224" t="s">
        <v>287</v>
      </c>
      <c r="L224" t="s">
        <v>0</v>
      </c>
      <c r="M224" t="s">
        <v>123</v>
      </c>
      <c r="N224">
        <v>2011</v>
      </c>
      <c r="O224" t="s">
        <v>34</v>
      </c>
      <c r="P224" t="s">
        <v>34</v>
      </c>
      <c r="Q224" t="s">
        <v>124</v>
      </c>
      <c r="R224" t="s">
        <v>124</v>
      </c>
      <c r="T224" t="s">
        <v>34</v>
      </c>
      <c r="U224" t="s">
        <v>34</v>
      </c>
      <c r="V224" t="s">
        <v>34</v>
      </c>
      <c r="W224" t="s">
        <v>34</v>
      </c>
      <c r="AC224" t="s">
        <v>125</v>
      </c>
      <c r="AE224" t="s">
        <v>34</v>
      </c>
      <c r="AF224" t="s">
        <v>34</v>
      </c>
      <c r="AG224" t="s">
        <v>34</v>
      </c>
      <c r="AQ224">
        <v>0</v>
      </c>
      <c r="BA224">
        <v>0</v>
      </c>
      <c r="BB224">
        <v>0</v>
      </c>
      <c r="BC224">
        <v>9</v>
      </c>
      <c r="BD224" s="23">
        <v>40576</v>
      </c>
      <c r="BE224" t="s">
        <v>1568</v>
      </c>
      <c r="BF224" t="s">
        <v>34</v>
      </c>
      <c r="BG224" t="s">
        <v>34</v>
      </c>
      <c r="BH224" t="s">
        <v>34</v>
      </c>
    </row>
    <row r="225" spans="1:60" x14ac:dyDescent="0.25">
      <c r="A225" t="s">
        <v>1579</v>
      </c>
      <c r="B225" t="s">
        <v>1580</v>
      </c>
      <c r="C225" t="s">
        <v>1316</v>
      </c>
      <c r="D225" t="s">
        <v>1317</v>
      </c>
      <c r="E225" t="s">
        <v>117</v>
      </c>
      <c r="F225">
        <v>2006</v>
      </c>
      <c r="G225" t="s">
        <v>1581</v>
      </c>
      <c r="H225" t="s">
        <v>285</v>
      </c>
      <c r="I225">
        <v>849693.34996499994</v>
      </c>
      <c r="J225" t="s">
        <v>1582</v>
      </c>
      <c r="K225" t="s">
        <v>361</v>
      </c>
      <c r="L225" t="s">
        <v>0</v>
      </c>
      <c r="M225" t="s">
        <v>123</v>
      </c>
      <c r="N225">
        <v>2014</v>
      </c>
      <c r="O225" t="s">
        <v>34</v>
      </c>
      <c r="P225" t="s">
        <v>34</v>
      </c>
      <c r="Q225" t="s">
        <v>124</v>
      </c>
      <c r="R225" t="s">
        <v>124</v>
      </c>
      <c r="T225" t="s">
        <v>34</v>
      </c>
      <c r="U225" t="s">
        <v>34</v>
      </c>
      <c r="V225" t="s">
        <v>34</v>
      </c>
      <c r="W225" t="s">
        <v>34</v>
      </c>
      <c r="AC225" t="s">
        <v>125</v>
      </c>
      <c r="AE225" t="s">
        <v>34</v>
      </c>
      <c r="AF225" t="s">
        <v>34</v>
      </c>
      <c r="AG225" t="s">
        <v>34</v>
      </c>
      <c r="AQ225">
        <v>0</v>
      </c>
      <c r="BA225">
        <v>0</v>
      </c>
      <c r="BB225">
        <v>0</v>
      </c>
      <c r="BC225">
        <v>102</v>
      </c>
      <c r="BD225" s="23">
        <v>41918</v>
      </c>
      <c r="BE225" t="s">
        <v>1583</v>
      </c>
      <c r="BF225" t="s">
        <v>34</v>
      </c>
      <c r="BG225" t="s">
        <v>34</v>
      </c>
      <c r="BH225" t="s">
        <v>34</v>
      </c>
    </row>
    <row r="226" spans="1:60" x14ac:dyDescent="0.25">
      <c r="A226" t="s">
        <v>1668</v>
      </c>
      <c r="B226" t="s">
        <v>1669</v>
      </c>
      <c r="C226" t="s">
        <v>1316</v>
      </c>
      <c r="D226" t="s">
        <v>1317</v>
      </c>
      <c r="E226" t="s">
        <v>117</v>
      </c>
      <c r="F226">
        <v>2008</v>
      </c>
      <c r="G226" t="s">
        <v>1662</v>
      </c>
      <c r="H226" t="s">
        <v>285</v>
      </c>
      <c r="I226">
        <v>303004.703369</v>
      </c>
      <c r="J226" t="s">
        <v>1670</v>
      </c>
      <c r="K226" t="s">
        <v>287</v>
      </c>
      <c r="L226" t="s">
        <v>0</v>
      </c>
      <c r="M226" t="s">
        <v>123</v>
      </c>
      <c r="N226">
        <v>2012</v>
      </c>
      <c r="O226" t="s">
        <v>34</v>
      </c>
      <c r="P226" t="s">
        <v>34</v>
      </c>
      <c r="Q226" t="s">
        <v>124</v>
      </c>
      <c r="R226" t="s">
        <v>124</v>
      </c>
      <c r="T226" t="s">
        <v>34</v>
      </c>
      <c r="U226" t="s">
        <v>34</v>
      </c>
      <c r="V226" t="s">
        <v>34</v>
      </c>
      <c r="W226" t="s">
        <v>34</v>
      </c>
      <c r="AC226" t="s">
        <v>125</v>
      </c>
      <c r="AE226" t="s">
        <v>34</v>
      </c>
      <c r="AF226" t="s">
        <v>34</v>
      </c>
      <c r="AG226" t="s">
        <v>34</v>
      </c>
      <c r="AQ226">
        <v>0</v>
      </c>
      <c r="BA226">
        <v>0</v>
      </c>
      <c r="BB226">
        <v>0</v>
      </c>
      <c r="BC226">
        <v>62</v>
      </c>
      <c r="BD226" s="23">
        <v>41047</v>
      </c>
      <c r="BE226" t="s">
        <v>1671</v>
      </c>
      <c r="BF226" t="s">
        <v>34</v>
      </c>
      <c r="BG226" t="s">
        <v>34</v>
      </c>
      <c r="BH226" t="s">
        <v>34</v>
      </c>
    </row>
    <row r="227" spans="1:60" x14ac:dyDescent="0.25">
      <c r="A227" t="s">
        <v>1463</v>
      </c>
      <c r="B227" t="s">
        <v>1464</v>
      </c>
      <c r="C227" t="s">
        <v>1316</v>
      </c>
      <c r="D227" t="s">
        <v>1317</v>
      </c>
      <c r="E227" t="s">
        <v>117</v>
      </c>
      <c r="F227">
        <v>2004</v>
      </c>
      <c r="G227" t="s">
        <v>1465</v>
      </c>
      <c r="H227" t="s">
        <v>285</v>
      </c>
      <c r="I227">
        <v>736144.00514200004</v>
      </c>
      <c r="J227" t="s">
        <v>1466</v>
      </c>
      <c r="K227" t="s">
        <v>287</v>
      </c>
      <c r="L227" t="s">
        <v>0</v>
      </c>
      <c r="M227" t="s">
        <v>123</v>
      </c>
      <c r="N227">
        <v>2011</v>
      </c>
      <c r="O227" t="s">
        <v>34</v>
      </c>
      <c r="P227" t="s">
        <v>34</v>
      </c>
      <c r="Q227" t="s">
        <v>124</v>
      </c>
      <c r="R227" t="s">
        <v>124</v>
      </c>
      <c r="T227" t="s">
        <v>34</v>
      </c>
      <c r="U227" t="s">
        <v>34</v>
      </c>
      <c r="V227" t="s">
        <v>34</v>
      </c>
      <c r="W227" t="s">
        <v>34</v>
      </c>
      <c r="AC227" t="s">
        <v>281</v>
      </c>
      <c r="AE227" t="s">
        <v>34</v>
      </c>
      <c r="AF227" t="s">
        <v>34</v>
      </c>
      <c r="AG227" t="s">
        <v>34</v>
      </c>
      <c r="AQ227">
        <v>0</v>
      </c>
      <c r="BA227">
        <v>0</v>
      </c>
      <c r="BB227">
        <v>0</v>
      </c>
      <c r="BC227">
        <v>41</v>
      </c>
      <c r="BD227" s="23">
        <v>40723</v>
      </c>
      <c r="BE227" t="s">
        <v>1467</v>
      </c>
      <c r="BF227" t="s">
        <v>34</v>
      </c>
      <c r="BG227" t="s">
        <v>34</v>
      </c>
      <c r="BH227" t="s">
        <v>34</v>
      </c>
    </row>
    <row r="228" spans="1:60" x14ac:dyDescent="0.25">
      <c r="A228" t="s">
        <v>1468</v>
      </c>
      <c r="B228" t="s">
        <v>1469</v>
      </c>
      <c r="C228" t="s">
        <v>1316</v>
      </c>
      <c r="D228" t="s">
        <v>1317</v>
      </c>
      <c r="E228" t="s">
        <v>117</v>
      </c>
      <c r="F228">
        <v>1998</v>
      </c>
      <c r="G228" t="s">
        <v>1470</v>
      </c>
      <c r="H228" t="s">
        <v>285</v>
      </c>
      <c r="I228">
        <v>677521.47363799997</v>
      </c>
      <c r="J228" t="s">
        <v>1471</v>
      </c>
      <c r="K228" t="s">
        <v>287</v>
      </c>
      <c r="L228" t="s">
        <v>0</v>
      </c>
      <c r="M228" t="s">
        <v>123</v>
      </c>
      <c r="N228">
        <v>2014</v>
      </c>
      <c r="O228" t="s">
        <v>34</v>
      </c>
      <c r="P228" t="s">
        <v>34</v>
      </c>
      <c r="Q228" t="s">
        <v>124</v>
      </c>
      <c r="R228" t="s">
        <v>124</v>
      </c>
      <c r="T228" t="s">
        <v>34</v>
      </c>
      <c r="U228" t="s">
        <v>34</v>
      </c>
      <c r="V228" t="s">
        <v>34</v>
      </c>
      <c r="W228" t="s">
        <v>34</v>
      </c>
      <c r="AC228" t="s">
        <v>125</v>
      </c>
      <c r="AE228" t="s">
        <v>34</v>
      </c>
      <c r="AF228" t="s">
        <v>34</v>
      </c>
      <c r="AG228" t="s">
        <v>34</v>
      </c>
      <c r="AQ228">
        <v>0</v>
      </c>
      <c r="BA228">
        <v>0</v>
      </c>
      <c r="BB228">
        <v>0</v>
      </c>
      <c r="BC228">
        <v>124</v>
      </c>
      <c r="BD228" s="23">
        <v>41963</v>
      </c>
      <c r="BE228" t="s">
        <v>1472</v>
      </c>
      <c r="BF228" t="s">
        <v>34</v>
      </c>
      <c r="BG228" t="s">
        <v>34</v>
      </c>
      <c r="BH228" t="s">
        <v>34</v>
      </c>
    </row>
    <row r="229" spans="1:60" x14ac:dyDescent="0.25">
      <c r="A229" t="s">
        <v>1473</v>
      </c>
      <c r="B229" t="s">
        <v>1474</v>
      </c>
      <c r="C229" t="s">
        <v>1316</v>
      </c>
      <c r="D229" t="s">
        <v>1317</v>
      </c>
      <c r="E229" t="s">
        <v>117</v>
      </c>
      <c r="F229">
        <v>2004</v>
      </c>
      <c r="G229" t="s">
        <v>1465</v>
      </c>
      <c r="H229" t="s">
        <v>285</v>
      </c>
      <c r="I229">
        <v>1289379.74239</v>
      </c>
      <c r="J229" t="s">
        <v>1475</v>
      </c>
      <c r="K229" t="s">
        <v>287</v>
      </c>
      <c r="L229" t="s">
        <v>0</v>
      </c>
      <c r="M229" t="s">
        <v>123</v>
      </c>
      <c r="N229">
        <v>2020</v>
      </c>
      <c r="O229" t="s">
        <v>34</v>
      </c>
      <c r="P229" t="s">
        <v>34</v>
      </c>
      <c r="Q229" t="s">
        <v>124</v>
      </c>
      <c r="R229" t="s">
        <v>34</v>
      </c>
      <c r="T229" t="s">
        <v>34</v>
      </c>
      <c r="U229" t="s">
        <v>34</v>
      </c>
      <c r="V229" t="s">
        <v>25</v>
      </c>
      <c r="W229" t="s">
        <v>5</v>
      </c>
      <c r="X229" t="s">
        <v>124</v>
      </c>
      <c r="Y229" t="s">
        <v>210</v>
      </c>
      <c r="Z229" t="s">
        <v>1451</v>
      </c>
      <c r="AA229" t="s">
        <v>124</v>
      </c>
      <c r="AB229" t="s">
        <v>124</v>
      </c>
      <c r="AC229" t="s">
        <v>135</v>
      </c>
      <c r="AD229" t="s">
        <v>192</v>
      </c>
      <c r="AE229" t="s">
        <v>34</v>
      </c>
      <c r="AF229" t="s">
        <v>34</v>
      </c>
      <c r="AG229" t="s">
        <v>34</v>
      </c>
      <c r="AH229" t="s">
        <v>412</v>
      </c>
      <c r="AJ229">
        <v>500000</v>
      </c>
      <c r="AQ229">
        <v>500000</v>
      </c>
      <c r="BA229">
        <v>0</v>
      </c>
      <c r="BB229">
        <v>500000</v>
      </c>
      <c r="BC229">
        <v>883</v>
      </c>
      <c r="BD229" s="23">
        <v>44064</v>
      </c>
      <c r="BE229" t="s">
        <v>1476</v>
      </c>
      <c r="BF229" t="s">
        <v>34</v>
      </c>
      <c r="BG229" t="s">
        <v>34</v>
      </c>
      <c r="BH229" t="s">
        <v>34</v>
      </c>
    </row>
    <row r="230" spans="1:60" x14ac:dyDescent="0.25">
      <c r="A230" t="s">
        <v>1794</v>
      </c>
      <c r="B230" t="s">
        <v>1795</v>
      </c>
      <c r="C230" t="s">
        <v>1153</v>
      </c>
      <c r="D230" t="s">
        <v>1154</v>
      </c>
      <c r="E230" t="s">
        <v>340</v>
      </c>
      <c r="F230">
        <v>2016</v>
      </c>
      <c r="G230" t="s">
        <v>1796</v>
      </c>
      <c r="H230" t="s">
        <v>131</v>
      </c>
      <c r="I230">
        <v>67364</v>
      </c>
      <c r="J230" t="s">
        <v>485</v>
      </c>
      <c r="K230" t="s">
        <v>233</v>
      </c>
      <c r="L230" t="s">
        <v>122</v>
      </c>
      <c r="M230" t="s">
        <v>123</v>
      </c>
      <c r="N230">
        <v>2017</v>
      </c>
      <c r="O230" t="s">
        <v>34</v>
      </c>
      <c r="P230" t="s">
        <v>34</v>
      </c>
      <c r="Q230" t="s">
        <v>123</v>
      </c>
      <c r="R230" t="s">
        <v>124</v>
      </c>
      <c r="S230" t="s">
        <v>123</v>
      </c>
      <c r="T230" t="s">
        <v>34</v>
      </c>
      <c r="U230">
        <v>2020</v>
      </c>
      <c r="V230" t="s">
        <v>475</v>
      </c>
      <c r="W230" t="s">
        <v>34</v>
      </c>
      <c r="X230" t="s">
        <v>123</v>
      </c>
      <c r="AC230" t="s">
        <v>34</v>
      </c>
      <c r="AE230" t="s">
        <v>34</v>
      </c>
      <c r="AF230" t="s">
        <v>34</v>
      </c>
      <c r="AG230" t="s">
        <v>34</v>
      </c>
      <c r="AH230" t="s">
        <v>405</v>
      </c>
      <c r="AQ230">
        <v>0</v>
      </c>
      <c r="BA230">
        <v>0</v>
      </c>
      <c r="BB230">
        <v>0</v>
      </c>
      <c r="BC230">
        <v>350</v>
      </c>
      <c r="BD230" s="23">
        <v>42874</v>
      </c>
      <c r="BE230" t="s">
        <v>486</v>
      </c>
      <c r="BF230">
        <v>833</v>
      </c>
      <c r="BG230" s="23">
        <v>44053</v>
      </c>
      <c r="BH230" t="s">
        <v>486</v>
      </c>
    </row>
    <row r="231" spans="1:60" x14ac:dyDescent="0.25">
      <c r="A231" t="s">
        <v>1556</v>
      </c>
      <c r="B231" t="s">
        <v>1557</v>
      </c>
      <c r="C231" t="s">
        <v>1153</v>
      </c>
      <c r="D231" t="s">
        <v>1154</v>
      </c>
      <c r="E231" t="s">
        <v>340</v>
      </c>
      <c r="F231">
        <v>2006</v>
      </c>
      <c r="G231" t="s">
        <v>1558</v>
      </c>
      <c r="H231" t="s">
        <v>119</v>
      </c>
      <c r="I231">
        <v>16594.2869469</v>
      </c>
      <c r="J231" t="s">
        <v>1559</v>
      </c>
      <c r="K231" t="s">
        <v>1481</v>
      </c>
      <c r="L231" t="s">
        <v>6</v>
      </c>
      <c r="M231" t="s">
        <v>123</v>
      </c>
      <c r="N231">
        <v>2016</v>
      </c>
      <c r="O231" t="s">
        <v>34</v>
      </c>
      <c r="P231" t="s">
        <v>34</v>
      </c>
      <c r="Q231" t="s">
        <v>123</v>
      </c>
      <c r="R231" t="s">
        <v>124</v>
      </c>
      <c r="S231" t="s">
        <v>123</v>
      </c>
      <c r="T231" t="s">
        <v>34</v>
      </c>
      <c r="U231">
        <v>2021</v>
      </c>
      <c r="V231" t="s">
        <v>2</v>
      </c>
      <c r="W231" t="s">
        <v>34</v>
      </c>
      <c r="Y231" t="s">
        <v>123</v>
      </c>
      <c r="AC231" t="s">
        <v>125</v>
      </c>
      <c r="AE231" t="s">
        <v>34</v>
      </c>
      <c r="AF231" t="s">
        <v>34</v>
      </c>
      <c r="AG231" t="s">
        <v>34</v>
      </c>
      <c r="AQ231">
        <v>0</v>
      </c>
      <c r="BA231">
        <v>0</v>
      </c>
      <c r="BB231">
        <v>0</v>
      </c>
      <c r="BC231">
        <v>58</v>
      </c>
      <c r="BD231" s="23">
        <v>42520</v>
      </c>
      <c r="BE231" t="s">
        <v>1560</v>
      </c>
      <c r="BF231">
        <v>215</v>
      </c>
      <c r="BG231" s="23">
        <v>44302</v>
      </c>
      <c r="BH231" t="s">
        <v>1560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I108"/>
  <sheetViews>
    <sheetView workbookViewId="0">
      <selection activeCell="C1" sqref="C1"/>
    </sheetView>
  </sheetViews>
  <sheetFormatPr defaultRowHeight="15.75" x14ac:dyDescent="0.25"/>
  <cols>
    <col min="1" max="1" width="12.625" bestFit="1" customWidth="1"/>
    <col min="2" max="2" width="63.25" bestFit="1" customWidth="1"/>
    <col min="3" max="3" width="10.375" bestFit="1" customWidth="1"/>
    <col min="4" max="4" width="37.875" bestFit="1" customWidth="1"/>
    <col min="5" max="5" width="16.25" bestFit="1" customWidth="1"/>
    <col min="6" max="6" width="9.875" bestFit="1" customWidth="1"/>
    <col min="7" max="7" width="42.5" bestFit="1" customWidth="1"/>
    <col min="8" max="8" width="20.375" bestFit="1" customWidth="1"/>
    <col min="9" max="9" width="11.625" bestFit="1" customWidth="1"/>
    <col min="10" max="10" width="228.875" bestFit="1" customWidth="1"/>
    <col min="11" max="11" width="9.875" bestFit="1" customWidth="1"/>
    <col min="12" max="12" width="16.75" bestFit="1" customWidth="1"/>
    <col min="13" max="13" width="13.5" bestFit="1" customWidth="1"/>
    <col min="14" max="14" width="17.875" bestFit="1" customWidth="1"/>
    <col min="15" max="15" width="18.375" bestFit="1" customWidth="1"/>
    <col min="16" max="16" width="24.25" bestFit="1" customWidth="1"/>
    <col min="17" max="17" width="14.25" bestFit="1" customWidth="1"/>
    <col min="18" max="18" width="19.125" bestFit="1" customWidth="1"/>
    <col min="19" max="19" width="22.625" bestFit="1" customWidth="1"/>
    <col min="20" max="20" width="22.75" bestFit="1" customWidth="1"/>
    <col min="21" max="21" width="18.75" bestFit="1" customWidth="1"/>
    <col min="22" max="23" width="39.75" bestFit="1" customWidth="1"/>
    <col min="24" max="24" width="21.25" bestFit="1" customWidth="1"/>
    <col min="25" max="25" width="23.5" bestFit="1" customWidth="1"/>
    <col min="26" max="26" width="19.75" bestFit="1" customWidth="1"/>
    <col min="27" max="27" width="24.625" bestFit="1" customWidth="1"/>
    <col min="28" max="28" width="22.125" bestFit="1" customWidth="1"/>
    <col min="29" max="29" width="23.25" bestFit="1" customWidth="1"/>
    <col min="30" max="30" width="31.125" bestFit="1" customWidth="1"/>
    <col min="31" max="31" width="28.125" bestFit="1" customWidth="1"/>
    <col min="32" max="32" width="25.25" bestFit="1" customWidth="1"/>
    <col min="33" max="33" width="17.125" bestFit="1" customWidth="1"/>
    <col min="34" max="34" width="39.875" bestFit="1" customWidth="1"/>
    <col min="35" max="35" width="32.875" bestFit="1" customWidth="1"/>
    <col min="36" max="36" width="32.5" bestFit="1" customWidth="1"/>
    <col min="37" max="37" width="28.5" bestFit="1" customWidth="1"/>
    <col min="38" max="38" width="30" bestFit="1" customWidth="1"/>
    <col min="39" max="39" width="31.75" bestFit="1" customWidth="1"/>
    <col min="40" max="40" width="29.5" bestFit="1" customWidth="1"/>
    <col min="41" max="41" width="30.75" bestFit="1" customWidth="1"/>
    <col min="42" max="42" width="29.25" bestFit="1" customWidth="1"/>
    <col min="43" max="43" width="27.5" bestFit="1" customWidth="1"/>
    <col min="44" max="44" width="28" bestFit="1" customWidth="1"/>
    <col min="45" max="45" width="31" bestFit="1" customWidth="1"/>
    <col min="46" max="46" width="30.75" bestFit="1" customWidth="1"/>
    <col min="47" max="47" width="26.625" bestFit="1" customWidth="1"/>
    <col min="48" max="48" width="28.125" bestFit="1" customWidth="1"/>
    <col min="49" max="49" width="29.75" bestFit="1" customWidth="1"/>
    <col min="50" max="50" width="27.625" bestFit="1" customWidth="1"/>
    <col min="51" max="51" width="28.75" bestFit="1" customWidth="1"/>
    <col min="52" max="52" width="27.375" bestFit="1" customWidth="1"/>
    <col min="53" max="53" width="25.5" bestFit="1" customWidth="1"/>
    <col min="54" max="54" width="22.625" bestFit="1" customWidth="1"/>
    <col min="55" max="55" width="19.625" bestFit="1" customWidth="1"/>
    <col min="56" max="56" width="22.75" bestFit="1" customWidth="1"/>
    <col min="57" max="57" width="62.25" bestFit="1" customWidth="1"/>
    <col min="58" max="58" width="20.375" bestFit="1" customWidth="1"/>
    <col min="59" max="59" width="23.5" bestFit="1" customWidth="1"/>
    <col min="60" max="60" width="19.375" bestFit="1" customWidth="1"/>
    <col min="61" max="61" width="123.375" bestFit="1" customWidth="1"/>
  </cols>
  <sheetData>
    <row r="1" spans="1:61" x14ac:dyDescent="0.25">
      <c r="A1" s="25" t="s">
        <v>1880</v>
      </c>
    </row>
    <row r="3" spans="1:61" x14ac:dyDescent="0.25">
      <c r="A3" t="s">
        <v>53</v>
      </c>
      <c r="B3" t="s">
        <v>1867</v>
      </c>
      <c r="C3" t="s">
        <v>55</v>
      </c>
      <c r="D3" t="s">
        <v>56</v>
      </c>
      <c r="E3" t="s">
        <v>57</v>
      </c>
      <c r="F3" t="s">
        <v>58</v>
      </c>
      <c r="G3" t="s">
        <v>59</v>
      </c>
      <c r="H3" t="s">
        <v>41</v>
      </c>
      <c r="I3" t="s">
        <v>60</v>
      </c>
      <c r="J3" t="s">
        <v>61</v>
      </c>
      <c r="K3" t="s">
        <v>62</v>
      </c>
      <c r="L3" t="s">
        <v>63</v>
      </c>
      <c r="M3" t="s">
        <v>64</v>
      </c>
      <c r="N3" t="s">
        <v>65</v>
      </c>
      <c r="O3" t="s">
        <v>66</v>
      </c>
      <c r="P3" t="s">
        <v>67</v>
      </c>
      <c r="Q3" t="s">
        <v>68</v>
      </c>
      <c r="R3" t="s">
        <v>69</v>
      </c>
      <c r="S3" t="s">
        <v>70</v>
      </c>
      <c r="T3" t="s">
        <v>71</v>
      </c>
      <c r="U3" t="s">
        <v>72</v>
      </c>
      <c r="V3" t="s">
        <v>73</v>
      </c>
      <c r="W3" t="s">
        <v>74</v>
      </c>
      <c r="X3" t="s">
        <v>75</v>
      </c>
      <c r="Y3" t="s">
        <v>76</v>
      </c>
      <c r="Z3" t="s">
        <v>77</v>
      </c>
      <c r="AA3" t="s">
        <v>78</v>
      </c>
      <c r="AB3" t="s">
        <v>79</v>
      </c>
      <c r="AC3" t="s">
        <v>80</v>
      </c>
      <c r="AD3" t="s">
        <v>81</v>
      </c>
      <c r="AE3" t="s">
        <v>82</v>
      </c>
      <c r="AF3" t="s">
        <v>83</v>
      </c>
      <c r="AG3" t="s">
        <v>84</v>
      </c>
      <c r="AH3" t="s">
        <v>85</v>
      </c>
      <c r="AI3" t="s">
        <v>86</v>
      </c>
      <c r="AJ3" t="s">
        <v>87</v>
      </c>
      <c r="AK3" t="s">
        <v>88</v>
      </c>
      <c r="AL3" t="s">
        <v>89</v>
      </c>
      <c r="AM3" t="s">
        <v>90</v>
      </c>
      <c r="AN3" t="s">
        <v>91</v>
      </c>
      <c r="AO3" t="s">
        <v>92</v>
      </c>
      <c r="AP3" t="s">
        <v>93</v>
      </c>
      <c r="AQ3" t="s">
        <v>94</v>
      </c>
      <c r="AR3" t="s">
        <v>95</v>
      </c>
      <c r="AS3" t="s">
        <v>96</v>
      </c>
      <c r="AT3" t="s">
        <v>97</v>
      </c>
      <c r="AU3" t="s">
        <v>98</v>
      </c>
      <c r="AV3" t="s">
        <v>99</v>
      </c>
      <c r="AW3" t="s">
        <v>100</v>
      </c>
      <c r="AX3" t="s">
        <v>101</v>
      </c>
      <c r="AY3" t="s">
        <v>102</v>
      </c>
      <c r="AZ3" t="s">
        <v>103</v>
      </c>
      <c r="BA3" t="s">
        <v>104</v>
      </c>
      <c r="BB3" t="s">
        <v>105</v>
      </c>
      <c r="BC3" t="s">
        <v>106</v>
      </c>
      <c r="BD3" t="s">
        <v>107</v>
      </c>
      <c r="BE3" t="s">
        <v>108</v>
      </c>
      <c r="BF3" t="s">
        <v>109</v>
      </c>
      <c r="BG3" t="s">
        <v>110</v>
      </c>
      <c r="BH3" t="s">
        <v>111</v>
      </c>
      <c r="BI3" t="s">
        <v>112</v>
      </c>
    </row>
    <row r="4" spans="1:61" x14ac:dyDescent="0.25">
      <c r="A4" t="s">
        <v>1623</v>
      </c>
      <c r="B4" t="s">
        <v>1624</v>
      </c>
      <c r="C4" t="s">
        <v>115</v>
      </c>
      <c r="D4" t="s">
        <v>116</v>
      </c>
      <c r="E4" t="s">
        <v>117</v>
      </c>
      <c r="F4">
        <v>1982</v>
      </c>
      <c r="G4" t="s">
        <v>198</v>
      </c>
      <c r="H4" t="s">
        <v>131</v>
      </c>
      <c r="I4">
        <v>292599.924245</v>
      </c>
      <c r="J4" t="s">
        <v>1625</v>
      </c>
      <c r="K4" t="s">
        <v>209</v>
      </c>
      <c r="L4" t="s">
        <v>6</v>
      </c>
      <c r="M4" t="s">
        <v>124</v>
      </c>
      <c r="N4" t="s">
        <v>34</v>
      </c>
      <c r="O4" t="s">
        <v>123</v>
      </c>
      <c r="P4" t="s">
        <v>134</v>
      </c>
      <c r="Q4" t="s">
        <v>34</v>
      </c>
      <c r="R4" t="s">
        <v>34</v>
      </c>
      <c r="S4" t="s">
        <v>34</v>
      </c>
      <c r="T4" t="s">
        <v>34</v>
      </c>
      <c r="U4" t="s">
        <v>34</v>
      </c>
      <c r="V4" t="s">
        <v>30</v>
      </c>
      <c r="W4" t="s">
        <v>210</v>
      </c>
      <c r="X4" t="s">
        <v>124</v>
      </c>
      <c r="Y4" t="s">
        <v>124</v>
      </c>
      <c r="Z4">
        <v>2018</v>
      </c>
      <c r="AA4" t="s">
        <v>123</v>
      </c>
      <c r="AB4" t="s">
        <v>124</v>
      </c>
      <c r="AC4" t="s">
        <v>34</v>
      </c>
      <c r="AE4" t="s">
        <v>201</v>
      </c>
      <c r="AF4" t="s">
        <v>181</v>
      </c>
      <c r="AG4" t="s">
        <v>255</v>
      </c>
      <c r="AH4" t="s">
        <v>405</v>
      </c>
      <c r="AI4">
        <v>2181410</v>
      </c>
      <c r="AQ4">
        <v>0</v>
      </c>
      <c r="BA4">
        <v>0</v>
      </c>
      <c r="BB4">
        <v>0</v>
      </c>
      <c r="BC4" t="s">
        <v>34</v>
      </c>
      <c r="BD4" t="s">
        <v>34</v>
      </c>
      <c r="BE4" t="s">
        <v>1626</v>
      </c>
      <c r="BF4" t="s">
        <v>34</v>
      </c>
      <c r="BG4" t="s">
        <v>34</v>
      </c>
      <c r="BH4" t="s">
        <v>34</v>
      </c>
      <c r="BI4" t="s">
        <v>1627</v>
      </c>
    </row>
    <row r="5" spans="1:61" x14ac:dyDescent="0.25">
      <c r="A5" t="s">
        <v>128</v>
      </c>
      <c r="B5" t="s">
        <v>129</v>
      </c>
      <c r="C5" t="s">
        <v>115</v>
      </c>
      <c r="D5" t="s">
        <v>116</v>
      </c>
      <c r="E5" t="s">
        <v>117</v>
      </c>
      <c r="F5">
        <v>1989</v>
      </c>
      <c r="G5" t="s">
        <v>130</v>
      </c>
      <c r="H5" t="s">
        <v>131</v>
      </c>
      <c r="I5">
        <v>143355.58571799999</v>
      </c>
      <c r="J5" t="s">
        <v>132</v>
      </c>
      <c r="K5" t="s">
        <v>133</v>
      </c>
      <c r="L5" t="s">
        <v>3</v>
      </c>
      <c r="M5" t="s">
        <v>124</v>
      </c>
      <c r="N5" t="s">
        <v>34</v>
      </c>
      <c r="O5" t="s">
        <v>124</v>
      </c>
      <c r="P5" t="s">
        <v>34</v>
      </c>
      <c r="Q5" t="s">
        <v>34</v>
      </c>
      <c r="R5" t="s">
        <v>34</v>
      </c>
      <c r="T5" t="s">
        <v>34</v>
      </c>
      <c r="U5" t="s">
        <v>34</v>
      </c>
      <c r="V5" t="s">
        <v>34</v>
      </c>
      <c r="W5" t="s">
        <v>34</v>
      </c>
      <c r="AC5" t="s">
        <v>135</v>
      </c>
      <c r="AE5" t="s">
        <v>34</v>
      </c>
      <c r="AF5" t="s">
        <v>34</v>
      </c>
      <c r="AG5" t="s">
        <v>34</v>
      </c>
      <c r="AQ5">
        <v>0</v>
      </c>
      <c r="BA5">
        <v>0</v>
      </c>
      <c r="BB5">
        <v>0</v>
      </c>
      <c r="BC5" t="s">
        <v>34</v>
      </c>
      <c r="BD5" t="s">
        <v>34</v>
      </c>
      <c r="BE5" t="s">
        <v>34</v>
      </c>
      <c r="BF5" t="s">
        <v>34</v>
      </c>
      <c r="BG5" t="s">
        <v>34</v>
      </c>
      <c r="BH5" t="s">
        <v>34</v>
      </c>
    </row>
    <row r="6" spans="1:61" x14ac:dyDescent="0.25">
      <c r="A6" t="s">
        <v>174</v>
      </c>
      <c r="B6" t="s">
        <v>175</v>
      </c>
      <c r="C6" t="s">
        <v>115</v>
      </c>
      <c r="D6" t="s">
        <v>116</v>
      </c>
      <c r="E6" t="s">
        <v>117</v>
      </c>
      <c r="F6">
        <v>1997</v>
      </c>
      <c r="G6" t="s">
        <v>176</v>
      </c>
      <c r="H6" t="s">
        <v>168</v>
      </c>
      <c r="I6">
        <v>972605.18197399995</v>
      </c>
      <c r="J6" t="s">
        <v>177</v>
      </c>
      <c r="K6" t="s">
        <v>178</v>
      </c>
      <c r="L6" t="s">
        <v>1</v>
      </c>
      <c r="M6" t="s">
        <v>124</v>
      </c>
      <c r="N6" t="s">
        <v>34</v>
      </c>
      <c r="O6" t="s">
        <v>123</v>
      </c>
      <c r="P6" t="s">
        <v>134</v>
      </c>
      <c r="Q6" t="s">
        <v>34</v>
      </c>
      <c r="R6" t="s">
        <v>34</v>
      </c>
      <c r="S6" t="s">
        <v>34</v>
      </c>
      <c r="T6" t="s">
        <v>34</v>
      </c>
      <c r="U6" t="s">
        <v>34</v>
      </c>
      <c r="V6" t="s">
        <v>30</v>
      </c>
      <c r="X6" t="s">
        <v>124</v>
      </c>
      <c r="Y6" t="s">
        <v>124</v>
      </c>
      <c r="Z6">
        <v>2002</v>
      </c>
      <c r="AA6" t="s">
        <v>124</v>
      </c>
      <c r="AB6" t="s">
        <v>124</v>
      </c>
      <c r="AC6" t="s">
        <v>34</v>
      </c>
      <c r="AE6" t="s">
        <v>180</v>
      </c>
      <c r="AF6" t="s">
        <v>181</v>
      </c>
      <c r="AG6" t="s">
        <v>182</v>
      </c>
      <c r="AH6" t="s">
        <v>163</v>
      </c>
      <c r="AI6">
        <v>757902.42</v>
      </c>
      <c r="AQ6">
        <v>0</v>
      </c>
      <c r="AR6" t="s">
        <v>183</v>
      </c>
      <c r="AT6">
        <v>2000</v>
      </c>
      <c r="AU6">
        <v>3000</v>
      </c>
      <c r="BA6">
        <v>5000</v>
      </c>
      <c r="BB6">
        <v>5000</v>
      </c>
      <c r="BC6" t="s">
        <v>34</v>
      </c>
      <c r="BD6" t="s">
        <v>34</v>
      </c>
      <c r="BE6" t="s">
        <v>184</v>
      </c>
      <c r="BF6" t="s">
        <v>34</v>
      </c>
      <c r="BG6" t="s">
        <v>34</v>
      </c>
      <c r="BH6" t="s">
        <v>34</v>
      </c>
      <c r="BI6" t="s">
        <v>185</v>
      </c>
    </row>
    <row r="7" spans="1:61" x14ac:dyDescent="0.25">
      <c r="A7" t="s">
        <v>1730</v>
      </c>
      <c r="B7" t="s">
        <v>1731</v>
      </c>
      <c r="C7" t="s">
        <v>115</v>
      </c>
      <c r="D7" t="s">
        <v>116</v>
      </c>
      <c r="E7" t="s">
        <v>117</v>
      </c>
      <c r="F7">
        <v>2010</v>
      </c>
      <c r="G7" t="s">
        <v>1725</v>
      </c>
      <c r="H7" t="s">
        <v>168</v>
      </c>
      <c r="I7">
        <v>114804.549207</v>
      </c>
      <c r="J7" t="s">
        <v>1732</v>
      </c>
      <c r="K7" t="s">
        <v>621</v>
      </c>
      <c r="L7" t="s">
        <v>6</v>
      </c>
      <c r="M7" t="s">
        <v>124</v>
      </c>
      <c r="N7" t="s">
        <v>34</v>
      </c>
      <c r="O7" t="s">
        <v>123</v>
      </c>
      <c r="P7" t="s">
        <v>134</v>
      </c>
      <c r="Q7" t="s">
        <v>34</v>
      </c>
      <c r="R7" t="s">
        <v>34</v>
      </c>
      <c r="S7" t="s">
        <v>34</v>
      </c>
      <c r="T7" t="s">
        <v>34</v>
      </c>
      <c r="U7" t="s">
        <v>34</v>
      </c>
      <c r="V7" t="s">
        <v>7</v>
      </c>
      <c r="W7" t="s">
        <v>16</v>
      </c>
      <c r="X7" t="s">
        <v>124</v>
      </c>
      <c r="Y7" t="s">
        <v>124</v>
      </c>
      <c r="Z7">
        <v>2018</v>
      </c>
      <c r="AA7" t="s">
        <v>123</v>
      </c>
      <c r="AB7" t="s">
        <v>124</v>
      </c>
      <c r="AC7" t="s">
        <v>135</v>
      </c>
      <c r="AD7" t="s">
        <v>200</v>
      </c>
      <c r="AE7" t="s">
        <v>180</v>
      </c>
      <c r="AF7" t="s">
        <v>181</v>
      </c>
      <c r="AG7" t="s">
        <v>182</v>
      </c>
      <c r="AH7" t="s">
        <v>1727</v>
      </c>
      <c r="AQ7">
        <v>0</v>
      </c>
      <c r="BA7">
        <v>0</v>
      </c>
      <c r="BB7">
        <v>0</v>
      </c>
      <c r="BC7" t="s">
        <v>34</v>
      </c>
      <c r="BD7" t="s">
        <v>34</v>
      </c>
      <c r="BE7" t="s">
        <v>1733</v>
      </c>
      <c r="BF7" t="s">
        <v>34</v>
      </c>
      <c r="BG7" t="s">
        <v>34</v>
      </c>
      <c r="BH7" t="s">
        <v>34</v>
      </c>
    </row>
    <row r="8" spans="1:61" x14ac:dyDescent="0.25">
      <c r="A8" t="s">
        <v>1838</v>
      </c>
      <c r="B8" t="s">
        <v>1839</v>
      </c>
      <c r="C8" t="s">
        <v>115</v>
      </c>
      <c r="D8" t="s">
        <v>116</v>
      </c>
      <c r="F8">
        <v>2018</v>
      </c>
      <c r="G8" t="s">
        <v>1836</v>
      </c>
      <c r="H8" t="s">
        <v>168</v>
      </c>
      <c r="I8">
        <v>90661</v>
      </c>
      <c r="J8" t="s">
        <v>1837</v>
      </c>
      <c r="K8" t="s">
        <v>534</v>
      </c>
      <c r="L8" t="s">
        <v>1</v>
      </c>
      <c r="M8" t="s">
        <v>124</v>
      </c>
      <c r="N8" t="s">
        <v>34</v>
      </c>
      <c r="O8" t="s">
        <v>123</v>
      </c>
      <c r="P8" t="s">
        <v>134</v>
      </c>
      <c r="Q8" t="s">
        <v>34</v>
      </c>
      <c r="R8" t="s">
        <v>34</v>
      </c>
      <c r="T8" t="s">
        <v>34</v>
      </c>
      <c r="U8" t="s">
        <v>34</v>
      </c>
      <c r="V8" t="s">
        <v>34</v>
      </c>
      <c r="W8" t="s">
        <v>34</v>
      </c>
      <c r="AH8" t="s">
        <v>1829</v>
      </c>
      <c r="BC8" t="s">
        <v>34</v>
      </c>
      <c r="BD8" t="s">
        <v>34</v>
      </c>
      <c r="BE8" t="s">
        <v>34</v>
      </c>
      <c r="BF8" t="s">
        <v>34</v>
      </c>
      <c r="BG8" t="s">
        <v>34</v>
      </c>
      <c r="BH8" t="s">
        <v>34</v>
      </c>
    </row>
    <row r="9" spans="1:61" x14ac:dyDescent="0.25">
      <c r="A9" t="s">
        <v>145</v>
      </c>
      <c r="B9" t="s">
        <v>146</v>
      </c>
      <c r="C9" t="s">
        <v>115</v>
      </c>
      <c r="D9" t="s">
        <v>116</v>
      </c>
      <c r="E9" t="s">
        <v>117</v>
      </c>
      <c r="F9">
        <v>1983</v>
      </c>
      <c r="G9" t="s">
        <v>139</v>
      </c>
      <c r="H9" t="s">
        <v>140</v>
      </c>
      <c r="I9">
        <v>82680.803613399999</v>
      </c>
      <c r="J9" t="s">
        <v>147</v>
      </c>
      <c r="K9" t="s">
        <v>148</v>
      </c>
      <c r="L9" t="s">
        <v>3</v>
      </c>
      <c r="M9" t="s">
        <v>124</v>
      </c>
      <c r="N9" t="s">
        <v>34</v>
      </c>
      <c r="O9" t="s">
        <v>124</v>
      </c>
      <c r="P9" t="s">
        <v>124</v>
      </c>
      <c r="Q9" t="s">
        <v>34</v>
      </c>
      <c r="R9" t="s">
        <v>34</v>
      </c>
      <c r="T9" t="s">
        <v>34</v>
      </c>
      <c r="U9" t="s">
        <v>34</v>
      </c>
      <c r="V9" t="s">
        <v>34</v>
      </c>
      <c r="W9" t="s">
        <v>34</v>
      </c>
      <c r="AC9" t="s">
        <v>125</v>
      </c>
      <c r="AE9" t="s">
        <v>34</v>
      </c>
      <c r="AF9" t="s">
        <v>34</v>
      </c>
      <c r="AG9" t="s">
        <v>34</v>
      </c>
      <c r="AQ9">
        <v>0</v>
      </c>
      <c r="BA9">
        <v>0</v>
      </c>
      <c r="BB9">
        <v>0</v>
      </c>
      <c r="BC9" t="s">
        <v>34</v>
      </c>
      <c r="BD9" t="s">
        <v>34</v>
      </c>
      <c r="BE9" t="s">
        <v>34</v>
      </c>
      <c r="BF9" t="s">
        <v>34</v>
      </c>
      <c r="BG9" t="s">
        <v>34</v>
      </c>
      <c r="BH9" t="s">
        <v>34</v>
      </c>
    </row>
    <row r="10" spans="1:61" x14ac:dyDescent="0.25">
      <c r="A10" t="s">
        <v>302</v>
      </c>
      <c r="B10" t="s">
        <v>303</v>
      </c>
      <c r="C10" t="s">
        <v>115</v>
      </c>
      <c r="D10" t="s">
        <v>116</v>
      </c>
      <c r="E10" t="s">
        <v>117</v>
      </c>
      <c r="F10">
        <v>1997</v>
      </c>
      <c r="G10" t="s">
        <v>304</v>
      </c>
      <c r="H10" t="s">
        <v>119</v>
      </c>
      <c r="I10">
        <v>1005188.3852</v>
      </c>
      <c r="J10" t="s">
        <v>305</v>
      </c>
      <c r="K10" t="s">
        <v>306</v>
      </c>
      <c r="L10" t="s">
        <v>6</v>
      </c>
      <c r="M10" t="s">
        <v>124</v>
      </c>
      <c r="N10" t="s">
        <v>34</v>
      </c>
      <c r="O10" t="s">
        <v>123</v>
      </c>
      <c r="P10" t="s">
        <v>134</v>
      </c>
      <c r="Q10" t="s">
        <v>34</v>
      </c>
      <c r="R10" t="s">
        <v>34</v>
      </c>
      <c r="S10" t="s">
        <v>34</v>
      </c>
      <c r="T10" t="s">
        <v>34</v>
      </c>
      <c r="U10" t="s">
        <v>34</v>
      </c>
      <c r="W10" t="s">
        <v>21</v>
      </c>
      <c r="X10" t="s">
        <v>124</v>
      </c>
      <c r="Y10" t="s">
        <v>124</v>
      </c>
      <c r="AA10" t="s">
        <v>123</v>
      </c>
      <c r="AB10" t="s">
        <v>124</v>
      </c>
      <c r="AC10" t="s">
        <v>34</v>
      </c>
      <c r="AE10" t="s">
        <v>201</v>
      </c>
      <c r="AF10" t="s">
        <v>181</v>
      </c>
      <c r="AG10" t="s">
        <v>182</v>
      </c>
      <c r="AH10" t="s">
        <v>163</v>
      </c>
      <c r="AI10">
        <v>692145.8</v>
      </c>
      <c r="AJ10">
        <v>3894</v>
      </c>
      <c r="AK10">
        <v>7600</v>
      </c>
      <c r="AQ10">
        <v>11494</v>
      </c>
      <c r="AR10" t="s">
        <v>183</v>
      </c>
      <c r="BA10">
        <v>0</v>
      </c>
      <c r="BB10">
        <v>11494</v>
      </c>
      <c r="BC10" t="s">
        <v>34</v>
      </c>
      <c r="BD10" t="s">
        <v>34</v>
      </c>
      <c r="BE10" t="s">
        <v>307</v>
      </c>
      <c r="BF10" t="s">
        <v>34</v>
      </c>
      <c r="BG10" t="s">
        <v>34</v>
      </c>
      <c r="BH10" t="s">
        <v>34</v>
      </c>
      <c r="BI10" t="s">
        <v>308</v>
      </c>
    </row>
    <row r="11" spans="1:61" x14ac:dyDescent="0.25">
      <c r="A11" t="s">
        <v>314</v>
      </c>
      <c r="B11" t="s">
        <v>315</v>
      </c>
      <c r="C11" t="s">
        <v>115</v>
      </c>
      <c r="D11" t="s">
        <v>116</v>
      </c>
      <c r="E11" t="s">
        <v>117</v>
      </c>
      <c r="F11">
        <v>2001</v>
      </c>
      <c r="G11" t="s">
        <v>316</v>
      </c>
      <c r="H11" t="s">
        <v>168</v>
      </c>
      <c r="I11">
        <v>176324.32627699999</v>
      </c>
      <c r="J11" t="s">
        <v>317</v>
      </c>
      <c r="K11" t="s">
        <v>318</v>
      </c>
      <c r="L11" t="s">
        <v>3</v>
      </c>
      <c r="M11" t="s">
        <v>124</v>
      </c>
      <c r="N11" t="s">
        <v>34</v>
      </c>
      <c r="O11" t="s">
        <v>124</v>
      </c>
      <c r="P11" t="s">
        <v>34</v>
      </c>
      <c r="Q11" t="s">
        <v>34</v>
      </c>
      <c r="R11" t="s">
        <v>34</v>
      </c>
      <c r="T11" t="s">
        <v>34</v>
      </c>
      <c r="U11" t="s">
        <v>34</v>
      </c>
      <c r="V11" t="s">
        <v>34</v>
      </c>
      <c r="W11" t="s">
        <v>34</v>
      </c>
      <c r="AC11" t="s">
        <v>125</v>
      </c>
      <c r="AE11" t="s">
        <v>34</v>
      </c>
      <c r="AF11" t="s">
        <v>34</v>
      </c>
      <c r="AG11" t="s">
        <v>34</v>
      </c>
      <c r="AH11" t="s">
        <v>274</v>
      </c>
      <c r="AQ11">
        <v>0</v>
      </c>
      <c r="BA11">
        <v>0</v>
      </c>
      <c r="BB11">
        <v>0</v>
      </c>
      <c r="BC11" t="s">
        <v>34</v>
      </c>
      <c r="BD11" t="s">
        <v>34</v>
      </c>
      <c r="BE11" t="s">
        <v>34</v>
      </c>
      <c r="BF11" t="s">
        <v>34</v>
      </c>
      <c r="BG11" t="s">
        <v>34</v>
      </c>
      <c r="BH11" t="s">
        <v>34</v>
      </c>
    </row>
    <row r="12" spans="1:61" x14ac:dyDescent="0.25">
      <c r="A12" t="s">
        <v>1802</v>
      </c>
      <c r="B12" t="s">
        <v>1803</v>
      </c>
      <c r="C12" t="s">
        <v>115</v>
      </c>
      <c r="D12" t="s">
        <v>116</v>
      </c>
      <c r="E12" t="s">
        <v>117</v>
      </c>
      <c r="F12">
        <v>2018</v>
      </c>
      <c r="G12" t="s">
        <v>1804</v>
      </c>
      <c r="H12" t="s">
        <v>131</v>
      </c>
      <c r="I12">
        <v>40237708.859999999</v>
      </c>
      <c r="J12" t="s">
        <v>1805</v>
      </c>
      <c r="K12" t="s">
        <v>621</v>
      </c>
      <c r="L12" t="s">
        <v>122</v>
      </c>
      <c r="M12" t="s">
        <v>124</v>
      </c>
      <c r="N12" t="s">
        <v>34</v>
      </c>
      <c r="O12" t="s">
        <v>124</v>
      </c>
      <c r="P12" t="s">
        <v>34</v>
      </c>
      <c r="Q12" t="s">
        <v>34</v>
      </c>
      <c r="R12" t="s">
        <v>34</v>
      </c>
      <c r="T12" t="s">
        <v>34</v>
      </c>
      <c r="U12" t="s">
        <v>34</v>
      </c>
      <c r="V12" t="s">
        <v>34</v>
      </c>
      <c r="W12" t="s">
        <v>34</v>
      </c>
      <c r="AH12" t="s">
        <v>162</v>
      </c>
      <c r="BC12" t="s">
        <v>34</v>
      </c>
      <c r="BD12" t="s">
        <v>34</v>
      </c>
      <c r="BE12" t="s">
        <v>34</v>
      </c>
      <c r="BF12" t="s">
        <v>34</v>
      </c>
      <c r="BG12" t="s">
        <v>34</v>
      </c>
      <c r="BH12" t="s">
        <v>34</v>
      </c>
    </row>
    <row r="13" spans="1:61" x14ac:dyDescent="0.25">
      <c r="A13" t="s">
        <v>1808</v>
      </c>
      <c r="B13" t="s">
        <v>1809</v>
      </c>
      <c r="C13" t="s">
        <v>115</v>
      </c>
      <c r="D13" t="s">
        <v>116</v>
      </c>
      <c r="E13" t="s">
        <v>117</v>
      </c>
      <c r="F13">
        <v>2018</v>
      </c>
      <c r="G13" t="s">
        <v>1804</v>
      </c>
      <c r="H13" t="s">
        <v>168</v>
      </c>
      <c r="I13">
        <v>40705236</v>
      </c>
      <c r="J13" t="s">
        <v>1805</v>
      </c>
      <c r="K13" t="s">
        <v>240</v>
      </c>
      <c r="L13" t="s">
        <v>122</v>
      </c>
      <c r="M13" t="s">
        <v>124</v>
      </c>
      <c r="N13" t="s">
        <v>34</v>
      </c>
      <c r="O13" t="s">
        <v>124</v>
      </c>
      <c r="P13" t="s">
        <v>34</v>
      </c>
      <c r="Q13" t="s">
        <v>34</v>
      </c>
      <c r="R13" t="s">
        <v>34</v>
      </c>
      <c r="T13" t="s">
        <v>34</v>
      </c>
      <c r="U13" t="s">
        <v>34</v>
      </c>
      <c r="V13" t="s">
        <v>34</v>
      </c>
      <c r="W13" t="s">
        <v>34</v>
      </c>
      <c r="AH13" t="s">
        <v>162</v>
      </c>
      <c r="BC13" t="s">
        <v>34</v>
      </c>
      <c r="BD13" t="s">
        <v>34</v>
      </c>
      <c r="BE13" t="s">
        <v>34</v>
      </c>
      <c r="BF13" t="s">
        <v>34</v>
      </c>
      <c r="BG13" t="s">
        <v>34</v>
      </c>
      <c r="BH13" t="s">
        <v>34</v>
      </c>
    </row>
    <row r="14" spans="1:61" x14ac:dyDescent="0.25">
      <c r="A14" t="s">
        <v>1826</v>
      </c>
      <c r="B14" t="s">
        <v>1827</v>
      </c>
      <c r="C14" t="s">
        <v>115</v>
      </c>
      <c r="D14" t="s">
        <v>116</v>
      </c>
      <c r="E14" t="s">
        <v>117</v>
      </c>
      <c r="F14">
        <v>2018</v>
      </c>
      <c r="G14" t="s">
        <v>1814</v>
      </c>
      <c r="H14" t="s">
        <v>168</v>
      </c>
      <c r="I14">
        <v>505629</v>
      </c>
      <c r="J14" t="s">
        <v>1828</v>
      </c>
      <c r="K14" t="s">
        <v>534</v>
      </c>
      <c r="L14" t="s">
        <v>1</v>
      </c>
      <c r="M14" t="s">
        <v>124</v>
      </c>
      <c r="N14" t="s">
        <v>34</v>
      </c>
      <c r="O14" t="s">
        <v>124</v>
      </c>
      <c r="P14" t="s">
        <v>34</v>
      </c>
      <c r="Q14" t="s">
        <v>34</v>
      </c>
      <c r="R14" t="s">
        <v>34</v>
      </c>
      <c r="T14" t="s">
        <v>34</v>
      </c>
      <c r="U14" t="s">
        <v>34</v>
      </c>
      <c r="V14" t="s">
        <v>34</v>
      </c>
      <c r="W14" t="s">
        <v>34</v>
      </c>
      <c r="AH14" t="s">
        <v>1829</v>
      </c>
      <c r="BC14" t="s">
        <v>34</v>
      </c>
      <c r="BD14" t="s">
        <v>34</v>
      </c>
      <c r="BE14" t="s">
        <v>34</v>
      </c>
      <c r="BF14" t="s">
        <v>34</v>
      </c>
      <c r="BG14" t="s">
        <v>34</v>
      </c>
      <c r="BH14" t="s">
        <v>34</v>
      </c>
    </row>
    <row r="15" spans="1:61" x14ac:dyDescent="0.25">
      <c r="A15" t="s">
        <v>1509</v>
      </c>
      <c r="B15" t="s">
        <v>1510</v>
      </c>
      <c r="C15" t="s">
        <v>115</v>
      </c>
      <c r="D15" t="s">
        <v>116</v>
      </c>
      <c r="E15" t="s">
        <v>117</v>
      </c>
      <c r="F15">
        <v>2006</v>
      </c>
      <c r="G15" t="s">
        <v>1511</v>
      </c>
      <c r="H15" t="s">
        <v>285</v>
      </c>
      <c r="I15">
        <v>2040331.0469899999</v>
      </c>
      <c r="J15" t="s">
        <v>1512</v>
      </c>
      <c r="K15" t="s">
        <v>287</v>
      </c>
      <c r="L15" t="s">
        <v>0</v>
      </c>
      <c r="M15" t="s">
        <v>124</v>
      </c>
      <c r="N15" t="s">
        <v>34</v>
      </c>
      <c r="O15" t="s">
        <v>123</v>
      </c>
      <c r="P15" t="s">
        <v>134</v>
      </c>
      <c r="Q15" t="s">
        <v>34</v>
      </c>
      <c r="R15" t="s">
        <v>34</v>
      </c>
      <c r="S15" t="s">
        <v>34</v>
      </c>
      <c r="T15" t="s">
        <v>34</v>
      </c>
      <c r="U15" t="s">
        <v>34</v>
      </c>
      <c r="V15" t="s">
        <v>21</v>
      </c>
      <c r="W15" t="s">
        <v>22</v>
      </c>
      <c r="X15" t="s">
        <v>124</v>
      </c>
      <c r="Y15" t="s">
        <v>124</v>
      </c>
      <c r="Z15">
        <v>2018</v>
      </c>
      <c r="AA15" t="s">
        <v>123</v>
      </c>
      <c r="AB15" t="s">
        <v>124</v>
      </c>
      <c r="AC15" t="s">
        <v>34</v>
      </c>
      <c r="AE15" t="s">
        <v>404</v>
      </c>
      <c r="AF15" t="s">
        <v>181</v>
      </c>
      <c r="AG15" t="s">
        <v>255</v>
      </c>
      <c r="AH15" t="s">
        <v>1513</v>
      </c>
      <c r="AJ15">
        <v>2301</v>
      </c>
      <c r="AK15">
        <v>4500</v>
      </c>
      <c r="AQ15">
        <v>6801</v>
      </c>
      <c r="BA15">
        <v>0</v>
      </c>
      <c r="BB15">
        <v>6801</v>
      </c>
      <c r="BC15" t="s">
        <v>34</v>
      </c>
      <c r="BD15" t="s">
        <v>34</v>
      </c>
      <c r="BE15" t="s">
        <v>34</v>
      </c>
      <c r="BF15" t="s">
        <v>34</v>
      </c>
      <c r="BG15" t="s">
        <v>34</v>
      </c>
      <c r="BH15" t="s">
        <v>34</v>
      </c>
    </row>
    <row r="16" spans="1:61" x14ac:dyDescent="0.25">
      <c r="A16" t="s">
        <v>1779</v>
      </c>
      <c r="B16" t="s">
        <v>1780</v>
      </c>
      <c r="C16" t="s">
        <v>115</v>
      </c>
      <c r="D16" t="s">
        <v>116</v>
      </c>
      <c r="E16" t="s">
        <v>117</v>
      </c>
      <c r="F16">
        <v>2016</v>
      </c>
      <c r="G16" t="s">
        <v>1781</v>
      </c>
      <c r="H16" t="s">
        <v>285</v>
      </c>
      <c r="I16">
        <v>151993</v>
      </c>
      <c r="J16" t="s">
        <v>1782</v>
      </c>
      <c r="K16" t="s">
        <v>361</v>
      </c>
      <c r="L16" t="s">
        <v>0</v>
      </c>
      <c r="M16" t="s">
        <v>124</v>
      </c>
      <c r="N16" t="s">
        <v>34</v>
      </c>
      <c r="O16" t="s">
        <v>124</v>
      </c>
      <c r="P16" t="s">
        <v>34</v>
      </c>
      <c r="Q16" t="s">
        <v>34</v>
      </c>
      <c r="R16" t="s">
        <v>34</v>
      </c>
      <c r="T16" t="s">
        <v>34</v>
      </c>
      <c r="U16" t="s">
        <v>34</v>
      </c>
      <c r="V16" t="s">
        <v>34</v>
      </c>
      <c r="W16" t="s">
        <v>34</v>
      </c>
      <c r="AC16" t="s">
        <v>210</v>
      </c>
      <c r="AE16" t="s">
        <v>34</v>
      </c>
      <c r="AF16" t="s">
        <v>34</v>
      </c>
      <c r="AG16" t="s">
        <v>34</v>
      </c>
      <c r="AH16" t="s">
        <v>1513</v>
      </c>
      <c r="AQ16">
        <v>0</v>
      </c>
      <c r="BA16">
        <v>0</v>
      </c>
      <c r="BB16">
        <v>0</v>
      </c>
      <c r="BC16" t="s">
        <v>34</v>
      </c>
      <c r="BD16" t="s">
        <v>34</v>
      </c>
      <c r="BE16" t="s">
        <v>34</v>
      </c>
      <c r="BF16" t="s">
        <v>34</v>
      </c>
      <c r="BG16" t="s">
        <v>34</v>
      </c>
      <c r="BH16" t="s">
        <v>34</v>
      </c>
    </row>
    <row r="17" spans="1:61" x14ac:dyDescent="0.25">
      <c r="A17" t="s">
        <v>297</v>
      </c>
      <c r="B17" t="s">
        <v>298</v>
      </c>
      <c r="C17" t="s">
        <v>115</v>
      </c>
      <c r="D17" t="s">
        <v>116</v>
      </c>
      <c r="E17" t="s">
        <v>117</v>
      </c>
      <c r="F17">
        <v>1998</v>
      </c>
      <c r="G17" t="s">
        <v>299</v>
      </c>
      <c r="H17" t="s">
        <v>140</v>
      </c>
      <c r="I17">
        <v>359194.09219300002</v>
      </c>
      <c r="J17" t="s">
        <v>300</v>
      </c>
      <c r="K17" t="s">
        <v>301</v>
      </c>
      <c r="L17" t="s">
        <v>3</v>
      </c>
      <c r="M17" t="s">
        <v>124</v>
      </c>
      <c r="N17" t="s">
        <v>34</v>
      </c>
      <c r="O17" t="s">
        <v>124</v>
      </c>
      <c r="P17" t="s">
        <v>34</v>
      </c>
      <c r="Q17" t="s">
        <v>34</v>
      </c>
      <c r="R17" t="s">
        <v>34</v>
      </c>
      <c r="T17" t="s">
        <v>34</v>
      </c>
      <c r="U17" t="s">
        <v>34</v>
      </c>
      <c r="V17" t="s">
        <v>34</v>
      </c>
      <c r="W17" t="s">
        <v>34</v>
      </c>
      <c r="AC17" t="s">
        <v>125</v>
      </c>
      <c r="AE17" t="s">
        <v>34</v>
      </c>
      <c r="AF17" t="s">
        <v>34</v>
      </c>
      <c r="AG17" t="s">
        <v>34</v>
      </c>
      <c r="AQ17">
        <v>0</v>
      </c>
      <c r="BA17">
        <v>0</v>
      </c>
      <c r="BB17">
        <v>0</v>
      </c>
      <c r="BC17" t="s">
        <v>34</v>
      </c>
      <c r="BD17" t="s">
        <v>34</v>
      </c>
      <c r="BE17" t="s">
        <v>34</v>
      </c>
      <c r="BF17" t="s">
        <v>34</v>
      </c>
      <c r="BG17" t="s">
        <v>34</v>
      </c>
      <c r="BH17" t="s">
        <v>34</v>
      </c>
    </row>
    <row r="18" spans="1:61" x14ac:dyDescent="0.25">
      <c r="A18" t="s">
        <v>1672</v>
      </c>
      <c r="B18" t="s">
        <v>1673</v>
      </c>
      <c r="C18" t="s">
        <v>115</v>
      </c>
      <c r="D18" t="s">
        <v>116</v>
      </c>
      <c r="E18" t="s">
        <v>117</v>
      </c>
      <c r="F18">
        <v>2008</v>
      </c>
      <c r="G18" t="s">
        <v>1674</v>
      </c>
      <c r="H18" t="s">
        <v>168</v>
      </c>
      <c r="I18">
        <v>29361.742439500002</v>
      </c>
      <c r="J18" t="s">
        <v>1675</v>
      </c>
      <c r="K18" t="s">
        <v>403</v>
      </c>
      <c r="L18" t="s">
        <v>1</v>
      </c>
      <c r="M18" t="s">
        <v>124</v>
      </c>
      <c r="N18" t="s">
        <v>34</v>
      </c>
      <c r="O18" t="s">
        <v>124</v>
      </c>
      <c r="P18" t="s">
        <v>34</v>
      </c>
      <c r="Q18" t="s">
        <v>34</v>
      </c>
      <c r="R18" t="s">
        <v>34</v>
      </c>
      <c r="T18" t="s">
        <v>34</v>
      </c>
      <c r="U18" t="s">
        <v>34</v>
      </c>
      <c r="V18" t="s">
        <v>34</v>
      </c>
      <c r="W18" t="s">
        <v>34</v>
      </c>
      <c r="AC18" t="s">
        <v>135</v>
      </c>
      <c r="AE18" t="s">
        <v>34</v>
      </c>
      <c r="AF18" t="s">
        <v>34</v>
      </c>
      <c r="AG18" t="s">
        <v>34</v>
      </c>
      <c r="AQ18">
        <v>0</v>
      </c>
      <c r="BA18">
        <v>0</v>
      </c>
      <c r="BB18">
        <v>0</v>
      </c>
      <c r="BC18" t="s">
        <v>34</v>
      </c>
      <c r="BD18" t="s">
        <v>34</v>
      </c>
      <c r="BE18" t="s">
        <v>34</v>
      </c>
      <c r="BF18" t="s">
        <v>34</v>
      </c>
      <c r="BG18" t="s">
        <v>34</v>
      </c>
      <c r="BH18" t="s">
        <v>34</v>
      </c>
    </row>
    <row r="19" spans="1:61" x14ac:dyDescent="0.25">
      <c r="A19" t="s">
        <v>324</v>
      </c>
      <c r="B19" t="s">
        <v>325</v>
      </c>
      <c r="C19" t="s">
        <v>326</v>
      </c>
      <c r="D19" t="s">
        <v>327</v>
      </c>
      <c r="E19" t="s">
        <v>117</v>
      </c>
      <c r="F19">
        <v>1990</v>
      </c>
      <c r="G19" t="s">
        <v>328</v>
      </c>
      <c r="H19" t="s">
        <v>131</v>
      </c>
      <c r="I19">
        <v>150.975466633</v>
      </c>
      <c r="J19" t="s">
        <v>329</v>
      </c>
      <c r="K19" t="s">
        <v>233</v>
      </c>
      <c r="L19" t="s">
        <v>6</v>
      </c>
      <c r="M19" t="s">
        <v>124</v>
      </c>
      <c r="N19" t="s">
        <v>34</v>
      </c>
      <c r="O19" t="s">
        <v>124</v>
      </c>
      <c r="P19" t="s">
        <v>34</v>
      </c>
      <c r="Q19" t="s">
        <v>34</v>
      </c>
      <c r="R19" t="s">
        <v>34</v>
      </c>
      <c r="T19" t="s">
        <v>34</v>
      </c>
      <c r="U19" t="s">
        <v>34</v>
      </c>
      <c r="V19" t="s">
        <v>34</v>
      </c>
      <c r="W19" t="s">
        <v>34</v>
      </c>
      <c r="AC19" t="s">
        <v>125</v>
      </c>
      <c r="AE19" t="s">
        <v>34</v>
      </c>
      <c r="AF19" t="s">
        <v>34</v>
      </c>
      <c r="AG19" t="s">
        <v>34</v>
      </c>
      <c r="AQ19">
        <v>0</v>
      </c>
      <c r="BA19">
        <v>0</v>
      </c>
      <c r="BB19">
        <v>0</v>
      </c>
      <c r="BC19" t="s">
        <v>34</v>
      </c>
      <c r="BD19" t="s">
        <v>34</v>
      </c>
      <c r="BE19" t="s">
        <v>34</v>
      </c>
      <c r="BF19" t="s">
        <v>34</v>
      </c>
      <c r="BG19" t="s">
        <v>34</v>
      </c>
      <c r="BH19" t="s">
        <v>34</v>
      </c>
    </row>
    <row r="20" spans="1:61" x14ac:dyDescent="0.25">
      <c r="A20" t="s">
        <v>330</v>
      </c>
      <c r="B20" t="s">
        <v>331</v>
      </c>
      <c r="C20" t="s">
        <v>326</v>
      </c>
      <c r="D20" t="s">
        <v>327</v>
      </c>
      <c r="E20" t="s">
        <v>117</v>
      </c>
      <c r="F20">
        <v>1985</v>
      </c>
      <c r="G20" t="s">
        <v>332</v>
      </c>
      <c r="H20" t="s">
        <v>140</v>
      </c>
      <c r="I20">
        <v>2057.2260188499999</v>
      </c>
      <c r="J20" t="s">
        <v>147</v>
      </c>
      <c r="K20" t="s">
        <v>148</v>
      </c>
      <c r="L20" t="s">
        <v>3</v>
      </c>
      <c r="M20" t="s">
        <v>124</v>
      </c>
      <c r="N20" t="s">
        <v>34</v>
      </c>
      <c r="O20" t="s">
        <v>124</v>
      </c>
      <c r="P20" t="s">
        <v>34</v>
      </c>
      <c r="Q20" t="s">
        <v>34</v>
      </c>
      <c r="R20" t="s">
        <v>34</v>
      </c>
      <c r="T20" t="s">
        <v>34</v>
      </c>
      <c r="U20" t="s">
        <v>34</v>
      </c>
      <c r="V20" t="s">
        <v>34</v>
      </c>
      <c r="W20" t="s">
        <v>34</v>
      </c>
      <c r="AC20" t="s">
        <v>125</v>
      </c>
      <c r="AE20" t="s">
        <v>34</v>
      </c>
      <c r="AF20" t="s">
        <v>34</v>
      </c>
      <c r="AG20" t="s">
        <v>34</v>
      </c>
      <c r="AQ20">
        <v>0</v>
      </c>
      <c r="BA20">
        <v>0</v>
      </c>
      <c r="BB20">
        <v>0</v>
      </c>
      <c r="BC20" t="s">
        <v>34</v>
      </c>
      <c r="BD20" t="s">
        <v>34</v>
      </c>
      <c r="BE20" t="s">
        <v>34</v>
      </c>
      <c r="BF20" t="s">
        <v>34</v>
      </c>
      <c r="BG20" t="s">
        <v>34</v>
      </c>
      <c r="BH20" t="s">
        <v>34</v>
      </c>
    </row>
    <row r="21" spans="1:61" x14ac:dyDescent="0.25">
      <c r="A21" t="s">
        <v>333</v>
      </c>
      <c r="B21" t="s">
        <v>334</v>
      </c>
      <c r="C21" t="s">
        <v>326</v>
      </c>
      <c r="D21" t="s">
        <v>327</v>
      </c>
      <c r="E21" t="s">
        <v>117</v>
      </c>
      <c r="F21">
        <v>1990</v>
      </c>
      <c r="G21" t="s">
        <v>335</v>
      </c>
      <c r="H21" t="s">
        <v>131</v>
      </c>
      <c r="I21">
        <v>1199.0534877299999</v>
      </c>
      <c r="J21" t="s">
        <v>329</v>
      </c>
      <c r="K21" t="s">
        <v>233</v>
      </c>
      <c r="L21" t="s">
        <v>6</v>
      </c>
      <c r="M21" t="s">
        <v>124</v>
      </c>
      <c r="N21" t="s">
        <v>34</v>
      </c>
      <c r="O21" t="s">
        <v>124</v>
      </c>
      <c r="P21" t="s">
        <v>34</v>
      </c>
      <c r="Q21" t="s">
        <v>34</v>
      </c>
      <c r="R21" t="s">
        <v>34</v>
      </c>
      <c r="T21" t="s">
        <v>34</v>
      </c>
      <c r="U21" t="s">
        <v>34</v>
      </c>
      <c r="V21" t="s">
        <v>34</v>
      </c>
      <c r="W21" t="s">
        <v>34</v>
      </c>
      <c r="AC21" t="s">
        <v>125</v>
      </c>
      <c r="AE21" t="s">
        <v>34</v>
      </c>
      <c r="AF21" t="s">
        <v>34</v>
      </c>
      <c r="AG21" t="s">
        <v>34</v>
      </c>
      <c r="AQ21">
        <v>0</v>
      </c>
      <c r="BA21">
        <v>0</v>
      </c>
      <c r="BB21">
        <v>0</v>
      </c>
      <c r="BC21" t="s">
        <v>34</v>
      </c>
      <c r="BD21" t="s">
        <v>34</v>
      </c>
      <c r="BE21" t="s">
        <v>34</v>
      </c>
      <c r="BF21" t="s">
        <v>34</v>
      </c>
      <c r="BG21" t="s">
        <v>34</v>
      </c>
      <c r="BH21" t="s">
        <v>34</v>
      </c>
    </row>
    <row r="22" spans="1:61" x14ac:dyDescent="0.25">
      <c r="A22" t="s">
        <v>350</v>
      </c>
      <c r="B22" t="s">
        <v>351</v>
      </c>
      <c r="C22" t="s">
        <v>326</v>
      </c>
      <c r="D22" t="s">
        <v>327</v>
      </c>
      <c r="E22" t="s">
        <v>117</v>
      </c>
      <c r="F22">
        <v>1985</v>
      </c>
      <c r="G22" t="s">
        <v>352</v>
      </c>
      <c r="H22" t="s">
        <v>131</v>
      </c>
      <c r="I22">
        <v>358.88804318199999</v>
      </c>
      <c r="J22" t="s">
        <v>353</v>
      </c>
      <c r="K22" t="s">
        <v>233</v>
      </c>
      <c r="L22" t="s">
        <v>122</v>
      </c>
      <c r="M22" t="s">
        <v>124</v>
      </c>
      <c r="N22" t="s">
        <v>34</v>
      </c>
      <c r="O22" t="s">
        <v>124</v>
      </c>
      <c r="P22" t="s">
        <v>34</v>
      </c>
      <c r="Q22" t="s">
        <v>34</v>
      </c>
      <c r="R22" t="s">
        <v>34</v>
      </c>
      <c r="T22" t="s">
        <v>34</v>
      </c>
      <c r="U22" t="s">
        <v>34</v>
      </c>
      <c r="V22" t="s">
        <v>34</v>
      </c>
      <c r="W22" t="s">
        <v>34</v>
      </c>
      <c r="AC22" t="s">
        <v>125</v>
      </c>
      <c r="AE22" t="s">
        <v>34</v>
      </c>
      <c r="AF22" t="s">
        <v>34</v>
      </c>
      <c r="AG22" t="s">
        <v>34</v>
      </c>
      <c r="AQ22">
        <v>0</v>
      </c>
      <c r="BA22">
        <v>0</v>
      </c>
      <c r="BB22">
        <v>0</v>
      </c>
      <c r="BC22" t="s">
        <v>34</v>
      </c>
      <c r="BD22" t="s">
        <v>34</v>
      </c>
      <c r="BE22" t="s">
        <v>34</v>
      </c>
      <c r="BF22" t="s">
        <v>34</v>
      </c>
      <c r="BG22" t="s">
        <v>34</v>
      </c>
      <c r="BH22" t="s">
        <v>34</v>
      </c>
    </row>
    <row r="23" spans="1:61" x14ac:dyDescent="0.25">
      <c r="A23" t="s">
        <v>354</v>
      </c>
      <c r="B23" t="s">
        <v>355</v>
      </c>
      <c r="C23" t="s">
        <v>326</v>
      </c>
      <c r="D23" t="s">
        <v>327</v>
      </c>
      <c r="E23" t="s">
        <v>117</v>
      </c>
      <c r="F23">
        <v>1985</v>
      </c>
      <c r="G23" t="s">
        <v>356</v>
      </c>
      <c r="H23" t="s">
        <v>131</v>
      </c>
      <c r="I23">
        <v>137.72659288</v>
      </c>
      <c r="J23" t="s">
        <v>353</v>
      </c>
      <c r="K23" t="s">
        <v>233</v>
      </c>
      <c r="L23" t="s">
        <v>122</v>
      </c>
      <c r="M23" t="s">
        <v>124</v>
      </c>
      <c r="N23" t="s">
        <v>34</v>
      </c>
      <c r="O23" t="s">
        <v>124</v>
      </c>
      <c r="P23" t="s">
        <v>34</v>
      </c>
      <c r="Q23" t="s">
        <v>34</v>
      </c>
      <c r="R23" t="s">
        <v>34</v>
      </c>
      <c r="T23" t="s">
        <v>34</v>
      </c>
      <c r="U23" t="s">
        <v>34</v>
      </c>
      <c r="V23" t="s">
        <v>34</v>
      </c>
      <c r="W23" t="s">
        <v>34</v>
      </c>
      <c r="AC23" t="s">
        <v>125</v>
      </c>
      <c r="AE23" t="s">
        <v>34</v>
      </c>
      <c r="AF23" t="s">
        <v>34</v>
      </c>
      <c r="AG23" t="s">
        <v>34</v>
      </c>
      <c r="AQ23">
        <v>0</v>
      </c>
      <c r="BA23">
        <v>0</v>
      </c>
      <c r="BB23">
        <v>0</v>
      </c>
      <c r="BC23" t="s">
        <v>34</v>
      </c>
      <c r="BD23" t="s">
        <v>34</v>
      </c>
      <c r="BE23" t="s">
        <v>34</v>
      </c>
      <c r="BF23" t="s">
        <v>34</v>
      </c>
      <c r="BG23" t="s">
        <v>34</v>
      </c>
      <c r="BH23" t="s">
        <v>34</v>
      </c>
    </row>
    <row r="24" spans="1:61" x14ac:dyDescent="0.25">
      <c r="A24" t="s">
        <v>357</v>
      </c>
      <c r="B24" t="s">
        <v>358</v>
      </c>
      <c r="C24" t="s">
        <v>326</v>
      </c>
      <c r="D24" t="s">
        <v>327</v>
      </c>
      <c r="E24" t="s">
        <v>117</v>
      </c>
      <c r="F24">
        <v>1985</v>
      </c>
      <c r="G24" t="s">
        <v>359</v>
      </c>
      <c r="H24" t="s">
        <v>285</v>
      </c>
      <c r="I24">
        <v>13177.119345499999</v>
      </c>
      <c r="J24" t="s">
        <v>360</v>
      </c>
      <c r="K24" t="s">
        <v>361</v>
      </c>
      <c r="L24" t="s">
        <v>0</v>
      </c>
      <c r="M24" t="s">
        <v>124</v>
      </c>
      <c r="N24" t="s">
        <v>34</v>
      </c>
      <c r="O24" t="s">
        <v>124</v>
      </c>
      <c r="P24" t="s">
        <v>34</v>
      </c>
      <c r="Q24" t="s">
        <v>34</v>
      </c>
      <c r="R24" t="s">
        <v>34</v>
      </c>
      <c r="T24" t="s">
        <v>34</v>
      </c>
      <c r="U24" t="s">
        <v>34</v>
      </c>
      <c r="V24" t="s">
        <v>34</v>
      </c>
      <c r="W24" t="s">
        <v>34</v>
      </c>
      <c r="AC24" t="s">
        <v>125</v>
      </c>
      <c r="AE24" t="s">
        <v>34</v>
      </c>
      <c r="AF24" t="s">
        <v>34</v>
      </c>
      <c r="AG24" t="s">
        <v>34</v>
      </c>
      <c r="AQ24">
        <v>0</v>
      </c>
      <c r="BA24">
        <v>0</v>
      </c>
      <c r="BB24">
        <v>0</v>
      </c>
      <c r="BC24" t="s">
        <v>34</v>
      </c>
      <c r="BD24" t="s">
        <v>34</v>
      </c>
      <c r="BE24" t="s">
        <v>34</v>
      </c>
      <c r="BF24" t="s">
        <v>34</v>
      </c>
      <c r="BG24" t="s">
        <v>34</v>
      </c>
      <c r="BH24" t="s">
        <v>34</v>
      </c>
    </row>
    <row r="25" spans="1:61" x14ac:dyDescent="0.25">
      <c r="A25" t="s">
        <v>373</v>
      </c>
      <c r="B25" t="s">
        <v>374</v>
      </c>
      <c r="C25" t="s">
        <v>326</v>
      </c>
      <c r="D25" t="s">
        <v>327</v>
      </c>
      <c r="E25" t="s">
        <v>117</v>
      </c>
      <c r="F25">
        <v>1985</v>
      </c>
      <c r="G25" t="s">
        <v>375</v>
      </c>
      <c r="H25" t="s">
        <v>131</v>
      </c>
      <c r="I25">
        <v>229.445837251</v>
      </c>
      <c r="J25" t="s">
        <v>376</v>
      </c>
      <c r="K25" t="s">
        <v>233</v>
      </c>
      <c r="L25" t="s">
        <v>3</v>
      </c>
      <c r="M25" t="s">
        <v>124</v>
      </c>
      <c r="N25" t="s">
        <v>34</v>
      </c>
      <c r="O25" t="s">
        <v>124</v>
      </c>
      <c r="P25" t="s">
        <v>34</v>
      </c>
      <c r="Q25" t="s">
        <v>34</v>
      </c>
      <c r="R25" t="s">
        <v>34</v>
      </c>
      <c r="T25" t="s">
        <v>34</v>
      </c>
      <c r="U25" t="s">
        <v>34</v>
      </c>
      <c r="V25" t="s">
        <v>34</v>
      </c>
      <c r="W25" t="s">
        <v>34</v>
      </c>
      <c r="AC25" t="s">
        <v>135</v>
      </c>
      <c r="AE25" t="s">
        <v>34</v>
      </c>
      <c r="AF25" t="s">
        <v>34</v>
      </c>
      <c r="AG25" t="s">
        <v>34</v>
      </c>
      <c r="AQ25">
        <v>0</v>
      </c>
      <c r="BA25">
        <v>0</v>
      </c>
      <c r="BB25">
        <v>0</v>
      </c>
      <c r="BC25" t="s">
        <v>34</v>
      </c>
      <c r="BD25" t="s">
        <v>34</v>
      </c>
      <c r="BE25" t="s">
        <v>34</v>
      </c>
      <c r="BF25" t="s">
        <v>34</v>
      </c>
      <c r="BG25" t="s">
        <v>34</v>
      </c>
      <c r="BH25" t="s">
        <v>34</v>
      </c>
    </row>
    <row r="26" spans="1:61" x14ac:dyDescent="0.25">
      <c r="A26" t="s">
        <v>382</v>
      </c>
      <c r="B26" t="s">
        <v>383</v>
      </c>
      <c r="C26" t="s">
        <v>326</v>
      </c>
      <c r="D26" t="s">
        <v>327</v>
      </c>
      <c r="E26" t="s">
        <v>117</v>
      </c>
      <c r="F26">
        <v>1999</v>
      </c>
      <c r="G26" t="s">
        <v>384</v>
      </c>
      <c r="H26" t="s">
        <v>285</v>
      </c>
      <c r="I26">
        <v>2573.9821474800001</v>
      </c>
      <c r="J26" t="s">
        <v>385</v>
      </c>
      <c r="K26" t="s">
        <v>386</v>
      </c>
      <c r="L26" t="s">
        <v>0</v>
      </c>
      <c r="M26" t="s">
        <v>124</v>
      </c>
      <c r="N26" t="s">
        <v>34</v>
      </c>
      <c r="O26" t="s">
        <v>124</v>
      </c>
      <c r="P26" t="s">
        <v>34</v>
      </c>
      <c r="Q26" t="s">
        <v>34</v>
      </c>
      <c r="R26" t="s">
        <v>34</v>
      </c>
      <c r="T26" t="s">
        <v>34</v>
      </c>
      <c r="U26" t="s">
        <v>34</v>
      </c>
      <c r="V26" t="s">
        <v>34</v>
      </c>
      <c r="W26" t="s">
        <v>34</v>
      </c>
      <c r="AC26" t="s">
        <v>125</v>
      </c>
      <c r="AE26" t="s">
        <v>34</v>
      </c>
      <c r="AF26" t="s">
        <v>34</v>
      </c>
      <c r="AG26" t="s">
        <v>34</v>
      </c>
      <c r="AQ26">
        <v>0</v>
      </c>
      <c r="BA26">
        <v>0</v>
      </c>
      <c r="BB26">
        <v>0</v>
      </c>
      <c r="BC26" t="s">
        <v>34</v>
      </c>
      <c r="BD26" t="s">
        <v>34</v>
      </c>
      <c r="BE26" t="s">
        <v>34</v>
      </c>
      <c r="BF26" t="s">
        <v>34</v>
      </c>
      <c r="BG26" t="s">
        <v>34</v>
      </c>
      <c r="BH26" t="s">
        <v>34</v>
      </c>
    </row>
    <row r="27" spans="1:61" x14ac:dyDescent="0.25">
      <c r="A27" t="s">
        <v>1748</v>
      </c>
      <c r="B27" t="s">
        <v>1749</v>
      </c>
      <c r="C27" t="s">
        <v>394</v>
      </c>
      <c r="D27" t="s">
        <v>395</v>
      </c>
      <c r="E27" t="s">
        <v>340</v>
      </c>
      <c r="F27">
        <v>2014</v>
      </c>
      <c r="G27" t="s">
        <v>1750</v>
      </c>
      <c r="H27" t="s">
        <v>285</v>
      </c>
      <c r="I27">
        <v>668160</v>
      </c>
      <c r="J27" t="s">
        <v>1751</v>
      </c>
      <c r="K27" t="s">
        <v>361</v>
      </c>
      <c r="L27" t="s">
        <v>0</v>
      </c>
      <c r="M27" t="s">
        <v>124</v>
      </c>
      <c r="N27" t="s">
        <v>34</v>
      </c>
      <c r="O27" t="s">
        <v>123</v>
      </c>
      <c r="P27" t="s">
        <v>134</v>
      </c>
      <c r="Q27" t="s">
        <v>34</v>
      </c>
      <c r="R27" t="s">
        <v>34</v>
      </c>
      <c r="T27" t="s">
        <v>34</v>
      </c>
      <c r="U27" t="s">
        <v>34</v>
      </c>
      <c r="V27" t="s">
        <v>34</v>
      </c>
      <c r="W27" t="s">
        <v>34</v>
      </c>
      <c r="AC27" t="s">
        <v>125</v>
      </c>
      <c r="AE27" t="s">
        <v>34</v>
      </c>
      <c r="AF27" t="s">
        <v>34</v>
      </c>
      <c r="AG27" t="s">
        <v>34</v>
      </c>
      <c r="AH27" t="s">
        <v>412</v>
      </c>
      <c r="AQ27">
        <v>0</v>
      </c>
      <c r="BA27">
        <v>0</v>
      </c>
      <c r="BB27">
        <v>0</v>
      </c>
      <c r="BC27" t="s">
        <v>34</v>
      </c>
      <c r="BD27" t="s">
        <v>34</v>
      </c>
      <c r="BE27" t="s">
        <v>34</v>
      </c>
      <c r="BF27" t="s">
        <v>34</v>
      </c>
      <c r="BG27" t="s">
        <v>34</v>
      </c>
      <c r="BH27" t="s">
        <v>34</v>
      </c>
    </row>
    <row r="28" spans="1:61" x14ac:dyDescent="0.25">
      <c r="A28" t="s">
        <v>1477</v>
      </c>
      <c r="B28" t="s">
        <v>1478</v>
      </c>
      <c r="C28" t="s">
        <v>394</v>
      </c>
      <c r="D28" t="s">
        <v>395</v>
      </c>
      <c r="E28" t="s">
        <v>340</v>
      </c>
      <c r="F28">
        <v>2005</v>
      </c>
      <c r="G28" t="s">
        <v>1479</v>
      </c>
      <c r="H28" t="s">
        <v>119</v>
      </c>
      <c r="I28">
        <v>6566.54276682</v>
      </c>
      <c r="J28" t="s">
        <v>1480</v>
      </c>
      <c r="K28" t="s">
        <v>1481</v>
      </c>
      <c r="L28" t="s">
        <v>6</v>
      </c>
      <c r="M28" t="s">
        <v>124</v>
      </c>
      <c r="N28" t="s">
        <v>34</v>
      </c>
      <c r="O28" t="s">
        <v>124</v>
      </c>
      <c r="P28" t="s">
        <v>34</v>
      </c>
      <c r="Q28" t="s">
        <v>34</v>
      </c>
      <c r="R28" t="s">
        <v>34</v>
      </c>
      <c r="T28" t="s">
        <v>34</v>
      </c>
      <c r="U28" t="s">
        <v>34</v>
      </c>
      <c r="V28" t="s">
        <v>34</v>
      </c>
      <c r="W28" t="s">
        <v>34</v>
      </c>
      <c r="AC28" t="s">
        <v>135</v>
      </c>
      <c r="AE28" t="s">
        <v>34</v>
      </c>
      <c r="AF28" t="s">
        <v>34</v>
      </c>
      <c r="AG28" t="s">
        <v>34</v>
      </c>
      <c r="AH28" t="s">
        <v>405</v>
      </c>
      <c r="AI28">
        <v>548758.06999999995</v>
      </c>
      <c r="AQ28">
        <v>0</v>
      </c>
      <c r="BA28">
        <v>0</v>
      </c>
      <c r="BB28">
        <v>0</v>
      </c>
      <c r="BC28" t="s">
        <v>34</v>
      </c>
      <c r="BD28" t="s">
        <v>34</v>
      </c>
      <c r="BE28" t="s">
        <v>34</v>
      </c>
      <c r="BF28" t="s">
        <v>34</v>
      </c>
      <c r="BG28" t="s">
        <v>34</v>
      </c>
      <c r="BH28" t="s">
        <v>34</v>
      </c>
    </row>
    <row r="29" spans="1:61" x14ac:dyDescent="0.25">
      <c r="A29" t="s">
        <v>399</v>
      </c>
      <c r="B29" t="s">
        <v>400</v>
      </c>
      <c r="C29" t="s">
        <v>394</v>
      </c>
      <c r="D29" t="s">
        <v>395</v>
      </c>
      <c r="E29" t="s">
        <v>340</v>
      </c>
      <c r="F29">
        <v>2001</v>
      </c>
      <c r="G29" t="s">
        <v>401</v>
      </c>
      <c r="H29" t="s">
        <v>168</v>
      </c>
      <c r="I29">
        <v>11746.7834838</v>
      </c>
      <c r="J29" t="s">
        <v>402</v>
      </c>
      <c r="K29" t="s">
        <v>403</v>
      </c>
      <c r="L29" t="s">
        <v>1</v>
      </c>
      <c r="M29" t="s">
        <v>124</v>
      </c>
      <c r="N29" t="s">
        <v>34</v>
      </c>
      <c r="O29" t="s">
        <v>123</v>
      </c>
      <c r="P29" t="s">
        <v>134</v>
      </c>
      <c r="Q29" t="s">
        <v>34</v>
      </c>
      <c r="R29" t="s">
        <v>34</v>
      </c>
      <c r="T29" t="s">
        <v>34</v>
      </c>
      <c r="U29" t="s">
        <v>34</v>
      </c>
      <c r="V29" t="s">
        <v>33</v>
      </c>
      <c r="W29" t="s">
        <v>11</v>
      </c>
      <c r="X29" t="s">
        <v>124</v>
      </c>
      <c r="Y29" t="s">
        <v>124</v>
      </c>
      <c r="Z29">
        <v>2018</v>
      </c>
      <c r="AA29" t="s">
        <v>123</v>
      </c>
      <c r="AB29" t="s">
        <v>124</v>
      </c>
      <c r="AC29" t="s">
        <v>135</v>
      </c>
      <c r="AE29" t="s">
        <v>404</v>
      </c>
      <c r="AF29" t="s">
        <v>181</v>
      </c>
      <c r="AG29" s="23">
        <v>44958</v>
      </c>
      <c r="AH29" t="s">
        <v>405</v>
      </c>
      <c r="AI29">
        <v>490679.03</v>
      </c>
      <c r="AQ29">
        <v>0</v>
      </c>
      <c r="BA29">
        <v>0</v>
      </c>
      <c r="BB29">
        <v>0</v>
      </c>
      <c r="BC29" t="s">
        <v>34</v>
      </c>
      <c r="BD29" t="s">
        <v>34</v>
      </c>
      <c r="BE29" t="s">
        <v>34</v>
      </c>
      <c r="BF29" t="s">
        <v>34</v>
      </c>
      <c r="BG29" t="s">
        <v>34</v>
      </c>
      <c r="BH29" t="s">
        <v>34</v>
      </c>
    </row>
    <row r="30" spans="1:61" x14ac:dyDescent="0.25">
      <c r="A30" t="s">
        <v>432</v>
      </c>
      <c r="B30" t="s">
        <v>433</v>
      </c>
      <c r="C30" t="s">
        <v>394</v>
      </c>
      <c r="D30" t="s">
        <v>395</v>
      </c>
      <c r="E30" t="s">
        <v>340</v>
      </c>
      <c r="F30">
        <v>1982</v>
      </c>
      <c r="G30" t="s">
        <v>434</v>
      </c>
      <c r="H30" t="s">
        <v>119</v>
      </c>
      <c r="I30">
        <v>4475.7367518499996</v>
      </c>
      <c r="J30" t="s">
        <v>435</v>
      </c>
      <c r="K30" t="s">
        <v>436</v>
      </c>
      <c r="L30" t="s">
        <v>6</v>
      </c>
      <c r="M30" t="s">
        <v>124</v>
      </c>
      <c r="N30" t="s">
        <v>34</v>
      </c>
      <c r="O30" t="s">
        <v>124</v>
      </c>
      <c r="P30" t="s">
        <v>124</v>
      </c>
      <c r="Q30" t="s">
        <v>34</v>
      </c>
      <c r="R30" t="s">
        <v>34</v>
      </c>
      <c r="T30" t="s">
        <v>34</v>
      </c>
      <c r="U30" t="s">
        <v>34</v>
      </c>
      <c r="V30" t="s">
        <v>26</v>
      </c>
      <c r="W30" t="s">
        <v>210</v>
      </c>
      <c r="X30" t="s">
        <v>210</v>
      </c>
      <c r="Y30" t="s">
        <v>210</v>
      </c>
      <c r="AA30" t="s">
        <v>210</v>
      </c>
      <c r="AB30" t="s">
        <v>210</v>
      </c>
      <c r="AC30" t="s">
        <v>34</v>
      </c>
      <c r="AE30" t="s">
        <v>404</v>
      </c>
      <c r="AF30" t="s">
        <v>171</v>
      </c>
      <c r="AG30" t="s">
        <v>255</v>
      </c>
      <c r="AH30" t="s">
        <v>405</v>
      </c>
      <c r="AI30">
        <v>371633.91999999998</v>
      </c>
      <c r="AQ30">
        <v>0</v>
      </c>
      <c r="BA30">
        <v>0</v>
      </c>
      <c r="BB30">
        <v>0</v>
      </c>
      <c r="BC30" t="s">
        <v>34</v>
      </c>
      <c r="BD30" t="s">
        <v>34</v>
      </c>
      <c r="BE30" t="s">
        <v>34</v>
      </c>
      <c r="BF30" t="s">
        <v>34</v>
      </c>
      <c r="BG30" t="s">
        <v>34</v>
      </c>
      <c r="BH30" t="s">
        <v>34</v>
      </c>
    </row>
    <row r="31" spans="1:61" x14ac:dyDescent="0.25">
      <c r="A31" t="s">
        <v>437</v>
      </c>
      <c r="B31" t="s">
        <v>438</v>
      </c>
      <c r="C31" t="s">
        <v>394</v>
      </c>
      <c r="D31" t="s">
        <v>395</v>
      </c>
      <c r="E31" t="s">
        <v>340</v>
      </c>
      <c r="F31">
        <v>1983</v>
      </c>
      <c r="G31" t="s">
        <v>439</v>
      </c>
      <c r="H31" t="s">
        <v>285</v>
      </c>
      <c r="I31">
        <v>289514.17171600001</v>
      </c>
      <c r="J31" t="s">
        <v>440</v>
      </c>
      <c r="K31" t="s">
        <v>361</v>
      </c>
      <c r="L31" t="s">
        <v>0</v>
      </c>
      <c r="M31" t="s">
        <v>124</v>
      </c>
      <c r="N31" t="s">
        <v>34</v>
      </c>
      <c r="O31" t="s">
        <v>123</v>
      </c>
      <c r="P31" t="s">
        <v>134</v>
      </c>
      <c r="Q31" t="s">
        <v>34</v>
      </c>
      <c r="R31" t="s">
        <v>34</v>
      </c>
      <c r="S31" t="s">
        <v>34</v>
      </c>
      <c r="T31" t="s">
        <v>34</v>
      </c>
      <c r="U31" t="s">
        <v>34</v>
      </c>
      <c r="V31" t="s">
        <v>20</v>
      </c>
      <c r="W31" t="s">
        <v>29</v>
      </c>
      <c r="X31" t="s">
        <v>124</v>
      </c>
      <c r="Y31" t="s">
        <v>124</v>
      </c>
      <c r="Z31">
        <v>2018</v>
      </c>
      <c r="AA31" t="s">
        <v>123</v>
      </c>
      <c r="AB31" t="s">
        <v>124</v>
      </c>
      <c r="AC31" t="s">
        <v>34</v>
      </c>
      <c r="AD31" t="s">
        <v>192</v>
      </c>
      <c r="AE31" t="s">
        <v>404</v>
      </c>
      <c r="AF31" t="s">
        <v>181</v>
      </c>
      <c r="AG31" t="s">
        <v>202</v>
      </c>
      <c r="AH31" t="s">
        <v>412</v>
      </c>
      <c r="AI31">
        <v>185500</v>
      </c>
      <c r="AJ31">
        <v>34000</v>
      </c>
      <c r="AK31">
        <v>16000</v>
      </c>
      <c r="AL31">
        <v>28000</v>
      </c>
      <c r="AN31">
        <v>40000</v>
      </c>
      <c r="AO31">
        <v>30500</v>
      </c>
      <c r="AP31">
        <v>37000</v>
      </c>
      <c r="AQ31">
        <v>185500</v>
      </c>
      <c r="BA31">
        <v>0</v>
      </c>
      <c r="BB31">
        <v>185500</v>
      </c>
      <c r="BC31" t="s">
        <v>34</v>
      </c>
      <c r="BD31" t="s">
        <v>34</v>
      </c>
      <c r="BE31" t="s">
        <v>441</v>
      </c>
      <c r="BF31" t="s">
        <v>34</v>
      </c>
      <c r="BG31" t="s">
        <v>34</v>
      </c>
      <c r="BH31" t="s">
        <v>34</v>
      </c>
      <c r="BI31" t="s">
        <v>442</v>
      </c>
    </row>
    <row r="32" spans="1:61" x14ac:dyDescent="0.25">
      <c r="A32" t="s">
        <v>487</v>
      </c>
      <c r="B32" t="s">
        <v>488</v>
      </c>
      <c r="C32" t="s">
        <v>394</v>
      </c>
      <c r="D32" t="s">
        <v>395</v>
      </c>
      <c r="E32" t="s">
        <v>340</v>
      </c>
      <c r="F32">
        <v>1981</v>
      </c>
      <c r="G32" t="s">
        <v>417</v>
      </c>
      <c r="H32" t="s">
        <v>168</v>
      </c>
      <c r="I32">
        <v>135122.29134699999</v>
      </c>
      <c r="J32" t="s">
        <v>489</v>
      </c>
      <c r="K32" t="s">
        <v>490</v>
      </c>
      <c r="L32" t="s">
        <v>3</v>
      </c>
      <c r="M32" t="s">
        <v>124</v>
      </c>
      <c r="N32" t="s">
        <v>34</v>
      </c>
      <c r="O32" t="s">
        <v>124</v>
      </c>
      <c r="P32" t="s">
        <v>34</v>
      </c>
      <c r="Q32" t="s">
        <v>34</v>
      </c>
      <c r="R32" t="s">
        <v>34</v>
      </c>
      <c r="T32" t="s">
        <v>34</v>
      </c>
      <c r="U32" t="s">
        <v>34</v>
      </c>
      <c r="V32" t="s">
        <v>34</v>
      </c>
      <c r="W32" t="s">
        <v>34</v>
      </c>
      <c r="AC32" t="s">
        <v>125</v>
      </c>
      <c r="AE32" t="s">
        <v>34</v>
      </c>
      <c r="AF32" t="s">
        <v>34</v>
      </c>
      <c r="AG32" t="s">
        <v>34</v>
      </c>
      <c r="AH32" t="s">
        <v>405</v>
      </c>
      <c r="AI32">
        <v>371633.91999999998</v>
      </c>
      <c r="AQ32">
        <v>0</v>
      </c>
      <c r="BA32">
        <v>0</v>
      </c>
      <c r="BB32">
        <v>0</v>
      </c>
      <c r="BC32" t="s">
        <v>34</v>
      </c>
      <c r="BD32" t="s">
        <v>34</v>
      </c>
      <c r="BE32" t="s">
        <v>34</v>
      </c>
      <c r="BF32" t="s">
        <v>34</v>
      </c>
      <c r="BG32" t="s">
        <v>34</v>
      </c>
      <c r="BH32" t="s">
        <v>34</v>
      </c>
    </row>
    <row r="33" spans="1:61" x14ac:dyDescent="0.25">
      <c r="A33" t="s">
        <v>491</v>
      </c>
      <c r="B33" t="s">
        <v>492</v>
      </c>
      <c r="C33" t="s">
        <v>394</v>
      </c>
      <c r="D33" t="s">
        <v>395</v>
      </c>
      <c r="E33" t="s">
        <v>340</v>
      </c>
      <c r="F33">
        <v>2001</v>
      </c>
      <c r="G33" t="s">
        <v>427</v>
      </c>
      <c r="H33" t="s">
        <v>168</v>
      </c>
      <c r="I33">
        <v>12574.636129099999</v>
      </c>
      <c r="J33" t="s">
        <v>493</v>
      </c>
      <c r="K33" t="s">
        <v>403</v>
      </c>
      <c r="L33" t="s">
        <v>1</v>
      </c>
      <c r="M33" t="s">
        <v>124</v>
      </c>
      <c r="N33" t="s">
        <v>34</v>
      </c>
      <c r="O33" t="s">
        <v>124</v>
      </c>
      <c r="P33" t="s">
        <v>34</v>
      </c>
      <c r="Q33" t="s">
        <v>34</v>
      </c>
      <c r="R33" t="s">
        <v>34</v>
      </c>
      <c r="T33" t="s">
        <v>34</v>
      </c>
      <c r="U33" t="s">
        <v>34</v>
      </c>
      <c r="V33" t="s">
        <v>34</v>
      </c>
      <c r="W33" t="s">
        <v>34</v>
      </c>
      <c r="AC33" t="s">
        <v>125</v>
      </c>
      <c r="AE33" t="s">
        <v>34</v>
      </c>
      <c r="AF33" t="s">
        <v>34</v>
      </c>
      <c r="AG33" t="s">
        <v>34</v>
      </c>
      <c r="AQ33">
        <v>0</v>
      </c>
      <c r="BA33">
        <v>0</v>
      </c>
      <c r="BB33">
        <v>0</v>
      </c>
      <c r="BC33" t="s">
        <v>34</v>
      </c>
      <c r="BD33" t="s">
        <v>34</v>
      </c>
      <c r="BE33" t="s">
        <v>34</v>
      </c>
      <c r="BF33" t="s">
        <v>34</v>
      </c>
      <c r="BG33" t="s">
        <v>34</v>
      </c>
      <c r="BH33" t="s">
        <v>34</v>
      </c>
    </row>
    <row r="34" spans="1:61" x14ac:dyDescent="0.25">
      <c r="A34" t="s">
        <v>810</v>
      </c>
      <c r="B34" t="s">
        <v>811</v>
      </c>
      <c r="C34" t="s">
        <v>547</v>
      </c>
      <c r="D34" t="s">
        <v>548</v>
      </c>
      <c r="E34" t="s">
        <v>117</v>
      </c>
      <c r="F34">
        <v>2003</v>
      </c>
      <c r="G34" t="s">
        <v>812</v>
      </c>
      <c r="H34" t="s">
        <v>140</v>
      </c>
      <c r="I34">
        <v>2010.0711471</v>
      </c>
      <c r="J34" t="s">
        <v>813</v>
      </c>
      <c r="K34" t="s">
        <v>721</v>
      </c>
      <c r="L34" t="s">
        <v>3</v>
      </c>
      <c r="M34" t="s">
        <v>124</v>
      </c>
      <c r="N34" t="s">
        <v>34</v>
      </c>
      <c r="O34" t="s">
        <v>124</v>
      </c>
      <c r="P34" t="s">
        <v>34</v>
      </c>
      <c r="Q34" t="s">
        <v>34</v>
      </c>
      <c r="R34" t="s">
        <v>34</v>
      </c>
      <c r="T34" t="s">
        <v>34</v>
      </c>
      <c r="U34" t="s">
        <v>34</v>
      </c>
      <c r="V34" t="s">
        <v>34</v>
      </c>
      <c r="W34" t="s">
        <v>34</v>
      </c>
      <c r="AC34" t="s">
        <v>210</v>
      </c>
      <c r="AE34" t="s">
        <v>34</v>
      </c>
      <c r="AF34" t="s">
        <v>34</v>
      </c>
      <c r="AG34" t="s">
        <v>34</v>
      </c>
      <c r="AQ34">
        <v>0</v>
      </c>
      <c r="BA34">
        <v>0</v>
      </c>
      <c r="BB34">
        <v>0</v>
      </c>
      <c r="BC34" t="s">
        <v>34</v>
      </c>
      <c r="BD34" t="s">
        <v>34</v>
      </c>
      <c r="BE34" t="s">
        <v>34</v>
      </c>
      <c r="BF34" t="s">
        <v>34</v>
      </c>
      <c r="BG34" t="s">
        <v>34</v>
      </c>
      <c r="BH34" t="s">
        <v>34</v>
      </c>
    </row>
    <row r="35" spans="1:61" x14ac:dyDescent="0.25">
      <c r="A35" t="s">
        <v>613</v>
      </c>
      <c r="B35" t="s">
        <v>614</v>
      </c>
      <c r="C35" t="s">
        <v>547</v>
      </c>
      <c r="D35" t="s">
        <v>548</v>
      </c>
      <c r="E35" t="s">
        <v>117</v>
      </c>
      <c r="F35">
        <v>2001</v>
      </c>
      <c r="G35" t="s">
        <v>615</v>
      </c>
      <c r="H35" t="s">
        <v>168</v>
      </c>
      <c r="I35">
        <v>12840.692155299999</v>
      </c>
      <c r="J35" t="s">
        <v>616</v>
      </c>
      <c r="K35" t="s">
        <v>534</v>
      </c>
      <c r="L35" t="s">
        <v>3</v>
      </c>
      <c r="M35" t="s">
        <v>124</v>
      </c>
      <c r="N35" t="s">
        <v>34</v>
      </c>
      <c r="O35" t="s">
        <v>124</v>
      </c>
      <c r="P35" t="s">
        <v>34</v>
      </c>
      <c r="Q35" t="s">
        <v>34</v>
      </c>
      <c r="R35" t="s">
        <v>34</v>
      </c>
      <c r="T35" t="s">
        <v>34</v>
      </c>
      <c r="U35" t="s">
        <v>34</v>
      </c>
      <c r="V35" t="s">
        <v>34</v>
      </c>
      <c r="W35" t="s">
        <v>34</v>
      </c>
      <c r="AC35" t="s">
        <v>125</v>
      </c>
      <c r="AE35" t="s">
        <v>34</v>
      </c>
      <c r="AF35" t="s">
        <v>34</v>
      </c>
      <c r="AG35" t="s">
        <v>34</v>
      </c>
      <c r="AQ35">
        <v>0</v>
      </c>
      <c r="BA35">
        <v>0</v>
      </c>
      <c r="BB35">
        <v>0</v>
      </c>
      <c r="BC35" t="s">
        <v>34</v>
      </c>
      <c r="BD35" t="s">
        <v>34</v>
      </c>
      <c r="BE35" t="s">
        <v>34</v>
      </c>
      <c r="BF35" t="s">
        <v>34</v>
      </c>
      <c r="BG35" t="s">
        <v>34</v>
      </c>
      <c r="BH35" t="s">
        <v>34</v>
      </c>
    </row>
    <row r="36" spans="1:61" x14ac:dyDescent="0.25">
      <c r="A36" t="s">
        <v>1639</v>
      </c>
      <c r="B36" t="s">
        <v>1640</v>
      </c>
      <c r="C36" t="s">
        <v>547</v>
      </c>
      <c r="D36" t="s">
        <v>548</v>
      </c>
      <c r="E36" t="s">
        <v>117</v>
      </c>
      <c r="F36">
        <v>2007</v>
      </c>
      <c r="G36" t="s">
        <v>1641</v>
      </c>
      <c r="H36" t="s">
        <v>168</v>
      </c>
      <c r="I36">
        <v>3004.5614801299998</v>
      </c>
      <c r="J36" t="s">
        <v>1642</v>
      </c>
      <c r="K36" t="s">
        <v>240</v>
      </c>
      <c r="L36" t="s">
        <v>1</v>
      </c>
      <c r="M36" t="s">
        <v>124</v>
      </c>
      <c r="N36" t="s">
        <v>34</v>
      </c>
      <c r="O36" t="s">
        <v>123</v>
      </c>
      <c r="P36" t="s">
        <v>160</v>
      </c>
      <c r="Q36" t="s">
        <v>34</v>
      </c>
      <c r="R36" t="s">
        <v>34</v>
      </c>
      <c r="T36" t="s">
        <v>34</v>
      </c>
      <c r="U36" t="s">
        <v>34</v>
      </c>
      <c r="V36" t="s">
        <v>19</v>
      </c>
      <c r="W36" t="s">
        <v>17</v>
      </c>
      <c r="X36" t="s">
        <v>124</v>
      </c>
      <c r="Y36" t="s">
        <v>124</v>
      </c>
      <c r="Z36">
        <v>2018</v>
      </c>
      <c r="AA36" t="s">
        <v>123</v>
      </c>
      <c r="AB36" t="s">
        <v>210</v>
      </c>
      <c r="AC36" t="s">
        <v>34</v>
      </c>
      <c r="AD36" t="s">
        <v>200</v>
      </c>
      <c r="AE36" t="s">
        <v>201</v>
      </c>
      <c r="AF36" t="s">
        <v>34</v>
      </c>
      <c r="AG36" t="s">
        <v>255</v>
      </c>
      <c r="AH36" t="s">
        <v>1643</v>
      </c>
      <c r="AI36">
        <v>200000</v>
      </c>
      <c r="AQ36">
        <v>0</v>
      </c>
      <c r="AR36" t="s">
        <v>1644</v>
      </c>
      <c r="BA36">
        <v>0</v>
      </c>
      <c r="BB36">
        <v>0</v>
      </c>
      <c r="BC36" t="s">
        <v>34</v>
      </c>
      <c r="BD36" t="s">
        <v>34</v>
      </c>
      <c r="BE36" t="s">
        <v>34</v>
      </c>
      <c r="BF36" t="s">
        <v>34</v>
      </c>
      <c r="BG36" t="s">
        <v>34</v>
      </c>
      <c r="BH36" t="s">
        <v>34</v>
      </c>
      <c r="BI36" t="s">
        <v>1881</v>
      </c>
    </row>
    <row r="37" spans="1:61" x14ac:dyDescent="0.25">
      <c r="A37" t="s">
        <v>679</v>
      </c>
      <c r="B37" t="s">
        <v>680</v>
      </c>
      <c r="C37" t="s">
        <v>547</v>
      </c>
      <c r="D37" t="s">
        <v>548</v>
      </c>
      <c r="E37" t="s">
        <v>117</v>
      </c>
      <c r="F37">
        <v>2001</v>
      </c>
      <c r="G37" t="s">
        <v>681</v>
      </c>
      <c r="H37" t="s">
        <v>131</v>
      </c>
      <c r="I37">
        <v>203.291969997</v>
      </c>
      <c r="J37" t="s">
        <v>682</v>
      </c>
      <c r="K37" t="s">
        <v>133</v>
      </c>
      <c r="L37" t="s">
        <v>3</v>
      </c>
      <c r="M37" t="s">
        <v>124</v>
      </c>
      <c r="N37" t="s">
        <v>34</v>
      </c>
      <c r="O37" t="s">
        <v>124</v>
      </c>
      <c r="P37" t="s">
        <v>34</v>
      </c>
      <c r="Q37" t="s">
        <v>34</v>
      </c>
      <c r="R37" t="s">
        <v>34</v>
      </c>
      <c r="T37" t="s">
        <v>34</v>
      </c>
      <c r="U37" t="s">
        <v>34</v>
      </c>
      <c r="V37" t="s">
        <v>34</v>
      </c>
      <c r="W37" t="s">
        <v>34</v>
      </c>
      <c r="AC37" t="s">
        <v>125</v>
      </c>
      <c r="AE37" t="s">
        <v>34</v>
      </c>
      <c r="AF37" t="s">
        <v>34</v>
      </c>
      <c r="AG37" t="s">
        <v>34</v>
      </c>
      <c r="AQ37">
        <v>0</v>
      </c>
      <c r="BA37">
        <v>0</v>
      </c>
      <c r="BB37">
        <v>0</v>
      </c>
      <c r="BC37" t="s">
        <v>34</v>
      </c>
      <c r="BD37" t="s">
        <v>34</v>
      </c>
      <c r="BE37" t="s">
        <v>34</v>
      </c>
      <c r="BF37" t="s">
        <v>34</v>
      </c>
      <c r="BG37" t="s">
        <v>34</v>
      </c>
      <c r="BH37" t="s">
        <v>34</v>
      </c>
    </row>
    <row r="38" spans="1:61" x14ac:dyDescent="0.25">
      <c r="A38" t="s">
        <v>702</v>
      </c>
      <c r="B38" t="s">
        <v>703</v>
      </c>
      <c r="C38" t="s">
        <v>547</v>
      </c>
      <c r="D38" t="s">
        <v>548</v>
      </c>
      <c r="E38" t="s">
        <v>117</v>
      </c>
      <c r="F38">
        <v>2001</v>
      </c>
      <c r="G38" t="s">
        <v>685</v>
      </c>
      <c r="H38" t="s">
        <v>285</v>
      </c>
      <c r="I38">
        <v>231556.88079699999</v>
      </c>
      <c r="J38" t="s">
        <v>704</v>
      </c>
      <c r="K38" t="s">
        <v>386</v>
      </c>
      <c r="L38" t="s">
        <v>0</v>
      </c>
      <c r="M38" t="s">
        <v>124</v>
      </c>
      <c r="N38" t="s">
        <v>34</v>
      </c>
      <c r="O38" t="s">
        <v>124</v>
      </c>
      <c r="P38" t="s">
        <v>34</v>
      </c>
      <c r="Q38" t="s">
        <v>34</v>
      </c>
      <c r="R38" t="s">
        <v>34</v>
      </c>
      <c r="T38" t="s">
        <v>34</v>
      </c>
      <c r="U38" t="s">
        <v>34</v>
      </c>
      <c r="V38" t="s">
        <v>34</v>
      </c>
      <c r="W38" t="s">
        <v>34</v>
      </c>
      <c r="AC38" t="s">
        <v>125</v>
      </c>
      <c r="AE38" t="s">
        <v>34</v>
      </c>
      <c r="AF38" t="s">
        <v>34</v>
      </c>
      <c r="AG38" t="s">
        <v>34</v>
      </c>
      <c r="AQ38">
        <v>0</v>
      </c>
      <c r="BA38">
        <v>0</v>
      </c>
      <c r="BB38">
        <v>0</v>
      </c>
      <c r="BC38" t="s">
        <v>34</v>
      </c>
      <c r="BD38" t="s">
        <v>34</v>
      </c>
      <c r="BE38" t="s">
        <v>34</v>
      </c>
      <c r="BF38" t="s">
        <v>34</v>
      </c>
      <c r="BG38" t="s">
        <v>34</v>
      </c>
      <c r="BH38" t="s">
        <v>34</v>
      </c>
    </row>
    <row r="39" spans="1:61" x14ac:dyDescent="0.25">
      <c r="A39" t="s">
        <v>723</v>
      </c>
      <c r="B39" t="s">
        <v>724</v>
      </c>
      <c r="C39" t="s">
        <v>547</v>
      </c>
      <c r="D39" t="s">
        <v>548</v>
      </c>
      <c r="E39" t="s">
        <v>117</v>
      </c>
      <c r="F39">
        <v>2001</v>
      </c>
      <c r="G39" t="s">
        <v>725</v>
      </c>
      <c r="H39" t="s">
        <v>168</v>
      </c>
      <c r="I39">
        <v>661.02336332799996</v>
      </c>
      <c r="J39" t="s">
        <v>726</v>
      </c>
      <c r="K39" t="s">
        <v>403</v>
      </c>
      <c r="L39" t="s">
        <v>1</v>
      </c>
      <c r="M39" t="s">
        <v>124</v>
      </c>
      <c r="N39" t="s">
        <v>34</v>
      </c>
      <c r="O39" t="s">
        <v>124</v>
      </c>
      <c r="P39" t="s">
        <v>34</v>
      </c>
      <c r="Q39" t="s">
        <v>34</v>
      </c>
      <c r="R39" t="s">
        <v>34</v>
      </c>
      <c r="T39" t="s">
        <v>34</v>
      </c>
      <c r="U39" t="s">
        <v>34</v>
      </c>
      <c r="V39" t="s">
        <v>34</v>
      </c>
      <c r="W39" t="s">
        <v>34</v>
      </c>
      <c r="AC39" t="s">
        <v>125</v>
      </c>
      <c r="AE39" t="s">
        <v>34</v>
      </c>
      <c r="AF39" t="s">
        <v>34</v>
      </c>
      <c r="AG39" t="s">
        <v>34</v>
      </c>
      <c r="AQ39">
        <v>0</v>
      </c>
      <c r="BA39">
        <v>0</v>
      </c>
      <c r="BB39">
        <v>0</v>
      </c>
      <c r="BC39" t="s">
        <v>34</v>
      </c>
      <c r="BD39" t="s">
        <v>34</v>
      </c>
      <c r="BE39" t="s">
        <v>34</v>
      </c>
      <c r="BF39" t="s">
        <v>34</v>
      </c>
      <c r="BG39" t="s">
        <v>34</v>
      </c>
      <c r="BH39" t="s">
        <v>34</v>
      </c>
    </row>
    <row r="40" spans="1:61" x14ac:dyDescent="0.25">
      <c r="A40" t="s">
        <v>1783</v>
      </c>
      <c r="B40" t="s">
        <v>1784</v>
      </c>
      <c r="C40" t="s">
        <v>547</v>
      </c>
      <c r="D40" t="s">
        <v>548</v>
      </c>
      <c r="E40" t="s">
        <v>117</v>
      </c>
      <c r="F40">
        <v>2016</v>
      </c>
      <c r="G40" t="s">
        <v>1781</v>
      </c>
      <c r="H40" t="s">
        <v>285</v>
      </c>
      <c r="I40">
        <v>537228</v>
      </c>
      <c r="J40" t="s">
        <v>1751</v>
      </c>
      <c r="K40" t="s">
        <v>361</v>
      </c>
      <c r="L40" t="s">
        <v>0</v>
      </c>
      <c r="M40" t="s">
        <v>124</v>
      </c>
      <c r="N40" t="s">
        <v>34</v>
      </c>
      <c r="O40" t="s">
        <v>124</v>
      </c>
      <c r="P40" t="s">
        <v>34</v>
      </c>
      <c r="Q40" t="s">
        <v>34</v>
      </c>
      <c r="R40" t="s">
        <v>34</v>
      </c>
      <c r="T40" t="s">
        <v>34</v>
      </c>
      <c r="U40" t="s">
        <v>34</v>
      </c>
      <c r="V40" t="s">
        <v>34</v>
      </c>
      <c r="W40" t="s">
        <v>34</v>
      </c>
      <c r="AC40" t="s">
        <v>210</v>
      </c>
      <c r="AE40" t="s">
        <v>34</v>
      </c>
      <c r="AF40" t="s">
        <v>34</v>
      </c>
      <c r="AG40" t="s">
        <v>34</v>
      </c>
      <c r="AH40" t="s">
        <v>1513</v>
      </c>
      <c r="AQ40">
        <v>0</v>
      </c>
      <c r="BA40">
        <v>0</v>
      </c>
      <c r="BB40">
        <v>0</v>
      </c>
      <c r="BC40" t="s">
        <v>34</v>
      </c>
      <c r="BD40" t="s">
        <v>34</v>
      </c>
      <c r="BE40" t="s">
        <v>34</v>
      </c>
      <c r="BF40" t="s">
        <v>34</v>
      </c>
      <c r="BG40" t="s">
        <v>34</v>
      </c>
      <c r="BH40" t="s">
        <v>34</v>
      </c>
    </row>
    <row r="41" spans="1:61" x14ac:dyDescent="0.25">
      <c r="A41" t="s">
        <v>737</v>
      </c>
      <c r="B41" t="s">
        <v>738</v>
      </c>
      <c r="C41" t="s">
        <v>547</v>
      </c>
      <c r="D41" t="s">
        <v>548</v>
      </c>
      <c r="E41" t="s">
        <v>117</v>
      </c>
      <c r="F41">
        <v>1989</v>
      </c>
      <c r="G41" t="s">
        <v>739</v>
      </c>
      <c r="H41" t="s">
        <v>285</v>
      </c>
      <c r="I41">
        <v>1944230.09488</v>
      </c>
      <c r="J41" t="s">
        <v>740</v>
      </c>
      <c r="K41" t="s">
        <v>698</v>
      </c>
      <c r="L41" t="s">
        <v>0</v>
      </c>
      <c r="M41" t="s">
        <v>124</v>
      </c>
      <c r="N41" t="s">
        <v>34</v>
      </c>
      <c r="O41" t="s">
        <v>124</v>
      </c>
      <c r="P41" t="s">
        <v>34</v>
      </c>
      <c r="Q41" t="s">
        <v>34</v>
      </c>
      <c r="R41" t="s">
        <v>34</v>
      </c>
      <c r="T41" t="s">
        <v>34</v>
      </c>
      <c r="U41" t="s">
        <v>34</v>
      </c>
      <c r="V41" t="s">
        <v>34</v>
      </c>
      <c r="W41" t="s">
        <v>34</v>
      </c>
      <c r="AC41" t="s">
        <v>125</v>
      </c>
      <c r="AE41" t="s">
        <v>34</v>
      </c>
      <c r="AF41" t="s">
        <v>34</v>
      </c>
      <c r="AG41" t="s">
        <v>34</v>
      </c>
      <c r="AQ41">
        <v>0</v>
      </c>
      <c r="BA41">
        <v>0</v>
      </c>
      <c r="BB41">
        <v>0</v>
      </c>
      <c r="BF41" t="s">
        <v>34</v>
      </c>
      <c r="BG41" t="s">
        <v>34</v>
      </c>
      <c r="BH41" t="s">
        <v>34</v>
      </c>
    </row>
    <row r="42" spans="1:61" x14ac:dyDescent="0.25">
      <c r="A42" t="s">
        <v>1785</v>
      </c>
      <c r="B42" t="s">
        <v>1786</v>
      </c>
      <c r="C42" t="s">
        <v>547</v>
      </c>
      <c r="D42" t="s">
        <v>548</v>
      </c>
      <c r="E42" t="s">
        <v>117</v>
      </c>
      <c r="F42">
        <v>2016</v>
      </c>
      <c r="G42" t="s">
        <v>1781</v>
      </c>
      <c r="H42" t="s">
        <v>285</v>
      </c>
      <c r="I42">
        <v>751295</v>
      </c>
      <c r="J42" t="s">
        <v>1787</v>
      </c>
      <c r="K42" t="s">
        <v>361</v>
      </c>
      <c r="L42" t="s">
        <v>0</v>
      </c>
      <c r="M42" t="s">
        <v>124</v>
      </c>
      <c r="N42" t="s">
        <v>34</v>
      </c>
      <c r="O42" t="s">
        <v>124</v>
      </c>
      <c r="P42" t="s">
        <v>34</v>
      </c>
      <c r="Q42" t="s">
        <v>34</v>
      </c>
      <c r="R42" t="s">
        <v>34</v>
      </c>
      <c r="T42" t="s">
        <v>34</v>
      </c>
      <c r="U42" t="s">
        <v>34</v>
      </c>
      <c r="V42" t="s">
        <v>34</v>
      </c>
      <c r="W42" t="s">
        <v>34</v>
      </c>
      <c r="AC42" t="s">
        <v>210</v>
      </c>
      <c r="AE42" t="s">
        <v>34</v>
      </c>
      <c r="AF42" t="s">
        <v>34</v>
      </c>
      <c r="AG42" t="s">
        <v>34</v>
      </c>
      <c r="AH42" t="s">
        <v>1513</v>
      </c>
      <c r="AQ42">
        <v>0</v>
      </c>
      <c r="BA42">
        <v>0</v>
      </c>
      <c r="BB42">
        <v>0</v>
      </c>
      <c r="BC42" t="s">
        <v>34</v>
      </c>
      <c r="BD42" t="s">
        <v>34</v>
      </c>
      <c r="BE42" t="s">
        <v>34</v>
      </c>
      <c r="BF42" t="s">
        <v>34</v>
      </c>
      <c r="BG42" t="s">
        <v>34</v>
      </c>
      <c r="BH42" t="s">
        <v>34</v>
      </c>
    </row>
    <row r="43" spans="1:61" x14ac:dyDescent="0.25">
      <c r="A43" t="s">
        <v>751</v>
      </c>
      <c r="B43" t="s">
        <v>752</v>
      </c>
      <c r="C43" t="s">
        <v>547</v>
      </c>
      <c r="D43" t="s">
        <v>548</v>
      </c>
      <c r="E43" t="s">
        <v>117</v>
      </c>
      <c r="F43">
        <v>1998</v>
      </c>
      <c r="G43" t="s">
        <v>753</v>
      </c>
      <c r="H43" t="s">
        <v>285</v>
      </c>
      <c r="I43">
        <v>136700.65997499999</v>
      </c>
      <c r="J43" t="s">
        <v>754</v>
      </c>
      <c r="K43" t="s">
        <v>287</v>
      </c>
      <c r="L43" t="s">
        <v>0</v>
      </c>
      <c r="M43" t="s">
        <v>124</v>
      </c>
      <c r="N43" t="s">
        <v>34</v>
      </c>
      <c r="O43" t="s">
        <v>124</v>
      </c>
      <c r="P43" t="s">
        <v>160</v>
      </c>
      <c r="Q43" t="s">
        <v>34</v>
      </c>
      <c r="R43" t="s">
        <v>34</v>
      </c>
      <c r="T43" t="s">
        <v>34</v>
      </c>
      <c r="U43" t="s">
        <v>34</v>
      </c>
      <c r="V43" t="s">
        <v>7</v>
      </c>
      <c r="W43" t="s">
        <v>19</v>
      </c>
      <c r="X43" t="s">
        <v>124</v>
      </c>
      <c r="Y43" t="s">
        <v>124</v>
      </c>
      <c r="Z43" t="s">
        <v>499</v>
      </c>
      <c r="AA43" t="s">
        <v>123</v>
      </c>
      <c r="AB43" t="s">
        <v>124</v>
      </c>
      <c r="AC43" t="s">
        <v>34</v>
      </c>
      <c r="AE43" t="s">
        <v>201</v>
      </c>
      <c r="AF43" t="s">
        <v>171</v>
      </c>
      <c r="AG43" t="s">
        <v>255</v>
      </c>
      <c r="AJ43">
        <v>5000</v>
      </c>
      <c r="AK43">
        <v>3000</v>
      </c>
      <c r="AQ43">
        <v>8000</v>
      </c>
      <c r="AR43" t="s">
        <v>183</v>
      </c>
      <c r="BA43">
        <v>0</v>
      </c>
      <c r="BB43">
        <v>8000</v>
      </c>
      <c r="BC43" t="s">
        <v>34</v>
      </c>
      <c r="BD43" t="s">
        <v>34</v>
      </c>
      <c r="BE43" t="s">
        <v>755</v>
      </c>
      <c r="BF43" t="s">
        <v>34</v>
      </c>
      <c r="BG43" t="s">
        <v>34</v>
      </c>
      <c r="BH43" t="s">
        <v>34</v>
      </c>
      <c r="BI43" t="s">
        <v>756</v>
      </c>
    </row>
    <row r="44" spans="1:61" x14ac:dyDescent="0.25">
      <c r="A44" t="s">
        <v>1806</v>
      </c>
      <c r="B44" t="s">
        <v>1807</v>
      </c>
      <c r="C44" t="s">
        <v>338</v>
      </c>
      <c r="D44" t="s">
        <v>339</v>
      </c>
      <c r="E44" t="s">
        <v>340</v>
      </c>
      <c r="F44">
        <v>2018</v>
      </c>
      <c r="G44" t="s">
        <v>1804</v>
      </c>
      <c r="H44" t="s">
        <v>131</v>
      </c>
      <c r="I44">
        <v>6915536.1100000003</v>
      </c>
      <c r="J44" t="s">
        <v>1805</v>
      </c>
      <c r="K44" t="s">
        <v>621</v>
      </c>
      <c r="L44" t="s">
        <v>122</v>
      </c>
      <c r="M44" t="s">
        <v>124</v>
      </c>
      <c r="N44" t="s">
        <v>34</v>
      </c>
      <c r="O44" t="s">
        <v>124</v>
      </c>
      <c r="P44" t="s">
        <v>34</v>
      </c>
      <c r="Q44" t="s">
        <v>34</v>
      </c>
      <c r="R44" t="s">
        <v>34</v>
      </c>
      <c r="T44" t="s">
        <v>34</v>
      </c>
      <c r="U44" t="s">
        <v>34</v>
      </c>
      <c r="V44" t="s">
        <v>34</v>
      </c>
      <c r="W44" t="s">
        <v>34</v>
      </c>
      <c r="AH44" t="s">
        <v>162</v>
      </c>
      <c r="BC44" t="s">
        <v>34</v>
      </c>
      <c r="BD44" t="s">
        <v>34</v>
      </c>
      <c r="BE44" t="s">
        <v>34</v>
      </c>
      <c r="BF44" t="s">
        <v>34</v>
      </c>
      <c r="BG44" t="s">
        <v>34</v>
      </c>
      <c r="BH44" t="s">
        <v>34</v>
      </c>
    </row>
    <row r="45" spans="1:61" x14ac:dyDescent="0.25">
      <c r="A45" t="s">
        <v>1810</v>
      </c>
      <c r="B45" t="s">
        <v>1811</v>
      </c>
      <c r="C45" t="s">
        <v>338</v>
      </c>
      <c r="D45" t="s">
        <v>339</v>
      </c>
      <c r="E45" t="s">
        <v>340</v>
      </c>
      <c r="F45">
        <v>2018</v>
      </c>
      <c r="G45" t="s">
        <v>1804</v>
      </c>
      <c r="H45" t="s">
        <v>168</v>
      </c>
      <c r="I45">
        <v>4726318</v>
      </c>
      <c r="J45" t="s">
        <v>1805</v>
      </c>
      <c r="K45" t="s">
        <v>240</v>
      </c>
      <c r="L45" t="s">
        <v>122</v>
      </c>
      <c r="M45" t="s">
        <v>124</v>
      </c>
      <c r="N45" t="s">
        <v>34</v>
      </c>
      <c r="O45" t="s">
        <v>124</v>
      </c>
      <c r="P45" t="s">
        <v>34</v>
      </c>
      <c r="Q45" t="s">
        <v>34</v>
      </c>
      <c r="R45" t="s">
        <v>34</v>
      </c>
      <c r="T45" t="s">
        <v>34</v>
      </c>
      <c r="U45" t="s">
        <v>34</v>
      </c>
      <c r="V45" t="s">
        <v>34</v>
      </c>
      <c r="W45" t="s">
        <v>34</v>
      </c>
      <c r="AH45" t="s">
        <v>162</v>
      </c>
      <c r="BC45" t="s">
        <v>34</v>
      </c>
      <c r="BD45" t="s">
        <v>34</v>
      </c>
      <c r="BE45" t="s">
        <v>34</v>
      </c>
      <c r="BF45" t="s">
        <v>34</v>
      </c>
      <c r="BG45" t="s">
        <v>34</v>
      </c>
      <c r="BH45" t="s">
        <v>34</v>
      </c>
    </row>
    <row r="46" spans="1:61" x14ac:dyDescent="0.25">
      <c r="A46" t="s">
        <v>1690</v>
      </c>
      <c r="B46" t="s">
        <v>1691</v>
      </c>
      <c r="C46" t="s">
        <v>338</v>
      </c>
      <c r="D46" t="s">
        <v>339</v>
      </c>
      <c r="E46" t="s">
        <v>340</v>
      </c>
      <c r="F46">
        <v>2009</v>
      </c>
      <c r="G46" t="s">
        <v>1692</v>
      </c>
      <c r="H46" t="s">
        <v>168</v>
      </c>
      <c r="I46">
        <v>26736.700805299999</v>
      </c>
      <c r="J46" t="s">
        <v>1693</v>
      </c>
      <c r="K46" t="s">
        <v>1694</v>
      </c>
      <c r="L46" t="s">
        <v>1</v>
      </c>
      <c r="M46" t="s">
        <v>124</v>
      </c>
      <c r="N46" t="s">
        <v>34</v>
      </c>
      <c r="O46" t="s">
        <v>123</v>
      </c>
      <c r="P46" t="s">
        <v>160</v>
      </c>
      <c r="Q46" t="s">
        <v>34</v>
      </c>
      <c r="R46" t="s">
        <v>34</v>
      </c>
      <c r="S46" t="s">
        <v>34</v>
      </c>
      <c r="T46" t="s">
        <v>34</v>
      </c>
      <c r="U46" t="s">
        <v>34</v>
      </c>
      <c r="V46" t="s">
        <v>27</v>
      </c>
      <c r="W46" t="s">
        <v>28</v>
      </c>
      <c r="X46" t="s">
        <v>124</v>
      </c>
      <c r="Y46" t="s">
        <v>124</v>
      </c>
      <c r="Z46" t="s">
        <v>499</v>
      </c>
      <c r="AA46" t="s">
        <v>123</v>
      </c>
      <c r="AB46" t="s">
        <v>124</v>
      </c>
      <c r="AC46" t="s">
        <v>34</v>
      </c>
      <c r="AE46" t="s">
        <v>180</v>
      </c>
      <c r="AF46" t="s">
        <v>181</v>
      </c>
      <c r="AG46" t="s">
        <v>902</v>
      </c>
      <c r="AH46" t="s">
        <v>183</v>
      </c>
      <c r="AJ46">
        <v>1947</v>
      </c>
      <c r="AK46">
        <v>4800</v>
      </c>
      <c r="AQ46">
        <v>6747</v>
      </c>
      <c r="BA46">
        <v>0</v>
      </c>
      <c r="BB46">
        <v>6747</v>
      </c>
      <c r="BC46" t="s">
        <v>34</v>
      </c>
      <c r="BD46" t="s">
        <v>34</v>
      </c>
      <c r="BE46" t="s">
        <v>1882</v>
      </c>
      <c r="BF46" t="s">
        <v>34</v>
      </c>
      <c r="BG46" t="s">
        <v>34</v>
      </c>
      <c r="BH46" t="s">
        <v>34</v>
      </c>
      <c r="BI46" t="s">
        <v>1696</v>
      </c>
    </row>
    <row r="47" spans="1:61" x14ac:dyDescent="0.25">
      <c r="A47" t="s">
        <v>1106</v>
      </c>
      <c r="B47" t="s">
        <v>1107</v>
      </c>
      <c r="C47" t="s">
        <v>338</v>
      </c>
      <c r="D47" t="s">
        <v>339</v>
      </c>
      <c r="E47" t="s">
        <v>340</v>
      </c>
      <c r="F47">
        <v>2008</v>
      </c>
      <c r="G47" t="s">
        <v>1108</v>
      </c>
      <c r="H47" t="s">
        <v>131</v>
      </c>
      <c r="I47">
        <v>17443.633531300002</v>
      </c>
      <c r="J47" t="s">
        <v>1109</v>
      </c>
      <c r="K47" t="s">
        <v>621</v>
      </c>
      <c r="L47" t="s">
        <v>6</v>
      </c>
      <c r="M47" t="s">
        <v>124</v>
      </c>
      <c r="N47" t="s">
        <v>34</v>
      </c>
      <c r="O47" t="s">
        <v>124</v>
      </c>
      <c r="P47" t="s">
        <v>34</v>
      </c>
      <c r="Q47" t="s">
        <v>34</v>
      </c>
      <c r="R47" t="s">
        <v>34</v>
      </c>
      <c r="T47" t="s">
        <v>34</v>
      </c>
      <c r="U47" t="s">
        <v>34</v>
      </c>
      <c r="V47" t="s">
        <v>34</v>
      </c>
      <c r="W47" t="s">
        <v>34</v>
      </c>
      <c r="AC47" t="s">
        <v>125</v>
      </c>
      <c r="AE47" t="s">
        <v>34</v>
      </c>
      <c r="AF47" t="s">
        <v>34</v>
      </c>
      <c r="AG47" t="s">
        <v>34</v>
      </c>
      <c r="AQ47">
        <v>0</v>
      </c>
      <c r="BA47">
        <v>0</v>
      </c>
      <c r="BB47">
        <v>0</v>
      </c>
      <c r="BC47" t="s">
        <v>34</v>
      </c>
      <c r="BD47" t="s">
        <v>34</v>
      </c>
      <c r="BE47" t="s">
        <v>34</v>
      </c>
      <c r="BF47" t="s">
        <v>34</v>
      </c>
      <c r="BG47" t="s">
        <v>34</v>
      </c>
      <c r="BH47" t="s">
        <v>34</v>
      </c>
    </row>
    <row r="48" spans="1:61" x14ac:dyDescent="0.25">
      <c r="A48" t="s">
        <v>1716</v>
      </c>
      <c r="B48" t="s">
        <v>1717</v>
      </c>
      <c r="C48" t="s">
        <v>408</v>
      </c>
      <c r="D48" t="s">
        <v>409</v>
      </c>
      <c r="E48" t="s">
        <v>340</v>
      </c>
      <c r="F48">
        <v>2010</v>
      </c>
      <c r="G48" t="s">
        <v>1709</v>
      </c>
      <c r="H48" t="s">
        <v>168</v>
      </c>
      <c r="I48">
        <v>11343.8437053</v>
      </c>
      <c r="J48" t="s">
        <v>1718</v>
      </c>
      <c r="K48" t="s">
        <v>534</v>
      </c>
      <c r="L48" t="s">
        <v>6</v>
      </c>
      <c r="M48" t="s">
        <v>124</v>
      </c>
      <c r="N48" t="s">
        <v>34</v>
      </c>
      <c r="O48" t="s">
        <v>123</v>
      </c>
      <c r="P48" t="s">
        <v>134</v>
      </c>
      <c r="Q48" t="s">
        <v>34</v>
      </c>
      <c r="R48" t="s">
        <v>34</v>
      </c>
      <c r="T48" t="s">
        <v>34</v>
      </c>
      <c r="U48" t="s">
        <v>34</v>
      </c>
      <c r="V48" t="s">
        <v>34</v>
      </c>
      <c r="W48" t="s">
        <v>34</v>
      </c>
      <c r="AC48" t="s">
        <v>125</v>
      </c>
      <c r="AE48" t="s">
        <v>34</v>
      </c>
      <c r="AF48" t="s">
        <v>34</v>
      </c>
      <c r="AG48" t="s">
        <v>34</v>
      </c>
      <c r="AH48" t="s">
        <v>163</v>
      </c>
      <c r="AQ48">
        <v>0</v>
      </c>
      <c r="BA48">
        <v>0</v>
      </c>
      <c r="BB48">
        <v>0</v>
      </c>
      <c r="BC48" t="s">
        <v>34</v>
      </c>
      <c r="BD48" t="s">
        <v>34</v>
      </c>
      <c r="BE48" t="s">
        <v>34</v>
      </c>
      <c r="BF48" t="s">
        <v>34</v>
      </c>
      <c r="BG48" t="s">
        <v>34</v>
      </c>
      <c r="BH48" t="s">
        <v>34</v>
      </c>
    </row>
    <row r="49" spans="1:61" x14ac:dyDescent="0.25">
      <c r="A49" t="s">
        <v>1769</v>
      </c>
      <c r="B49" t="s">
        <v>1770</v>
      </c>
      <c r="C49" t="s">
        <v>408</v>
      </c>
      <c r="D49" t="s">
        <v>409</v>
      </c>
      <c r="E49" t="s">
        <v>340</v>
      </c>
      <c r="F49">
        <v>2014</v>
      </c>
      <c r="G49" t="s">
        <v>1765</v>
      </c>
      <c r="H49" t="s">
        <v>131</v>
      </c>
      <c r="I49">
        <v>31284</v>
      </c>
      <c r="J49" t="s">
        <v>1771</v>
      </c>
      <c r="K49" t="s">
        <v>133</v>
      </c>
      <c r="L49" t="s">
        <v>6</v>
      </c>
      <c r="M49" t="s">
        <v>124</v>
      </c>
      <c r="N49" t="s">
        <v>34</v>
      </c>
      <c r="O49" t="s">
        <v>123</v>
      </c>
      <c r="P49" t="s">
        <v>134</v>
      </c>
      <c r="Q49" t="s">
        <v>34</v>
      </c>
      <c r="R49" t="s">
        <v>34</v>
      </c>
      <c r="S49" t="s">
        <v>34</v>
      </c>
      <c r="T49" t="s">
        <v>34</v>
      </c>
      <c r="U49" t="s">
        <v>34</v>
      </c>
      <c r="V49" t="s">
        <v>30</v>
      </c>
      <c r="W49" t="s">
        <v>15</v>
      </c>
      <c r="X49" t="s">
        <v>124</v>
      </c>
      <c r="Y49" t="s">
        <v>124</v>
      </c>
      <c r="Z49">
        <v>2018</v>
      </c>
      <c r="AA49" t="s">
        <v>123</v>
      </c>
      <c r="AB49" t="s">
        <v>124</v>
      </c>
      <c r="AC49" t="s">
        <v>135</v>
      </c>
      <c r="AD49" t="s">
        <v>192</v>
      </c>
      <c r="AE49" t="s">
        <v>180</v>
      </c>
      <c r="AF49" t="s">
        <v>181</v>
      </c>
      <c r="AG49" t="s">
        <v>182</v>
      </c>
      <c r="AH49" t="s">
        <v>1772</v>
      </c>
      <c r="AQ49">
        <v>0</v>
      </c>
      <c r="BA49">
        <v>0</v>
      </c>
      <c r="BB49">
        <v>0</v>
      </c>
      <c r="BC49" t="s">
        <v>34</v>
      </c>
      <c r="BD49" t="s">
        <v>34</v>
      </c>
      <c r="BE49" t="s">
        <v>1773</v>
      </c>
      <c r="BF49" t="s">
        <v>34</v>
      </c>
      <c r="BG49" t="s">
        <v>34</v>
      </c>
      <c r="BH49" t="s">
        <v>34</v>
      </c>
      <c r="BI49" t="s">
        <v>1774</v>
      </c>
    </row>
    <row r="50" spans="1:61" x14ac:dyDescent="0.25">
      <c r="A50" t="s">
        <v>1840</v>
      </c>
      <c r="B50" t="s">
        <v>1841</v>
      </c>
      <c r="C50" t="s">
        <v>408</v>
      </c>
      <c r="D50" t="s">
        <v>409</v>
      </c>
      <c r="E50" t="s">
        <v>340</v>
      </c>
      <c r="F50">
        <v>2023</v>
      </c>
      <c r="G50" t="s">
        <v>1883</v>
      </c>
      <c r="H50" t="s">
        <v>168</v>
      </c>
      <c r="I50">
        <v>61095</v>
      </c>
      <c r="J50" t="s">
        <v>1843</v>
      </c>
      <c r="K50" t="s">
        <v>170</v>
      </c>
      <c r="L50" t="s">
        <v>1</v>
      </c>
      <c r="M50" t="s">
        <v>124</v>
      </c>
      <c r="N50" t="s">
        <v>34</v>
      </c>
      <c r="O50" t="s">
        <v>124</v>
      </c>
      <c r="P50" t="s">
        <v>34</v>
      </c>
      <c r="Q50" t="s">
        <v>34</v>
      </c>
      <c r="R50" t="s">
        <v>34</v>
      </c>
      <c r="S50" t="s">
        <v>34</v>
      </c>
      <c r="T50" t="s">
        <v>34</v>
      </c>
      <c r="U50" t="s">
        <v>34</v>
      </c>
      <c r="V50" t="s">
        <v>34</v>
      </c>
      <c r="W50" t="s">
        <v>34</v>
      </c>
      <c r="AH50" t="s">
        <v>1829</v>
      </c>
      <c r="BC50" t="s">
        <v>34</v>
      </c>
      <c r="BD50" t="s">
        <v>34</v>
      </c>
      <c r="BE50" t="s">
        <v>34</v>
      </c>
      <c r="BF50" t="s">
        <v>34</v>
      </c>
      <c r="BG50" t="s">
        <v>34</v>
      </c>
      <c r="BH50" t="s">
        <v>34</v>
      </c>
    </row>
    <row r="51" spans="1:61" x14ac:dyDescent="0.25">
      <c r="A51" t="s">
        <v>1713</v>
      </c>
      <c r="B51" t="s">
        <v>1714</v>
      </c>
      <c r="C51" t="s">
        <v>408</v>
      </c>
      <c r="D51" t="s">
        <v>409</v>
      </c>
      <c r="E51" t="s">
        <v>340</v>
      </c>
      <c r="F51">
        <v>2010</v>
      </c>
      <c r="G51" t="s">
        <v>1709</v>
      </c>
      <c r="H51" t="s">
        <v>168</v>
      </c>
      <c r="I51">
        <v>12065.469964399999</v>
      </c>
      <c r="J51" t="s">
        <v>1710</v>
      </c>
      <c r="K51" t="s">
        <v>534</v>
      </c>
      <c r="L51" t="s">
        <v>6</v>
      </c>
      <c r="M51" t="s">
        <v>124</v>
      </c>
      <c r="N51" t="s">
        <v>34</v>
      </c>
      <c r="O51" t="s">
        <v>123</v>
      </c>
      <c r="P51" t="s">
        <v>134</v>
      </c>
      <c r="Q51" t="s">
        <v>34</v>
      </c>
      <c r="R51" t="s">
        <v>34</v>
      </c>
      <c r="S51" t="s">
        <v>34</v>
      </c>
      <c r="T51" t="s">
        <v>34</v>
      </c>
      <c r="U51" t="s">
        <v>34</v>
      </c>
      <c r="V51" t="s">
        <v>27</v>
      </c>
      <c r="W51" t="s">
        <v>33</v>
      </c>
      <c r="X51" t="s">
        <v>124</v>
      </c>
      <c r="Y51" t="s">
        <v>124</v>
      </c>
      <c r="Z51">
        <v>2018</v>
      </c>
      <c r="AA51" t="s">
        <v>123</v>
      </c>
      <c r="AB51" t="s">
        <v>124</v>
      </c>
      <c r="AC51" t="s">
        <v>125</v>
      </c>
      <c r="AE51" t="s">
        <v>180</v>
      </c>
      <c r="AF51" t="s">
        <v>181</v>
      </c>
      <c r="AG51" t="s">
        <v>902</v>
      </c>
      <c r="AH51" t="s">
        <v>1715</v>
      </c>
      <c r="AQ51">
        <v>0</v>
      </c>
      <c r="BA51">
        <v>0</v>
      </c>
      <c r="BB51">
        <v>0</v>
      </c>
      <c r="BC51" t="s">
        <v>34</v>
      </c>
      <c r="BD51" t="s">
        <v>34</v>
      </c>
      <c r="BE51" t="s">
        <v>1712</v>
      </c>
      <c r="BF51" t="s">
        <v>34</v>
      </c>
      <c r="BG51" t="s">
        <v>34</v>
      </c>
      <c r="BH51" t="s">
        <v>34</v>
      </c>
    </row>
    <row r="52" spans="1:61" x14ac:dyDescent="0.25">
      <c r="A52" t="s">
        <v>1013</v>
      </c>
      <c r="B52" t="s">
        <v>1014</v>
      </c>
      <c r="C52" t="s">
        <v>408</v>
      </c>
      <c r="D52" t="s">
        <v>409</v>
      </c>
      <c r="E52" t="s">
        <v>340</v>
      </c>
      <c r="F52">
        <v>2001</v>
      </c>
      <c r="G52" t="s">
        <v>1015</v>
      </c>
      <c r="H52" t="s">
        <v>119</v>
      </c>
      <c r="I52">
        <v>25119.106268899999</v>
      </c>
      <c r="J52" t="s">
        <v>1016</v>
      </c>
      <c r="K52" t="s">
        <v>436</v>
      </c>
      <c r="L52" t="s">
        <v>6</v>
      </c>
      <c r="M52" t="s">
        <v>124</v>
      </c>
      <c r="N52" t="s">
        <v>34</v>
      </c>
      <c r="O52" t="s">
        <v>124</v>
      </c>
      <c r="P52" t="s">
        <v>134</v>
      </c>
      <c r="Q52" t="s">
        <v>34</v>
      </c>
      <c r="R52" t="s">
        <v>34</v>
      </c>
      <c r="T52" t="s">
        <v>34</v>
      </c>
      <c r="U52" t="s">
        <v>34</v>
      </c>
      <c r="V52" t="s">
        <v>26</v>
      </c>
      <c r="W52" t="s">
        <v>210</v>
      </c>
      <c r="X52" t="s">
        <v>210</v>
      </c>
      <c r="Y52" t="s">
        <v>210</v>
      </c>
      <c r="AA52" t="s">
        <v>210</v>
      </c>
      <c r="AB52" t="s">
        <v>210</v>
      </c>
      <c r="AC52" t="s">
        <v>34</v>
      </c>
      <c r="AE52" t="s">
        <v>201</v>
      </c>
      <c r="AF52" t="s">
        <v>171</v>
      </c>
      <c r="AG52" t="s">
        <v>255</v>
      </c>
      <c r="AH52" t="s">
        <v>163</v>
      </c>
      <c r="AQ52">
        <v>0</v>
      </c>
      <c r="BA52">
        <v>0</v>
      </c>
      <c r="BB52">
        <v>0</v>
      </c>
      <c r="BC52" t="s">
        <v>34</v>
      </c>
      <c r="BD52" t="s">
        <v>34</v>
      </c>
      <c r="BE52" t="s">
        <v>34</v>
      </c>
      <c r="BF52" t="s">
        <v>34</v>
      </c>
      <c r="BG52" t="s">
        <v>34</v>
      </c>
      <c r="BH52" t="s">
        <v>34</v>
      </c>
      <c r="BI52" t="s">
        <v>1884</v>
      </c>
    </row>
    <row r="53" spans="1:61" x14ac:dyDescent="0.25">
      <c r="A53" t="s">
        <v>1788</v>
      </c>
      <c r="B53" t="s">
        <v>1789</v>
      </c>
      <c r="C53" t="s">
        <v>408</v>
      </c>
      <c r="D53" t="s">
        <v>409</v>
      </c>
      <c r="E53" t="s">
        <v>340</v>
      </c>
      <c r="F53">
        <v>2016</v>
      </c>
      <c r="G53" t="s">
        <v>1781</v>
      </c>
      <c r="H53" t="s">
        <v>285</v>
      </c>
      <c r="I53">
        <v>896407</v>
      </c>
      <c r="J53" t="s">
        <v>1790</v>
      </c>
      <c r="K53" t="s">
        <v>361</v>
      </c>
      <c r="L53" t="s">
        <v>0</v>
      </c>
      <c r="M53" t="s">
        <v>124</v>
      </c>
      <c r="N53" t="s">
        <v>34</v>
      </c>
      <c r="O53" t="s">
        <v>124</v>
      </c>
      <c r="P53" t="s">
        <v>34</v>
      </c>
      <c r="Q53" t="s">
        <v>34</v>
      </c>
      <c r="R53" t="s">
        <v>34</v>
      </c>
      <c r="T53" t="s">
        <v>34</v>
      </c>
      <c r="U53" t="s">
        <v>34</v>
      </c>
      <c r="V53" t="s">
        <v>34</v>
      </c>
      <c r="W53" t="s">
        <v>34</v>
      </c>
      <c r="AC53" t="s">
        <v>210</v>
      </c>
      <c r="AE53" t="s">
        <v>34</v>
      </c>
      <c r="AF53" t="s">
        <v>34</v>
      </c>
      <c r="AG53" t="s">
        <v>34</v>
      </c>
      <c r="AQ53">
        <v>0</v>
      </c>
      <c r="BA53">
        <v>0</v>
      </c>
      <c r="BB53">
        <v>0</v>
      </c>
      <c r="BC53" t="s">
        <v>34</v>
      </c>
      <c r="BD53" t="s">
        <v>34</v>
      </c>
      <c r="BE53" t="s">
        <v>34</v>
      </c>
      <c r="BF53" t="s">
        <v>34</v>
      </c>
      <c r="BG53" t="s">
        <v>34</v>
      </c>
      <c r="BH53" t="s">
        <v>34</v>
      </c>
    </row>
    <row r="54" spans="1:61" x14ac:dyDescent="0.25">
      <c r="A54" t="s">
        <v>1719</v>
      </c>
      <c r="B54" t="s">
        <v>1720</v>
      </c>
      <c r="C54" t="s">
        <v>408</v>
      </c>
      <c r="D54" t="s">
        <v>409</v>
      </c>
      <c r="E54" t="s">
        <v>340</v>
      </c>
      <c r="F54">
        <v>2010</v>
      </c>
      <c r="G54" t="s">
        <v>1709</v>
      </c>
      <c r="H54" t="s">
        <v>168</v>
      </c>
      <c r="I54">
        <v>19238.262108899999</v>
      </c>
      <c r="J54" t="s">
        <v>1721</v>
      </c>
      <c r="K54" t="s">
        <v>534</v>
      </c>
      <c r="L54" t="s">
        <v>6</v>
      </c>
      <c r="M54" t="s">
        <v>124</v>
      </c>
      <c r="N54" t="s">
        <v>34</v>
      </c>
      <c r="O54" t="s">
        <v>123</v>
      </c>
      <c r="P54" t="s">
        <v>134</v>
      </c>
      <c r="Q54" t="s">
        <v>34</v>
      </c>
      <c r="R54" t="s">
        <v>34</v>
      </c>
      <c r="S54" t="s">
        <v>34</v>
      </c>
      <c r="T54" t="s">
        <v>34</v>
      </c>
      <c r="U54" t="s">
        <v>34</v>
      </c>
      <c r="V54" t="s">
        <v>25</v>
      </c>
      <c r="W54" t="s">
        <v>33</v>
      </c>
      <c r="X54" t="s">
        <v>124</v>
      </c>
      <c r="Y54" t="s">
        <v>124</v>
      </c>
      <c r="Z54">
        <v>2018</v>
      </c>
      <c r="AA54" t="s">
        <v>123</v>
      </c>
      <c r="AB54" t="s">
        <v>124</v>
      </c>
      <c r="AC54" t="s">
        <v>125</v>
      </c>
      <c r="AE54" t="s">
        <v>201</v>
      </c>
      <c r="AF54" t="s">
        <v>181</v>
      </c>
      <c r="AG54" t="s">
        <v>202</v>
      </c>
      <c r="AH54" t="s">
        <v>183</v>
      </c>
      <c r="AQ54">
        <v>0</v>
      </c>
      <c r="BA54">
        <v>0</v>
      </c>
      <c r="BB54">
        <v>0</v>
      </c>
      <c r="BC54" t="s">
        <v>34</v>
      </c>
      <c r="BD54" t="s">
        <v>34</v>
      </c>
      <c r="BE54" t="s">
        <v>34</v>
      </c>
      <c r="BF54" t="s">
        <v>34</v>
      </c>
      <c r="BG54" t="s">
        <v>34</v>
      </c>
      <c r="BH54" t="s">
        <v>34</v>
      </c>
    </row>
    <row r="55" spans="1:61" x14ac:dyDescent="0.25">
      <c r="A55" t="s">
        <v>1816</v>
      </c>
      <c r="B55" t="s">
        <v>1817</v>
      </c>
      <c r="C55" t="s">
        <v>408</v>
      </c>
      <c r="D55" t="s">
        <v>409</v>
      </c>
      <c r="E55" t="s">
        <v>340</v>
      </c>
      <c r="F55">
        <v>2018</v>
      </c>
      <c r="G55" t="s">
        <v>1814</v>
      </c>
      <c r="H55" t="s">
        <v>168</v>
      </c>
      <c r="I55">
        <v>347557</v>
      </c>
      <c r="J55" t="s">
        <v>1818</v>
      </c>
      <c r="K55" t="s">
        <v>534</v>
      </c>
      <c r="L55" t="s">
        <v>1</v>
      </c>
      <c r="M55" t="s">
        <v>124</v>
      </c>
      <c r="N55" t="s">
        <v>34</v>
      </c>
      <c r="O55" t="s">
        <v>124</v>
      </c>
      <c r="P55" t="s">
        <v>34</v>
      </c>
      <c r="Q55" t="s">
        <v>34</v>
      </c>
      <c r="R55" t="s">
        <v>34</v>
      </c>
      <c r="T55" t="s">
        <v>34</v>
      </c>
      <c r="U55" t="s">
        <v>34</v>
      </c>
      <c r="V55" t="s">
        <v>34</v>
      </c>
      <c r="W55" t="s">
        <v>34</v>
      </c>
      <c r="AH55" t="s">
        <v>1819</v>
      </c>
      <c r="BC55" t="s">
        <v>34</v>
      </c>
      <c r="BD55" t="s">
        <v>34</v>
      </c>
      <c r="BE55" t="s">
        <v>34</v>
      </c>
      <c r="BF55" t="s">
        <v>34</v>
      </c>
      <c r="BG55" t="s">
        <v>34</v>
      </c>
      <c r="BH55" t="s">
        <v>34</v>
      </c>
    </row>
    <row r="56" spans="1:61" x14ac:dyDescent="0.25">
      <c r="A56" t="s">
        <v>1047</v>
      </c>
      <c r="B56" t="s">
        <v>1048</v>
      </c>
      <c r="C56" t="s">
        <v>408</v>
      </c>
      <c r="D56" t="s">
        <v>409</v>
      </c>
      <c r="E56" t="s">
        <v>340</v>
      </c>
      <c r="F56">
        <v>2002</v>
      </c>
      <c r="G56" t="s">
        <v>671</v>
      </c>
      <c r="H56" t="s">
        <v>168</v>
      </c>
      <c r="I56">
        <v>62295.099713900003</v>
      </c>
      <c r="J56" t="s">
        <v>1049</v>
      </c>
      <c r="K56" t="s">
        <v>240</v>
      </c>
      <c r="L56" t="s">
        <v>1</v>
      </c>
      <c r="M56" t="s">
        <v>124</v>
      </c>
      <c r="N56" t="s">
        <v>34</v>
      </c>
      <c r="O56" t="s">
        <v>124</v>
      </c>
      <c r="P56" t="s">
        <v>34</v>
      </c>
      <c r="Q56" t="s">
        <v>34</v>
      </c>
      <c r="R56" t="s">
        <v>34</v>
      </c>
      <c r="T56" t="s">
        <v>34</v>
      </c>
      <c r="U56" t="s">
        <v>34</v>
      </c>
      <c r="V56" t="s">
        <v>34</v>
      </c>
      <c r="W56" t="s">
        <v>34</v>
      </c>
      <c r="AC56" t="s">
        <v>125</v>
      </c>
      <c r="AE56" t="s">
        <v>34</v>
      </c>
      <c r="AF56" t="s">
        <v>34</v>
      </c>
      <c r="AG56" t="s">
        <v>34</v>
      </c>
      <c r="AH56" t="s">
        <v>1050</v>
      </c>
      <c r="AI56">
        <v>436936.8</v>
      </c>
      <c r="AQ56">
        <v>0</v>
      </c>
      <c r="BA56">
        <v>0</v>
      </c>
      <c r="BB56">
        <v>0</v>
      </c>
      <c r="BC56" t="s">
        <v>34</v>
      </c>
      <c r="BD56" t="s">
        <v>34</v>
      </c>
      <c r="BE56" t="s">
        <v>34</v>
      </c>
      <c r="BF56" t="s">
        <v>34</v>
      </c>
      <c r="BG56" t="s">
        <v>34</v>
      </c>
      <c r="BH56" t="s">
        <v>34</v>
      </c>
    </row>
    <row r="57" spans="1:61" x14ac:dyDescent="0.25">
      <c r="A57" t="s">
        <v>1491</v>
      </c>
      <c r="B57" t="s">
        <v>1492</v>
      </c>
      <c r="C57" t="s">
        <v>408</v>
      </c>
      <c r="D57" t="s">
        <v>409</v>
      </c>
      <c r="E57" t="s">
        <v>340</v>
      </c>
      <c r="F57">
        <v>2006</v>
      </c>
      <c r="G57" t="s">
        <v>1493</v>
      </c>
      <c r="H57" t="s">
        <v>285</v>
      </c>
      <c r="I57">
        <v>538157.14672199998</v>
      </c>
      <c r="J57" t="s">
        <v>1494</v>
      </c>
      <c r="K57" t="s">
        <v>287</v>
      </c>
      <c r="L57" t="s">
        <v>0</v>
      </c>
      <c r="M57" t="s">
        <v>124</v>
      </c>
      <c r="N57" t="s">
        <v>34</v>
      </c>
      <c r="O57" t="s">
        <v>123</v>
      </c>
      <c r="P57" t="s">
        <v>134</v>
      </c>
      <c r="Q57" t="s">
        <v>34</v>
      </c>
      <c r="R57" t="s">
        <v>34</v>
      </c>
      <c r="S57" t="s">
        <v>34</v>
      </c>
      <c r="T57" t="s">
        <v>34</v>
      </c>
      <c r="U57" t="s">
        <v>34</v>
      </c>
      <c r="V57" t="s">
        <v>662</v>
      </c>
      <c r="W57" t="s">
        <v>662</v>
      </c>
      <c r="X57" t="s">
        <v>210</v>
      </c>
      <c r="Y57" t="s">
        <v>210</v>
      </c>
      <c r="AA57" t="s">
        <v>210</v>
      </c>
      <c r="AB57" t="s">
        <v>210</v>
      </c>
      <c r="AC57" t="s">
        <v>34</v>
      </c>
      <c r="AE57" t="s">
        <v>201</v>
      </c>
      <c r="AF57" t="s">
        <v>181</v>
      </c>
      <c r="AG57" t="s">
        <v>1495</v>
      </c>
      <c r="AH57" t="s">
        <v>412</v>
      </c>
      <c r="AJ57">
        <v>2301</v>
      </c>
      <c r="AK57">
        <v>4500</v>
      </c>
      <c r="AQ57">
        <v>6801</v>
      </c>
      <c r="BA57">
        <v>0</v>
      </c>
      <c r="BB57">
        <v>6801</v>
      </c>
      <c r="BC57" t="s">
        <v>34</v>
      </c>
      <c r="BD57" t="s">
        <v>34</v>
      </c>
      <c r="BE57" t="s">
        <v>1496</v>
      </c>
      <c r="BF57" t="s">
        <v>34</v>
      </c>
      <c r="BG57" t="s">
        <v>34</v>
      </c>
      <c r="BH57" t="s">
        <v>34</v>
      </c>
    </row>
    <row r="58" spans="1:61" x14ac:dyDescent="0.25">
      <c r="A58" t="s">
        <v>1797</v>
      </c>
      <c r="B58" t="s">
        <v>1798</v>
      </c>
      <c r="C58" t="s">
        <v>408</v>
      </c>
      <c r="D58" t="s">
        <v>409</v>
      </c>
      <c r="E58" t="s">
        <v>340</v>
      </c>
      <c r="F58">
        <v>2017</v>
      </c>
      <c r="G58" t="s">
        <v>1799</v>
      </c>
      <c r="H58" t="s">
        <v>285</v>
      </c>
      <c r="I58">
        <v>79029</v>
      </c>
      <c r="J58" t="s">
        <v>1800</v>
      </c>
      <c r="K58" t="s">
        <v>287</v>
      </c>
      <c r="L58" t="s">
        <v>0</v>
      </c>
      <c r="M58" t="s">
        <v>124</v>
      </c>
      <c r="N58" t="s">
        <v>34</v>
      </c>
      <c r="O58" t="s">
        <v>123</v>
      </c>
      <c r="P58" t="s">
        <v>134</v>
      </c>
      <c r="Q58" t="s">
        <v>34</v>
      </c>
      <c r="R58" t="s">
        <v>34</v>
      </c>
      <c r="T58" t="s">
        <v>34</v>
      </c>
      <c r="U58" t="s">
        <v>34</v>
      </c>
      <c r="V58" t="s">
        <v>34</v>
      </c>
      <c r="W58" t="s">
        <v>34</v>
      </c>
      <c r="AC58" t="s">
        <v>210</v>
      </c>
      <c r="AE58" t="s">
        <v>34</v>
      </c>
      <c r="AF58" t="s">
        <v>34</v>
      </c>
      <c r="AG58" t="s">
        <v>34</v>
      </c>
      <c r="BC58" t="s">
        <v>34</v>
      </c>
      <c r="BD58" t="s">
        <v>34</v>
      </c>
      <c r="BE58" t="s">
        <v>34</v>
      </c>
      <c r="BF58" t="s">
        <v>34</v>
      </c>
      <c r="BG58" t="s">
        <v>34</v>
      </c>
      <c r="BH58" t="s">
        <v>34</v>
      </c>
    </row>
    <row r="59" spans="1:61" x14ac:dyDescent="0.25">
      <c r="A59" t="s">
        <v>1553</v>
      </c>
      <c r="B59" t="s">
        <v>1554</v>
      </c>
      <c r="C59" t="s">
        <v>408</v>
      </c>
      <c r="D59" t="s">
        <v>409</v>
      </c>
      <c r="E59" t="s">
        <v>340</v>
      </c>
      <c r="F59">
        <v>2006</v>
      </c>
      <c r="G59" t="s">
        <v>1551</v>
      </c>
      <c r="H59" t="s">
        <v>119</v>
      </c>
      <c r="I59">
        <v>21299.075955</v>
      </c>
      <c r="J59" t="s">
        <v>1555</v>
      </c>
      <c r="K59" t="s">
        <v>436</v>
      </c>
      <c r="L59" t="s">
        <v>6</v>
      </c>
      <c r="M59" t="s">
        <v>124</v>
      </c>
      <c r="N59" t="s">
        <v>34</v>
      </c>
      <c r="O59" t="s">
        <v>124</v>
      </c>
      <c r="P59" t="s">
        <v>34</v>
      </c>
      <c r="Q59" t="s">
        <v>34</v>
      </c>
      <c r="R59" t="s">
        <v>34</v>
      </c>
      <c r="T59" t="s">
        <v>34</v>
      </c>
      <c r="U59" t="s">
        <v>34</v>
      </c>
      <c r="V59" t="s">
        <v>34</v>
      </c>
      <c r="W59" t="s">
        <v>34</v>
      </c>
      <c r="AC59" t="s">
        <v>125</v>
      </c>
      <c r="AE59" t="s">
        <v>34</v>
      </c>
      <c r="AF59" t="s">
        <v>34</v>
      </c>
      <c r="AG59" t="s">
        <v>34</v>
      </c>
      <c r="AQ59">
        <v>0</v>
      </c>
      <c r="BA59">
        <v>0</v>
      </c>
      <c r="BB59">
        <v>0</v>
      </c>
      <c r="BC59" t="s">
        <v>34</v>
      </c>
      <c r="BD59" t="s">
        <v>34</v>
      </c>
      <c r="BE59" t="s">
        <v>34</v>
      </c>
      <c r="BF59" t="s">
        <v>34</v>
      </c>
      <c r="BG59" t="s">
        <v>34</v>
      </c>
      <c r="BH59" t="s">
        <v>34</v>
      </c>
    </row>
    <row r="60" spans="1:61" x14ac:dyDescent="0.25">
      <c r="A60" t="s">
        <v>1775</v>
      </c>
      <c r="B60" t="s">
        <v>1776</v>
      </c>
      <c r="C60" t="s">
        <v>408</v>
      </c>
      <c r="D60" t="s">
        <v>409</v>
      </c>
      <c r="E60" t="s">
        <v>340</v>
      </c>
      <c r="F60">
        <v>2014</v>
      </c>
      <c r="G60" t="s">
        <v>1765</v>
      </c>
      <c r="H60" t="s">
        <v>119</v>
      </c>
      <c r="I60">
        <v>49300</v>
      </c>
      <c r="J60" t="s">
        <v>1777</v>
      </c>
      <c r="K60" t="s">
        <v>436</v>
      </c>
      <c r="L60" t="s">
        <v>6</v>
      </c>
      <c r="M60" t="s">
        <v>124</v>
      </c>
      <c r="N60" t="s">
        <v>34</v>
      </c>
      <c r="O60" t="s">
        <v>123</v>
      </c>
      <c r="P60" t="s">
        <v>134</v>
      </c>
      <c r="Q60" t="s">
        <v>34</v>
      </c>
      <c r="R60" t="s">
        <v>34</v>
      </c>
      <c r="T60" t="s">
        <v>34</v>
      </c>
      <c r="U60" t="s">
        <v>34</v>
      </c>
      <c r="V60" t="s">
        <v>4</v>
      </c>
      <c r="W60" t="s">
        <v>13</v>
      </c>
      <c r="X60" t="s">
        <v>124</v>
      </c>
      <c r="Y60" t="s">
        <v>124</v>
      </c>
      <c r="Z60">
        <v>2018</v>
      </c>
      <c r="AA60" t="s">
        <v>123</v>
      </c>
      <c r="AB60" t="s">
        <v>124</v>
      </c>
      <c r="AC60" t="s">
        <v>125</v>
      </c>
      <c r="AE60" t="s">
        <v>201</v>
      </c>
      <c r="AF60" t="s">
        <v>181</v>
      </c>
      <c r="AG60" t="s">
        <v>1129</v>
      </c>
      <c r="AH60" t="s">
        <v>405</v>
      </c>
      <c r="AQ60">
        <v>0</v>
      </c>
      <c r="BA60">
        <v>0</v>
      </c>
      <c r="BB60">
        <v>0</v>
      </c>
      <c r="BC60" t="s">
        <v>34</v>
      </c>
      <c r="BD60" t="s">
        <v>34</v>
      </c>
      <c r="BE60" t="s">
        <v>34</v>
      </c>
      <c r="BF60" t="s">
        <v>34</v>
      </c>
      <c r="BG60" t="s">
        <v>34</v>
      </c>
      <c r="BH60" t="s">
        <v>34</v>
      </c>
    </row>
    <row r="61" spans="1:61" x14ac:dyDescent="0.25">
      <c r="A61" t="s">
        <v>1743</v>
      </c>
      <c r="B61" t="s">
        <v>1744</v>
      </c>
      <c r="C61" t="s">
        <v>408</v>
      </c>
      <c r="D61" t="s">
        <v>409</v>
      </c>
      <c r="E61" t="s">
        <v>340</v>
      </c>
      <c r="F61">
        <v>2013</v>
      </c>
      <c r="G61" t="s">
        <v>1745</v>
      </c>
      <c r="H61" t="s">
        <v>119</v>
      </c>
      <c r="I61">
        <v>1359.7009932599999</v>
      </c>
      <c r="J61" t="s">
        <v>1746</v>
      </c>
      <c r="K61" t="s">
        <v>436</v>
      </c>
      <c r="L61" t="s">
        <v>122</v>
      </c>
      <c r="M61" t="s">
        <v>124</v>
      </c>
      <c r="N61" t="s">
        <v>34</v>
      </c>
      <c r="O61" t="s">
        <v>124</v>
      </c>
      <c r="P61" t="s">
        <v>34</v>
      </c>
      <c r="Q61" t="s">
        <v>34</v>
      </c>
      <c r="R61" t="s">
        <v>34</v>
      </c>
      <c r="T61" t="s">
        <v>34</v>
      </c>
      <c r="U61" t="s">
        <v>34</v>
      </c>
      <c r="V61" t="s">
        <v>34</v>
      </c>
      <c r="W61" t="s">
        <v>34</v>
      </c>
      <c r="AC61" t="s">
        <v>125</v>
      </c>
      <c r="AE61" t="s">
        <v>34</v>
      </c>
      <c r="AF61" t="s">
        <v>34</v>
      </c>
      <c r="AG61" t="s">
        <v>34</v>
      </c>
      <c r="AH61" t="s">
        <v>1747</v>
      </c>
      <c r="AQ61">
        <v>0</v>
      </c>
      <c r="BA61">
        <v>0</v>
      </c>
      <c r="BB61">
        <v>0</v>
      </c>
      <c r="BC61" t="s">
        <v>34</v>
      </c>
      <c r="BD61" t="s">
        <v>34</v>
      </c>
      <c r="BE61" t="s">
        <v>34</v>
      </c>
      <c r="BF61" t="s">
        <v>34</v>
      </c>
      <c r="BG61" t="s">
        <v>34</v>
      </c>
      <c r="BH61" t="s">
        <v>34</v>
      </c>
    </row>
    <row r="62" spans="1:61" x14ac:dyDescent="0.25">
      <c r="A62" t="s">
        <v>1763</v>
      </c>
      <c r="B62" t="s">
        <v>1764</v>
      </c>
      <c r="C62" t="s">
        <v>1306</v>
      </c>
      <c r="D62" t="s">
        <v>1307</v>
      </c>
      <c r="E62" t="s">
        <v>117</v>
      </c>
      <c r="F62">
        <v>2014</v>
      </c>
      <c r="G62" t="s">
        <v>1765</v>
      </c>
      <c r="H62" t="s">
        <v>131</v>
      </c>
      <c r="I62">
        <v>38177</v>
      </c>
      <c r="J62" t="s">
        <v>1766</v>
      </c>
      <c r="K62" t="s">
        <v>133</v>
      </c>
      <c r="L62" t="s">
        <v>3</v>
      </c>
      <c r="M62" t="s">
        <v>124</v>
      </c>
      <c r="N62" t="s">
        <v>34</v>
      </c>
      <c r="O62" t="s">
        <v>123</v>
      </c>
      <c r="P62" t="s">
        <v>134</v>
      </c>
      <c r="Q62" t="s">
        <v>34</v>
      </c>
      <c r="R62" t="s">
        <v>34</v>
      </c>
      <c r="S62" t="s">
        <v>34</v>
      </c>
      <c r="T62" t="s">
        <v>34</v>
      </c>
      <c r="U62" t="s">
        <v>34</v>
      </c>
      <c r="V62" t="s">
        <v>25</v>
      </c>
      <c r="W62" t="s">
        <v>34</v>
      </c>
      <c r="X62" t="s">
        <v>124</v>
      </c>
      <c r="Y62" t="s">
        <v>124</v>
      </c>
      <c r="Z62">
        <v>2018</v>
      </c>
      <c r="AA62" t="s">
        <v>123</v>
      </c>
      <c r="AB62" t="s">
        <v>124</v>
      </c>
      <c r="AC62" t="s">
        <v>125</v>
      </c>
      <c r="AE62" t="s">
        <v>201</v>
      </c>
      <c r="AF62" t="s">
        <v>181</v>
      </c>
      <c r="AG62" t="s">
        <v>202</v>
      </c>
      <c r="AH62" t="s">
        <v>1767</v>
      </c>
      <c r="AQ62">
        <v>0</v>
      </c>
      <c r="BA62">
        <v>0</v>
      </c>
      <c r="BB62">
        <v>0</v>
      </c>
      <c r="BC62" t="s">
        <v>34</v>
      </c>
      <c r="BD62" t="s">
        <v>34</v>
      </c>
      <c r="BE62" t="s">
        <v>1768</v>
      </c>
      <c r="BF62" t="s">
        <v>34</v>
      </c>
      <c r="BG62" t="s">
        <v>34</v>
      </c>
      <c r="BH62" t="s">
        <v>34</v>
      </c>
    </row>
    <row r="63" spans="1:61" x14ac:dyDescent="0.25">
      <c r="A63" t="s">
        <v>1740</v>
      </c>
      <c r="B63" t="s">
        <v>1741</v>
      </c>
      <c r="C63" t="s">
        <v>1160</v>
      </c>
      <c r="D63" t="s">
        <v>1161</v>
      </c>
      <c r="E63" t="s">
        <v>340</v>
      </c>
      <c r="F63">
        <v>2012</v>
      </c>
      <c r="G63" t="s">
        <v>1736</v>
      </c>
      <c r="H63" t="s">
        <v>119</v>
      </c>
      <c r="I63">
        <v>34179.026099499999</v>
      </c>
      <c r="J63" t="s">
        <v>1742</v>
      </c>
      <c r="K63" t="s">
        <v>436</v>
      </c>
      <c r="L63" t="s">
        <v>6</v>
      </c>
      <c r="M63" t="s">
        <v>124</v>
      </c>
      <c r="N63" t="s">
        <v>34</v>
      </c>
      <c r="O63" t="s">
        <v>124</v>
      </c>
      <c r="P63" t="s">
        <v>34</v>
      </c>
      <c r="Q63" t="s">
        <v>34</v>
      </c>
      <c r="R63" t="s">
        <v>34</v>
      </c>
      <c r="T63" t="s">
        <v>34</v>
      </c>
      <c r="U63" t="s">
        <v>34</v>
      </c>
      <c r="V63" t="s">
        <v>34</v>
      </c>
      <c r="W63" t="s">
        <v>34</v>
      </c>
      <c r="AC63" t="s">
        <v>135</v>
      </c>
      <c r="AE63" t="s">
        <v>34</v>
      </c>
      <c r="AF63" t="s">
        <v>34</v>
      </c>
      <c r="AG63" t="s">
        <v>34</v>
      </c>
      <c r="AH63" t="s">
        <v>163</v>
      </c>
      <c r="AQ63">
        <v>0</v>
      </c>
      <c r="BA63">
        <v>0</v>
      </c>
      <c r="BB63">
        <v>0</v>
      </c>
      <c r="BC63" t="s">
        <v>34</v>
      </c>
      <c r="BD63" t="s">
        <v>34</v>
      </c>
      <c r="BE63" t="s">
        <v>34</v>
      </c>
      <c r="BF63" t="s">
        <v>34</v>
      </c>
      <c r="BG63" t="s">
        <v>34</v>
      </c>
      <c r="BH63" t="s">
        <v>34</v>
      </c>
    </row>
    <row r="64" spans="1:61" x14ac:dyDescent="0.25">
      <c r="A64" t="s">
        <v>1166</v>
      </c>
      <c r="B64" t="s">
        <v>1167</v>
      </c>
      <c r="C64" t="s">
        <v>1160</v>
      </c>
      <c r="D64" t="s">
        <v>1161</v>
      </c>
      <c r="E64" t="s">
        <v>340</v>
      </c>
      <c r="F64">
        <v>2002</v>
      </c>
      <c r="G64" t="s">
        <v>671</v>
      </c>
      <c r="H64" t="s">
        <v>140</v>
      </c>
      <c r="I64">
        <v>3426.1898008100002</v>
      </c>
      <c r="J64" t="s">
        <v>147</v>
      </c>
      <c r="K64" t="s">
        <v>148</v>
      </c>
      <c r="L64" t="s">
        <v>3</v>
      </c>
      <c r="M64" t="s">
        <v>124</v>
      </c>
      <c r="N64" t="s">
        <v>34</v>
      </c>
      <c r="O64" t="s">
        <v>124</v>
      </c>
      <c r="P64" t="s">
        <v>160</v>
      </c>
      <c r="Q64" t="s">
        <v>34</v>
      </c>
      <c r="R64" t="s">
        <v>34</v>
      </c>
      <c r="T64" t="s">
        <v>34</v>
      </c>
      <c r="U64" t="s">
        <v>34</v>
      </c>
      <c r="V64" t="s">
        <v>15</v>
      </c>
      <c r="X64" t="s">
        <v>123</v>
      </c>
      <c r="Y64" t="s">
        <v>124</v>
      </c>
      <c r="Z64">
        <v>2002</v>
      </c>
      <c r="AA64" t="s">
        <v>123</v>
      </c>
      <c r="AB64" t="s">
        <v>124</v>
      </c>
      <c r="AC64" t="s">
        <v>34</v>
      </c>
      <c r="AE64" t="s">
        <v>34</v>
      </c>
      <c r="AF64" t="s">
        <v>171</v>
      </c>
      <c r="AG64" t="s">
        <v>255</v>
      </c>
      <c r="AH64" t="s">
        <v>1168</v>
      </c>
      <c r="AI64">
        <v>499440</v>
      </c>
      <c r="AQ64">
        <v>0</v>
      </c>
      <c r="BA64">
        <v>0</v>
      </c>
      <c r="BB64">
        <v>0</v>
      </c>
      <c r="BC64" t="s">
        <v>34</v>
      </c>
      <c r="BD64" t="s">
        <v>34</v>
      </c>
      <c r="BE64" t="s">
        <v>34</v>
      </c>
      <c r="BF64" t="s">
        <v>34</v>
      </c>
      <c r="BG64" t="s">
        <v>34</v>
      </c>
      <c r="BH64" t="s">
        <v>210</v>
      </c>
      <c r="BI64" t="s">
        <v>968</v>
      </c>
    </row>
    <row r="65" spans="1:61" x14ac:dyDescent="0.25">
      <c r="A65" t="s">
        <v>1169</v>
      </c>
      <c r="B65" t="s">
        <v>1170</v>
      </c>
      <c r="C65" t="s">
        <v>1160</v>
      </c>
      <c r="D65" t="s">
        <v>1161</v>
      </c>
      <c r="E65" t="s">
        <v>340</v>
      </c>
      <c r="F65">
        <v>2003</v>
      </c>
      <c r="G65" t="s">
        <v>1171</v>
      </c>
      <c r="H65" t="s">
        <v>131</v>
      </c>
      <c r="I65">
        <v>50873.0564791</v>
      </c>
      <c r="J65" t="s">
        <v>1172</v>
      </c>
      <c r="K65" t="s">
        <v>133</v>
      </c>
      <c r="L65" t="s">
        <v>6</v>
      </c>
      <c r="M65" t="s">
        <v>124</v>
      </c>
      <c r="N65" t="s">
        <v>34</v>
      </c>
      <c r="O65" t="s">
        <v>123</v>
      </c>
      <c r="P65" t="s">
        <v>160</v>
      </c>
      <c r="Q65" t="s">
        <v>34</v>
      </c>
      <c r="R65" t="s">
        <v>34</v>
      </c>
      <c r="T65" t="s">
        <v>34</v>
      </c>
      <c r="U65" t="s">
        <v>34</v>
      </c>
      <c r="V65" t="s">
        <v>25</v>
      </c>
      <c r="W65" t="s">
        <v>210</v>
      </c>
      <c r="Y65" t="s">
        <v>123</v>
      </c>
      <c r="AA65" t="s">
        <v>124</v>
      </c>
      <c r="AC65" t="s">
        <v>34</v>
      </c>
      <c r="AE65" t="s">
        <v>180</v>
      </c>
      <c r="AF65" t="s">
        <v>181</v>
      </c>
      <c r="AG65" t="s">
        <v>1129</v>
      </c>
      <c r="AH65" t="s">
        <v>183</v>
      </c>
      <c r="AI65">
        <v>692145.8</v>
      </c>
      <c r="AJ65">
        <v>1700</v>
      </c>
      <c r="AK65">
        <v>1103.9000000000001</v>
      </c>
      <c r="AQ65">
        <v>2803.9</v>
      </c>
      <c r="AR65" t="s">
        <v>183</v>
      </c>
      <c r="BA65">
        <v>0</v>
      </c>
      <c r="BB65">
        <v>2803.9</v>
      </c>
      <c r="BC65" t="s">
        <v>34</v>
      </c>
      <c r="BD65" t="s">
        <v>34</v>
      </c>
      <c r="BE65" t="s">
        <v>1173</v>
      </c>
      <c r="BF65" t="s">
        <v>34</v>
      </c>
      <c r="BG65" t="s">
        <v>34</v>
      </c>
      <c r="BH65" t="s">
        <v>34</v>
      </c>
    </row>
    <row r="66" spans="1:61" x14ac:dyDescent="0.25">
      <c r="A66" t="s">
        <v>1549</v>
      </c>
      <c r="B66" t="s">
        <v>1550</v>
      </c>
      <c r="C66" t="s">
        <v>1160</v>
      </c>
      <c r="D66" t="s">
        <v>1161</v>
      </c>
      <c r="E66" t="s">
        <v>340</v>
      </c>
      <c r="F66">
        <v>2006</v>
      </c>
      <c r="G66" t="s">
        <v>1551</v>
      </c>
      <c r="H66" t="s">
        <v>119</v>
      </c>
      <c r="I66">
        <v>14930.4889415</v>
      </c>
      <c r="J66" t="s">
        <v>1552</v>
      </c>
      <c r="K66" t="s">
        <v>436</v>
      </c>
      <c r="L66" t="s">
        <v>6</v>
      </c>
      <c r="M66" t="s">
        <v>124</v>
      </c>
      <c r="N66" t="s">
        <v>34</v>
      </c>
      <c r="O66" t="s">
        <v>124</v>
      </c>
      <c r="P66" t="s">
        <v>34</v>
      </c>
      <c r="Q66" t="s">
        <v>34</v>
      </c>
      <c r="R66" t="s">
        <v>34</v>
      </c>
      <c r="T66" t="s">
        <v>34</v>
      </c>
      <c r="U66" t="s">
        <v>34</v>
      </c>
      <c r="V66" t="s">
        <v>34</v>
      </c>
      <c r="W66" t="s">
        <v>34</v>
      </c>
      <c r="AC66" t="s">
        <v>125</v>
      </c>
      <c r="AE66" t="s">
        <v>34</v>
      </c>
      <c r="AF66" t="s">
        <v>34</v>
      </c>
      <c r="AG66" t="s">
        <v>34</v>
      </c>
      <c r="AQ66">
        <v>0</v>
      </c>
      <c r="BA66">
        <v>0</v>
      </c>
      <c r="BB66">
        <v>0</v>
      </c>
      <c r="BC66" t="s">
        <v>34</v>
      </c>
      <c r="BD66" t="s">
        <v>34</v>
      </c>
      <c r="BE66" t="s">
        <v>34</v>
      </c>
      <c r="BF66" t="s">
        <v>34</v>
      </c>
      <c r="BG66" t="s">
        <v>34</v>
      </c>
      <c r="BH66" t="s">
        <v>34</v>
      </c>
    </row>
    <row r="67" spans="1:61" x14ac:dyDescent="0.25">
      <c r="A67" t="s">
        <v>1202</v>
      </c>
      <c r="B67" t="s">
        <v>1203</v>
      </c>
      <c r="C67" t="s">
        <v>1160</v>
      </c>
      <c r="D67" t="s">
        <v>1161</v>
      </c>
      <c r="E67" t="s">
        <v>340</v>
      </c>
      <c r="F67">
        <v>1988</v>
      </c>
      <c r="G67" t="s">
        <v>1204</v>
      </c>
      <c r="H67" t="s">
        <v>168</v>
      </c>
      <c r="I67">
        <v>5547.4996891500004</v>
      </c>
      <c r="J67" t="s">
        <v>1205</v>
      </c>
      <c r="K67" t="s">
        <v>920</v>
      </c>
      <c r="L67" t="s">
        <v>122</v>
      </c>
      <c r="M67" t="s">
        <v>124</v>
      </c>
      <c r="N67" t="s">
        <v>34</v>
      </c>
      <c r="O67" t="s">
        <v>124</v>
      </c>
      <c r="P67" t="s">
        <v>124</v>
      </c>
      <c r="Q67" t="s">
        <v>34</v>
      </c>
      <c r="R67" t="s">
        <v>34</v>
      </c>
      <c r="S67" t="s">
        <v>34</v>
      </c>
      <c r="T67" t="s">
        <v>34</v>
      </c>
      <c r="U67" t="s">
        <v>34</v>
      </c>
      <c r="V67" t="s">
        <v>16</v>
      </c>
      <c r="X67" t="s">
        <v>124</v>
      </c>
      <c r="Y67" t="s">
        <v>123</v>
      </c>
      <c r="Z67">
        <v>2002</v>
      </c>
      <c r="AA67" t="s">
        <v>124</v>
      </c>
      <c r="AB67" t="s">
        <v>124</v>
      </c>
      <c r="AC67" t="s">
        <v>34</v>
      </c>
      <c r="AD67" t="s">
        <v>34</v>
      </c>
      <c r="AE67" t="s">
        <v>294</v>
      </c>
      <c r="AF67" t="s">
        <v>171</v>
      </c>
      <c r="AG67" t="s">
        <v>255</v>
      </c>
      <c r="AQ67">
        <v>0</v>
      </c>
      <c r="BA67">
        <v>0</v>
      </c>
      <c r="BB67">
        <v>0</v>
      </c>
      <c r="BC67" t="s">
        <v>34</v>
      </c>
      <c r="BD67" t="s">
        <v>34</v>
      </c>
      <c r="BE67" t="s">
        <v>1206</v>
      </c>
      <c r="BF67" t="s">
        <v>34</v>
      </c>
      <c r="BG67" t="s">
        <v>34</v>
      </c>
      <c r="BH67" t="s">
        <v>34</v>
      </c>
      <c r="BI67" t="s">
        <v>1207</v>
      </c>
    </row>
    <row r="68" spans="1:61" x14ac:dyDescent="0.25">
      <c r="A68" t="s">
        <v>1791</v>
      </c>
      <c r="B68" t="s">
        <v>1792</v>
      </c>
      <c r="C68" t="s">
        <v>1160</v>
      </c>
      <c r="D68" t="s">
        <v>1161</v>
      </c>
      <c r="E68" t="s">
        <v>340</v>
      </c>
      <c r="F68">
        <v>2016</v>
      </c>
      <c r="G68" t="s">
        <v>1781</v>
      </c>
      <c r="H68" t="s">
        <v>285</v>
      </c>
      <c r="I68">
        <v>359063</v>
      </c>
      <c r="J68" t="s">
        <v>1793</v>
      </c>
      <c r="K68" t="s">
        <v>361</v>
      </c>
      <c r="L68" t="s">
        <v>0</v>
      </c>
      <c r="M68" t="s">
        <v>124</v>
      </c>
      <c r="N68" t="s">
        <v>34</v>
      </c>
      <c r="O68" t="s">
        <v>124</v>
      </c>
      <c r="P68" t="s">
        <v>34</v>
      </c>
      <c r="Q68" t="s">
        <v>34</v>
      </c>
      <c r="R68" t="s">
        <v>34</v>
      </c>
      <c r="T68" t="s">
        <v>34</v>
      </c>
      <c r="U68" t="s">
        <v>34</v>
      </c>
      <c r="V68" t="s">
        <v>34</v>
      </c>
      <c r="W68" t="s">
        <v>34</v>
      </c>
      <c r="AC68" t="s">
        <v>210</v>
      </c>
      <c r="AE68" t="s">
        <v>34</v>
      </c>
      <c r="AF68" t="s">
        <v>34</v>
      </c>
      <c r="AG68" t="s">
        <v>34</v>
      </c>
      <c r="AQ68">
        <v>0</v>
      </c>
      <c r="BA68">
        <v>0</v>
      </c>
      <c r="BB68">
        <v>0</v>
      </c>
      <c r="BC68" t="s">
        <v>34</v>
      </c>
      <c r="BD68" t="s">
        <v>34</v>
      </c>
      <c r="BE68" t="s">
        <v>34</v>
      </c>
      <c r="BF68" t="s">
        <v>34</v>
      </c>
      <c r="BG68" t="s">
        <v>34</v>
      </c>
      <c r="BH68" t="s">
        <v>34</v>
      </c>
    </row>
    <row r="69" spans="1:61" x14ac:dyDescent="0.25">
      <c r="A69" t="s">
        <v>1628</v>
      </c>
      <c r="B69" t="s">
        <v>1629</v>
      </c>
      <c r="C69" t="s">
        <v>1316</v>
      </c>
      <c r="D69" t="s">
        <v>1317</v>
      </c>
      <c r="E69" t="s">
        <v>117</v>
      </c>
      <c r="F69">
        <v>2007</v>
      </c>
      <c r="G69" t="s">
        <v>1630</v>
      </c>
      <c r="H69" t="s">
        <v>168</v>
      </c>
      <c r="I69">
        <v>6676.7939381599999</v>
      </c>
      <c r="J69" t="s">
        <v>1631</v>
      </c>
      <c r="K69" t="s">
        <v>1632</v>
      </c>
      <c r="L69" t="s">
        <v>6</v>
      </c>
      <c r="M69" t="s">
        <v>124</v>
      </c>
      <c r="N69" t="s">
        <v>34</v>
      </c>
      <c r="O69" t="s">
        <v>123</v>
      </c>
      <c r="P69" t="s">
        <v>134</v>
      </c>
      <c r="Q69" t="s">
        <v>34</v>
      </c>
      <c r="R69" t="s">
        <v>34</v>
      </c>
      <c r="T69" t="s">
        <v>34</v>
      </c>
      <c r="U69" t="s">
        <v>34</v>
      </c>
      <c r="V69" t="s">
        <v>9</v>
      </c>
      <c r="W69" t="s">
        <v>31</v>
      </c>
      <c r="X69" t="s">
        <v>124</v>
      </c>
      <c r="Y69" t="s">
        <v>124</v>
      </c>
      <c r="Z69">
        <v>2018</v>
      </c>
      <c r="AA69" t="s">
        <v>123</v>
      </c>
      <c r="AB69" t="s">
        <v>124</v>
      </c>
      <c r="AC69" t="s">
        <v>135</v>
      </c>
      <c r="AD69" t="s">
        <v>1633</v>
      </c>
      <c r="AE69" t="s">
        <v>404</v>
      </c>
      <c r="AF69" t="s">
        <v>181</v>
      </c>
      <c r="AG69" t="s">
        <v>202</v>
      </c>
      <c r="AH69" t="s">
        <v>1634</v>
      </c>
      <c r="AI69">
        <v>400000</v>
      </c>
      <c r="AQ69">
        <v>0</v>
      </c>
      <c r="BA69">
        <v>0</v>
      </c>
      <c r="BB69">
        <v>0</v>
      </c>
      <c r="BC69" t="s">
        <v>34</v>
      </c>
      <c r="BD69" t="s">
        <v>34</v>
      </c>
      <c r="BE69" t="s">
        <v>1635</v>
      </c>
      <c r="BF69" t="s">
        <v>34</v>
      </c>
      <c r="BG69" t="s">
        <v>34</v>
      </c>
      <c r="BH69" t="s">
        <v>34</v>
      </c>
    </row>
    <row r="70" spans="1:61" x14ac:dyDescent="0.25">
      <c r="A70" t="s">
        <v>1823</v>
      </c>
      <c r="B70" t="s">
        <v>1885</v>
      </c>
      <c r="C70" t="s">
        <v>1316</v>
      </c>
      <c r="D70" t="s">
        <v>1317</v>
      </c>
      <c r="E70" t="s">
        <v>117</v>
      </c>
      <c r="F70">
        <v>2018</v>
      </c>
      <c r="G70" t="s">
        <v>1814</v>
      </c>
      <c r="H70" t="s">
        <v>168</v>
      </c>
      <c r="I70">
        <v>186908</v>
      </c>
      <c r="J70" t="s">
        <v>1825</v>
      </c>
      <c r="K70" t="s">
        <v>1103</v>
      </c>
      <c r="L70" t="s">
        <v>122</v>
      </c>
      <c r="M70" t="s">
        <v>124</v>
      </c>
      <c r="N70" t="s">
        <v>34</v>
      </c>
      <c r="O70" t="s">
        <v>124</v>
      </c>
      <c r="P70" t="s">
        <v>34</v>
      </c>
      <c r="Q70" t="s">
        <v>34</v>
      </c>
      <c r="R70" t="s">
        <v>34</v>
      </c>
      <c r="T70" t="s">
        <v>34</v>
      </c>
      <c r="U70" t="s">
        <v>34</v>
      </c>
      <c r="V70" t="s">
        <v>34</v>
      </c>
      <c r="W70" t="s">
        <v>34</v>
      </c>
      <c r="BC70" t="s">
        <v>34</v>
      </c>
      <c r="BD70" t="s">
        <v>34</v>
      </c>
      <c r="BE70" t="s">
        <v>34</v>
      </c>
      <c r="BF70" t="s">
        <v>34</v>
      </c>
      <c r="BG70" t="s">
        <v>34</v>
      </c>
      <c r="BH70" t="s">
        <v>34</v>
      </c>
    </row>
    <row r="71" spans="1:61" x14ac:dyDescent="0.25">
      <c r="A71" t="s">
        <v>1533</v>
      </c>
      <c r="B71" t="s">
        <v>1534</v>
      </c>
      <c r="C71" t="s">
        <v>1316</v>
      </c>
      <c r="D71" t="s">
        <v>1317</v>
      </c>
      <c r="E71" t="s">
        <v>117</v>
      </c>
      <c r="F71">
        <v>2005</v>
      </c>
      <c r="G71" t="s">
        <v>1535</v>
      </c>
      <c r="H71" t="s">
        <v>285</v>
      </c>
      <c r="I71">
        <v>83816.716075999997</v>
      </c>
      <c r="J71" t="s">
        <v>1536</v>
      </c>
      <c r="K71" t="s">
        <v>287</v>
      </c>
      <c r="L71" t="s">
        <v>0</v>
      </c>
      <c r="M71" t="s">
        <v>124</v>
      </c>
      <c r="N71" t="s">
        <v>34</v>
      </c>
      <c r="O71" t="s">
        <v>123</v>
      </c>
      <c r="P71" t="s">
        <v>134</v>
      </c>
      <c r="Q71" t="s">
        <v>34</v>
      </c>
      <c r="R71" t="s">
        <v>34</v>
      </c>
      <c r="T71" t="s">
        <v>34</v>
      </c>
      <c r="U71" t="s">
        <v>34</v>
      </c>
      <c r="V71" t="s">
        <v>25</v>
      </c>
      <c r="W71" t="s">
        <v>17</v>
      </c>
      <c r="X71" t="s">
        <v>210</v>
      </c>
      <c r="Y71" t="s">
        <v>123</v>
      </c>
      <c r="AA71" t="s">
        <v>123</v>
      </c>
      <c r="AB71" t="s">
        <v>210</v>
      </c>
      <c r="AC71" t="s">
        <v>210</v>
      </c>
      <c r="AD71" t="s">
        <v>453</v>
      </c>
      <c r="AE71" t="s">
        <v>404</v>
      </c>
      <c r="AF71" t="s">
        <v>181</v>
      </c>
      <c r="AG71" t="s">
        <v>1495</v>
      </c>
      <c r="AH71" t="s">
        <v>412</v>
      </c>
      <c r="AQ71">
        <v>0</v>
      </c>
      <c r="BA71">
        <v>0</v>
      </c>
      <c r="BB71">
        <v>0</v>
      </c>
      <c r="BC71" t="s">
        <v>34</v>
      </c>
      <c r="BD71" t="s">
        <v>34</v>
      </c>
      <c r="BE71" t="s">
        <v>1537</v>
      </c>
      <c r="BF71" t="s">
        <v>34</v>
      </c>
      <c r="BG71" t="s">
        <v>34</v>
      </c>
      <c r="BH71" t="s">
        <v>34</v>
      </c>
    </row>
    <row r="72" spans="1:61" x14ac:dyDescent="0.25">
      <c r="A72" t="s">
        <v>1830</v>
      </c>
      <c r="B72" t="s">
        <v>1831</v>
      </c>
      <c r="C72" t="s">
        <v>1316</v>
      </c>
      <c r="D72" t="s">
        <v>1317</v>
      </c>
      <c r="E72" t="s">
        <v>117</v>
      </c>
      <c r="F72">
        <v>2018</v>
      </c>
      <c r="G72" t="s">
        <v>1832</v>
      </c>
      <c r="H72" t="s">
        <v>285</v>
      </c>
      <c r="I72">
        <v>581163</v>
      </c>
      <c r="J72" t="s">
        <v>1833</v>
      </c>
      <c r="K72" t="s">
        <v>1667</v>
      </c>
      <c r="L72" t="s">
        <v>0</v>
      </c>
      <c r="M72" t="s">
        <v>124</v>
      </c>
      <c r="N72" t="s">
        <v>34</v>
      </c>
      <c r="O72" t="s">
        <v>124</v>
      </c>
      <c r="P72" t="s">
        <v>34</v>
      </c>
      <c r="Q72" t="s">
        <v>34</v>
      </c>
      <c r="R72" t="s">
        <v>34</v>
      </c>
      <c r="T72" t="s">
        <v>34</v>
      </c>
      <c r="U72" t="s">
        <v>34</v>
      </c>
      <c r="V72" t="s">
        <v>34</v>
      </c>
      <c r="W72" t="s">
        <v>34</v>
      </c>
      <c r="BC72" t="s">
        <v>34</v>
      </c>
      <c r="BD72" t="s">
        <v>34</v>
      </c>
      <c r="BE72" t="s">
        <v>34</v>
      </c>
      <c r="BF72" t="s">
        <v>34</v>
      </c>
      <c r="BG72" t="s">
        <v>34</v>
      </c>
      <c r="BH72" t="s">
        <v>34</v>
      </c>
    </row>
    <row r="73" spans="1:61" x14ac:dyDescent="0.25">
      <c r="A73" t="s">
        <v>1636</v>
      </c>
      <c r="B73" t="s">
        <v>1637</v>
      </c>
      <c r="C73" t="s">
        <v>1316</v>
      </c>
      <c r="D73" t="s">
        <v>1317</v>
      </c>
      <c r="E73" t="s">
        <v>117</v>
      </c>
      <c r="F73">
        <v>2007</v>
      </c>
      <c r="G73" t="s">
        <v>1630</v>
      </c>
      <c r="H73" t="s">
        <v>168</v>
      </c>
      <c r="I73">
        <v>11973.2312881</v>
      </c>
      <c r="J73" t="s">
        <v>1638</v>
      </c>
      <c r="K73" t="s">
        <v>1103</v>
      </c>
      <c r="L73" t="s">
        <v>3</v>
      </c>
      <c r="M73" t="s">
        <v>124</v>
      </c>
      <c r="N73" t="s">
        <v>34</v>
      </c>
      <c r="O73" t="s">
        <v>124</v>
      </c>
      <c r="P73" t="s">
        <v>124</v>
      </c>
      <c r="Q73" t="s">
        <v>34</v>
      </c>
      <c r="R73" t="s">
        <v>34</v>
      </c>
      <c r="T73" t="s">
        <v>34</v>
      </c>
      <c r="U73" t="s">
        <v>34</v>
      </c>
      <c r="V73" t="s">
        <v>25</v>
      </c>
      <c r="W73" t="s">
        <v>210</v>
      </c>
      <c r="X73" t="s">
        <v>124</v>
      </c>
      <c r="Y73" t="s">
        <v>123</v>
      </c>
      <c r="Z73" t="s">
        <v>1451</v>
      </c>
      <c r="AA73" t="s">
        <v>124</v>
      </c>
      <c r="AB73" t="s">
        <v>123</v>
      </c>
      <c r="AC73" t="s">
        <v>34</v>
      </c>
      <c r="AD73" t="s">
        <v>453</v>
      </c>
      <c r="AE73" t="s">
        <v>180</v>
      </c>
      <c r="AF73" t="s">
        <v>171</v>
      </c>
      <c r="AG73" t="s">
        <v>255</v>
      </c>
      <c r="AQ73">
        <v>0</v>
      </c>
      <c r="BA73">
        <v>0</v>
      </c>
      <c r="BB73">
        <v>0</v>
      </c>
      <c r="BC73" t="s">
        <v>34</v>
      </c>
      <c r="BD73" t="s">
        <v>34</v>
      </c>
      <c r="BE73" t="s">
        <v>34</v>
      </c>
      <c r="BF73" t="s">
        <v>34</v>
      </c>
      <c r="BG73" t="s">
        <v>34</v>
      </c>
      <c r="BH73" t="s">
        <v>34</v>
      </c>
    </row>
    <row r="74" spans="1:61" x14ac:dyDescent="0.25">
      <c r="A74" t="s">
        <v>1328</v>
      </c>
      <c r="B74" t="s">
        <v>1329</v>
      </c>
      <c r="C74" t="s">
        <v>1316</v>
      </c>
      <c r="D74" t="s">
        <v>1317</v>
      </c>
      <c r="E74" t="s">
        <v>117</v>
      </c>
      <c r="F74">
        <v>2002</v>
      </c>
      <c r="G74" t="s">
        <v>671</v>
      </c>
      <c r="H74" t="s">
        <v>285</v>
      </c>
      <c r="I74">
        <v>2783.1971840199999</v>
      </c>
      <c r="J74" t="s">
        <v>1330</v>
      </c>
      <c r="K74" t="s">
        <v>287</v>
      </c>
      <c r="L74" t="s">
        <v>0</v>
      </c>
      <c r="M74" t="s">
        <v>124</v>
      </c>
      <c r="N74" t="s">
        <v>34</v>
      </c>
      <c r="O74" t="s">
        <v>123</v>
      </c>
      <c r="P74" t="s">
        <v>134</v>
      </c>
      <c r="Q74" t="s">
        <v>34</v>
      </c>
      <c r="R74" t="s">
        <v>34</v>
      </c>
      <c r="S74" t="s">
        <v>34</v>
      </c>
      <c r="T74" t="s">
        <v>34</v>
      </c>
      <c r="U74" t="s">
        <v>34</v>
      </c>
      <c r="V74" t="s">
        <v>17</v>
      </c>
      <c r="W74" t="s">
        <v>20</v>
      </c>
      <c r="X74" t="s">
        <v>124</v>
      </c>
      <c r="Y74" t="s">
        <v>124</v>
      </c>
      <c r="Z74" t="s">
        <v>499</v>
      </c>
      <c r="AA74" t="s">
        <v>123</v>
      </c>
      <c r="AB74" t="s">
        <v>124</v>
      </c>
      <c r="AC74" t="s">
        <v>34</v>
      </c>
      <c r="AE74" t="s">
        <v>180</v>
      </c>
      <c r="AF74" t="s">
        <v>181</v>
      </c>
      <c r="AG74" t="s">
        <v>182</v>
      </c>
      <c r="AH74" t="s">
        <v>412</v>
      </c>
      <c r="AQ74">
        <v>0</v>
      </c>
      <c r="BA74">
        <v>0</v>
      </c>
      <c r="BB74">
        <v>0</v>
      </c>
      <c r="BC74" t="s">
        <v>34</v>
      </c>
      <c r="BD74" t="s">
        <v>34</v>
      </c>
      <c r="BE74" t="s">
        <v>1331</v>
      </c>
      <c r="BF74" t="s">
        <v>34</v>
      </c>
      <c r="BG74" t="s">
        <v>34</v>
      </c>
      <c r="BH74" t="s">
        <v>34</v>
      </c>
    </row>
    <row r="75" spans="1:61" x14ac:dyDescent="0.25">
      <c r="A75" t="s">
        <v>1820</v>
      </c>
      <c r="B75" t="s">
        <v>1821</v>
      </c>
      <c r="C75" t="s">
        <v>1316</v>
      </c>
      <c r="D75" t="s">
        <v>1317</v>
      </c>
      <c r="E75" t="s">
        <v>117</v>
      </c>
      <c r="F75">
        <v>2018</v>
      </c>
      <c r="G75" t="s">
        <v>1814</v>
      </c>
      <c r="H75" t="s">
        <v>168</v>
      </c>
      <c r="I75">
        <v>223917</v>
      </c>
      <c r="J75" t="s">
        <v>1822</v>
      </c>
      <c r="K75" t="s">
        <v>1103</v>
      </c>
      <c r="L75" t="s">
        <v>122</v>
      </c>
      <c r="M75" t="s">
        <v>124</v>
      </c>
      <c r="N75" t="s">
        <v>34</v>
      </c>
      <c r="O75" t="s">
        <v>124</v>
      </c>
      <c r="P75" t="s">
        <v>34</v>
      </c>
      <c r="Q75" t="s">
        <v>34</v>
      </c>
      <c r="R75" t="s">
        <v>34</v>
      </c>
      <c r="T75" t="s">
        <v>34</v>
      </c>
      <c r="U75" t="s">
        <v>34</v>
      </c>
      <c r="V75" t="s">
        <v>34</v>
      </c>
      <c r="W75" t="s">
        <v>34</v>
      </c>
      <c r="BC75" t="s">
        <v>34</v>
      </c>
      <c r="BD75" t="s">
        <v>34</v>
      </c>
      <c r="BE75" t="s">
        <v>34</v>
      </c>
      <c r="BF75" t="s">
        <v>34</v>
      </c>
      <c r="BG75" t="s">
        <v>34</v>
      </c>
      <c r="BH75" t="s">
        <v>34</v>
      </c>
    </row>
    <row r="76" spans="1:61" x14ac:dyDescent="0.25">
      <c r="A76" t="s">
        <v>1337</v>
      </c>
      <c r="B76" t="s">
        <v>1338</v>
      </c>
      <c r="C76" t="s">
        <v>1316</v>
      </c>
      <c r="D76" t="s">
        <v>1317</v>
      </c>
      <c r="E76" t="s">
        <v>117</v>
      </c>
      <c r="F76">
        <v>1992</v>
      </c>
      <c r="G76" t="s">
        <v>1339</v>
      </c>
      <c r="H76" t="s">
        <v>168</v>
      </c>
      <c r="I76">
        <v>11431.6616307</v>
      </c>
      <c r="J76" t="s">
        <v>1340</v>
      </c>
      <c r="K76" t="s">
        <v>1103</v>
      </c>
      <c r="L76" t="s">
        <v>3</v>
      </c>
      <c r="M76" t="s">
        <v>124</v>
      </c>
      <c r="N76" t="s">
        <v>34</v>
      </c>
      <c r="O76" t="s">
        <v>124</v>
      </c>
      <c r="P76" t="s">
        <v>34</v>
      </c>
      <c r="Q76" t="s">
        <v>34</v>
      </c>
      <c r="R76" t="s">
        <v>34</v>
      </c>
      <c r="T76" t="s">
        <v>34</v>
      </c>
      <c r="U76" t="s">
        <v>34</v>
      </c>
      <c r="V76" t="s">
        <v>34</v>
      </c>
      <c r="W76" t="s">
        <v>34</v>
      </c>
      <c r="AC76" t="s">
        <v>125</v>
      </c>
      <c r="AE76" t="s">
        <v>34</v>
      </c>
      <c r="AF76" t="s">
        <v>34</v>
      </c>
      <c r="AG76" t="s">
        <v>34</v>
      </c>
      <c r="AQ76">
        <v>0</v>
      </c>
      <c r="BA76">
        <v>0</v>
      </c>
      <c r="BB76">
        <v>0</v>
      </c>
      <c r="BC76" t="s">
        <v>34</v>
      </c>
      <c r="BD76" t="s">
        <v>34</v>
      </c>
      <c r="BE76" t="s">
        <v>34</v>
      </c>
      <c r="BF76" t="s">
        <v>34</v>
      </c>
      <c r="BG76" t="s">
        <v>34</v>
      </c>
      <c r="BH76" t="s">
        <v>34</v>
      </c>
    </row>
    <row r="77" spans="1:61" x14ac:dyDescent="0.25">
      <c r="A77" t="s">
        <v>1435</v>
      </c>
      <c r="B77" t="s">
        <v>1436</v>
      </c>
      <c r="C77" t="s">
        <v>1316</v>
      </c>
      <c r="D77" t="s">
        <v>1317</v>
      </c>
      <c r="E77" t="s">
        <v>117</v>
      </c>
      <c r="F77">
        <v>2006</v>
      </c>
      <c r="G77" t="s">
        <v>1437</v>
      </c>
      <c r="H77" t="s">
        <v>168</v>
      </c>
      <c r="I77">
        <v>100727.688385</v>
      </c>
      <c r="J77" t="s">
        <v>1438</v>
      </c>
      <c r="K77" t="s">
        <v>534</v>
      </c>
      <c r="L77" t="s">
        <v>6</v>
      </c>
      <c r="M77" t="s">
        <v>124</v>
      </c>
      <c r="N77" t="s">
        <v>34</v>
      </c>
      <c r="O77" t="s">
        <v>123</v>
      </c>
      <c r="P77" t="s">
        <v>134</v>
      </c>
      <c r="Q77" t="s">
        <v>34</v>
      </c>
      <c r="R77" t="s">
        <v>34</v>
      </c>
      <c r="S77" t="s">
        <v>34</v>
      </c>
      <c r="T77" t="s">
        <v>34</v>
      </c>
      <c r="U77" t="s">
        <v>34</v>
      </c>
      <c r="V77" t="s">
        <v>9</v>
      </c>
      <c r="W77" t="s">
        <v>27</v>
      </c>
      <c r="X77" t="s">
        <v>124</v>
      </c>
      <c r="Y77" t="s">
        <v>124</v>
      </c>
      <c r="Z77">
        <v>2018</v>
      </c>
      <c r="AA77" t="s">
        <v>123</v>
      </c>
      <c r="AB77" t="s">
        <v>124</v>
      </c>
      <c r="AC77" t="s">
        <v>34</v>
      </c>
      <c r="AD77" t="s">
        <v>192</v>
      </c>
      <c r="AE77" t="s">
        <v>201</v>
      </c>
      <c r="AF77" t="s">
        <v>181</v>
      </c>
      <c r="AG77" t="s">
        <v>1439</v>
      </c>
      <c r="AH77" t="s">
        <v>162</v>
      </c>
      <c r="AQ77">
        <v>0</v>
      </c>
      <c r="BA77">
        <v>0</v>
      </c>
      <c r="BB77">
        <v>0</v>
      </c>
      <c r="BC77" t="s">
        <v>34</v>
      </c>
      <c r="BD77" t="s">
        <v>34</v>
      </c>
      <c r="BE77" t="s">
        <v>1440</v>
      </c>
      <c r="BF77" t="s">
        <v>34</v>
      </c>
      <c r="BG77" t="s">
        <v>34</v>
      </c>
      <c r="BH77" t="s">
        <v>34</v>
      </c>
      <c r="BI77" t="s">
        <v>1441</v>
      </c>
    </row>
    <row r="78" spans="1:61" x14ac:dyDescent="0.25">
      <c r="A78" t="s">
        <v>1594</v>
      </c>
      <c r="B78" t="s">
        <v>1595</v>
      </c>
      <c r="C78" t="s">
        <v>1316</v>
      </c>
      <c r="D78" t="s">
        <v>1317</v>
      </c>
      <c r="E78" t="s">
        <v>117</v>
      </c>
      <c r="F78">
        <v>2006</v>
      </c>
      <c r="G78" t="s">
        <v>1596</v>
      </c>
      <c r="H78" t="s">
        <v>140</v>
      </c>
      <c r="I78">
        <v>12349.329807300001</v>
      </c>
      <c r="J78" t="s">
        <v>1597</v>
      </c>
      <c r="K78" t="s">
        <v>721</v>
      </c>
      <c r="L78" t="s">
        <v>3</v>
      </c>
      <c r="M78" t="s">
        <v>124</v>
      </c>
      <c r="N78" t="s">
        <v>34</v>
      </c>
      <c r="O78" t="s">
        <v>124</v>
      </c>
      <c r="P78" t="s">
        <v>34</v>
      </c>
      <c r="Q78" t="s">
        <v>34</v>
      </c>
      <c r="R78" t="s">
        <v>34</v>
      </c>
      <c r="T78" t="s">
        <v>34</v>
      </c>
      <c r="U78" t="s">
        <v>34</v>
      </c>
      <c r="V78" t="s">
        <v>34</v>
      </c>
      <c r="W78" t="s">
        <v>34</v>
      </c>
      <c r="AC78" t="s">
        <v>125</v>
      </c>
      <c r="AE78" t="s">
        <v>34</v>
      </c>
      <c r="AF78" t="s">
        <v>34</v>
      </c>
      <c r="AG78" t="s">
        <v>34</v>
      </c>
      <c r="AQ78">
        <v>0</v>
      </c>
      <c r="BA78">
        <v>0</v>
      </c>
      <c r="BB78">
        <v>0</v>
      </c>
      <c r="BC78" t="s">
        <v>34</v>
      </c>
      <c r="BD78" t="s">
        <v>34</v>
      </c>
      <c r="BE78" t="s">
        <v>34</v>
      </c>
      <c r="BF78" t="s">
        <v>34</v>
      </c>
      <c r="BG78" t="s">
        <v>34</v>
      </c>
      <c r="BH78" t="s">
        <v>34</v>
      </c>
    </row>
    <row r="79" spans="1:61" x14ac:dyDescent="0.25">
      <c r="A79" t="s">
        <v>1345</v>
      </c>
      <c r="B79" t="s">
        <v>1346</v>
      </c>
      <c r="C79" t="s">
        <v>1316</v>
      </c>
      <c r="D79" t="s">
        <v>1317</v>
      </c>
      <c r="E79" t="s">
        <v>117</v>
      </c>
      <c r="F79">
        <v>2002</v>
      </c>
      <c r="G79" t="s">
        <v>671</v>
      </c>
      <c r="H79" t="s">
        <v>285</v>
      </c>
      <c r="I79">
        <v>3409.4936644499999</v>
      </c>
      <c r="J79" t="s">
        <v>1347</v>
      </c>
      <c r="K79" t="s">
        <v>287</v>
      </c>
      <c r="L79" t="s">
        <v>0</v>
      </c>
      <c r="M79" t="s">
        <v>124</v>
      </c>
      <c r="N79" t="s">
        <v>34</v>
      </c>
      <c r="O79" t="s">
        <v>123</v>
      </c>
      <c r="P79" t="s">
        <v>134</v>
      </c>
      <c r="Q79" t="s">
        <v>34</v>
      </c>
      <c r="R79" t="s">
        <v>34</v>
      </c>
      <c r="S79" t="s">
        <v>34</v>
      </c>
      <c r="T79" t="s">
        <v>34</v>
      </c>
      <c r="U79" t="s">
        <v>34</v>
      </c>
      <c r="V79" t="s">
        <v>20</v>
      </c>
      <c r="W79" t="s">
        <v>22</v>
      </c>
      <c r="X79" t="s">
        <v>124</v>
      </c>
      <c r="Y79" t="s">
        <v>124</v>
      </c>
      <c r="Z79">
        <v>2018</v>
      </c>
      <c r="AA79" t="s">
        <v>123</v>
      </c>
      <c r="AB79" t="s">
        <v>124</v>
      </c>
      <c r="AC79" t="s">
        <v>135</v>
      </c>
      <c r="AE79" t="s">
        <v>404</v>
      </c>
      <c r="AF79" t="s">
        <v>181</v>
      </c>
      <c r="AG79" t="s">
        <v>255</v>
      </c>
      <c r="AH79" t="s">
        <v>412</v>
      </c>
      <c r="AQ79">
        <v>0</v>
      </c>
      <c r="AR79" t="s">
        <v>1348</v>
      </c>
      <c r="BA79">
        <v>0</v>
      </c>
      <c r="BB79">
        <v>0</v>
      </c>
      <c r="BC79" t="s">
        <v>34</v>
      </c>
      <c r="BD79" t="s">
        <v>34</v>
      </c>
      <c r="BE79" t="s">
        <v>34</v>
      </c>
      <c r="BF79" t="s">
        <v>34</v>
      </c>
      <c r="BG79" t="s">
        <v>34</v>
      </c>
      <c r="BH79" t="s">
        <v>34</v>
      </c>
    </row>
    <row r="80" spans="1:61" x14ac:dyDescent="0.25">
      <c r="A80" t="s">
        <v>1605</v>
      </c>
      <c r="B80" t="s">
        <v>1606</v>
      </c>
      <c r="C80" t="s">
        <v>1316</v>
      </c>
      <c r="D80" t="s">
        <v>1317</v>
      </c>
      <c r="E80" t="s">
        <v>117</v>
      </c>
      <c r="F80">
        <v>1990</v>
      </c>
      <c r="G80" t="s">
        <v>1607</v>
      </c>
      <c r="H80" t="s">
        <v>285</v>
      </c>
      <c r="I80">
        <v>537949.35930300003</v>
      </c>
      <c r="J80" t="s">
        <v>1608</v>
      </c>
      <c r="K80" t="s">
        <v>386</v>
      </c>
      <c r="L80" t="s">
        <v>0</v>
      </c>
      <c r="M80" t="s">
        <v>124</v>
      </c>
      <c r="N80" t="s">
        <v>34</v>
      </c>
      <c r="O80" t="s">
        <v>123</v>
      </c>
      <c r="P80" t="s">
        <v>134</v>
      </c>
      <c r="Q80" t="s">
        <v>34</v>
      </c>
      <c r="R80" t="s">
        <v>34</v>
      </c>
      <c r="S80" t="s">
        <v>34</v>
      </c>
      <c r="T80" t="s">
        <v>34</v>
      </c>
      <c r="U80" t="s">
        <v>34</v>
      </c>
      <c r="V80" t="s">
        <v>30</v>
      </c>
      <c r="W80" t="s">
        <v>32</v>
      </c>
      <c r="X80" t="s">
        <v>124</v>
      </c>
      <c r="Y80" t="s">
        <v>124</v>
      </c>
      <c r="Z80">
        <v>2018</v>
      </c>
      <c r="AA80" t="s">
        <v>123</v>
      </c>
      <c r="AB80" t="s">
        <v>124</v>
      </c>
      <c r="AC80" t="s">
        <v>34</v>
      </c>
      <c r="AE80" t="s">
        <v>404</v>
      </c>
      <c r="AF80" t="s">
        <v>181</v>
      </c>
      <c r="AG80" t="s">
        <v>182</v>
      </c>
      <c r="AH80" t="s">
        <v>1513</v>
      </c>
      <c r="AQ80">
        <v>0</v>
      </c>
      <c r="BA80">
        <v>0</v>
      </c>
      <c r="BB80">
        <v>0</v>
      </c>
      <c r="BC80" t="s">
        <v>34</v>
      </c>
      <c r="BD80" t="s">
        <v>34</v>
      </c>
      <c r="BE80" t="s">
        <v>1609</v>
      </c>
      <c r="BF80" t="s">
        <v>34</v>
      </c>
      <c r="BG80" t="s">
        <v>34</v>
      </c>
      <c r="BH80" t="s">
        <v>34</v>
      </c>
    </row>
    <row r="81" spans="1:60" x14ac:dyDescent="0.25">
      <c r="A81" t="s">
        <v>1615</v>
      </c>
      <c r="B81" t="s">
        <v>1616</v>
      </c>
      <c r="C81" t="s">
        <v>1316</v>
      </c>
      <c r="D81" t="s">
        <v>1317</v>
      </c>
      <c r="E81" t="s">
        <v>117</v>
      </c>
      <c r="F81">
        <v>1992</v>
      </c>
      <c r="G81" t="s">
        <v>1617</v>
      </c>
      <c r="H81" t="s">
        <v>168</v>
      </c>
      <c r="I81">
        <v>8106.8625554700002</v>
      </c>
      <c r="J81" t="s">
        <v>1618</v>
      </c>
      <c r="K81" t="s">
        <v>1103</v>
      </c>
      <c r="L81" t="s">
        <v>0</v>
      </c>
      <c r="M81" t="s">
        <v>124</v>
      </c>
      <c r="N81" t="s">
        <v>34</v>
      </c>
      <c r="O81" t="s">
        <v>124</v>
      </c>
      <c r="P81" t="s">
        <v>34</v>
      </c>
      <c r="Q81" t="s">
        <v>34</v>
      </c>
      <c r="R81" t="s">
        <v>34</v>
      </c>
      <c r="T81" t="s">
        <v>34</v>
      </c>
      <c r="U81" t="s">
        <v>34</v>
      </c>
      <c r="V81" t="s">
        <v>34</v>
      </c>
      <c r="W81" t="s">
        <v>34</v>
      </c>
      <c r="AC81" t="s">
        <v>125</v>
      </c>
      <c r="AE81" t="s">
        <v>34</v>
      </c>
      <c r="AF81" t="s">
        <v>34</v>
      </c>
      <c r="AG81" t="s">
        <v>34</v>
      </c>
      <c r="AQ81">
        <v>0</v>
      </c>
      <c r="BA81">
        <v>0</v>
      </c>
      <c r="BB81">
        <v>0</v>
      </c>
      <c r="BC81" t="s">
        <v>34</v>
      </c>
      <c r="BD81" t="s">
        <v>34</v>
      </c>
      <c r="BE81" t="s">
        <v>34</v>
      </c>
      <c r="BF81" t="s">
        <v>34</v>
      </c>
      <c r="BG81" t="s">
        <v>34</v>
      </c>
      <c r="BH81" t="s">
        <v>34</v>
      </c>
    </row>
    <row r="82" spans="1:60" x14ac:dyDescent="0.25">
      <c r="A82" t="s">
        <v>1383</v>
      </c>
      <c r="B82" t="s">
        <v>1384</v>
      </c>
      <c r="C82" t="s">
        <v>1316</v>
      </c>
      <c r="D82" t="s">
        <v>1317</v>
      </c>
      <c r="E82" t="s">
        <v>117</v>
      </c>
      <c r="F82">
        <v>1992</v>
      </c>
      <c r="G82" t="s">
        <v>1385</v>
      </c>
      <c r="H82" t="s">
        <v>285</v>
      </c>
      <c r="I82">
        <v>9070.6031293699998</v>
      </c>
      <c r="J82" t="s">
        <v>1386</v>
      </c>
      <c r="K82" t="s">
        <v>1041</v>
      </c>
      <c r="L82" t="s">
        <v>3</v>
      </c>
      <c r="M82" t="s">
        <v>124</v>
      </c>
      <c r="N82" t="s">
        <v>34</v>
      </c>
      <c r="O82" t="s">
        <v>124</v>
      </c>
      <c r="P82" t="s">
        <v>34</v>
      </c>
      <c r="Q82" t="s">
        <v>34</v>
      </c>
      <c r="R82" t="s">
        <v>34</v>
      </c>
      <c r="T82" t="s">
        <v>34</v>
      </c>
      <c r="U82" t="s">
        <v>34</v>
      </c>
      <c r="V82" t="s">
        <v>34</v>
      </c>
      <c r="W82" t="s">
        <v>34</v>
      </c>
      <c r="AC82" t="s">
        <v>125</v>
      </c>
      <c r="AE82" t="s">
        <v>34</v>
      </c>
      <c r="AF82" t="s">
        <v>34</v>
      </c>
      <c r="AG82" t="s">
        <v>34</v>
      </c>
      <c r="AQ82">
        <v>0</v>
      </c>
      <c r="BA82">
        <v>0</v>
      </c>
      <c r="BB82">
        <v>0</v>
      </c>
      <c r="BC82" t="s">
        <v>34</v>
      </c>
      <c r="BD82" t="s">
        <v>34</v>
      </c>
      <c r="BE82" t="s">
        <v>34</v>
      </c>
      <c r="BF82" t="s">
        <v>34</v>
      </c>
      <c r="BG82" t="s">
        <v>34</v>
      </c>
      <c r="BH82" t="s">
        <v>34</v>
      </c>
    </row>
    <row r="83" spans="1:60" x14ac:dyDescent="0.25">
      <c r="A83" t="s">
        <v>1619</v>
      </c>
      <c r="B83" t="s">
        <v>1620</v>
      </c>
      <c r="C83" t="s">
        <v>1316</v>
      </c>
      <c r="D83" t="s">
        <v>1317</v>
      </c>
      <c r="E83" t="s">
        <v>117</v>
      </c>
      <c r="F83">
        <v>1992</v>
      </c>
      <c r="G83" t="s">
        <v>1621</v>
      </c>
      <c r="H83" t="s">
        <v>168</v>
      </c>
      <c r="I83">
        <v>9338.4512367799998</v>
      </c>
      <c r="J83" t="s">
        <v>1622</v>
      </c>
      <c r="K83" t="s">
        <v>1103</v>
      </c>
      <c r="L83" t="s">
        <v>0</v>
      </c>
      <c r="M83" t="s">
        <v>124</v>
      </c>
      <c r="N83" t="s">
        <v>34</v>
      </c>
      <c r="O83" t="s">
        <v>124</v>
      </c>
      <c r="P83" t="s">
        <v>34</v>
      </c>
      <c r="Q83" t="s">
        <v>34</v>
      </c>
      <c r="R83" t="s">
        <v>34</v>
      </c>
      <c r="T83" t="s">
        <v>34</v>
      </c>
      <c r="U83" t="s">
        <v>34</v>
      </c>
      <c r="V83" t="s">
        <v>34</v>
      </c>
      <c r="W83" t="s">
        <v>34</v>
      </c>
      <c r="AC83" t="s">
        <v>125</v>
      </c>
      <c r="AE83" t="s">
        <v>34</v>
      </c>
      <c r="AF83" t="s">
        <v>34</v>
      </c>
      <c r="AG83" t="s">
        <v>34</v>
      </c>
      <c r="AQ83">
        <v>0</v>
      </c>
      <c r="BA83">
        <v>0</v>
      </c>
      <c r="BB83">
        <v>0</v>
      </c>
      <c r="BC83" t="s">
        <v>34</v>
      </c>
      <c r="BD83" t="s">
        <v>34</v>
      </c>
      <c r="BE83" t="s">
        <v>34</v>
      </c>
      <c r="BF83" t="s">
        <v>34</v>
      </c>
      <c r="BG83" t="s">
        <v>34</v>
      </c>
      <c r="BH83" t="s">
        <v>34</v>
      </c>
    </row>
    <row r="84" spans="1:60" x14ac:dyDescent="0.25">
      <c r="A84" t="s">
        <v>1610</v>
      </c>
      <c r="B84" t="s">
        <v>1611</v>
      </c>
      <c r="C84" t="s">
        <v>1316</v>
      </c>
      <c r="D84" t="s">
        <v>1317</v>
      </c>
      <c r="E84" t="s">
        <v>117</v>
      </c>
      <c r="F84">
        <v>1990</v>
      </c>
      <c r="G84" t="s">
        <v>1612</v>
      </c>
      <c r="H84" t="s">
        <v>285</v>
      </c>
      <c r="I84">
        <v>532404.51052899996</v>
      </c>
      <c r="J84" t="s">
        <v>1613</v>
      </c>
      <c r="K84" t="s">
        <v>451</v>
      </c>
      <c r="L84" t="s">
        <v>0</v>
      </c>
      <c r="M84" t="s">
        <v>124</v>
      </c>
      <c r="N84" t="s">
        <v>34</v>
      </c>
      <c r="O84" t="s">
        <v>123</v>
      </c>
      <c r="P84" t="s">
        <v>134</v>
      </c>
      <c r="Q84" t="s">
        <v>34</v>
      </c>
      <c r="R84" t="s">
        <v>34</v>
      </c>
      <c r="S84" t="s">
        <v>34</v>
      </c>
      <c r="T84" t="s">
        <v>34</v>
      </c>
      <c r="U84" t="s">
        <v>34</v>
      </c>
      <c r="V84" t="s">
        <v>9</v>
      </c>
      <c r="W84" t="s">
        <v>17</v>
      </c>
      <c r="X84" t="s">
        <v>124</v>
      </c>
      <c r="Y84" t="s">
        <v>124</v>
      </c>
      <c r="Z84">
        <v>2018</v>
      </c>
      <c r="AA84" t="s">
        <v>123</v>
      </c>
      <c r="AB84" t="s">
        <v>124</v>
      </c>
      <c r="AC84" t="s">
        <v>34</v>
      </c>
      <c r="AE84" t="s">
        <v>180</v>
      </c>
      <c r="AF84" t="s">
        <v>181</v>
      </c>
      <c r="AG84" t="s">
        <v>1129</v>
      </c>
      <c r="AH84" t="s">
        <v>412</v>
      </c>
      <c r="AQ84">
        <v>0</v>
      </c>
      <c r="BA84">
        <v>0</v>
      </c>
      <c r="BB84">
        <v>0</v>
      </c>
      <c r="BC84" t="s">
        <v>34</v>
      </c>
      <c r="BD84" t="s">
        <v>34</v>
      </c>
      <c r="BE84" t="s">
        <v>1886</v>
      </c>
      <c r="BF84" t="s">
        <v>34</v>
      </c>
      <c r="BG84" t="s">
        <v>34</v>
      </c>
      <c r="BH84" t="s">
        <v>34</v>
      </c>
    </row>
    <row r="85" spans="1:60" x14ac:dyDescent="0.25">
      <c r="A85" t="s">
        <v>1601</v>
      </c>
      <c r="B85" t="s">
        <v>1602</v>
      </c>
      <c r="C85" t="s">
        <v>1316</v>
      </c>
      <c r="D85" t="s">
        <v>1317</v>
      </c>
      <c r="E85" t="s">
        <v>117</v>
      </c>
      <c r="F85">
        <v>2006</v>
      </c>
      <c r="G85" t="s">
        <v>1603</v>
      </c>
      <c r="H85" t="s">
        <v>285</v>
      </c>
      <c r="I85">
        <v>145574.10833300001</v>
      </c>
      <c r="J85" t="s">
        <v>1604</v>
      </c>
      <c r="K85" t="s">
        <v>287</v>
      </c>
      <c r="L85" t="s">
        <v>0</v>
      </c>
      <c r="M85" t="s">
        <v>124</v>
      </c>
      <c r="N85" t="s">
        <v>34</v>
      </c>
      <c r="O85" t="s">
        <v>124</v>
      </c>
      <c r="P85" t="s">
        <v>34</v>
      </c>
      <c r="Q85" t="s">
        <v>34</v>
      </c>
      <c r="R85" t="s">
        <v>34</v>
      </c>
      <c r="T85" t="s">
        <v>34</v>
      </c>
      <c r="U85" t="s">
        <v>34</v>
      </c>
      <c r="V85" t="s">
        <v>34</v>
      </c>
      <c r="W85" t="s">
        <v>34</v>
      </c>
      <c r="AC85" t="s">
        <v>125</v>
      </c>
      <c r="AE85" t="s">
        <v>34</v>
      </c>
      <c r="AF85" t="s">
        <v>34</v>
      </c>
      <c r="AG85" t="s">
        <v>34</v>
      </c>
      <c r="AQ85">
        <v>0</v>
      </c>
      <c r="BA85">
        <v>0</v>
      </c>
      <c r="BB85">
        <v>0</v>
      </c>
      <c r="BC85" t="s">
        <v>34</v>
      </c>
      <c r="BD85" t="s">
        <v>34</v>
      </c>
      <c r="BE85" t="s">
        <v>34</v>
      </c>
      <c r="BF85" t="s">
        <v>34</v>
      </c>
      <c r="BG85" t="s">
        <v>34</v>
      </c>
      <c r="BH85" t="s">
        <v>34</v>
      </c>
    </row>
    <row r="86" spans="1:60" x14ac:dyDescent="0.25">
      <c r="A86" t="s">
        <v>1387</v>
      </c>
      <c r="B86" t="s">
        <v>1388</v>
      </c>
      <c r="C86" t="s">
        <v>1316</v>
      </c>
      <c r="D86" t="s">
        <v>1317</v>
      </c>
      <c r="E86" t="s">
        <v>117</v>
      </c>
      <c r="F86">
        <v>2005</v>
      </c>
      <c r="G86" t="s">
        <v>1308</v>
      </c>
      <c r="H86" t="s">
        <v>285</v>
      </c>
      <c r="I86">
        <v>55835.012111900003</v>
      </c>
      <c r="J86" t="s">
        <v>1389</v>
      </c>
      <c r="K86" t="s">
        <v>287</v>
      </c>
      <c r="L86" t="s">
        <v>0</v>
      </c>
      <c r="M86" t="s">
        <v>124</v>
      </c>
      <c r="N86" t="s">
        <v>34</v>
      </c>
      <c r="O86" t="s">
        <v>123</v>
      </c>
      <c r="P86" t="s">
        <v>134</v>
      </c>
      <c r="Q86" t="s">
        <v>34</v>
      </c>
      <c r="R86" t="s">
        <v>34</v>
      </c>
      <c r="S86" t="s">
        <v>34</v>
      </c>
      <c r="T86" t="s">
        <v>34</v>
      </c>
      <c r="U86" t="s">
        <v>34</v>
      </c>
      <c r="V86" t="s">
        <v>17</v>
      </c>
      <c r="W86" t="s">
        <v>20</v>
      </c>
      <c r="X86" t="s">
        <v>124</v>
      </c>
      <c r="Y86" t="s">
        <v>124</v>
      </c>
      <c r="Z86">
        <v>2018</v>
      </c>
      <c r="AA86" t="s">
        <v>123</v>
      </c>
      <c r="AB86" t="s">
        <v>124</v>
      </c>
      <c r="AE86" t="s">
        <v>201</v>
      </c>
      <c r="AF86" t="s">
        <v>181</v>
      </c>
      <c r="AG86" t="s">
        <v>182</v>
      </c>
      <c r="AH86" t="s">
        <v>412</v>
      </c>
      <c r="AQ86">
        <v>0</v>
      </c>
      <c r="BA86">
        <v>0</v>
      </c>
      <c r="BB86">
        <v>0</v>
      </c>
      <c r="BC86" t="s">
        <v>34</v>
      </c>
      <c r="BD86" t="s">
        <v>34</v>
      </c>
      <c r="BE86" t="s">
        <v>1390</v>
      </c>
      <c r="BF86" t="s">
        <v>34</v>
      </c>
      <c r="BG86" t="s">
        <v>34</v>
      </c>
      <c r="BH86" t="s">
        <v>34</v>
      </c>
    </row>
    <row r="87" spans="1:60" x14ac:dyDescent="0.25">
      <c r="A87" t="s">
        <v>1812</v>
      </c>
      <c r="B87" t="s">
        <v>1813</v>
      </c>
      <c r="C87" t="s">
        <v>1316</v>
      </c>
      <c r="D87" t="s">
        <v>1317</v>
      </c>
      <c r="E87" t="s">
        <v>117</v>
      </c>
      <c r="F87">
        <v>2018</v>
      </c>
      <c r="G87" t="s">
        <v>1814</v>
      </c>
      <c r="H87" t="s">
        <v>168</v>
      </c>
      <c r="I87">
        <v>16294</v>
      </c>
      <c r="J87" t="s">
        <v>1815</v>
      </c>
      <c r="K87" t="s">
        <v>1103</v>
      </c>
      <c r="L87" t="s">
        <v>122</v>
      </c>
      <c r="M87" t="s">
        <v>124</v>
      </c>
      <c r="N87" t="s">
        <v>34</v>
      </c>
      <c r="O87" t="s">
        <v>124</v>
      </c>
      <c r="P87" t="s">
        <v>34</v>
      </c>
      <c r="Q87" t="s">
        <v>34</v>
      </c>
      <c r="R87" t="s">
        <v>34</v>
      </c>
      <c r="T87" t="s">
        <v>34</v>
      </c>
      <c r="U87" t="s">
        <v>34</v>
      </c>
      <c r="V87" t="s">
        <v>34</v>
      </c>
      <c r="W87" t="s">
        <v>34</v>
      </c>
      <c r="BC87" t="s">
        <v>34</v>
      </c>
      <c r="BD87" t="s">
        <v>34</v>
      </c>
      <c r="BE87" t="s">
        <v>34</v>
      </c>
      <c r="BF87" t="s">
        <v>34</v>
      </c>
      <c r="BG87" t="s">
        <v>34</v>
      </c>
      <c r="BH87" t="s">
        <v>34</v>
      </c>
    </row>
    <row r="88" spans="1:60" x14ac:dyDescent="0.25">
      <c r="A88" t="s">
        <v>1598</v>
      </c>
      <c r="B88" t="s">
        <v>1599</v>
      </c>
      <c r="C88" t="s">
        <v>1316</v>
      </c>
      <c r="D88" t="s">
        <v>1317</v>
      </c>
      <c r="E88" t="s">
        <v>117</v>
      </c>
      <c r="F88">
        <v>2006</v>
      </c>
      <c r="G88" t="s">
        <v>1596</v>
      </c>
      <c r="H88" t="s">
        <v>140</v>
      </c>
      <c r="I88">
        <v>17404.1540384</v>
      </c>
      <c r="J88" t="s">
        <v>1600</v>
      </c>
      <c r="K88" t="s">
        <v>721</v>
      </c>
      <c r="L88" t="s">
        <v>3</v>
      </c>
      <c r="M88" t="s">
        <v>124</v>
      </c>
      <c r="N88" t="s">
        <v>34</v>
      </c>
      <c r="O88" t="s">
        <v>124</v>
      </c>
      <c r="P88" t="s">
        <v>34</v>
      </c>
      <c r="Q88" t="s">
        <v>34</v>
      </c>
      <c r="R88" t="s">
        <v>34</v>
      </c>
      <c r="T88" t="s">
        <v>34</v>
      </c>
      <c r="U88" t="s">
        <v>34</v>
      </c>
      <c r="V88" t="s">
        <v>34</v>
      </c>
      <c r="W88" t="s">
        <v>34</v>
      </c>
      <c r="AC88" t="s">
        <v>125</v>
      </c>
      <c r="AE88" t="s">
        <v>34</v>
      </c>
      <c r="AF88" t="s">
        <v>34</v>
      </c>
      <c r="AG88" t="s">
        <v>34</v>
      </c>
      <c r="AQ88">
        <v>0</v>
      </c>
      <c r="BA88">
        <v>0</v>
      </c>
      <c r="BB88">
        <v>0</v>
      </c>
      <c r="BC88" t="s">
        <v>34</v>
      </c>
      <c r="BD88" t="s">
        <v>34</v>
      </c>
      <c r="BE88" t="s">
        <v>34</v>
      </c>
      <c r="BF88" t="s">
        <v>34</v>
      </c>
      <c r="BG88" t="s">
        <v>34</v>
      </c>
      <c r="BH88" t="s">
        <v>34</v>
      </c>
    </row>
    <row r="89" spans="1:60" x14ac:dyDescent="0.25">
      <c r="A89" t="s">
        <v>1396</v>
      </c>
      <c r="B89" t="s">
        <v>1397</v>
      </c>
      <c r="C89" t="s">
        <v>1316</v>
      </c>
      <c r="D89" t="s">
        <v>1317</v>
      </c>
      <c r="E89" t="s">
        <v>117</v>
      </c>
      <c r="F89">
        <v>2002</v>
      </c>
      <c r="G89" t="s">
        <v>671</v>
      </c>
      <c r="H89" t="s">
        <v>285</v>
      </c>
      <c r="I89">
        <v>36678.780990799998</v>
      </c>
      <c r="J89" t="s">
        <v>1398</v>
      </c>
      <c r="K89" t="s">
        <v>287</v>
      </c>
      <c r="L89" t="s">
        <v>0</v>
      </c>
      <c r="M89" t="s">
        <v>124</v>
      </c>
      <c r="N89" t="s">
        <v>34</v>
      </c>
      <c r="O89" t="s">
        <v>123</v>
      </c>
      <c r="P89" t="s">
        <v>134</v>
      </c>
      <c r="Q89" t="s">
        <v>34</v>
      </c>
      <c r="R89" t="s">
        <v>34</v>
      </c>
      <c r="S89" t="s">
        <v>34</v>
      </c>
      <c r="T89" t="s">
        <v>34</v>
      </c>
      <c r="U89" t="s">
        <v>34</v>
      </c>
      <c r="V89" t="s">
        <v>20</v>
      </c>
      <c r="W89" t="s">
        <v>21</v>
      </c>
      <c r="X89" t="s">
        <v>124</v>
      </c>
      <c r="Y89" t="s">
        <v>124</v>
      </c>
      <c r="Z89">
        <v>2018</v>
      </c>
      <c r="AA89" t="s">
        <v>123</v>
      </c>
      <c r="AB89" t="s">
        <v>124</v>
      </c>
      <c r="AC89" t="s">
        <v>135</v>
      </c>
      <c r="AE89" t="s">
        <v>404</v>
      </c>
      <c r="AF89" t="s">
        <v>181</v>
      </c>
      <c r="AG89" t="s">
        <v>34</v>
      </c>
      <c r="AH89" t="s">
        <v>412</v>
      </c>
      <c r="AQ89">
        <v>0</v>
      </c>
      <c r="BA89">
        <v>0</v>
      </c>
      <c r="BB89">
        <v>0</v>
      </c>
      <c r="BC89" t="s">
        <v>34</v>
      </c>
      <c r="BD89" t="s">
        <v>34</v>
      </c>
      <c r="BE89" t="s">
        <v>1399</v>
      </c>
      <c r="BF89" t="s">
        <v>34</v>
      </c>
      <c r="BG89" t="s">
        <v>34</v>
      </c>
      <c r="BH89" t="s">
        <v>34</v>
      </c>
    </row>
    <row r="90" spans="1:60" x14ac:dyDescent="0.25">
      <c r="A90" t="s">
        <v>1400</v>
      </c>
      <c r="B90" t="s">
        <v>1401</v>
      </c>
      <c r="C90" t="s">
        <v>1316</v>
      </c>
      <c r="D90" t="s">
        <v>1317</v>
      </c>
      <c r="E90" t="s">
        <v>117</v>
      </c>
      <c r="F90">
        <v>2005</v>
      </c>
      <c r="G90" t="s">
        <v>1294</v>
      </c>
      <c r="H90" t="s">
        <v>285</v>
      </c>
      <c r="I90">
        <v>93747.660816999996</v>
      </c>
      <c r="J90" t="s">
        <v>1402</v>
      </c>
      <c r="K90" t="s">
        <v>287</v>
      </c>
      <c r="L90" t="s">
        <v>0</v>
      </c>
      <c r="M90" t="s">
        <v>124</v>
      </c>
      <c r="N90" t="s">
        <v>34</v>
      </c>
      <c r="O90" t="s">
        <v>124</v>
      </c>
      <c r="P90" t="s">
        <v>34</v>
      </c>
      <c r="Q90" t="s">
        <v>34</v>
      </c>
      <c r="R90" t="s">
        <v>34</v>
      </c>
      <c r="T90" t="s">
        <v>34</v>
      </c>
      <c r="U90" t="s">
        <v>34</v>
      </c>
      <c r="V90" t="s">
        <v>34</v>
      </c>
      <c r="W90" t="s">
        <v>34</v>
      </c>
      <c r="AC90" t="s">
        <v>125</v>
      </c>
      <c r="AE90" t="s">
        <v>34</v>
      </c>
      <c r="AF90" t="s">
        <v>34</v>
      </c>
      <c r="AG90" t="s">
        <v>34</v>
      </c>
      <c r="AH90" t="s">
        <v>412</v>
      </c>
      <c r="AQ90">
        <v>0</v>
      </c>
      <c r="BA90">
        <v>0</v>
      </c>
      <c r="BB90">
        <v>0</v>
      </c>
      <c r="BC90" t="s">
        <v>34</v>
      </c>
      <c r="BD90" t="s">
        <v>34</v>
      </c>
      <c r="BE90" t="s">
        <v>34</v>
      </c>
      <c r="BF90" t="s">
        <v>34</v>
      </c>
      <c r="BG90" t="s">
        <v>34</v>
      </c>
      <c r="BH90" t="s">
        <v>34</v>
      </c>
    </row>
    <row r="91" spans="1:60" x14ac:dyDescent="0.25">
      <c r="A91" t="s">
        <v>1412</v>
      </c>
      <c r="B91" t="s">
        <v>1413</v>
      </c>
      <c r="C91" t="s">
        <v>1316</v>
      </c>
      <c r="D91" t="s">
        <v>1317</v>
      </c>
      <c r="E91" t="s">
        <v>117</v>
      </c>
      <c r="F91">
        <v>2005</v>
      </c>
      <c r="G91" t="s">
        <v>1294</v>
      </c>
      <c r="H91" t="s">
        <v>285</v>
      </c>
      <c r="I91">
        <v>50555</v>
      </c>
      <c r="J91" t="s">
        <v>1414</v>
      </c>
      <c r="K91" t="s">
        <v>287</v>
      </c>
      <c r="L91" t="s">
        <v>0</v>
      </c>
      <c r="M91" t="s">
        <v>124</v>
      </c>
      <c r="N91" t="s">
        <v>34</v>
      </c>
      <c r="O91" t="s">
        <v>124</v>
      </c>
      <c r="P91" t="s">
        <v>124</v>
      </c>
      <c r="Q91" t="s">
        <v>34</v>
      </c>
      <c r="R91" t="s">
        <v>34</v>
      </c>
      <c r="T91" t="s">
        <v>34</v>
      </c>
      <c r="U91" t="s">
        <v>34</v>
      </c>
      <c r="V91" t="s">
        <v>15</v>
      </c>
      <c r="W91" t="s">
        <v>210</v>
      </c>
      <c r="X91" t="s">
        <v>123</v>
      </c>
      <c r="Y91" t="s">
        <v>123</v>
      </c>
      <c r="Z91" t="s">
        <v>687</v>
      </c>
      <c r="AA91" t="s">
        <v>210</v>
      </c>
      <c r="AB91" t="s">
        <v>210</v>
      </c>
      <c r="AC91" t="s">
        <v>34</v>
      </c>
      <c r="AE91" t="s">
        <v>294</v>
      </c>
      <c r="AF91" t="s">
        <v>171</v>
      </c>
      <c r="AG91" t="s">
        <v>255</v>
      </c>
      <c r="AQ91">
        <v>0</v>
      </c>
      <c r="BA91">
        <v>0</v>
      </c>
      <c r="BB91">
        <v>0</v>
      </c>
      <c r="BC91" t="s">
        <v>34</v>
      </c>
      <c r="BD91" t="s">
        <v>34</v>
      </c>
      <c r="BE91" t="s">
        <v>34</v>
      </c>
      <c r="BF91" t="s">
        <v>34</v>
      </c>
      <c r="BG91" t="s">
        <v>34</v>
      </c>
      <c r="BH91" t="s">
        <v>34</v>
      </c>
    </row>
    <row r="92" spans="1:60" x14ac:dyDescent="0.25">
      <c r="A92" t="s">
        <v>1760</v>
      </c>
      <c r="B92" t="s">
        <v>1761</v>
      </c>
      <c r="C92" t="s">
        <v>1316</v>
      </c>
      <c r="D92" t="s">
        <v>1317</v>
      </c>
      <c r="E92" t="s">
        <v>117</v>
      </c>
      <c r="F92">
        <v>2014</v>
      </c>
      <c r="G92" t="s">
        <v>1754</v>
      </c>
      <c r="H92" t="s">
        <v>285</v>
      </c>
      <c r="I92">
        <v>11037</v>
      </c>
      <c r="J92" t="s">
        <v>1762</v>
      </c>
      <c r="K92" t="s">
        <v>287</v>
      </c>
      <c r="L92" t="s">
        <v>122</v>
      </c>
      <c r="M92" t="s">
        <v>124</v>
      </c>
      <c r="N92" t="s">
        <v>34</v>
      </c>
      <c r="O92" t="s">
        <v>123</v>
      </c>
      <c r="P92" t="s">
        <v>134</v>
      </c>
      <c r="Q92" t="s">
        <v>34</v>
      </c>
      <c r="R92" t="s">
        <v>34</v>
      </c>
      <c r="S92" t="s">
        <v>34</v>
      </c>
      <c r="T92" t="s">
        <v>34</v>
      </c>
      <c r="U92" t="s">
        <v>34</v>
      </c>
      <c r="V92" t="s">
        <v>21</v>
      </c>
      <c r="W92" t="s">
        <v>22</v>
      </c>
      <c r="X92" t="s">
        <v>124</v>
      </c>
      <c r="Y92" t="s">
        <v>124</v>
      </c>
      <c r="Z92">
        <v>2018</v>
      </c>
      <c r="AA92" t="s">
        <v>123</v>
      </c>
      <c r="AB92" t="s">
        <v>124</v>
      </c>
      <c r="AC92" t="s">
        <v>125</v>
      </c>
      <c r="AE92" t="s">
        <v>404</v>
      </c>
      <c r="AF92" t="s">
        <v>181</v>
      </c>
      <c r="AG92" t="s">
        <v>902</v>
      </c>
      <c r="AH92" t="s">
        <v>412</v>
      </c>
      <c r="AQ92">
        <v>0</v>
      </c>
      <c r="BA92">
        <v>0</v>
      </c>
      <c r="BB92">
        <v>0</v>
      </c>
      <c r="BC92" t="s">
        <v>34</v>
      </c>
      <c r="BD92" t="s">
        <v>34</v>
      </c>
      <c r="BE92" t="s">
        <v>34</v>
      </c>
      <c r="BF92" t="s">
        <v>34</v>
      </c>
      <c r="BG92" t="s">
        <v>34</v>
      </c>
      <c r="BH92" t="s">
        <v>34</v>
      </c>
    </row>
    <row r="93" spans="1:60" x14ac:dyDescent="0.25">
      <c r="A93" t="s">
        <v>1403</v>
      </c>
      <c r="B93" t="s">
        <v>1404</v>
      </c>
      <c r="C93" t="s">
        <v>1316</v>
      </c>
      <c r="D93" t="s">
        <v>1317</v>
      </c>
      <c r="E93" t="s">
        <v>117</v>
      </c>
      <c r="F93">
        <v>2000</v>
      </c>
      <c r="G93" t="s">
        <v>1405</v>
      </c>
      <c r="H93" t="s">
        <v>168</v>
      </c>
      <c r="I93">
        <v>10082.5909871</v>
      </c>
      <c r="J93" t="s">
        <v>1406</v>
      </c>
      <c r="K93" t="s">
        <v>534</v>
      </c>
      <c r="L93" t="s">
        <v>122</v>
      </c>
      <c r="M93" t="s">
        <v>124</v>
      </c>
      <c r="N93" t="s">
        <v>34</v>
      </c>
      <c r="O93" t="s">
        <v>124</v>
      </c>
      <c r="P93" t="s">
        <v>124</v>
      </c>
      <c r="Q93" t="s">
        <v>34</v>
      </c>
      <c r="R93" t="s">
        <v>34</v>
      </c>
      <c r="T93" t="s">
        <v>34</v>
      </c>
      <c r="U93" t="s">
        <v>34</v>
      </c>
      <c r="V93" t="s">
        <v>29</v>
      </c>
      <c r="W93" t="s">
        <v>210</v>
      </c>
      <c r="X93" t="s">
        <v>210</v>
      </c>
      <c r="Y93" t="s">
        <v>210</v>
      </c>
      <c r="AA93" t="s">
        <v>210</v>
      </c>
      <c r="AB93" t="s">
        <v>210</v>
      </c>
      <c r="AC93" t="s">
        <v>34</v>
      </c>
      <c r="AE93" t="s">
        <v>180</v>
      </c>
      <c r="AF93" t="s">
        <v>171</v>
      </c>
      <c r="AG93" t="s">
        <v>255</v>
      </c>
      <c r="AH93" t="s">
        <v>163</v>
      </c>
      <c r="AI93">
        <v>1750872.39</v>
      </c>
      <c r="AQ93">
        <v>0</v>
      </c>
      <c r="AR93" t="s">
        <v>183</v>
      </c>
      <c r="BA93">
        <v>0</v>
      </c>
      <c r="BB93">
        <v>0</v>
      </c>
      <c r="BC93" t="s">
        <v>34</v>
      </c>
      <c r="BD93" t="s">
        <v>34</v>
      </c>
      <c r="BE93" t="s">
        <v>34</v>
      </c>
      <c r="BF93" t="s">
        <v>34</v>
      </c>
      <c r="BG93" t="s">
        <v>34</v>
      </c>
      <c r="BH93" t="s">
        <v>34</v>
      </c>
    </row>
    <row r="94" spans="1:60" x14ac:dyDescent="0.25">
      <c r="A94" t="s">
        <v>1419</v>
      </c>
      <c r="B94" t="s">
        <v>1420</v>
      </c>
      <c r="C94" t="s">
        <v>1316</v>
      </c>
      <c r="D94" t="s">
        <v>1317</v>
      </c>
      <c r="E94" t="s">
        <v>117</v>
      </c>
      <c r="F94">
        <v>2005</v>
      </c>
      <c r="G94" t="s">
        <v>1294</v>
      </c>
      <c r="H94" t="s">
        <v>285</v>
      </c>
      <c r="I94">
        <v>72789.928498199995</v>
      </c>
      <c r="J94" t="s">
        <v>1421</v>
      </c>
      <c r="K94" t="s">
        <v>287</v>
      </c>
      <c r="L94" t="s">
        <v>0</v>
      </c>
      <c r="M94" t="s">
        <v>124</v>
      </c>
      <c r="N94" t="s">
        <v>34</v>
      </c>
      <c r="O94" t="s">
        <v>124</v>
      </c>
      <c r="P94" t="s">
        <v>34</v>
      </c>
      <c r="Q94" t="s">
        <v>34</v>
      </c>
      <c r="R94" t="s">
        <v>34</v>
      </c>
      <c r="T94" t="s">
        <v>34</v>
      </c>
      <c r="U94" t="s">
        <v>34</v>
      </c>
      <c r="V94" t="s">
        <v>34</v>
      </c>
      <c r="W94" t="s">
        <v>34</v>
      </c>
      <c r="AC94" t="s">
        <v>135</v>
      </c>
      <c r="AE94" t="s">
        <v>34</v>
      </c>
      <c r="AF94" t="s">
        <v>34</v>
      </c>
      <c r="AG94" t="s">
        <v>34</v>
      </c>
      <c r="AQ94">
        <v>0</v>
      </c>
      <c r="BA94">
        <v>0</v>
      </c>
      <c r="BB94">
        <v>0</v>
      </c>
      <c r="BC94" t="s">
        <v>34</v>
      </c>
      <c r="BD94" t="s">
        <v>34</v>
      </c>
      <c r="BE94" t="s">
        <v>34</v>
      </c>
      <c r="BF94" t="s">
        <v>34</v>
      </c>
      <c r="BG94" t="s">
        <v>34</v>
      </c>
      <c r="BH94" t="s">
        <v>34</v>
      </c>
    </row>
    <row r="95" spans="1:60" x14ac:dyDescent="0.25">
      <c r="A95" t="s">
        <v>1431</v>
      </c>
      <c r="B95" t="s">
        <v>1432</v>
      </c>
      <c r="C95" t="s">
        <v>1316</v>
      </c>
      <c r="D95" t="s">
        <v>1317</v>
      </c>
      <c r="E95" t="s">
        <v>117</v>
      </c>
      <c r="F95">
        <v>2000</v>
      </c>
      <c r="G95" t="s">
        <v>893</v>
      </c>
      <c r="H95" t="s">
        <v>168</v>
      </c>
      <c r="I95">
        <v>89597.898591799996</v>
      </c>
      <c r="J95" t="s">
        <v>1433</v>
      </c>
      <c r="K95" t="s">
        <v>534</v>
      </c>
      <c r="L95" t="s">
        <v>122</v>
      </c>
      <c r="M95" t="s">
        <v>124</v>
      </c>
      <c r="N95" t="s">
        <v>34</v>
      </c>
      <c r="O95" t="s">
        <v>123</v>
      </c>
      <c r="P95" t="s">
        <v>134</v>
      </c>
      <c r="Q95" t="s">
        <v>34</v>
      </c>
      <c r="R95" t="s">
        <v>34</v>
      </c>
      <c r="S95" t="s">
        <v>34</v>
      </c>
      <c r="T95" t="s">
        <v>34</v>
      </c>
      <c r="U95" t="s">
        <v>34</v>
      </c>
      <c r="V95" t="s">
        <v>27</v>
      </c>
      <c r="W95" t="s">
        <v>34</v>
      </c>
      <c r="X95" t="s">
        <v>124</v>
      </c>
      <c r="Y95" t="s">
        <v>124</v>
      </c>
      <c r="Z95">
        <v>2018</v>
      </c>
      <c r="AA95" t="s">
        <v>123</v>
      </c>
      <c r="AB95" t="s">
        <v>124</v>
      </c>
      <c r="AC95" t="s">
        <v>125</v>
      </c>
      <c r="AE95" t="s">
        <v>294</v>
      </c>
      <c r="AF95" t="s">
        <v>181</v>
      </c>
      <c r="AG95" t="s">
        <v>902</v>
      </c>
      <c r="AH95" t="s">
        <v>162</v>
      </c>
      <c r="AQ95">
        <v>0</v>
      </c>
      <c r="BA95">
        <v>0</v>
      </c>
      <c r="BB95">
        <v>0</v>
      </c>
      <c r="BC95" t="s">
        <v>34</v>
      </c>
      <c r="BD95" t="s">
        <v>34</v>
      </c>
      <c r="BE95" t="s">
        <v>1887</v>
      </c>
      <c r="BF95" t="s">
        <v>34</v>
      </c>
      <c r="BG95" t="s">
        <v>34</v>
      </c>
      <c r="BH95" t="s">
        <v>34</v>
      </c>
    </row>
    <row r="96" spans="1:60" x14ac:dyDescent="0.25">
      <c r="A96" t="s">
        <v>1332</v>
      </c>
      <c r="B96" t="s">
        <v>1333</v>
      </c>
      <c r="C96" t="s">
        <v>1316</v>
      </c>
      <c r="D96" t="s">
        <v>1317</v>
      </c>
      <c r="E96" t="s">
        <v>117</v>
      </c>
      <c r="F96">
        <v>2000</v>
      </c>
      <c r="G96" t="s">
        <v>1334</v>
      </c>
      <c r="H96" t="s">
        <v>168</v>
      </c>
      <c r="I96">
        <v>27022.073417700001</v>
      </c>
      <c r="J96" t="s">
        <v>1335</v>
      </c>
      <c r="K96" t="s">
        <v>219</v>
      </c>
      <c r="L96" t="s">
        <v>3</v>
      </c>
      <c r="M96" t="s">
        <v>124</v>
      </c>
      <c r="N96" t="s">
        <v>34</v>
      </c>
      <c r="O96" t="s">
        <v>123</v>
      </c>
      <c r="P96" t="s">
        <v>134</v>
      </c>
      <c r="Q96" t="s">
        <v>34</v>
      </c>
      <c r="R96" t="s">
        <v>34</v>
      </c>
      <c r="S96" t="s">
        <v>34</v>
      </c>
      <c r="T96" t="s">
        <v>34</v>
      </c>
      <c r="U96" t="s">
        <v>34</v>
      </c>
      <c r="V96" t="s">
        <v>27</v>
      </c>
      <c r="W96" t="s">
        <v>16</v>
      </c>
      <c r="X96" t="s">
        <v>124</v>
      </c>
      <c r="Y96" t="s">
        <v>124</v>
      </c>
      <c r="Z96">
        <v>2018</v>
      </c>
      <c r="AA96" t="s">
        <v>123</v>
      </c>
      <c r="AB96" t="s">
        <v>124</v>
      </c>
      <c r="AC96" t="s">
        <v>135</v>
      </c>
      <c r="AD96" t="s">
        <v>453</v>
      </c>
      <c r="AE96" t="s">
        <v>404</v>
      </c>
      <c r="AF96" t="s">
        <v>181</v>
      </c>
      <c r="AG96" t="s">
        <v>902</v>
      </c>
      <c r="AH96" t="s">
        <v>162</v>
      </c>
      <c r="AQ96">
        <v>0</v>
      </c>
      <c r="BA96">
        <v>0</v>
      </c>
      <c r="BB96">
        <v>0</v>
      </c>
      <c r="BC96" t="s">
        <v>34</v>
      </c>
      <c r="BD96" t="s">
        <v>34</v>
      </c>
      <c r="BE96" t="s">
        <v>1336</v>
      </c>
      <c r="BF96" t="s">
        <v>34</v>
      </c>
      <c r="BG96" t="s">
        <v>34</v>
      </c>
      <c r="BH96" t="s">
        <v>34</v>
      </c>
    </row>
    <row r="97" spans="1:61" x14ac:dyDescent="0.25">
      <c r="A97" t="s">
        <v>1756</v>
      </c>
      <c r="B97" t="s">
        <v>1757</v>
      </c>
      <c r="C97" t="s">
        <v>1316</v>
      </c>
      <c r="D97" t="s">
        <v>1317</v>
      </c>
      <c r="E97" t="s">
        <v>117</v>
      </c>
      <c r="F97">
        <v>2014</v>
      </c>
      <c r="G97" t="s">
        <v>1754</v>
      </c>
      <c r="H97" t="s">
        <v>285</v>
      </c>
      <c r="I97">
        <v>26465</v>
      </c>
      <c r="J97" t="s">
        <v>1758</v>
      </c>
      <c r="K97" t="s">
        <v>287</v>
      </c>
      <c r="L97" t="s">
        <v>122</v>
      </c>
      <c r="M97" t="s">
        <v>124</v>
      </c>
      <c r="N97" t="s">
        <v>34</v>
      </c>
      <c r="O97" t="s">
        <v>123</v>
      </c>
      <c r="P97" t="s">
        <v>134</v>
      </c>
      <c r="Q97" t="s">
        <v>34</v>
      </c>
      <c r="R97" t="s">
        <v>34</v>
      </c>
      <c r="S97" t="s">
        <v>34</v>
      </c>
      <c r="T97" t="s">
        <v>34</v>
      </c>
      <c r="U97" t="s">
        <v>34</v>
      </c>
      <c r="V97" t="s">
        <v>20</v>
      </c>
      <c r="W97" t="s">
        <v>18</v>
      </c>
      <c r="X97" t="s">
        <v>124</v>
      </c>
      <c r="Y97" t="s">
        <v>124</v>
      </c>
      <c r="Z97">
        <v>2018</v>
      </c>
      <c r="AA97" t="s">
        <v>123</v>
      </c>
      <c r="AB97" t="s">
        <v>124</v>
      </c>
      <c r="AC97" t="s">
        <v>125</v>
      </c>
      <c r="AE97" t="s">
        <v>404</v>
      </c>
      <c r="AF97" t="s">
        <v>181</v>
      </c>
      <c r="AG97" t="s">
        <v>902</v>
      </c>
      <c r="AH97" t="s">
        <v>412</v>
      </c>
      <c r="AQ97">
        <v>0</v>
      </c>
      <c r="BA97">
        <v>0</v>
      </c>
      <c r="BB97">
        <v>0</v>
      </c>
      <c r="BC97" t="s">
        <v>34</v>
      </c>
      <c r="BD97" t="s">
        <v>34</v>
      </c>
      <c r="BE97" t="s">
        <v>1759</v>
      </c>
      <c r="BF97" t="s">
        <v>34</v>
      </c>
      <c r="BG97" t="s">
        <v>34</v>
      </c>
      <c r="BH97" t="s">
        <v>34</v>
      </c>
    </row>
    <row r="98" spans="1:61" x14ac:dyDescent="0.25">
      <c r="A98" t="s">
        <v>1752</v>
      </c>
      <c r="B98" t="s">
        <v>1753</v>
      </c>
      <c r="C98" t="s">
        <v>1316</v>
      </c>
      <c r="D98" t="s">
        <v>1317</v>
      </c>
      <c r="E98" t="s">
        <v>117</v>
      </c>
      <c r="F98">
        <v>2014</v>
      </c>
      <c r="G98" t="s">
        <v>1754</v>
      </c>
      <c r="H98" t="s">
        <v>285</v>
      </c>
      <c r="I98">
        <v>21029</v>
      </c>
      <c r="J98" t="s">
        <v>1755</v>
      </c>
      <c r="K98" t="s">
        <v>287</v>
      </c>
      <c r="L98" t="s">
        <v>122</v>
      </c>
      <c r="M98" t="s">
        <v>124</v>
      </c>
      <c r="N98" t="s">
        <v>34</v>
      </c>
      <c r="O98" t="s">
        <v>123</v>
      </c>
      <c r="P98" t="s">
        <v>134</v>
      </c>
      <c r="Q98" t="s">
        <v>34</v>
      </c>
      <c r="R98" t="s">
        <v>34</v>
      </c>
      <c r="S98" t="s">
        <v>34</v>
      </c>
      <c r="T98" t="s">
        <v>34</v>
      </c>
      <c r="U98" t="s">
        <v>34</v>
      </c>
      <c r="V98" t="s">
        <v>20</v>
      </c>
      <c r="W98" t="s">
        <v>18</v>
      </c>
      <c r="X98" t="s">
        <v>124</v>
      </c>
      <c r="Y98" t="s">
        <v>124</v>
      </c>
      <c r="Z98">
        <v>2018</v>
      </c>
      <c r="AA98" t="s">
        <v>123</v>
      </c>
      <c r="AB98" t="s">
        <v>124</v>
      </c>
      <c r="AC98" t="s">
        <v>125</v>
      </c>
      <c r="AE98" t="s">
        <v>34</v>
      </c>
      <c r="AF98" t="s">
        <v>181</v>
      </c>
      <c r="AG98" t="s">
        <v>34</v>
      </c>
      <c r="AH98" t="s">
        <v>412</v>
      </c>
      <c r="AQ98">
        <v>0</v>
      </c>
      <c r="BA98">
        <v>0</v>
      </c>
      <c r="BB98">
        <v>0</v>
      </c>
      <c r="BC98" t="s">
        <v>34</v>
      </c>
      <c r="BD98" t="s">
        <v>34</v>
      </c>
      <c r="BE98" t="s">
        <v>34</v>
      </c>
      <c r="BF98" t="s">
        <v>34</v>
      </c>
      <c r="BG98" t="s">
        <v>34</v>
      </c>
      <c r="BH98" t="s">
        <v>34</v>
      </c>
    </row>
    <row r="99" spans="1:61" x14ac:dyDescent="0.25">
      <c r="A99" t="s">
        <v>1422</v>
      </c>
      <c r="B99" t="s">
        <v>1423</v>
      </c>
      <c r="C99" t="s">
        <v>1316</v>
      </c>
      <c r="D99" t="s">
        <v>1317</v>
      </c>
      <c r="E99" t="s">
        <v>117</v>
      </c>
      <c r="F99">
        <v>2005</v>
      </c>
      <c r="G99" t="s">
        <v>1294</v>
      </c>
      <c r="H99" t="s">
        <v>285</v>
      </c>
      <c r="I99">
        <v>27864.501565800001</v>
      </c>
      <c r="J99" t="s">
        <v>1424</v>
      </c>
      <c r="K99" t="s">
        <v>287</v>
      </c>
      <c r="L99" t="s">
        <v>0</v>
      </c>
      <c r="M99" t="s">
        <v>124</v>
      </c>
      <c r="N99" t="s">
        <v>34</v>
      </c>
      <c r="O99" t="s">
        <v>124</v>
      </c>
      <c r="P99" t="s">
        <v>34</v>
      </c>
      <c r="Q99" t="s">
        <v>34</v>
      </c>
      <c r="R99" t="s">
        <v>34</v>
      </c>
      <c r="T99" t="s">
        <v>34</v>
      </c>
      <c r="U99" t="s">
        <v>34</v>
      </c>
      <c r="V99" t="s">
        <v>34</v>
      </c>
      <c r="W99" t="s">
        <v>34</v>
      </c>
      <c r="AC99" t="s">
        <v>135</v>
      </c>
      <c r="AE99" t="s">
        <v>34</v>
      </c>
      <c r="AF99" t="s">
        <v>34</v>
      </c>
      <c r="AG99" t="s">
        <v>34</v>
      </c>
      <c r="AQ99">
        <v>0</v>
      </c>
      <c r="BA99">
        <v>0</v>
      </c>
      <c r="BB99">
        <v>0</v>
      </c>
      <c r="BC99" t="s">
        <v>34</v>
      </c>
      <c r="BD99" t="s">
        <v>34</v>
      </c>
      <c r="BE99" t="s">
        <v>34</v>
      </c>
      <c r="BF99" t="s">
        <v>34</v>
      </c>
      <c r="BG99" t="s">
        <v>34</v>
      </c>
      <c r="BH99" t="s">
        <v>34</v>
      </c>
    </row>
    <row r="100" spans="1:61" x14ac:dyDescent="0.25">
      <c r="A100" t="s">
        <v>1681</v>
      </c>
      <c r="B100" t="s">
        <v>1682</v>
      </c>
      <c r="C100" t="s">
        <v>1316</v>
      </c>
      <c r="D100" t="s">
        <v>1317</v>
      </c>
      <c r="E100" t="s">
        <v>117</v>
      </c>
      <c r="F100">
        <v>2009</v>
      </c>
      <c r="G100" t="s">
        <v>1678</v>
      </c>
      <c r="H100" t="s">
        <v>168</v>
      </c>
      <c r="I100">
        <v>29805.481939699999</v>
      </c>
      <c r="J100" t="s">
        <v>1683</v>
      </c>
      <c r="K100" t="s">
        <v>403</v>
      </c>
      <c r="L100" t="s">
        <v>122</v>
      </c>
      <c r="M100" t="s">
        <v>124</v>
      </c>
      <c r="N100" t="s">
        <v>34</v>
      </c>
      <c r="O100" t="s">
        <v>123</v>
      </c>
      <c r="P100" t="s">
        <v>134</v>
      </c>
      <c r="Q100" t="s">
        <v>34</v>
      </c>
      <c r="R100" t="s">
        <v>34</v>
      </c>
      <c r="S100" t="s">
        <v>34</v>
      </c>
      <c r="T100" t="s">
        <v>34</v>
      </c>
      <c r="U100" t="s">
        <v>34</v>
      </c>
      <c r="V100" t="s">
        <v>22</v>
      </c>
      <c r="W100" t="s">
        <v>27</v>
      </c>
      <c r="X100" t="s">
        <v>124</v>
      </c>
      <c r="Y100" t="s">
        <v>124</v>
      </c>
      <c r="Z100">
        <v>2018</v>
      </c>
      <c r="AA100" t="s">
        <v>123</v>
      </c>
      <c r="AB100" t="s">
        <v>124</v>
      </c>
      <c r="AC100" t="s">
        <v>34</v>
      </c>
      <c r="AE100" t="s">
        <v>180</v>
      </c>
      <c r="AF100" t="s">
        <v>181</v>
      </c>
      <c r="AG100" t="s">
        <v>1684</v>
      </c>
      <c r="AQ100">
        <v>0</v>
      </c>
      <c r="BA100">
        <v>0</v>
      </c>
      <c r="BB100">
        <v>0</v>
      </c>
      <c r="BC100" t="s">
        <v>34</v>
      </c>
      <c r="BD100" t="s">
        <v>34</v>
      </c>
      <c r="BE100" t="s">
        <v>1888</v>
      </c>
      <c r="BF100" t="s">
        <v>34</v>
      </c>
      <c r="BG100" t="s">
        <v>34</v>
      </c>
      <c r="BH100" t="s">
        <v>34</v>
      </c>
    </row>
    <row r="101" spans="1:61" x14ac:dyDescent="0.25">
      <c r="A101" t="s">
        <v>1458</v>
      </c>
      <c r="B101" t="s">
        <v>1459</v>
      </c>
      <c r="C101" t="s">
        <v>1316</v>
      </c>
      <c r="D101" t="s">
        <v>1317</v>
      </c>
      <c r="E101" t="s">
        <v>117</v>
      </c>
      <c r="F101">
        <v>2005</v>
      </c>
      <c r="G101" t="s">
        <v>940</v>
      </c>
      <c r="H101" t="s">
        <v>285</v>
      </c>
      <c r="I101">
        <v>324905.93247399997</v>
      </c>
      <c r="J101" t="s">
        <v>1460</v>
      </c>
      <c r="K101" t="s">
        <v>1461</v>
      </c>
      <c r="L101" t="s">
        <v>0</v>
      </c>
      <c r="M101" t="s">
        <v>124</v>
      </c>
      <c r="N101" t="s">
        <v>34</v>
      </c>
      <c r="O101" t="s">
        <v>123</v>
      </c>
      <c r="P101" t="s">
        <v>134</v>
      </c>
      <c r="Q101" t="s">
        <v>34</v>
      </c>
      <c r="R101" t="s">
        <v>34</v>
      </c>
      <c r="T101" t="s">
        <v>34</v>
      </c>
      <c r="U101" t="s">
        <v>34</v>
      </c>
      <c r="V101" t="s">
        <v>30</v>
      </c>
      <c r="W101" t="s">
        <v>32</v>
      </c>
      <c r="X101" t="s">
        <v>124</v>
      </c>
      <c r="Y101" t="s">
        <v>123</v>
      </c>
      <c r="Z101" t="s">
        <v>1451</v>
      </c>
      <c r="AA101" t="s">
        <v>124</v>
      </c>
      <c r="AB101" t="s">
        <v>123</v>
      </c>
      <c r="AC101" t="s">
        <v>34</v>
      </c>
      <c r="AD101" t="s">
        <v>453</v>
      </c>
      <c r="AE101" t="s">
        <v>294</v>
      </c>
      <c r="AF101" t="s">
        <v>181</v>
      </c>
      <c r="AG101" t="s">
        <v>182</v>
      </c>
      <c r="AH101" t="s">
        <v>412</v>
      </c>
      <c r="AQ101">
        <v>0</v>
      </c>
      <c r="BA101">
        <v>0</v>
      </c>
      <c r="BB101">
        <v>0</v>
      </c>
      <c r="BC101" t="s">
        <v>34</v>
      </c>
      <c r="BD101" t="s">
        <v>34</v>
      </c>
      <c r="BE101" t="s">
        <v>1462</v>
      </c>
      <c r="BF101" t="s">
        <v>34</v>
      </c>
      <c r="BG101" t="s">
        <v>34</v>
      </c>
      <c r="BH101" t="s">
        <v>34</v>
      </c>
    </row>
    <row r="102" spans="1:61" x14ac:dyDescent="0.25">
      <c r="A102" t="s">
        <v>1311</v>
      </c>
      <c r="B102" t="s">
        <v>1575</v>
      </c>
      <c r="C102" t="s">
        <v>1153</v>
      </c>
      <c r="D102" t="s">
        <v>1154</v>
      </c>
      <c r="E102" t="s">
        <v>340</v>
      </c>
      <c r="F102">
        <v>2002</v>
      </c>
      <c r="G102" t="s">
        <v>671</v>
      </c>
      <c r="H102" t="s">
        <v>168</v>
      </c>
      <c r="I102">
        <v>128050.552604</v>
      </c>
      <c r="J102" t="s">
        <v>1313</v>
      </c>
      <c r="K102" t="s">
        <v>534</v>
      </c>
      <c r="L102" t="s">
        <v>3</v>
      </c>
      <c r="M102" t="s">
        <v>124</v>
      </c>
      <c r="N102" t="s">
        <v>34</v>
      </c>
      <c r="O102" t="s">
        <v>124</v>
      </c>
      <c r="P102" t="s">
        <v>34</v>
      </c>
      <c r="Q102" t="s">
        <v>34</v>
      </c>
      <c r="R102" t="s">
        <v>34</v>
      </c>
      <c r="T102" t="s">
        <v>34</v>
      </c>
      <c r="U102" t="s">
        <v>34</v>
      </c>
      <c r="V102" t="s">
        <v>34</v>
      </c>
      <c r="W102" t="s">
        <v>34</v>
      </c>
      <c r="AC102" t="s">
        <v>125</v>
      </c>
      <c r="AE102" t="s">
        <v>34</v>
      </c>
      <c r="AF102" t="s">
        <v>34</v>
      </c>
      <c r="AG102" t="s">
        <v>34</v>
      </c>
      <c r="AH102" t="s">
        <v>1168</v>
      </c>
      <c r="AQ102">
        <v>0</v>
      </c>
      <c r="BA102">
        <v>0</v>
      </c>
      <c r="BB102">
        <v>0</v>
      </c>
      <c r="BC102" t="s">
        <v>34</v>
      </c>
      <c r="BD102" t="s">
        <v>34</v>
      </c>
      <c r="BE102" t="s">
        <v>34</v>
      </c>
      <c r="BF102" t="s">
        <v>34</v>
      </c>
      <c r="BG102" t="s">
        <v>34</v>
      </c>
      <c r="BH102" t="s">
        <v>34</v>
      </c>
    </row>
    <row r="103" spans="1:61" x14ac:dyDescent="0.25">
      <c r="A103" t="s">
        <v>1574</v>
      </c>
      <c r="B103" t="s">
        <v>1575</v>
      </c>
      <c r="C103" t="s">
        <v>1316</v>
      </c>
      <c r="D103" t="s">
        <v>1317</v>
      </c>
      <c r="E103" t="s">
        <v>117</v>
      </c>
      <c r="F103">
        <v>2006</v>
      </c>
      <c r="G103" t="s">
        <v>1437</v>
      </c>
      <c r="H103" t="s">
        <v>285</v>
      </c>
      <c r="I103">
        <v>194870.37742599999</v>
      </c>
      <c r="J103" t="s">
        <v>1576</v>
      </c>
      <c r="K103" t="s">
        <v>287</v>
      </c>
      <c r="L103" t="s">
        <v>0</v>
      </c>
      <c r="M103" t="s">
        <v>124</v>
      </c>
      <c r="N103" t="s">
        <v>34</v>
      </c>
      <c r="O103" t="s">
        <v>123</v>
      </c>
      <c r="P103" t="s">
        <v>134</v>
      </c>
      <c r="Q103" t="s">
        <v>34</v>
      </c>
      <c r="R103" t="s">
        <v>34</v>
      </c>
      <c r="T103" t="s">
        <v>34</v>
      </c>
      <c r="U103" t="s">
        <v>34</v>
      </c>
      <c r="V103" t="s">
        <v>17</v>
      </c>
      <c r="W103" t="s">
        <v>210</v>
      </c>
      <c r="X103" t="s">
        <v>210</v>
      </c>
      <c r="Y103" t="s">
        <v>210</v>
      </c>
      <c r="AA103" t="s">
        <v>210</v>
      </c>
      <c r="AB103" t="s">
        <v>210</v>
      </c>
      <c r="AC103" t="s">
        <v>34</v>
      </c>
      <c r="AE103" t="s">
        <v>180</v>
      </c>
      <c r="AF103" t="s">
        <v>181</v>
      </c>
      <c r="AG103" t="s">
        <v>1577</v>
      </c>
      <c r="AH103" t="s">
        <v>412</v>
      </c>
      <c r="AQ103">
        <v>0</v>
      </c>
      <c r="BA103">
        <v>0</v>
      </c>
      <c r="BB103">
        <v>0</v>
      </c>
      <c r="BC103" t="s">
        <v>34</v>
      </c>
      <c r="BD103" t="s">
        <v>34</v>
      </c>
      <c r="BE103" t="s">
        <v>1578</v>
      </c>
      <c r="BF103" t="s">
        <v>34</v>
      </c>
      <c r="BG103" t="s">
        <v>34</v>
      </c>
      <c r="BH103" t="s">
        <v>34</v>
      </c>
    </row>
    <row r="104" spans="1:61" x14ac:dyDescent="0.25">
      <c r="A104" t="s">
        <v>1707</v>
      </c>
      <c r="B104" t="s">
        <v>1708</v>
      </c>
      <c r="C104" t="s">
        <v>1153</v>
      </c>
      <c r="D104" t="s">
        <v>1154</v>
      </c>
      <c r="E104" t="s">
        <v>340</v>
      </c>
      <c r="F104">
        <v>2010</v>
      </c>
      <c r="G104" t="s">
        <v>1709</v>
      </c>
      <c r="H104" t="s">
        <v>168</v>
      </c>
      <c r="I104">
        <v>15024.0579108</v>
      </c>
      <c r="J104" t="s">
        <v>1710</v>
      </c>
      <c r="K104" t="s">
        <v>534</v>
      </c>
      <c r="L104" t="s">
        <v>6</v>
      </c>
      <c r="M104" t="s">
        <v>124</v>
      </c>
      <c r="N104" t="s">
        <v>34</v>
      </c>
      <c r="O104" t="s">
        <v>123</v>
      </c>
      <c r="P104" t="s">
        <v>134</v>
      </c>
      <c r="Q104" t="s">
        <v>34</v>
      </c>
      <c r="R104" t="s">
        <v>34</v>
      </c>
      <c r="S104" t="s">
        <v>34</v>
      </c>
      <c r="T104" t="s">
        <v>34</v>
      </c>
      <c r="U104" t="s">
        <v>34</v>
      </c>
      <c r="V104" t="s">
        <v>27</v>
      </c>
      <c r="W104" t="s">
        <v>33</v>
      </c>
      <c r="X104" t="s">
        <v>124</v>
      </c>
      <c r="Y104" t="s">
        <v>124</v>
      </c>
      <c r="Z104">
        <v>2018</v>
      </c>
      <c r="AA104" t="s">
        <v>123</v>
      </c>
      <c r="AB104" t="s">
        <v>124</v>
      </c>
      <c r="AC104" t="s">
        <v>125</v>
      </c>
      <c r="AE104" t="s">
        <v>180</v>
      </c>
      <c r="AF104" t="s">
        <v>181</v>
      </c>
      <c r="AG104" t="s">
        <v>902</v>
      </c>
      <c r="AH104" t="s">
        <v>1711</v>
      </c>
      <c r="AQ104">
        <v>0</v>
      </c>
      <c r="BA104">
        <v>0</v>
      </c>
      <c r="BB104">
        <v>0</v>
      </c>
      <c r="BC104" t="s">
        <v>34</v>
      </c>
      <c r="BD104" t="s">
        <v>34</v>
      </c>
      <c r="BE104" t="s">
        <v>1712</v>
      </c>
      <c r="BF104" t="s">
        <v>34</v>
      </c>
      <c r="BG104" t="s">
        <v>34</v>
      </c>
      <c r="BH104" t="s">
        <v>34</v>
      </c>
    </row>
    <row r="105" spans="1:61" x14ac:dyDescent="0.25">
      <c r="A105" t="s">
        <v>1723</v>
      </c>
      <c r="B105" t="s">
        <v>1724</v>
      </c>
      <c r="C105" t="s">
        <v>1153</v>
      </c>
      <c r="D105" t="s">
        <v>1154</v>
      </c>
      <c r="E105" t="s">
        <v>340</v>
      </c>
      <c r="F105">
        <v>2010</v>
      </c>
      <c r="G105" t="s">
        <v>1725</v>
      </c>
      <c r="H105" t="s">
        <v>131</v>
      </c>
      <c r="I105">
        <v>17709.596269500002</v>
      </c>
      <c r="J105" t="s">
        <v>1726</v>
      </c>
      <c r="K105" t="s">
        <v>621</v>
      </c>
      <c r="L105" t="s">
        <v>122</v>
      </c>
      <c r="M105" t="s">
        <v>124</v>
      </c>
      <c r="N105" t="s">
        <v>34</v>
      </c>
      <c r="O105" t="s">
        <v>123</v>
      </c>
      <c r="P105" t="s">
        <v>134</v>
      </c>
      <c r="Q105" t="s">
        <v>34</v>
      </c>
      <c r="R105" t="s">
        <v>34</v>
      </c>
      <c r="S105" t="s">
        <v>34</v>
      </c>
      <c r="T105" t="s">
        <v>34</v>
      </c>
      <c r="U105" t="s">
        <v>34</v>
      </c>
      <c r="V105" t="s">
        <v>7</v>
      </c>
      <c r="W105" t="s">
        <v>16</v>
      </c>
      <c r="X105" t="s">
        <v>124</v>
      </c>
      <c r="Y105" t="s">
        <v>124</v>
      </c>
      <c r="Z105">
        <v>2018</v>
      </c>
      <c r="AA105" t="s">
        <v>123</v>
      </c>
      <c r="AB105" t="s">
        <v>124</v>
      </c>
      <c r="AC105" t="s">
        <v>135</v>
      </c>
      <c r="AD105" t="s">
        <v>200</v>
      </c>
      <c r="AE105" t="s">
        <v>180</v>
      </c>
      <c r="AF105" t="s">
        <v>181</v>
      </c>
      <c r="AG105" t="s">
        <v>182</v>
      </c>
      <c r="AH105" t="s">
        <v>1727</v>
      </c>
      <c r="AQ105">
        <v>0</v>
      </c>
      <c r="BA105">
        <v>0</v>
      </c>
      <c r="BB105">
        <v>0</v>
      </c>
      <c r="BC105" t="s">
        <v>34</v>
      </c>
      <c r="BD105" t="s">
        <v>34</v>
      </c>
      <c r="BE105" t="s">
        <v>1733</v>
      </c>
      <c r="BF105" t="s">
        <v>34</v>
      </c>
      <c r="BG105" t="s">
        <v>34</v>
      </c>
      <c r="BH105" t="s">
        <v>34</v>
      </c>
      <c r="BI105" t="s">
        <v>1729</v>
      </c>
    </row>
    <row r="106" spans="1:61" x14ac:dyDescent="0.25">
      <c r="A106" t="s">
        <v>1703</v>
      </c>
      <c r="B106" t="s">
        <v>1704</v>
      </c>
      <c r="C106" t="s">
        <v>1153</v>
      </c>
      <c r="D106" t="s">
        <v>1154</v>
      </c>
      <c r="E106" t="s">
        <v>340</v>
      </c>
      <c r="F106">
        <v>2007</v>
      </c>
      <c r="G106" t="s">
        <v>1699</v>
      </c>
      <c r="H106" t="s">
        <v>168</v>
      </c>
      <c r="I106">
        <v>23423.6471819</v>
      </c>
      <c r="J106" t="s">
        <v>1705</v>
      </c>
      <c r="K106" t="s">
        <v>534</v>
      </c>
      <c r="L106" t="s">
        <v>6</v>
      </c>
      <c r="M106" t="s">
        <v>124</v>
      </c>
      <c r="N106" t="s">
        <v>34</v>
      </c>
      <c r="O106" t="s">
        <v>123</v>
      </c>
      <c r="P106" t="s">
        <v>134</v>
      </c>
      <c r="Q106" t="s">
        <v>34</v>
      </c>
      <c r="R106" t="s">
        <v>34</v>
      </c>
      <c r="S106" t="s">
        <v>34</v>
      </c>
      <c r="T106" t="s">
        <v>34</v>
      </c>
      <c r="U106" t="s">
        <v>34</v>
      </c>
      <c r="V106" t="s">
        <v>2</v>
      </c>
      <c r="W106" t="s">
        <v>1706</v>
      </c>
      <c r="X106" t="s">
        <v>124</v>
      </c>
      <c r="Y106" t="s">
        <v>124</v>
      </c>
      <c r="Z106">
        <v>2018</v>
      </c>
      <c r="AA106" t="s">
        <v>123</v>
      </c>
      <c r="AB106" t="s">
        <v>124</v>
      </c>
      <c r="AC106" t="s">
        <v>135</v>
      </c>
      <c r="AE106" t="s">
        <v>404</v>
      </c>
      <c r="AF106" t="s">
        <v>181</v>
      </c>
      <c r="AG106" t="s">
        <v>182</v>
      </c>
      <c r="AH106" t="s">
        <v>163</v>
      </c>
      <c r="AQ106">
        <v>0</v>
      </c>
      <c r="BA106">
        <v>0</v>
      </c>
      <c r="BB106">
        <v>0</v>
      </c>
      <c r="BC106" t="s">
        <v>34</v>
      </c>
      <c r="BD106" t="s">
        <v>34</v>
      </c>
      <c r="BE106" t="s">
        <v>34</v>
      </c>
      <c r="BF106" t="s">
        <v>34</v>
      </c>
      <c r="BG106" t="s">
        <v>34</v>
      </c>
      <c r="BH106" t="s">
        <v>34</v>
      </c>
    </row>
    <row r="107" spans="1:61" x14ac:dyDescent="0.25">
      <c r="A107" t="s">
        <v>1697</v>
      </c>
      <c r="B107" t="s">
        <v>1698</v>
      </c>
      <c r="C107" t="s">
        <v>1153</v>
      </c>
      <c r="D107" t="s">
        <v>1154</v>
      </c>
      <c r="E107" t="s">
        <v>340</v>
      </c>
      <c r="F107">
        <v>2007</v>
      </c>
      <c r="G107" t="s">
        <v>1699</v>
      </c>
      <c r="H107" t="s">
        <v>168</v>
      </c>
      <c r="I107">
        <v>898.67839835699999</v>
      </c>
      <c r="J107" t="s">
        <v>1082</v>
      </c>
      <c r="K107" t="s">
        <v>534</v>
      </c>
      <c r="L107" t="s">
        <v>6</v>
      </c>
      <c r="M107" t="s">
        <v>124</v>
      </c>
      <c r="N107" t="s">
        <v>34</v>
      </c>
      <c r="O107" t="s">
        <v>123</v>
      </c>
      <c r="P107" t="s">
        <v>134</v>
      </c>
      <c r="Q107" t="s">
        <v>34</v>
      </c>
      <c r="R107" t="s">
        <v>34</v>
      </c>
      <c r="S107" t="s">
        <v>34</v>
      </c>
      <c r="T107" t="s">
        <v>34</v>
      </c>
      <c r="U107" t="s">
        <v>34</v>
      </c>
      <c r="V107" t="s">
        <v>30</v>
      </c>
      <c r="W107" t="s">
        <v>210</v>
      </c>
      <c r="X107" t="s">
        <v>124</v>
      </c>
      <c r="Y107" t="s">
        <v>124</v>
      </c>
      <c r="Z107">
        <v>2018</v>
      </c>
      <c r="AA107" t="s">
        <v>123</v>
      </c>
      <c r="AB107" t="s">
        <v>124</v>
      </c>
      <c r="AC107" t="s">
        <v>34</v>
      </c>
      <c r="AE107" t="s">
        <v>404</v>
      </c>
      <c r="AF107" t="s">
        <v>181</v>
      </c>
      <c r="AG107" t="s">
        <v>202</v>
      </c>
      <c r="AH107" t="s">
        <v>1700</v>
      </c>
      <c r="AJ107">
        <v>1593</v>
      </c>
      <c r="AK107">
        <v>3000</v>
      </c>
      <c r="AQ107">
        <v>4593</v>
      </c>
      <c r="BA107">
        <v>0</v>
      </c>
      <c r="BB107">
        <v>4593</v>
      </c>
      <c r="BC107" t="s">
        <v>34</v>
      </c>
      <c r="BD107" t="s">
        <v>34</v>
      </c>
      <c r="BE107" t="s">
        <v>1701</v>
      </c>
      <c r="BF107" t="s">
        <v>34</v>
      </c>
      <c r="BG107" t="s">
        <v>34</v>
      </c>
      <c r="BH107" t="s">
        <v>34</v>
      </c>
      <c r="BI107" t="s">
        <v>1702</v>
      </c>
    </row>
    <row r="108" spans="1:61" x14ac:dyDescent="0.25">
      <c r="A108" t="s">
        <v>1834</v>
      </c>
      <c r="B108" t="s">
        <v>1835</v>
      </c>
      <c r="C108" t="s">
        <v>1153</v>
      </c>
      <c r="D108" t="s">
        <v>1154</v>
      </c>
      <c r="E108" t="s">
        <v>117</v>
      </c>
      <c r="F108">
        <v>2018</v>
      </c>
      <c r="G108" t="s">
        <v>1836</v>
      </c>
      <c r="H108" t="s">
        <v>168</v>
      </c>
      <c r="I108">
        <v>29269</v>
      </c>
      <c r="J108" t="s">
        <v>1837</v>
      </c>
      <c r="K108" t="s">
        <v>534</v>
      </c>
      <c r="L108" t="s">
        <v>1</v>
      </c>
      <c r="M108" t="s">
        <v>124</v>
      </c>
      <c r="N108" t="s">
        <v>34</v>
      </c>
      <c r="O108" t="s">
        <v>123</v>
      </c>
      <c r="P108" t="s">
        <v>134</v>
      </c>
      <c r="Q108" t="s">
        <v>34</v>
      </c>
      <c r="R108" t="s">
        <v>34</v>
      </c>
      <c r="S108" t="s">
        <v>34</v>
      </c>
      <c r="T108" t="s">
        <v>34</v>
      </c>
      <c r="U108" t="s">
        <v>34</v>
      </c>
      <c r="V108" t="s">
        <v>34</v>
      </c>
      <c r="W108" t="s">
        <v>34</v>
      </c>
      <c r="AH108" t="s">
        <v>1829</v>
      </c>
      <c r="BC108" t="s">
        <v>34</v>
      </c>
      <c r="BD108" t="s">
        <v>34</v>
      </c>
      <c r="BE108" t="s">
        <v>34</v>
      </c>
      <c r="BF108" t="s">
        <v>34</v>
      </c>
      <c r="BG108" t="s">
        <v>34</v>
      </c>
      <c r="BH108" t="s">
        <v>34</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81209-61C7-41D5-8805-D4564FA0EFD2}">
  <dimension ref="A1:C20"/>
  <sheetViews>
    <sheetView topLeftCell="A14" workbookViewId="0">
      <selection activeCell="B20" sqref="B20"/>
    </sheetView>
  </sheetViews>
  <sheetFormatPr defaultRowHeight="15.75" x14ac:dyDescent="0.25"/>
  <cols>
    <col min="1" max="1" width="25.375" customWidth="1"/>
  </cols>
  <sheetData>
    <row r="1" spans="1:3" x14ac:dyDescent="0.25">
      <c r="A1" t="s">
        <v>1918</v>
      </c>
    </row>
    <row r="2" spans="1:3" x14ac:dyDescent="0.25">
      <c r="B2" s="25" t="s">
        <v>1923</v>
      </c>
      <c r="C2" s="25" t="s">
        <v>1922</v>
      </c>
    </row>
    <row r="3" spans="1:3" x14ac:dyDescent="0.25">
      <c r="A3" s="25" t="s">
        <v>1919</v>
      </c>
      <c r="B3">
        <v>249</v>
      </c>
      <c r="C3">
        <f>PRODUCT(B3/341)*100</f>
        <v>73.020527859237532</v>
      </c>
    </row>
    <row r="4" spans="1:3" x14ac:dyDescent="0.25">
      <c r="A4" s="25" t="s">
        <v>1920</v>
      </c>
      <c r="B4">
        <f>SUM(B5-B3)</f>
        <v>91</v>
      </c>
      <c r="C4">
        <f>PRODUCT(B4/341)*100</f>
        <v>26.686217008797652</v>
      </c>
    </row>
    <row r="5" spans="1:3" x14ac:dyDescent="0.25">
      <c r="A5" s="25" t="s">
        <v>1921</v>
      </c>
      <c r="B5" s="25">
        <v>340</v>
      </c>
    </row>
    <row r="17" spans="1:3" x14ac:dyDescent="0.25">
      <c r="A17" s="25" t="s">
        <v>1905</v>
      </c>
    </row>
    <row r="18" spans="1:3" x14ac:dyDescent="0.25">
      <c r="A18" s="26" t="s">
        <v>1906</v>
      </c>
      <c r="B18" s="26">
        <v>249</v>
      </c>
    </row>
    <row r="19" spans="1:3" x14ac:dyDescent="0.25">
      <c r="A19" s="5" t="s">
        <v>1907</v>
      </c>
      <c r="B19" s="40">
        <v>69</v>
      </c>
      <c r="C19">
        <f>6600/B18</f>
        <v>26.506024096385541</v>
      </c>
    </row>
    <row r="20" spans="1:3" x14ac:dyDescent="0.25">
      <c r="A20" s="5" t="s">
        <v>1908</v>
      </c>
      <c r="B20">
        <f>B18-B19</f>
        <v>180</v>
      </c>
    </row>
  </sheetData>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DC3FE-6C17-460C-93C9-97BC9E9F5163}">
  <dimension ref="A2:I44"/>
  <sheetViews>
    <sheetView topLeftCell="A31" workbookViewId="0">
      <selection activeCell="I38" sqref="I38"/>
    </sheetView>
  </sheetViews>
  <sheetFormatPr defaultRowHeight="15.75" x14ac:dyDescent="0.25"/>
  <cols>
    <col min="8" max="8" width="24.125" customWidth="1"/>
  </cols>
  <sheetData>
    <row r="2" spans="1:5" x14ac:dyDescent="0.25">
      <c r="A2" s="4" t="s">
        <v>1889</v>
      </c>
      <c r="B2" t="s">
        <v>1892</v>
      </c>
      <c r="D2" t="s">
        <v>1904</v>
      </c>
      <c r="E2" t="s">
        <v>1924</v>
      </c>
    </row>
    <row r="3" spans="1:5" x14ac:dyDescent="0.25">
      <c r="A3" s="5">
        <v>1978</v>
      </c>
      <c r="B3">
        <v>1</v>
      </c>
      <c r="D3">
        <v>1978</v>
      </c>
      <c r="E3">
        <v>1</v>
      </c>
    </row>
    <row r="4" spans="1:5" x14ac:dyDescent="0.25">
      <c r="A4" s="5">
        <v>1979</v>
      </c>
      <c r="B4">
        <v>3</v>
      </c>
      <c r="D4">
        <v>1979</v>
      </c>
      <c r="E4">
        <v>3</v>
      </c>
    </row>
    <row r="5" spans="1:5" x14ac:dyDescent="0.25">
      <c r="A5" s="5">
        <v>1980</v>
      </c>
      <c r="B5">
        <v>1</v>
      </c>
      <c r="D5">
        <v>1980</v>
      </c>
      <c r="E5">
        <v>1</v>
      </c>
    </row>
    <row r="6" spans="1:5" x14ac:dyDescent="0.25">
      <c r="A6" s="5">
        <v>1981</v>
      </c>
      <c r="B6">
        <v>9</v>
      </c>
      <c r="D6">
        <v>1981</v>
      </c>
      <c r="E6">
        <v>9</v>
      </c>
    </row>
    <row r="7" spans="1:5" x14ac:dyDescent="0.25">
      <c r="A7" s="5">
        <v>1982</v>
      </c>
      <c r="B7">
        <v>3</v>
      </c>
      <c r="D7">
        <v>1982</v>
      </c>
      <c r="E7">
        <v>3</v>
      </c>
    </row>
    <row r="8" spans="1:5" x14ac:dyDescent="0.25">
      <c r="A8" s="5">
        <v>1984</v>
      </c>
      <c r="B8">
        <v>3</v>
      </c>
      <c r="D8">
        <v>1984</v>
      </c>
      <c r="E8">
        <v>3</v>
      </c>
    </row>
    <row r="9" spans="1:5" x14ac:dyDescent="0.25">
      <c r="A9" s="5">
        <v>1989</v>
      </c>
      <c r="B9">
        <v>2</v>
      </c>
      <c r="D9">
        <v>1989</v>
      </c>
      <c r="E9">
        <v>2</v>
      </c>
    </row>
    <row r="10" spans="1:5" x14ac:dyDescent="0.25">
      <c r="A10" s="5">
        <v>1990</v>
      </c>
      <c r="B10">
        <v>1</v>
      </c>
      <c r="D10">
        <v>1990</v>
      </c>
      <c r="E10">
        <v>1</v>
      </c>
    </row>
    <row r="11" spans="1:5" x14ac:dyDescent="0.25">
      <c r="A11" s="5">
        <v>1991</v>
      </c>
      <c r="B11">
        <v>2</v>
      </c>
      <c r="D11">
        <v>1991</v>
      </c>
      <c r="E11">
        <v>2</v>
      </c>
    </row>
    <row r="12" spans="1:5" x14ac:dyDescent="0.25">
      <c r="A12" s="5">
        <v>1994</v>
      </c>
      <c r="B12">
        <v>5</v>
      </c>
      <c r="D12">
        <v>1994</v>
      </c>
      <c r="E12">
        <v>5</v>
      </c>
    </row>
    <row r="13" spans="1:5" x14ac:dyDescent="0.25">
      <c r="A13" s="5">
        <v>1995</v>
      </c>
      <c r="B13">
        <v>1</v>
      </c>
      <c r="D13">
        <v>1995</v>
      </c>
      <c r="E13">
        <v>1</v>
      </c>
    </row>
    <row r="14" spans="1:5" x14ac:dyDescent="0.25">
      <c r="A14" s="5">
        <v>1996</v>
      </c>
      <c r="B14">
        <v>1</v>
      </c>
      <c r="D14">
        <v>1996</v>
      </c>
      <c r="E14">
        <v>1</v>
      </c>
    </row>
    <row r="15" spans="1:5" x14ac:dyDescent="0.25">
      <c r="A15" s="5">
        <v>1997</v>
      </c>
      <c r="B15">
        <v>3</v>
      </c>
      <c r="D15">
        <v>1997</v>
      </c>
      <c r="E15">
        <v>3</v>
      </c>
    </row>
    <row r="16" spans="1:5" x14ac:dyDescent="0.25">
      <c r="A16" s="5">
        <v>1998</v>
      </c>
      <c r="B16">
        <v>5</v>
      </c>
      <c r="D16">
        <v>1998</v>
      </c>
      <c r="E16">
        <v>5</v>
      </c>
    </row>
    <row r="17" spans="1:5" x14ac:dyDescent="0.25">
      <c r="A17" s="5">
        <v>1999</v>
      </c>
      <c r="B17">
        <v>1</v>
      </c>
      <c r="D17">
        <v>1999</v>
      </c>
      <c r="E17">
        <v>1</v>
      </c>
    </row>
    <row r="18" spans="1:5" x14ac:dyDescent="0.25">
      <c r="A18" s="5">
        <v>2000</v>
      </c>
      <c r="B18">
        <v>3</v>
      </c>
      <c r="D18">
        <v>2000</v>
      </c>
      <c r="E18">
        <v>3</v>
      </c>
    </row>
    <row r="19" spans="1:5" x14ac:dyDescent="0.25">
      <c r="A19" s="5">
        <v>2002</v>
      </c>
      <c r="B19">
        <v>8</v>
      </c>
      <c r="D19">
        <v>2002</v>
      </c>
      <c r="E19">
        <v>8</v>
      </c>
    </row>
    <row r="20" spans="1:5" x14ac:dyDescent="0.25">
      <c r="A20" s="5">
        <v>2003</v>
      </c>
      <c r="B20">
        <v>7</v>
      </c>
      <c r="D20">
        <v>2003</v>
      </c>
      <c r="E20">
        <v>7</v>
      </c>
    </row>
    <row r="21" spans="1:5" x14ac:dyDescent="0.25">
      <c r="A21" s="5">
        <v>2004</v>
      </c>
      <c r="B21">
        <v>7</v>
      </c>
      <c r="D21">
        <v>2004</v>
      </c>
      <c r="E21">
        <v>7</v>
      </c>
    </row>
    <row r="22" spans="1:5" x14ac:dyDescent="0.25">
      <c r="A22" s="5">
        <v>2005</v>
      </c>
      <c r="B22">
        <v>8</v>
      </c>
      <c r="D22">
        <v>2005</v>
      </c>
      <c r="E22">
        <v>8</v>
      </c>
    </row>
    <row r="23" spans="1:5" x14ac:dyDescent="0.25">
      <c r="A23" s="5">
        <v>2006</v>
      </c>
      <c r="B23">
        <v>4</v>
      </c>
      <c r="D23">
        <v>2006</v>
      </c>
      <c r="E23">
        <v>4</v>
      </c>
    </row>
    <row r="24" spans="1:5" x14ac:dyDescent="0.25">
      <c r="A24" s="5">
        <v>2007</v>
      </c>
      <c r="B24">
        <v>1</v>
      </c>
      <c r="D24">
        <v>2007</v>
      </c>
      <c r="E24">
        <v>1</v>
      </c>
    </row>
    <row r="25" spans="1:5" x14ac:dyDescent="0.25">
      <c r="A25" s="5">
        <v>2008</v>
      </c>
      <c r="B25">
        <v>11</v>
      </c>
      <c r="D25">
        <v>2008</v>
      </c>
      <c r="E25">
        <v>11</v>
      </c>
    </row>
    <row r="26" spans="1:5" x14ac:dyDescent="0.25">
      <c r="A26" s="5">
        <v>2009</v>
      </c>
      <c r="B26">
        <v>10</v>
      </c>
      <c r="D26">
        <v>2009</v>
      </c>
      <c r="E26">
        <v>10</v>
      </c>
    </row>
    <row r="27" spans="1:5" x14ac:dyDescent="0.25">
      <c r="A27" s="5">
        <v>2010</v>
      </c>
      <c r="B27">
        <v>9</v>
      </c>
      <c r="D27">
        <v>2010</v>
      </c>
      <c r="E27">
        <v>9</v>
      </c>
    </row>
    <row r="28" spans="1:5" x14ac:dyDescent="0.25">
      <c r="A28" s="5">
        <v>2011</v>
      </c>
      <c r="B28">
        <v>12</v>
      </c>
      <c r="D28">
        <v>2011</v>
      </c>
      <c r="E28">
        <v>12</v>
      </c>
    </row>
    <row r="29" spans="1:5" x14ac:dyDescent="0.25">
      <c r="A29" s="5">
        <v>2012</v>
      </c>
      <c r="B29">
        <v>8</v>
      </c>
      <c r="D29">
        <v>2012</v>
      </c>
      <c r="E29">
        <v>8</v>
      </c>
    </row>
    <row r="30" spans="1:5" x14ac:dyDescent="0.25">
      <c r="A30" s="5">
        <v>2013</v>
      </c>
      <c r="B30">
        <v>8</v>
      </c>
      <c r="D30">
        <v>2013</v>
      </c>
      <c r="E30">
        <v>8</v>
      </c>
    </row>
    <row r="31" spans="1:5" x14ac:dyDescent="0.25">
      <c r="A31" s="5">
        <v>2014</v>
      </c>
      <c r="B31">
        <v>14</v>
      </c>
      <c r="D31">
        <v>2014</v>
      </c>
      <c r="E31">
        <v>14</v>
      </c>
    </row>
    <row r="32" spans="1:5" x14ac:dyDescent="0.25">
      <c r="A32" s="5">
        <v>2015</v>
      </c>
      <c r="B32">
        <v>6</v>
      </c>
      <c r="D32">
        <v>2015</v>
      </c>
      <c r="E32">
        <v>6</v>
      </c>
    </row>
    <row r="33" spans="1:9" x14ac:dyDescent="0.25">
      <c r="A33" s="5">
        <v>2016</v>
      </c>
      <c r="B33">
        <v>16</v>
      </c>
      <c r="D33">
        <v>2016</v>
      </c>
      <c r="E33">
        <v>16</v>
      </c>
    </row>
    <row r="34" spans="1:9" x14ac:dyDescent="0.25">
      <c r="A34" s="5">
        <v>2017</v>
      </c>
      <c r="B34">
        <v>9</v>
      </c>
      <c r="D34">
        <v>2017</v>
      </c>
      <c r="E34">
        <v>9</v>
      </c>
    </row>
    <row r="35" spans="1:9" x14ac:dyDescent="0.25">
      <c r="A35" s="5">
        <v>2018</v>
      </c>
      <c r="B35">
        <v>13</v>
      </c>
      <c r="D35">
        <v>2018</v>
      </c>
      <c r="E35">
        <v>13</v>
      </c>
      <c r="H35" t="s">
        <v>1926</v>
      </c>
      <c r="I35" t="s">
        <v>1927</v>
      </c>
    </row>
    <row r="36" spans="1:9" x14ac:dyDescent="0.25">
      <c r="A36" s="5">
        <v>2019</v>
      </c>
      <c r="B36">
        <v>3</v>
      </c>
      <c r="D36">
        <v>2019</v>
      </c>
      <c r="E36">
        <v>3</v>
      </c>
      <c r="H36">
        <f>SUM(E35:E42)</f>
        <v>67</v>
      </c>
      <c r="I36">
        <f>SUM(E44-H36)</f>
        <v>182</v>
      </c>
    </row>
    <row r="37" spans="1:9" x14ac:dyDescent="0.25">
      <c r="A37" s="5">
        <v>2020</v>
      </c>
      <c r="B37">
        <v>14</v>
      </c>
      <c r="D37">
        <v>2020</v>
      </c>
      <c r="E37">
        <v>14</v>
      </c>
    </row>
    <row r="38" spans="1:9" x14ac:dyDescent="0.25">
      <c r="A38" s="5">
        <v>2021</v>
      </c>
      <c r="B38">
        <v>7</v>
      </c>
      <c r="D38">
        <v>2021</v>
      </c>
      <c r="E38">
        <v>7</v>
      </c>
    </row>
    <row r="39" spans="1:9" x14ac:dyDescent="0.25">
      <c r="A39" s="5">
        <v>2022</v>
      </c>
      <c r="B39">
        <v>6</v>
      </c>
      <c r="D39">
        <v>2022</v>
      </c>
      <c r="E39">
        <v>6</v>
      </c>
    </row>
    <row r="40" spans="1:9" x14ac:dyDescent="0.25">
      <c r="A40" s="5">
        <v>2023</v>
      </c>
      <c r="B40">
        <v>11</v>
      </c>
      <c r="D40">
        <v>2023</v>
      </c>
      <c r="E40" s="40">
        <v>11</v>
      </c>
    </row>
    <row r="41" spans="1:9" x14ac:dyDescent="0.25">
      <c r="A41" s="5">
        <v>2024</v>
      </c>
      <c r="B41">
        <v>10</v>
      </c>
      <c r="D41">
        <v>2024</v>
      </c>
      <c r="E41" s="40">
        <v>10</v>
      </c>
    </row>
    <row r="42" spans="1:9" x14ac:dyDescent="0.25">
      <c r="A42" s="5" t="s">
        <v>1891</v>
      </c>
      <c r="B42">
        <v>246</v>
      </c>
      <c r="D42">
        <v>2025</v>
      </c>
      <c r="E42">
        <v>3</v>
      </c>
    </row>
    <row r="44" spans="1:9" x14ac:dyDescent="0.25">
      <c r="D44" t="s">
        <v>1925</v>
      </c>
      <c r="E44">
        <f>SUM(E3:E43)</f>
        <v>249</v>
      </c>
    </row>
  </sheetData>
  <pageMargins left="0.511811024" right="0.511811024" top="0.78740157499999996" bottom="0.78740157499999996" header="0.31496062000000002" footer="0.31496062000000002"/>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4"/>
  <sheetViews>
    <sheetView topLeftCell="A10" workbookViewId="0">
      <selection activeCell="T31" sqref="T31"/>
    </sheetView>
  </sheetViews>
  <sheetFormatPr defaultRowHeight="15.75" x14ac:dyDescent="0.25"/>
  <cols>
    <col min="1" max="1" width="18.625" bestFit="1" customWidth="1"/>
    <col min="2" max="2" width="24.5" bestFit="1" customWidth="1"/>
  </cols>
  <sheetData>
    <row r="1" spans="1:2" x14ac:dyDescent="0.25">
      <c r="A1" s="4" t="s">
        <v>64</v>
      </c>
      <c r="B1" t="s">
        <v>123</v>
      </c>
    </row>
    <row r="3" spans="1:2" x14ac:dyDescent="0.25">
      <c r="A3" s="4" t="s">
        <v>1889</v>
      </c>
      <c r="B3" t="s">
        <v>1890</v>
      </c>
    </row>
    <row r="4" spans="1:2" x14ac:dyDescent="0.25">
      <c r="A4" s="5" t="s">
        <v>547</v>
      </c>
      <c r="B4">
        <v>1</v>
      </c>
    </row>
    <row r="5" spans="1:2" x14ac:dyDescent="0.25">
      <c r="A5" s="6">
        <v>2024</v>
      </c>
      <c r="B5">
        <v>1</v>
      </c>
    </row>
    <row r="6" spans="1:2" x14ac:dyDescent="0.25">
      <c r="A6" s="5" t="s">
        <v>408</v>
      </c>
      <c r="B6">
        <v>6</v>
      </c>
    </row>
    <row r="7" spans="1:2" x14ac:dyDescent="0.25">
      <c r="A7" s="6">
        <v>2024</v>
      </c>
      <c r="B7">
        <v>6</v>
      </c>
    </row>
    <row r="8" spans="1:2" x14ac:dyDescent="0.25">
      <c r="A8" s="5" t="s">
        <v>1306</v>
      </c>
      <c r="B8">
        <v>1</v>
      </c>
    </row>
    <row r="9" spans="1:2" x14ac:dyDescent="0.25">
      <c r="A9" s="6">
        <v>2024</v>
      </c>
      <c r="B9">
        <v>1</v>
      </c>
    </row>
    <row r="10" spans="1:2" x14ac:dyDescent="0.25">
      <c r="A10" s="5" t="s">
        <v>1316</v>
      </c>
      <c r="B10">
        <v>1</v>
      </c>
    </row>
    <row r="11" spans="1:2" x14ac:dyDescent="0.25">
      <c r="A11" s="6">
        <v>2024</v>
      </c>
      <c r="B11">
        <v>1</v>
      </c>
    </row>
    <row r="12" spans="1:2" x14ac:dyDescent="0.25">
      <c r="A12" s="5" t="s">
        <v>1153</v>
      </c>
      <c r="B12">
        <v>1</v>
      </c>
    </row>
    <row r="13" spans="1:2" x14ac:dyDescent="0.25">
      <c r="A13" s="6">
        <v>2024</v>
      </c>
      <c r="B13">
        <v>1</v>
      </c>
    </row>
    <row r="14" spans="1:2" x14ac:dyDescent="0.25">
      <c r="A14" s="5" t="s">
        <v>1891</v>
      </c>
      <c r="B14">
        <v>10</v>
      </c>
    </row>
  </sheetData>
  <pageMargins left="0.511811024" right="0.511811024" top="0.78740157499999996" bottom="0.78740157499999996" header="0.31496062000000002" footer="0.31496062000000002"/>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23"/>
  <sheetViews>
    <sheetView workbookViewId="0">
      <selection activeCell="B18" sqref="B18"/>
    </sheetView>
  </sheetViews>
  <sheetFormatPr defaultRowHeight="15.75" x14ac:dyDescent="0.25"/>
  <cols>
    <col min="1" max="1" width="18.625" bestFit="1" customWidth="1"/>
    <col min="2" max="2" width="18.5" bestFit="1" customWidth="1"/>
  </cols>
  <sheetData>
    <row r="1" spans="1:2" x14ac:dyDescent="0.25">
      <c r="A1" s="4" t="s">
        <v>68</v>
      </c>
      <c r="B1" t="s">
        <v>123</v>
      </c>
    </row>
    <row r="3" spans="1:2" x14ac:dyDescent="0.25">
      <c r="A3" s="4" t="s">
        <v>1889</v>
      </c>
      <c r="B3" t="s">
        <v>1893</v>
      </c>
    </row>
    <row r="4" spans="1:2" x14ac:dyDescent="0.25">
      <c r="A4" s="5">
        <v>2004</v>
      </c>
      <c r="B4">
        <v>2</v>
      </c>
    </row>
    <row r="5" spans="1:2" x14ac:dyDescent="0.25">
      <c r="A5" s="5">
        <v>2005</v>
      </c>
      <c r="B5">
        <v>2</v>
      </c>
    </row>
    <row r="6" spans="1:2" x14ac:dyDescent="0.25">
      <c r="A6" s="5">
        <v>2009</v>
      </c>
      <c r="B6">
        <v>1</v>
      </c>
    </row>
    <row r="7" spans="1:2" x14ac:dyDescent="0.25">
      <c r="A7" s="5">
        <v>2010</v>
      </c>
      <c r="B7">
        <v>2</v>
      </c>
    </row>
    <row r="8" spans="1:2" x14ac:dyDescent="0.25">
      <c r="A8" s="5">
        <v>2011</v>
      </c>
      <c r="B8">
        <v>1</v>
      </c>
    </row>
    <row r="9" spans="1:2" x14ac:dyDescent="0.25">
      <c r="A9" s="5">
        <v>2012</v>
      </c>
      <c r="B9">
        <v>1</v>
      </c>
    </row>
    <row r="10" spans="1:2" x14ac:dyDescent="0.25">
      <c r="A10" s="5">
        <v>2013</v>
      </c>
      <c r="B10">
        <v>1</v>
      </c>
    </row>
    <row r="11" spans="1:2" x14ac:dyDescent="0.25">
      <c r="A11" s="5">
        <v>2014</v>
      </c>
      <c r="B11">
        <v>2</v>
      </c>
    </row>
    <row r="12" spans="1:2" x14ac:dyDescent="0.25">
      <c r="A12" s="5">
        <v>2015</v>
      </c>
      <c r="B12">
        <v>1</v>
      </c>
    </row>
    <row r="13" spans="1:2" x14ac:dyDescent="0.25">
      <c r="A13" s="5">
        <v>2016</v>
      </c>
      <c r="B13">
        <v>4</v>
      </c>
    </row>
    <row r="14" spans="1:2" x14ac:dyDescent="0.25">
      <c r="A14" s="5">
        <v>2017</v>
      </c>
      <c r="B14">
        <v>6</v>
      </c>
    </row>
    <row r="15" spans="1:2" x14ac:dyDescent="0.25">
      <c r="A15" s="5">
        <v>2018</v>
      </c>
      <c r="B15">
        <v>7</v>
      </c>
    </row>
    <row r="16" spans="1:2" x14ac:dyDescent="0.25">
      <c r="A16" s="5">
        <v>2019</v>
      </c>
      <c r="B16">
        <v>6</v>
      </c>
    </row>
    <row r="17" spans="1:2" x14ac:dyDescent="0.25">
      <c r="A17" s="5">
        <v>2020</v>
      </c>
      <c r="B17">
        <v>8</v>
      </c>
    </row>
    <row r="18" spans="1:2" x14ac:dyDescent="0.25">
      <c r="A18" s="5">
        <v>2021</v>
      </c>
      <c r="B18">
        <v>4</v>
      </c>
    </row>
    <row r="19" spans="1:2" x14ac:dyDescent="0.25">
      <c r="A19" s="5">
        <v>2022</v>
      </c>
      <c r="B19">
        <v>1</v>
      </c>
    </row>
    <row r="20" spans="1:2" x14ac:dyDescent="0.25">
      <c r="A20" s="5">
        <v>2023</v>
      </c>
      <c r="B20">
        <v>9</v>
      </c>
    </row>
    <row r="21" spans="1:2" x14ac:dyDescent="0.25">
      <c r="A21" s="5">
        <v>2024</v>
      </c>
      <c r="B21">
        <v>4</v>
      </c>
    </row>
    <row r="22" spans="1:2" x14ac:dyDescent="0.25">
      <c r="A22" s="5">
        <v>2025</v>
      </c>
      <c r="B22">
        <v>4</v>
      </c>
    </row>
    <row r="23" spans="1:2" x14ac:dyDescent="0.25">
      <c r="A23" s="5" t="s">
        <v>1891</v>
      </c>
      <c r="B23">
        <v>66</v>
      </c>
    </row>
  </sheetData>
  <pageMargins left="0.511811024" right="0.511811024" top="0.78740157499999996" bottom="0.78740157499999996" header="0.31496062000000002" footer="0.31496062000000002"/>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19"/>
  <sheetViews>
    <sheetView topLeftCell="A10" workbookViewId="0">
      <selection activeCell="A4" sqref="A4"/>
    </sheetView>
  </sheetViews>
  <sheetFormatPr defaultRowHeight="15.75" x14ac:dyDescent="0.25"/>
  <cols>
    <col min="1" max="1" width="19.625" bestFit="1" customWidth="1"/>
    <col min="2" max="2" width="22.125" bestFit="1" customWidth="1"/>
  </cols>
  <sheetData>
    <row r="1" spans="1:2" x14ac:dyDescent="0.25">
      <c r="A1" s="4" t="s">
        <v>64</v>
      </c>
      <c r="B1" t="s">
        <v>1894</v>
      </c>
    </row>
    <row r="3" spans="1:2" x14ac:dyDescent="0.25">
      <c r="A3" s="4" t="s">
        <v>1889</v>
      </c>
      <c r="B3" t="s">
        <v>1892</v>
      </c>
    </row>
    <row r="4" spans="1:2" x14ac:dyDescent="0.25">
      <c r="A4" s="5" t="s">
        <v>144</v>
      </c>
      <c r="B4">
        <v>196</v>
      </c>
    </row>
    <row r="5" spans="1:2" x14ac:dyDescent="0.25">
      <c r="A5" s="5" t="s">
        <v>1895</v>
      </c>
      <c r="B5">
        <v>5</v>
      </c>
    </row>
    <row r="6" spans="1:2" x14ac:dyDescent="0.25">
      <c r="A6" s="5" t="s">
        <v>1896</v>
      </c>
      <c r="B6">
        <v>1</v>
      </c>
    </row>
    <row r="7" spans="1:2" x14ac:dyDescent="0.25">
      <c r="A7" s="5" t="s">
        <v>155</v>
      </c>
      <c r="B7">
        <v>28</v>
      </c>
    </row>
    <row r="8" spans="1:2" x14ac:dyDescent="0.25">
      <c r="A8" s="5" t="s">
        <v>1897</v>
      </c>
      <c r="B8">
        <v>2</v>
      </c>
    </row>
    <row r="9" spans="1:2" x14ac:dyDescent="0.25">
      <c r="A9" s="5" t="s">
        <v>1898</v>
      </c>
      <c r="B9">
        <v>1</v>
      </c>
    </row>
    <row r="10" spans="1:2" x14ac:dyDescent="0.25">
      <c r="A10" s="5" t="s">
        <v>214</v>
      </c>
      <c r="B10">
        <v>16</v>
      </c>
    </row>
    <row r="11" spans="1:2" x14ac:dyDescent="0.25">
      <c r="A11" s="5" t="s">
        <v>1899</v>
      </c>
      <c r="B11">
        <v>2</v>
      </c>
    </row>
    <row r="12" spans="1:2" x14ac:dyDescent="0.25">
      <c r="A12" s="5" t="s">
        <v>1900</v>
      </c>
      <c r="B12">
        <v>4</v>
      </c>
    </row>
    <row r="13" spans="1:2" x14ac:dyDescent="0.25">
      <c r="A13" s="5" t="s">
        <v>127</v>
      </c>
      <c r="B13">
        <v>37</v>
      </c>
    </row>
    <row r="14" spans="1:2" x14ac:dyDescent="0.25">
      <c r="A14" s="5" t="s">
        <v>186</v>
      </c>
      <c r="B14">
        <v>31</v>
      </c>
    </row>
    <row r="15" spans="1:2" x14ac:dyDescent="0.25">
      <c r="A15" s="5" t="s">
        <v>1901</v>
      </c>
      <c r="B15">
        <v>1</v>
      </c>
    </row>
    <row r="16" spans="1:2" x14ac:dyDescent="0.25">
      <c r="A16" s="5" t="s">
        <v>136</v>
      </c>
      <c r="B16">
        <v>14</v>
      </c>
    </row>
    <row r="17" spans="1:2" x14ac:dyDescent="0.25">
      <c r="A17" s="5" t="s">
        <v>1902</v>
      </c>
      <c r="B17">
        <v>1</v>
      </c>
    </row>
    <row r="18" spans="1:2" x14ac:dyDescent="0.25">
      <c r="A18" s="5" t="s">
        <v>1903</v>
      </c>
      <c r="B18">
        <v>1</v>
      </c>
    </row>
    <row r="19" spans="1:2" x14ac:dyDescent="0.25">
      <c r="A19" s="5" t="s">
        <v>1891</v>
      </c>
      <c r="B19">
        <v>340</v>
      </c>
    </row>
  </sheetData>
  <pageMargins left="0.511811024" right="0.511811024" top="0.78740157499999996" bottom="0.78740157499999996" header="0.31496062000000002" footer="0.31496062000000002"/>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a45368c-106e-48f8-9a62-347b66523693">
      <UserInfo>
        <DisplayName>Mauricio Ferreira do Sacramento</DisplayName>
        <AccountId>71</AccountId>
        <AccountType/>
      </UserInfo>
      <UserInfo>
        <DisplayName>Rosana Cristina Pezzi D Arrigo</DisplayName>
        <AccountId>177</AccountId>
        <AccountType/>
      </UserInfo>
      <UserInfo>
        <DisplayName>Julia Zapata Dau</DisplayName>
        <AccountId>108</AccountId>
        <AccountType/>
      </UserInfo>
      <UserInfo>
        <DisplayName>Andrea Ximenes Mitozo</DisplayName>
        <AccountId>35</AccountId>
        <AccountType/>
      </UserInfo>
    </SharedWithUsers>
    <lcf76f155ced4ddcb4097134ff3c332f xmlns="3d83e992-cbe2-4e53-84c7-e2c421c9ca6e">
      <Terms xmlns="http://schemas.microsoft.com/office/infopath/2007/PartnerControls"/>
    </lcf76f155ced4ddcb4097134ff3c332f>
    <TaxCatchAll xmlns="2a45368c-106e-48f8-9a62-347b665236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71D61F4623D96F4E9FAC948DCC60772D" ma:contentTypeVersion="20" ma:contentTypeDescription="Crie um novo documento." ma:contentTypeScope="" ma:versionID="3de14574e26f419d4bee79ea6824f0c6">
  <xsd:schema xmlns:xsd="http://www.w3.org/2001/XMLSchema" xmlns:xs="http://www.w3.org/2001/XMLSchema" xmlns:p="http://schemas.microsoft.com/office/2006/metadata/properties" xmlns:ns2="3d83e992-cbe2-4e53-84c7-e2c421c9ca6e" xmlns:ns3="2a45368c-106e-48f8-9a62-347b66523693" targetNamespace="http://schemas.microsoft.com/office/2006/metadata/properties" ma:root="true" ma:fieldsID="4a80450b65093d6d13d9fe230c7609cc" ns2:_="" ns3:_="">
    <xsd:import namespace="3d83e992-cbe2-4e53-84c7-e2c421c9ca6e"/>
    <xsd:import namespace="2a45368c-106e-48f8-9a62-347b6652369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Location" minOccurs="0"/>
                <xsd:element ref="ns2:MediaServiceAutoKeyPoints" minOccurs="0"/>
                <xsd:element ref="ns2:MediaServiceKeyPoint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83e992-cbe2-4e53-84c7-e2c421c9ca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a45368c-106e-48f8-9a62-347b66523693" elementFormDefault="qualified">
    <xsd:import namespace="http://schemas.microsoft.com/office/2006/documentManagement/types"/>
    <xsd:import namespace="http://schemas.microsoft.com/office/infopath/2007/PartnerControls"/>
    <xsd:element name="SharedWithUsers" ma:index="15"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hes de Compartilhado Com" ma:internalName="SharedWithDetails" ma:readOnly="true">
      <xsd:simpleType>
        <xsd:restriction base="dms:Note">
          <xsd:maxLength value="255"/>
        </xsd:restriction>
      </xsd:simpleType>
    </xsd:element>
    <xsd:element name="TaxCatchAll" ma:index="21" nillable="true" ma:displayName="Taxonomy Catch All Column" ma:hidden="true" ma:list="{5760cd36-23f2-4a76-a83d-91fe7e40dc9b}" ma:internalName="TaxCatchAll" ma:showField="CatchAllData" ma:web="2a45368c-106e-48f8-9a62-347b665236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0591C1-6133-4B2D-9483-AD5CE1FC8A74}">
  <ds:schemaRefs>
    <ds:schemaRef ds:uri="http://schemas.microsoft.com/office/2006/metadata/properties"/>
    <ds:schemaRef ds:uri="http://schemas.microsoft.com/office/infopath/2007/PartnerControls"/>
    <ds:schemaRef ds:uri="2a45368c-106e-48f8-9a62-347b66523693"/>
    <ds:schemaRef ds:uri="3d83e992-cbe2-4e53-84c7-e2c421c9ca6e"/>
  </ds:schemaRefs>
</ds:datastoreItem>
</file>

<file path=customXml/itemProps2.xml><?xml version="1.0" encoding="utf-8"?>
<ds:datastoreItem xmlns:ds="http://schemas.openxmlformats.org/officeDocument/2006/customXml" ds:itemID="{B4EDB9F2-A433-4AE1-A2E0-B4B1FE599F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83e992-cbe2-4e53-84c7-e2c421c9ca6e"/>
    <ds:schemaRef ds:uri="2a45368c-106e-48f8-9a62-347b665236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99BF2E0-16C3-4CE6-8731-19240622D18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PlanosdeManejo_2025</vt:lpstr>
      <vt:lpstr>Detalhes1</vt:lpstr>
      <vt:lpstr>Detalhes2</vt:lpstr>
      <vt:lpstr>Grafico_UC ePM</vt:lpstr>
      <vt:lpstr>Grafico_PM_ano</vt:lpstr>
      <vt:lpstr>Din_PM_Ano_Categoria</vt:lpstr>
      <vt:lpstr>Din_RevisaoAno</vt:lpstr>
      <vt:lpstr>Din_TRF</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Marcelo Kinouchi</dc:creator>
  <cp:keywords/>
  <dc:description/>
  <cp:lastModifiedBy>Fabiana de Oliveira Hessel</cp:lastModifiedBy>
  <cp:revision/>
  <dcterms:created xsi:type="dcterms:W3CDTF">2016-09-26T23:29:42Z</dcterms:created>
  <dcterms:modified xsi:type="dcterms:W3CDTF">2025-06-18T18:33:19Z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0x01010071D61F4623D96F4E9FAC948DCC60772D</vt:lpwstr>
  </property>
  <property fmtid="{D5CDD505-2E9C-101B-9397-08002B2CF9AE}" pid="3" name="MediaServiceImageTags">
    <vt:lpwstr/>
  </property>
  <property fmtid="{D5CDD505-2E9C-101B-9397-08002B2CF9AE}" pid="4" name="MSIP_Label_3738d5ca-cd4e-433d-8f2a-eee77df5cad2_Enabled">
    <vt:lpwstr>true</vt:lpwstr>
  </property>
  <property fmtid="{D5CDD505-2E9C-101B-9397-08002B2CF9AE}" pid="5" name="MSIP_Label_3738d5ca-cd4e-433d-8f2a-eee77df5cad2_SetDate">
    <vt:lpwstr>2023-01-31T14:26:14Z</vt:lpwstr>
  </property>
  <property fmtid="{D5CDD505-2E9C-101B-9397-08002B2CF9AE}" pid="6" name="MSIP_Label_3738d5ca-cd4e-433d-8f2a-eee77df5cad2_Method">
    <vt:lpwstr>Standard</vt:lpwstr>
  </property>
  <property fmtid="{D5CDD505-2E9C-101B-9397-08002B2CF9AE}" pid="7" name="MSIP_Label_3738d5ca-cd4e-433d-8f2a-eee77df5cad2_Name">
    <vt:lpwstr>defa4170-0d19-0005-0004-bc88714345d2</vt:lpwstr>
  </property>
  <property fmtid="{D5CDD505-2E9C-101B-9397-08002B2CF9AE}" pid="8" name="MSIP_Label_3738d5ca-cd4e-433d-8f2a-eee77df5cad2_SiteId">
    <vt:lpwstr>c14e2b56-c5bc-43bd-ad9c-408cf6cc3560</vt:lpwstr>
  </property>
  <property fmtid="{D5CDD505-2E9C-101B-9397-08002B2CF9AE}" pid="9" name="MSIP_Label_3738d5ca-cd4e-433d-8f2a-eee77df5cad2_ActionId">
    <vt:lpwstr>8a9cdd48-0af1-4975-99c2-5fba0c0d333e</vt:lpwstr>
  </property>
  <property fmtid="{D5CDD505-2E9C-101B-9397-08002B2CF9AE}" pid="10" name="MSIP_Label_3738d5ca-cd4e-433d-8f2a-eee77df5cad2_ContentBits">
    <vt:lpwstr>0</vt:lpwstr>
  </property>
</Properties>
</file>