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19815" windowHeight="9405"/>
  </bookViews>
  <sheets>
    <sheet name="2021-2024" sheetId="1" r:id="rId1"/>
  </sheets>
  <calcPr calcId="145621"/>
</workbook>
</file>

<file path=xl/calcChain.xml><?xml version="1.0" encoding="utf-8"?>
<calcChain xmlns="http://schemas.openxmlformats.org/spreadsheetml/2006/main">
  <c r="G29" i="1" l="1"/>
  <c r="G28" i="1"/>
  <c r="G27" i="1"/>
  <c r="G23" i="1"/>
  <c r="G22" i="1"/>
  <c r="G21" i="1"/>
  <c r="G18" i="1"/>
  <c r="G30" i="1" l="1"/>
  <c r="G31" i="1" s="1"/>
  <c r="G20" i="1"/>
  <c r="G19" i="1"/>
  <c r="G14" i="1"/>
  <c r="G15" i="1" s="1"/>
  <c r="G13" i="1"/>
  <c r="G12" i="1"/>
  <c r="G24" i="1" l="1"/>
  <c r="G32" i="1" s="1"/>
</calcChain>
</file>

<file path=xl/sharedStrings.xml><?xml version="1.0" encoding="utf-8"?>
<sst xmlns="http://schemas.openxmlformats.org/spreadsheetml/2006/main" count="69" uniqueCount="56">
  <si>
    <t>3]</t>
  </si>
  <si>
    <t>Instituto Benjamin Constant</t>
  </si>
  <si>
    <t>Planilha de Pontuação - Edital Assistente Pedagógico</t>
  </si>
  <si>
    <t>IDENTIFICAÇÃO DO CANDIDATO</t>
  </si>
  <si>
    <t>FORMAÇÃO ACADÊMICA</t>
  </si>
  <si>
    <t>Pontuação</t>
  </si>
  <si>
    <t>Pontuação atribuída</t>
  </si>
  <si>
    <t>Doutorado</t>
  </si>
  <si>
    <t>Mestrado</t>
  </si>
  <si>
    <t>Pós-Graduação Lato Sensu</t>
  </si>
  <si>
    <t>Total</t>
  </si>
  <si>
    <t>EXPERIÊNCIA PROFISSIONAL</t>
  </si>
  <si>
    <t>Todas as informações declaradas neste Anexo devem ter sido declaradas no Lattes e com comprovantes.</t>
  </si>
  <si>
    <t>Docência e/ou tutoria em curso de nível superior na modalidade EaD</t>
  </si>
  <si>
    <t>5,0 pontos por semestre</t>
  </si>
  <si>
    <t>4,0 ponto por semestre</t>
  </si>
  <si>
    <t>Docência e/ou tutoria em curso de nível superior</t>
  </si>
  <si>
    <t>4,0 pontos por semestre</t>
  </si>
  <si>
    <t>2,0 ponto por semestre</t>
  </si>
  <si>
    <t>Docência em cursos de aperfeiçoamento e/ou
cursos de extensão na modalidade EaD</t>
  </si>
  <si>
    <t>2,0 pontos por semestre e/ou curso de extensão (mínimo de 30h) na modalidade Ead</t>
  </si>
  <si>
    <t>1,0 ponto por semestre e/ou curso de extensão (mínimo de 30h) na modalidade Ea</t>
  </si>
  <si>
    <t>Atuação enquanto professor da Educação Básica</t>
  </si>
  <si>
    <t>2,0 pontos por Ano</t>
  </si>
  <si>
    <t>1,0 ponto por Ano</t>
  </si>
  <si>
    <t>PRODUÇÃO TÉCNICO-CIENTÍFICA</t>
  </si>
  <si>
    <t>Artigos de divulgação Científica/Acadêmica não serão considerados para a pontuação.
Todas as publicações a partir de 2020.</t>
  </si>
  <si>
    <t>Artigo científico publicado em periódicos Qualis A1, A2, A3, A4, B1 ou B2*</t>
  </si>
  <si>
    <t>3,0 pontos por artigo</t>
  </si>
  <si>
    <t>2,0 ponto por artigo</t>
  </si>
  <si>
    <t>Capítulo de livro publicado</t>
  </si>
  <si>
    <t xml:space="preserve">Trabalho Apresentado em Evento Internacional </t>
  </si>
  <si>
    <t>2,0 pontos por Evento</t>
  </si>
  <si>
    <t>1,0 ponto por Evento</t>
  </si>
  <si>
    <t xml:space="preserve">Trabalho Apresentado em Evento Nacional </t>
  </si>
  <si>
    <t>1,0 pontos por Evento</t>
  </si>
  <si>
    <t>0,5 ponto por Evento</t>
  </si>
  <si>
    <t>PONTUAÇÃO FINAL</t>
  </si>
  <si>
    <r>
      <rPr>
        <b/>
        <sz val="12"/>
        <color rgb="FFFF0000"/>
        <rFont val="Arial"/>
        <family val="2"/>
      </rPr>
      <t>ATENÇÃO! NÃO PREENCHA ESSA PLANILHA ON-LINE!</t>
    </r>
    <r>
      <rPr>
        <b/>
        <sz val="12"/>
        <color theme="1"/>
        <rFont val="Arial"/>
        <family val="2"/>
      </rPr>
      <t xml:space="preserve"> PRIMEIRO, BAIXE E SALVE A PLANILHA EM SEU COMPUTADOR. DEPOIS, PREENCHA OS CAMPOS EDITÁVEIS E SALVE NOVAMENTE PARA COMPARTILHAR O ARQUIVO NO FORMULÁRIO DE INSCRIÇÃO.</t>
    </r>
  </si>
  <si>
    <t>Nome completo:</t>
  </si>
  <si>
    <t xml:space="preserve">CPF: </t>
  </si>
  <si>
    <t>Na temática da Deficiência Visual</t>
  </si>
  <si>
    <t>Outros temas da Educação</t>
  </si>
  <si>
    <t>Em Alfabetização Discursiva na DV</t>
  </si>
  <si>
    <t>Outras áreas da Educação</t>
  </si>
  <si>
    <t>Atuação em projetos de extensão (institucional)</t>
  </si>
  <si>
    <t>Realizar assessorias, em caráter institucional, orientando a prática de ensino na deficiência visual</t>
  </si>
  <si>
    <t>2,0 pontos por capítulo</t>
  </si>
  <si>
    <t>1,0 ponto por capítulo</t>
  </si>
  <si>
    <t>Na área da Alfabetização Discursiva na DV</t>
  </si>
  <si>
    <t>Peso/Temática Deficiência</t>
  </si>
  <si>
    <t>Peso/Outros temas da Educação</t>
  </si>
  <si>
    <t>Peso/Alfab. Discursiva DV</t>
  </si>
  <si>
    <t>Peso/Outras áreas da Educação</t>
  </si>
  <si>
    <t>Títulação (Indicar o número 1 APENAS na maior titulação obtida)</t>
  </si>
  <si>
    <t>Curso Alfabetização Discursiva na Deficiência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</si>
</sst>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1CC"/>
        <bgColor rgb="FFFEF1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B4E4E8"/>
        <bgColor rgb="FFB4E4E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/>
    </xf>
    <xf numFmtId="164" fontId="3" fillId="6" borderId="4" xfId="0" applyNumberFormat="1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3"/>
  <sheetViews>
    <sheetView tabSelected="1" workbookViewId="0">
      <selection activeCell="D5" sqref="D5"/>
    </sheetView>
  </sheetViews>
  <sheetFormatPr defaultColWidth="12.5703125" defaultRowHeight="15" customHeight="1" x14ac:dyDescent="0.2"/>
  <cols>
    <col min="1" max="1" width="0.42578125" customWidth="1"/>
    <col min="2" max="2" width="61.5703125" customWidth="1"/>
    <col min="3" max="3" width="16.42578125" customWidth="1"/>
    <col min="4" max="4" width="14.7109375" customWidth="1"/>
    <col min="5" max="5" width="16.42578125" customWidth="1"/>
    <col min="6" max="6" width="17" customWidth="1"/>
  </cols>
  <sheetData>
    <row r="1" spans="1:28" ht="40.5" customHeight="1" x14ac:dyDescent="0.2">
      <c r="A1" s="1" t="s">
        <v>0</v>
      </c>
      <c r="B1" s="50" t="s">
        <v>38</v>
      </c>
      <c r="C1" s="51"/>
      <c r="D1" s="51"/>
      <c r="E1" s="51"/>
      <c r="F1" s="51"/>
      <c r="G1" s="51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5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25">
      <c r="A5" s="2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">
      <c r="A7" s="2"/>
      <c r="B7" s="1" t="s">
        <v>39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">
      <c r="A8" s="2"/>
      <c r="B8" s="1" t="s">
        <v>40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25">
      <c r="A9" s="2"/>
      <c r="B9" s="55" t="s">
        <v>55</v>
      </c>
      <c r="C9" s="55"/>
      <c r="D9" s="55"/>
      <c r="E9" s="55"/>
      <c r="F9" s="55"/>
      <c r="G9" s="55"/>
      <c r="H9" s="5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5">
      <c r="A10" s="2"/>
      <c r="B10" s="52" t="s">
        <v>4</v>
      </c>
      <c r="C10" s="46"/>
      <c r="D10" s="46"/>
      <c r="E10" s="46"/>
      <c r="F10" s="46"/>
      <c r="G10" s="46"/>
      <c r="H10" s="4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52.5" customHeight="1" x14ac:dyDescent="0.2">
      <c r="B11" s="5" t="s">
        <v>54</v>
      </c>
      <c r="C11" s="6" t="s">
        <v>41</v>
      </c>
      <c r="D11" s="6" t="s">
        <v>42</v>
      </c>
      <c r="E11" s="7" t="s">
        <v>50</v>
      </c>
      <c r="F11" s="7" t="s">
        <v>51</v>
      </c>
      <c r="G11" s="7" t="s">
        <v>5</v>
      </c>
      <c r="H11" s="7" t="s">
        <v>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">
      <c r="A12" s="2"/>
      <c r="B12" s="8" t="s">
        <v>7</v>
      </c>
      <c r="C12" s="9"/>
      <c r="D12" s="9"/>
      <c r="E12" s="10">
        <v>15</v>
      </c>
      <c r="F12" s="10">
        <v>10</v>
      </c>
      <c r="G12" s="10">
        <f>SUM(C12*15,D12*10)</f>
        <v>0</v>
      </c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">
      <c r="A13" s="2"/>
      <c r="B13" s="8" t="s">
        <v>8</v>
      </c>
      <c r="C13" s="9"/>
      <c r="D13" s="9"/>
      <c r="E13" s="10">
        <v>10</v>
      </c>
      <c r="F13" s="10">
        <v>5</v>
      </c>
      <c r="G13" s="10">
        <f>SUM(C13*10,D13*5)</f>
        <v>0</v>
      </c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">
      <c r="A14" s="2"/>
      <c r="B14" s="8" t="s">
        <v>9</v>
      </c>
      <c r="C14" s="12"/>
      <c r="D14" s="12"/>
      <c r="E14" s="10">
        <v>8</v>
      </c>
      <c r="F14" s="10">
        <v>3</v>
      </c>
      <c r="G14" s="10">
        <f>SUM(C14*8,D14*3)</f>
        <v>0</v>
      </c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2"/>
      <c r="B15" s="53" t="s">
        <v>10</v>
      </c>
      <c r="C15" s="46"/>
      <c r="D15" s="46"/>
      <c r="E15" s="46"/>
      <c r="F15" s="47"/>
      <c r="G15" s="13">
        <f>MAX(G12:G14)</f>
        <v>0</v>
      </c>
      <c r="H15" s="1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7.25" customHeight="1" x14ac:dyDescent="0.25">
      <c r="A16" s="2"/>
      <c r="B16" s="45" t="s">
        <v>11</v>
      </c>
      <c r="C16" s="46"/>
      <c r="D16" s="46"/>
      <c r="E16" s="46"/>
      <c r="F16" s="46"/>
      <c r="G16" s="46"/>
      <c r="H16" s="4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58.5" customHeight="1" x14ac:dyDescent="0.2">
      <c r="A17" s="2"/>
      <c r="B17" s="15" t="s">
        <v>12</v>
      </c>
      <c r="C17" s="7" t="s">
        <v>43</v>
      </c>
      <c r="D17" s="7" t="s">
        <v>44</v>
      </c>
      <c r="E17" s="7" t="s">
        <v>52</v>
      </c>
      <c r="F17" s="7" t="s">
        <v>53</v>
      </c>
      <c r="G17" s="7" t="s">
        <v>5</v>
      </c>
      <c r="H17" s="7" t="s">
        <v>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8.5" customHeight="1" x14ac:dyDescent="0.2">
      <c r="A18" s="2"/>
      <c r="B18" s="19" t="s">
        <v>13</v>
      </c>
      <c r="C18" s="16">
        <v>0</v>
      </c>
      <c r="D18" s="16">
        <v>0</v>
      </c>
      <c r="E18" s="17" t="s">
        <v>14</v>
      </c>
      <c r="F18" s="17" t="s">
        <v>15</v>
      </c>
      <c r="G18" s="10">
        <f>MIN((C18*5 + D18*4),15)</f>
        <v>0</v>
      </c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7" customHeight="1" x14ac:dyDescent="0.2">
      <c r="A19" s="2"/>
      <c r="B19" s="18" t="s">
        <v>16</v>
      </c>
      <c r="C19" s="16">
        <v>0</v>
      </c>
      <c r="D19" s="16">
        <v>0</v>
      </c>
      <c r="E19" s="17" t="s">
        <v>17</v>
      </c>
      <c r="F19" s="17" t="s">
        <v>18</v>
      </c>
      <c r="G19" s="10">
        <f>MIN((C19*4 + D19*2),10)</f>
        <v>0</v>
      </c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8.5" customHeight="1" x14ac:dyDescent="0.2">
      <c r="A20" s="2"/>
      <c r="B20" s="19" t="s">
        <v>19</v>
      </c>
      <c r="C20" s="16">
        <v>0</v>
      </c>
      <c r="D20" s="20">
        <v>0</v>
      </c>
      <c r="E20" s="17" t="s">
        <v>20</v>
      </c>
      <c r="F20" s="17" t="s">
        <v>21</v>
      </c>
      <c r="G20" s="10">
        <f>MIN((C20*2 + D20*1),10)</f>
        <v>0</v>
      </c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8.5" customHeight="1" x14ac:dyDescent="0.2">
      <c r="A21" s="2"/>
      <c r="B21" s="19" t="s">
        <v>22</v>
      </c>
      <c r="C21" s="29">
        <v>0</v>
      </c>
      <c r="D21" s="29">
        <v>0</v>
      </c>
      <c r="E21" s="26" t="s">
        <v>23</v>
      </c>
      <c r="F21" s="26" t="s">
        <v>24</v>
      </c>
      <c r="G21" s="27">
        <f>MIN((C21*2 + D21*1),10)</f>
        <v>0</v>
      </c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8.5" customHeight="1" x14ac:dyDescent="0.2">
      <c r="A22" s="2"/>
      <c r="B22" s="19" t="s">
        <v>45</v>
      </c>
      <c r="C22" s="29">
        <v>0</v>
      </c>
      <c r="D22" s="29">
        <v>0</v>
      </c>
      <c r="E22" s="26" t="s">
        <v>23</v>
      </c>
      <c r="F22" s="26" t="s">
        <v>24</v>
      </c>
      <c r="G22" s="27">
        <f>MIN((C22*2 + D22*1),10)</f>
        <v>0</v>
      </c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42" customHeight="1" x14ac:dyDescent="0.2">
      <c r="A23" s="2"/>
      <c r="B23" s="15" t="s">
        <v>46</v>
      </c>
      <c r="C23" s="16">
        <v>0</v>
      </c>
      <c r="D23" s="16">
        <v>0</v>
      </c>
      <c r="E23" s="17" t="s">
        <v>23</v>
      </c>
      <c r="F23" s="17" t="s">
        <v>24</v>
      </c>
      <c r="G23" s="10">
        <f>MIN((C23*2 + D23*1),10)</f>
        <v>0</v>
      </c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2"/>
      <c r="B24" s="48" t="s">
        <v>10</v>
      </c>
      <c r="C24" s="46"/>
      <c r="D24" s="46"/>
      <c r="E24" s="46"/>
      <c r="F24" s="47"/>
      <c r="G24" s="21">
        <f>MIN(SUM(G18:G23),60)</f>
        <v>0</v>
      </c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2"/>
      <c r="B25" s="45" t="s">
        <v>25</v>
      </c>
      <c r="C25" s="46"/>
      <c r="D25" s="46"/>
      <c r="E25" s="46"/>
      <c r="F25" s="46"/>
      <c r="G25" s="46"/>
      <c r="H25" s="4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56.25" customHeight="1" x14ac:dyDescent="0.2">
      <c r="A26" s="2"/>
      <c r="B26" s="22" t="s">
        <v>26</v>
      </c>
      <c r="C26" s="7" t="s">
        <v>49</v>
      </c>
      <c r="D26" s="7" t="s">
        <v>44</v>
      </c>
      <c r="E26" s="7" t="s">
        <v>52</v>
      </c>
      <c r="F26" s="7" t="s">
        <v>53</v>
      </c>
      <c r="G26" s="5" t="s">
        <v>5</v>
      </c>
      <c r="H26" s="7" t="s">
        <v>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7.75" customHeight="1" x14ac:dyDescent="0.2">
      <c r="A27" s="2"/>
      <c r="B27" s="18" t="s">
        <v>27</v>
      </c>
      <c r="C27" s="26">
        <v>0</v>
      </c>
      <c r="D27" s="16">
        <v>0</v>
      </c>
      <c r="E27" s="17" t="s">
        <v>28</v>
      </c>
      <c r="F27" s="17" t="s">
        <v>29</v>
      </c>
      <c r="G27" s="10">
        <f>MIN((C27*3 + D27*2),20)</f>
        <v>0</v>
      </c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4.5" customHeight="1" x14ac:dyDescent="0.2">
      <c r="A28" s="2"/>
      <c r="B28" s="18" t="s">
        <v>30</v>
      </c>
      <c r="C28" s="16">
        <v>0</v>
      </c>
      <c r="D28" s="20">
        <v>0</v>
      </c>
      <c r="E28" s="23" t="s">
        <v>47</v>
      </c>
      <c r="F28" s="23" t="s">
        <v>48</v>
      </c>
      <c r="G28" s="10">
        <f>MIN((C28*1 + D28*0.5),10)</f>
        <v>0</v>
      </c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0" customHeight="1" x14ac:dyDescent="0.2">
      <c r="A29" s="2"/>
      <c r="B29" s="24" t="s">
        <v>31</v>
      </c>
      <c r="C29" s="54">
        <v>0</v>
      </c>
      <c r="D29" s="25">
        <v>0</v>
      </c>
      <c r="E29" s="26" t="s">
        <v>32</v>
      </c>
      <c r="F29" s="26" t="s">
        <v>33</v>
      </c>
      <c r="G29" s="27">
        <f>MIN((C29*2 + D29*1),6)</f>
        <v>0</v>
      </c>
      <c r="H29" s="2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3.75" customHeight="1" x14ac:dyDescent="0.2">
      <c r="A30" s="2"/>
      <c r="B30" s="24" t="s">
        <v>34</v>
      </c>
      <c r="C30" s="29">
        <v>0</v>
      </c>
      <c r="D30" s="29">
        <v>0</v>
      </c>
      <c r="E30" s="26" t="s">
        <v>35</v>
      </c>
      <c r="F30" s="26" t="s">
        <v>36</v>
      </c>
      <c r="G30" s="27">
        <f>MIN((C30*1 + D30*0.5),4)</f>
        <v>0</v>
      </c>
      <c r="H30" s="2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2"/>
      <c r="B31" s="48" t="s">
        <v>10</v>
      </c>
      <c r="C31" s="46"/>
      <c r="D31" s="46"/>
      <c r="E31" s="46"/>
      <c r="F31" s="47"/>
      <c r="G31" s="13">
        <f>MIN(SUM(G27:G30),25)</f>
        <v>0</v>
      </c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2"/>
      <c r="B32" s="49" t="s">
        <v>37</v>
      </c>
      <c r="C32" s="46"/>
      <c r="D32" s="46"/>
      <c r="E32" s="46"/>
      <c r="F32" s="47"/>
      <c r="G32" s="30">
        <f>SUM(G15,G24,G31)</f>
        <v>0</v>
      </c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">
      <c r="A33" s="2"/>
      <c r="B33" s="32"/>
      <c r="C33" s="33"/>
      <c r="D33" s="33"/>
      <c r="E33" s="33"/>
      <c r="F33" s="3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">
      <c r="A34" s="2"/>
      <c r="B34" s="35"/>
      <c r="C34" s="33"/>
      <c r="D34" s="33"/>
      <c r="E34" s="33"/>
      <c r="F34" s="3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2"/>
      <c r="B35" s="35"/>
      <c r="C35" s="33"/>
      <c r="D35" s="33"/>
      <c r="E35" s="33"/>
      <c r="F35" s="3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">
      <c r="A36" s="2"/>
      <c r="B36" s="35"/>
      <c r="C36" s="33"/>
      <c r="D36" s="33"/>
      <c r="E36" s="33"/>
      <c r="F36" s="3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">
      <c r="A37" s="2"/>
      <c r="B37" s="35"/>
      <c r="C37" s="33"/>
      <c r="D37" s="33"/>
      <c r="E37" s="33"/>
      <c r="F37" s="3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">
      <c r="A38" s="2"/>
      <c r="B38" s="35"/>
      <c r="C38" s="33"/>
      <c r="D38" s="33"/>
      <c r="E38" s="33"/>
      <c r="F38" s="3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">
      <c r="A39" s="2"/>
      <c r="B39" s="35"/>
      <c r="C39" s="33"/>
      <c r="D39" s="33"/>
      <c r="F39" s="3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">
      <c r="A40" s="2"/>
      <c r="B40" s="35"/>
      <c r="C40" s="33"/>
      <c r="D40" s="33"/>
      <c r="E40" s="33"/>
      <c r="F40" s="3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">
      <c r="A41" s="2"/>
      <c r="B41" s="35"/>
      <c r="C41" s="33"/>
      <c r="D41" s="33"/>
      <c r="E41" s="33"/>
      <c r="F41" s="3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2"/>
      <c r="B42" s="35"/>
      <c r="C42" s="33"/>
      <c r="D42" s="33"/>
      <c r="E42" s="33"/>
      <c r="F42" s="3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2"/>
      <c r="B43" s="35"/>
      <c r="C43" s="33"/>
      <c r="D43" s="33"/>
      <c r="E43" s="33"/>
      <c r="F43" s="3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2"/>
      <c r="B44" s="35"/>
      <c r="C44" s="34"/>
      <c r="D44" s="34"/>
      <c r="E44" s="34"/>
      <c r="F44" s="3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2"/>
      <c r="B45" s="36"/>
      <c r="C45" s="34"/>
      <c r="D45" s="34"/>
      <c r="E45" s="34"/>
      <c r="F45" s="3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2"/>
      <c r="B46" s="37"/>
      <c r="C46" s="38"/>
      <c r="D46" s="38"/>
      <c r="E46" s="38"/>
      <c r="F46" s="3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2"/>
      <c r="B47" s="36"/>
      <c r="C47" s="38"/>
      <c r="D47" s="38"/>
      <c r="E47" s="38"/>
      <c r="F47" s="3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2"/>
      <c r="B48" s="35"/>
      <c r="C48" s="33"/>
      <c r="D48" s="33"/>
      <c r="E48" s="33"/>
      <c r="F48" s="3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2"/>
      <c r="B49" s="35"/>
      <c r="C49" s="33"/>
      <c r="D49" s="33"/>
      <c r="E49" s="33"/>
      <c r="F49" s="3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2"/>
      <c r="B50" s="35"/>
      <c r="C50" s="33"/>
      <c r="D50" s="33"/>
      <c r="E50" s="33"/>
      <c r="F50" s="3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2"/>
      <c r="B51" s="35"/>
      <c r="C51" s="33"/>
      <c r="D51" s="33"/>
      <c r="E51" s="33"/>
      <c r="F51" s="3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2"/>
      <c r="B52" s="35"/>
      <c r="C52" s="33"/>
      <c r="D52" s="33"/>
      <c r="E52" s="33"/>
      <c r="F52" s="3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2"/>
      <c r="B53" s="35"/>
      <c r="C53" s="33"/>
      <c r="D53" s="33"/>
      <c r="E53" s="33"/>
      <c r="F53" s="3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2"/>
      <c r="B54" s="35"/>
      <c r="C54" s="33"/>
      <c r="D54" s="33"/>
      <c r="E54" s="33"/>
      <c r="F54" s="3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2"/>
      <c r="B55" s="35"/>
      <c r="C55" s="33"/>
      <c r="D55" s="33"/>
      <c r="E55" s="33"/>
      <c r="F55" s="3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2"/>
      <c r="B56" s="35"/>
      <c r="C56" s="33"/>
      <c r="D56" s="33"/>
      <c r="E56" s="33"/>
      <c r="F56" s="3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2"/>
      <c r="B57" s="35"/>
      <c r="C57" s="33"/>
      <c r="D57" s="33"/>
      <c r="E57" s="33"/>
      <c r="F57" s="3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2"/>
      <c r="B58" s="35"/>
      <c r="C58" s="33"/>
      <c r="D58" s="33"/>
      <c r="E58" s="33"/>
      <c r="F58" s="3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2"/>
      <c r="B59" s="35"/>
      <c r="C59" s="33"/>
      <c r="D59" s="33"/>
      <c r="E59" s="33"/>
      <c r="F59" s="3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2"/>
      <c r="B60" s="35"/>
      <c r="C60" s="33"/>
      <c r="D60" s="33"/>
      <c r="E60" s="33"/>
      <c r="F60" s="3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2"/>
      <c r="B61" s="35"/>
      <c r="C61" s="33"/>
      <c r="D61" s="33"/>
      <c r="E61" s="33"/>
      <c r="F61" s="3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2"/>
      <c r="B62" s="35"/>
      <c r="C62" s="33"/>
      <c r="D62" s="33"/>
      <c r="E62" s="33"/>
      <c r="F62" s="3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2"/>
      <c r="B63" s="35"/>
      <c r="C63" s="33"/>
      <c r="D63" s="33"/>
      <c r="E63" s="33"/>
      <c r="F63" s="3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2"/>
      <c r="B64" s="39"/>
      <c r="C64" s="40"/>
      <c r="D64" s="40"/>
      <c r="E64" s="41"/>
      <c r="F64" s="3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2"/>
      <c r="B65" s="35"/>
      <c r="C65" s="42"/>
      <c r="D65" s="33"/>
      <c r="E65" s="43"/>
      <c r="F65" s="3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2"/>
      <c r="B66" s="35"/>
      <c r="C66" s="44"/>
      <c r="D66" s="40"/>
      <c r="E66" s="44"/>
      <c r="F66" s="3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2"/>
      <c r="B67" s="34"/>
      <c r="C67" s="34"/>
      <c r="D67" s="34"/>
      <c r="E67" s="34"/>
      <c r="F67" s="3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2"/>
      <c r="B68" s="34"/>
      <c r="C68" s="34"/>
      <c r="D68" s="34"/>
      <c r="E68" s="34"/>
      <c r="F68" s="3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2"/>
      <c r="B69" s="34"/>
      <c r="C69" s="34"/>
      <c r="D69" s="34"/>
      <c r="E69" s="34"/>
      <c r="F69" s="3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2"/>
      <c r="B70" s="34"/>
      <c r="C70" s="34"/>
      <c r="D70" s="34"/>
      <c r="E70" s="34"/>
      <c r="F70" s="3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2"/>
      <c r="B71" s="34"/>
      <c r="C71" s="34"/>
      <c r="D71" s="34"/>
      <c r="E71" s="34"/>
      <c r="F71" s="3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2"/>
      <c r="B72" s="34"/>
      <c r="C72" s="34"/>
      <c r="D72" s="34"/>
      <c r="E72" s="34"/>
      <c r="F72" s="3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2"/>
      <c r="B73" s="34"/>
      <c r="C73" s="34"/>
      <c r="D73" s="34"/>
      <c r="E73" s="34"/>
      <c r="F73" s="3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2"/>
      <c r="B74" s="34"/>
      <c r="C74" s="34"/>
      <c r="D74" s="34"/>
      <c r="E74" s="34"/>
      <c r="F74" s="3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2"/>
      <c r="B75" s="34"/>
      <c r="C75" s="34"/>
      <c r="D75" s="34"/>
      <c r="E75" s="34"/>
      <c r="F75" s="3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2"/>
      <c r="B76" s="34"/>
      <c r="C76" s="34"/>
      <c r="D76" s="34"/>
      <c r="E76" s="34"/>
      <c r="F76" s="3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2"/>
      <c r="B77" s="34"/>
      <c r="C77" s="34"/>
      <c r="D77" s="34"/>
      <c r="E77" s="34"/>
      <c r="F77" s="3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2"/>
      <c r="B78" s="34"/>
      <c r="C78" s="34"/>
      <c r="D78" s="34"/>
      <c r="E78" s="34"/>
      <c r="F78" s="3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2"/>
      <c r="B79" s="34"/>
      <c r="C79" s="34"/>
      <c r="D79" s="34"/>
      <c r="E79" s="34"/>
      <c r="F79" s="3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2"/>
      <c r="B80" s="34"/>
      <c r="C80" s="34"/>
      <c r="D80" s="34"/>
      <c r="E80" s="34"/>
      <c r="F80" s="3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/>
    <row r="234" spans="1:28" ht="15.75" customHeight="1" x14ac:dyDescent="0.2"/>
    <row r="235" spans="1:28" ht="15.75" customHeight="1" x14ac:dyDescent="0.2"/>
    <row r="236" spans="1:28" ht="15.75" customHeight="1" x14ac:dyDescent="0.2"/>
    <row r="237" spans="1:28" ht="15.75" customHeight="1" x14ac:dyDescent="0.2"/>
    <row r="238" spans="1:28" ht="15.75" customHeight="1" x14ac:dyDescent="0.2"/>
    <row r="239" spans="1:28" ht="15.75" customHeight="1" x14ac:dyDescent="0.2"/>
    <row r="240" spans="1:2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9">
    <mergeCell ref="B25:H25"/>
    <mergeCell ref="B31:F31"/>
    <mergeCell ref="B32:F32"/>
    <mergeCell ref="B1:H1"/>
    <mergeCell ref="B10:H10"/>
    <mergeCell ref="B15:F15"/>
    <mergeCell ref="B16:H16"/>
    <mergeCell ref="B24:F24"/>
    <mergeCell ref="B9:H9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Fabiana</cp:lastModifiedBy>
  <dcterms:created xsi:type="dcterms:W3CDTF">2025-08-31T02:05:56Z</dcterms:created>
  <dcterms:modified xsi:type="dcterms:W3CDTF">2025-09-01T15:28:05Z</dcterms:modified>
</cp:coreProperties>
</file>