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5975" windowHeight="7365"/>
  </bookViews>
  <sheets>
    <sheet name="2021-2024" sheetId="1" r:id="rId1"/>
    <sheet name="Página1" sheetId="2" r:id="rId2"/>
    <sheet name="Página2" sheetId="3" r:id="rId3"/>
  </sheets>
  <calcPr calcId="145621"/>
</workbook>
</file>

<file path=xl/calcChain.xml><?xml version="1.0" encoding="utf-8"?>
<calcChain xmlns="http://schemas.openxmlformats.org/spreadsheetml/2006/main">
  <c r="G26" i="1" l="1"/>
  <c r="G28" i="1" l="1"/>
  <c r="G27" i="1"/>
  <c r="G25" i="1"/>
  <c r="G21" i="1"/>
  <c r="G20" i="1"/>
  <c r="G19" i="1"/>
  <c r="G18" i="1"/>
  <c r="G14" i="1"/>
  <c r="G13" i="1"/>
  <c r="G12" i="1"/>
  <c r="G15" i="1" s="1"/>
  <c r="G29" i="1" l="1"/>
  <c r="G30" i="1" s="1"/>
  <c r="G22" i="1"/>
</calcChain>
</file>

<file path=xl/sharedStrings.xml><?xml version="1.0" encoding="utf-8"?>
<sst xmlns="http://schemas.openxmlformats.org/spreadsheetml/2006/main" count="62" uniqueCount="55">
  <si>
    <t>Instituto Benjamin Constant</t>
  </si>
  <si>
    <t>Planilha de Pontuação - Edital Tutor</t>
  </si>
  <si>
    <t>IDENTIFICAÇÃO DO CANDIDATO</t>
  </si>
  <si>
    <t>FORMAÇÃO ACADÊMICA</t>
  </si>
  <si>
    <t>Pontuação</t>
  </si>
  <si>
    <t>Pontuação atribuída</t>
  </si>
  <si>
    <t>Doutorado</t>
  </si>
  <si>
    <t>Mestrado</t>
  </si>
  <si>
    <t>Pós-Graduação Lato Sensu</t>
  </si>
  <si>
    <t>Total</t>
  </si>
  <si>
    <t>EXPERIÊNCIA PROFISSIONAL</t>
  </si>
  <si>
    <t>Todas as informações declaradas nesta planilha devem ser comprovadas.</t>
  </si>
  <si>
    <t>Docência e/ou tutoria em curso de nível superior na modalidade EaD</t>
  </si>
  <si>
    <t>5,0 pontos por semestre</t>
  </si>
  <si>
    <t>4,0 ponto por semestre</t>
  </si>
  <si>
    <t>Docência e/ou tutoria em curso de nível superior</t>
  </si>
  <si>
    <t>4,0 pontos por semestre</t>
  </si>
  <si>
    <t>2,0 ponto por semestre</t>
  </si>
  <si>
    <t>Docência em cursos de aperfeiçoamento e/ou
cursos de extensão na modalidade EaD</t>
  </si>
  <si>
    <t>2,0 pontos por semestre e/ou curso de extensão (mínimo de 30h) na modalidade Ead</t>
  </si>
  <si>
    <t>1,0 ponto por semestre e/ou curso de extensão (mínimo de 30h) na modalidade Ead</t>
  </si>
  <si>
    <t>Atuação enquanto professor da Educação Básica</t>
  </si>
  <si>
    <t>2,0 pontos por ano</t>
  </si>
  <si>
    <t>1,0 ponto por ano</t>
  </si>
  <si>
    <t>PRODUÇÃO TÉCNICO-CIENTÍFICA</t>
  </si>
  <si>
    <t>Artigos de divulgação Científica/Acadêmica não serão considerados para a pontuação.
Todas as publicações a partir de 2020.</t>
  </si>
  <si>
    <t>Artigo científico publicado em periódicos Qualis A1, A2, A3, A4, B1 ou B2)</t>
  </si>
  <si>
    <t>3,0 pontos por Artigo</t>
  </si>
  <si>
    <t>2,0 ponto por Artigo</t>
  </si>
  <si>
    <t>Capítulo de livro (em conformidade com a CAPES)</t>
  </si>
  <si>
    <t xml:space="preserve">Trabalho Apresentado em Evento Internacional </t>
  </si>
  <si>
    <t>2,0 pontos por Evento</t>
  </si>
  <si>
    <t>1,0 ponto por Evento</t>
  </si>
  <si>
    <t xml:space="preserve">Trabalho Apresentado em Evento Nacional </t>
  </si>
  <si>
    <t>1,0 pontos por Evento</t>
  </si>
  <si>
    <t>0,5 ponto por Evento</t>
  </si>
  <si>
    <t>PONTUAÇÃO FINAL</t>
  </si>
  <si>
    <t xml:space="preserve">Nome: </t>
  </si>
  <si>
    <t xml:space="preserve">CPF: </t>
  </si>
  <si>
    <r>
      <rPr>
        <b/>
        <sz val="12"/>
        <color rgb="FFFF0000"/>
        <rFont val="Arial"/>
        <family val="2"/>
      </rPr>
      <t>ATENÇÃO! NÃO PREENCHA ESSA PLANILHA ON-LINE!</t>
    </r>
    <r>
      <rPr>
        <b/>
        <sz val="12"/>
        <color theme="1"/>
        <rFont val="Arial"/>
      </rPr>
      <t xml:space="preserve"> PRIMEIRO, BAIXE E SALVE A PLANILHA EM SEU COMPUTADOR. DEPOIS, PREENCHA OS CAMPOS EDITÁVEIS E SALVE NOVAMENTE PARA COMPARTILHAR O ARQUIVO NO FORMULÁRIO DE INSCRIÇÃO.</t>
    </r>
  </si>
  <si>
    <t>Na temática da Deficiência Visual</t>
  </si>
  <si>
    <t>Outros temas da Educação</t>
  </si>
  <si>
    <t>Peso Temática da DV</t>
  </si>
  <si>
    <t>Peso Outros Temas</t>
  </si>
  <si>
    <t>Quantidade / Na área da DV</t>
  </si>
  <si>
    <t>Quantidade Outras áreas da Educação</t>
  </si>
  <si>
    <t>2,0 pontos por Capítulo</t>
  </si>
  <si>
    <t>1,0 ponto por Capítulo</t>
  </si>
  <si>
    <t>Peso/Área DV</t>
  </si>
  <si>
    <t>Peso/Outros áreas da Educação</t>
  </si>
  <si>
    <t>Quantidade/Área Alfab. Discursiva DV</t>
  </si>
  <si>
    <t>Peso/Área Alfab. Discursiva DV</t>
  </si>
  <si>
    <t>Peso/Outras áreas da Educação</t>
  </si>
  <si>
    <t>Сurso Alfabetização Discursiva na Deficiência Visual</t>
  </si>
  <si>
    <t>Títulação (Indicar o número 1 APENAS na maior titulação obtida)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</si>
</sst>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color rgb="FF000000"/>
      <name val="Arial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0"/>
      <name val="Arial"/>
    </font>
    <font>
      <sz val="11"/>
      <color theme="1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2"/>
      <color rgb="FF0000FF"/>
      <name val="Arial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EF1CC"/>
        <bgColor rgb="FFFEF1CC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B4E4E8"/>
        <bgColor rgb="FFB4E4E8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1" fillId="4" borderId="4" xfId="0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3" fillId="6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1"/>
  <sheetViews>
    <sheetView tabSelected="1" topLeftCell="A10" workbookViewId="0">
      <selection activeCell="G21" sqref="G21"/>
    </sheetView>
  </sheetViews>
  <sheetFormatPr defaultColWidth="12.5703125" defaultRowHeight="15" customHeight="1" x14ac:dyDescent="0.2"/>
  <cols>
    <col min="1" max="1" width="1.7109375" customWidth="1"/>
    <col min="2" max="2" width="61.5703125" customWidth="1"/>
    <col min="3" max="3" width="16.42578125" customWidth="1"/>
    <col min="4" max="4" width="14.7109375" customWidth="1"/>
    <col min="5" max="5" width="15.42578125" customWidth="1"/>
    <col min="6" max="6" width="12.5703125" customWidth="1"/>
  </cols>
  <sheetData>
    <row r="1" spans="1:28" ht="33.75" customHeight="1" x14ac:dyDescent="0.2">
      <c r="A1" s="1"/>
      <c r="B1" s="43" t="s">
        <v>39</v>
      </c>
      <c r="C1" s="44"/>
      <c r="D1" s="44"/>
      <c r="E1" s="44"/>
      <c r="F1" s="44"/>
      <c r="G1" s="44"/>
      <c r="H1" s="4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customHeight="1" x14ac:dyDescent="0.25">
      <c r="A3" s="1"/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customHeight="1" x14ac:dyDescent="0.25">
      <c r="A5" s="1"/>
      <c r="B5" s="2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customHeight="1" x14ac:dyDescent="0.2">
      <c r="A6" s="1"/>
      <c r="B6" s="4" t="s">
        <v>37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customHeight="1" x14ac:dyDescent="0.2">
      <c r="A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customHeight="1" x14ac:dyDescent="0.2">
      <c r="A8" s="1"/>
      <c r="B8" s="5" t="s">
        <v>38</v>
      </c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customHeight="1" x14ac:dyDescent="0.25">
      <c r="A9" s="1"/>
      <c r="B9" s="45" t="s">
        <v>53</v>
      </c>
      <c r="C9" s="46"/>
      <c r="D9" s="46"/>
      <c r="E9" s="46"/>
      <c r="F9" s="46"/>
      <c r="G9" s="46"/>
      <c r="H9" s="4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 customHeight="1" x14ac:dyDescent="0.25">
      <c r="A10" s="1"/>
      <c r="B10" s="47" t="s">
        <v>3</v>
      </c>
      <c r="C10" s="40"/>
      <c r="D10" s="40"/>
      <c r="E10" s="40"/>
      <c r="F10" s="40"/>
      <c r="G10" s="40"/>
      <c r="H10" s="4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42.75" customHeight="1" x14ac:dyDescent="0.2">
      <c r="B11" s="6" t="s">
        <v>54</v>
      </c>
      <c r="C11" s="36" t="s">
        <v>40</v>
      </c>
      <c r="D11" s="36" t="s">
        <v>41</v>
      </c>
      <c r="E11" s="37" t="s">
        <v>42</v>
      </c>
      <c r="F11" s="37" t="s">
        <v>43</v>
      </c>
      <c r="G11" s="7" t="s">
        <v>4</v>
      </c>
      <c r="H11" s="7" t="s">
        <v>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customHeight="1" x14ac:dyDescent="0.2">
      <c r="A12" s="1"/>
      <c r="B12" s="8" t="s">
        <v>6</v>
      </c>
      <c r="C12" s="9">
        <v>0</v>
      </c>
      <c r="D12" s="9">
        <v>0</v>
      </c>
      <c r="E12" s="10">
        <v>15</v>
      </c>
      <c r="F12" s="10">
        <v>10</v>
      </c>
      <c r="G12" s="10">
        <f>SUM(C12*15,D12*10)</f>
        <v>0</v>
      </c>
      <c r="H12" s="1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customHeight="1" x14ac:dyDescent="0.2">
      <c r="A13" s="1"/>
      <c r="B13" s="8" t="s">
        <v>7</v>
      </c>
      <c r="C13" s="9">
        <v>0</v>
      </c>
      <c r="D13" s="9">
        <v>0</v>
      </c>
      <c r="E13" s="10">
        <v>10</v>
      </c>
      <c r="F13" s="10">
        <v>5</v>
      </c>
      <c r="G13" s="10">
        <f>SUM(C13*10,D13*5)</f>
        <v>0</v>
      </c>
      <c r="H13" s="1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 customHeight="1" x14ac:dyDescent="0.2">
      <c r="A14" s="1"/>
      <c r="B14" s="8" t="s">
        <v>8</v>
      </c>
      <c r="C14" s="9">
        <v>0</v>
      </c>
      <c r="D14" s="9">
        <v>0</v>
      </c>
      <c r="E14" s="10">
        <v>8</v>
      </c>
      <c r="F14" s="10">
        <v>3</v>
      </c>
      <c r="G14" s="10">
        <f>SUM(C14*8,D14*3)</f>
        <v>0</v>
      </c>
      <c r="H14" s="1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 customHeight="1" x14ac:dyDescent="0.25">
      <c r="A15" s="1"/>
      <c r="B15" s="48" t="s">
        <v>9</v>
      </c>
      <c r="C15" s="40"/>
      <c r="D15" s="40"/>
      <c r="E15" s="40"/>
      <c r="F15" s="41"/>
      <c r="G15" s="12">
        <f>MAX(G12:G14)</f>
        <v>0</v>
      </c>
      <c r="H15" s="1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7.25" customHeight="1" x14ac:dyDescent="0.25">
      <c r="A16" s="1"/>
      <c r="B16" s="49" t="s">
        <v>10</v>
      </c>
      <c r="C16" s="40"/>
      <c r="D16" s="40"/>
      <c r="E16" s="40"/>
      <c r="F16" s="40"/>
      <c r="G16" s="40"/>
      <c r="H16" s="4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45" customHeight="1" x14ac:dyDescent="0.2">
      <c r="A17" s="1"/>
      <c r="B17" s="14" t="s">
        <v>11</v>
      </c>
      <c r="C17" s="37" t="s">
        <v>44</v>
      </c>
      <c r="D17" s="37" t="s">
        <v>45</v>
      </c>
      <c r="E17" s="37" t="s">
        <v>48</v>
      </c>
      <c r="F17" s="37" t="s">
        <v>49</v>
      </c>
      <c r="G17" s="7" t="s">
        <v>4</v>
      </c>
      <c r="H17" s="7" t="s">
        <v>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8.5" customHeight="1" x14ac:dyDescent="0.2">
      <c r="A18" s="1"/>
      <c r="B18" s="18" t="s">
        <v>12</v>
      </c>
      <c r="C18" s="15">
        <v>0</v>
      </c>
      <c r="D18" s="15">
        <v>0</v>
      </c>
      <c r="E18" s="16" t="s">
        <v>13</v>
      </c>
      <c r="F18" s="16" t="s">
        <v>14</v>
      </c>
      <c r="G18" s="10">
        <f>MIN((C18*5 + D18*4),20)</f>
        <v>0</v>
      </c>
      <c r="H18" s="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7" customHeight="1" x14ac:dyDescent="0.2">
      <c r="A19" s="1"/>
      <c r="B19" s="17" t="s">
        <v>15</v>
      </c>
      <c r="C19" s="15">
        <v>0</v>
      </c>
      <c r="D19" s="15">
        <v>0</v>
      </c>
      <c r="E19" s="16" t="s">
        <v>16</v>
      </c>
      <c r="F19" s="16" t="s">
        <v>17</v>
      </c>
      <c r="G19" s="10">
        <f>MIN((C19*4 + D19*2),10)</f>
        <v>0</v>
      </c>
      <c r="H19" s="1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8.5" customHeight="1" x14ac:dyDescent="0.2">
      <c r="A20" s="1"/>
      <c r="B20" s="18" t="s">
        <v>18</v>
      </c>
      <c r="C20" s="15">
        <v>0</v>
      </c>
      <c r="D20" s="15">
        <v>0</v>
      </c>
      <c r="E20" s="16" t="s">
        <v>19</v>
      </c>
      <c r="F20" s="16" t="s">
        <v>20</v>
      </c>
      <c r="G20" s="10">
        <f>MIN((C20*2 + D20*1),10)</f>
        <v>0</v>
      </c>
      <c r="H20" s="1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30" customHeight="1" x14ac:dyDescent="0.2">
      <c r="A21" s="1"/>
      <c r="B21" s="19" t="s">
        <v>21</v>
      </c>
      <c r="C21" s="15">
        <v>0</v>
      </c>
      <c r="D21" s="15">
        <v>0</v>
      </c>
      <c r="E21" s="16" t="s">
        <v>22</v>
      </c>
      <c r="F21" s="16" t="s">
        <v>23</v>
      </c>
      <c r="G21" s="10">
        <f>MIN((C21*2 + D21*1),20)</f>
        <v>0</v>
      </c>
      <c r="H21" s="1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25">
      <c r="A22" s="1"/>
      <c r="B22" s="39" t="s">
        <v>9</v>
      </c>
      <c r="C22" s="40"/>
      <c r="D22" s="40"/>
      <c r="E22" s="40"/>
      <c r="F22" s="41"/>
      <c r="G22" s="12">
        <f>MIN(SUM(G18:G21),60)</f>
        <v>0</v>
      </c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25">
      <c r="A23" s="1"/>
      <c r="B23" s="49" t="s">
        <v>24</v>
      </c>
      <c r="C23" s="40"/>
      <c r="D23" s="40"/>
      <c r="E23" s="40"/>
      <c r="F23" s="40"/>
      <c r="G23" s="40"/>
      <c r="H23" s="4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45" customHeight="1" x14ac:dyDescent="0.2">
      <c r="A24" s="1"/>
      <c r="B24" s="20" t="s">
        <v>25</v>
      </c>
      <c r="C24" s="37" t="s">
        <v>50</v>
      </c>
      <c r="D24" s="37" t="s">
        <v>45</v>
      </c>
      <c r="E24" s="37" t="s">
        <v>51</v>
      </c>
      <c r="F24" s="37" t="s">
        <v>52</v>
      </c>
      <c r="G24" s="6" t="s">
        <v>4</v>
      </c>
      <c r="H24" s="7" t="s">
        <v>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35.25" customHeight="1" x14ac:dyDescent="0.2">
      <c r="A25" s="1"/>
      <c r="B25" s="18" t="s">
        <v>26</v>
      </c>
      <c r="C25" s="15">
        <v>0</v>
      </c>
      <c r="D25" s="15">
        <v>0</v>
      </c>
      <c r="E25" s="16" t="s">
        <v>27</v>
      </c>
      <c r="F25" s="16" t="s">
        <v>28</v>
      </c>
      <c r="G25" s="10">
        <f>MIN((C25*3 + D25*2),12)</f>
        <v>0</v>
      </c>
      <c r="H25" s="1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34.5" customHeight="1" x14ac:dyDescent="0.2">
      <c r="A26" s="1"/>
      <c r="B26" s="18" t="s">
        <v>29</v>
      </c>
      <c r="C26" s="15">
        <v>0</v>
      </c>
      <c r="D26" s="15">
        <v>0</v>
      </c>
      <c r="E26" s="38" t="s">
        <v>46</v>
      </c>
      <c r="F26" s="38" t="s">
        <v>47</v>
      </c>
      <c r="G26" s="10">
        <f>MIN((C26*2 + D26*1),4)</f>
        <v>0</v>
      </c>
      <c r="H26" s="1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33.75" customHeight="1" x14ac:dyDescent="0.2">
      <c r="A27" s="1"/>
      <c r="B27" s="18" t="s">
        <v>30</v>
      </c>
      <c r="C27" s="15">
        <v>0</v>
      </c>
      <c r="D27" s="15">
        <v>0</v>
      </c>
      <c r="E27" s="16" t="s">
        <v>31</v>
      </c>
      <c r="F27" s="16" t="s">
        <v>32</v>
      </c>
      <c r="G27" s="10">
        <f>MIN((C27*2 + D27*1),5)</f>
        <v>0</v>
      </c>
      <c r="H27" s="1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30" customHeight="1" x14ac:dyDescent="0.2">
      <c r="A28" s="1"/>
      <c r="B28" s="18" t="s">
        <v>33</v>
      </c>
      <c r="C28" s="15">
        <v>0</v>
      </c>
      <c r="D28" s="15">
        <v>0</v>
      </c>
      <c r="E28" s="16" t="s">
        <v>34</v>
      </c>
      <c r="F28" s="16" t="s">
        <v>35</v>
      </c>
      <c r="G28" s="10">
        <f>MIN((C28*1 + D28*0.5),4)</f>
        <v>0</v>
      </c>
      <c r="H28" s="1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25">
      <c r="A29" s="1"/>
      <c r="B29" s="39" t="s">
        <v>9</v>
      </c>
      <c r="C29" s="40"/>
      <c r="D29" s="40"/>
      <c r="E29" s="40"/>
      <c r="F29" s="41"/>
      <c r="G29" s="12">
        <f>MIN(SUM(G25:G28),25)</f>
        <v>0</v>
      </c>
      <c r="H29" s="2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25">
      <c r="A30" s="1"/>
      <c r="B30" s="42" t="s">
        <v>36</v>
      </c>
      <c r="C30" s="40"/>
      <c r="D30" s="40"/>
      <c r="E30" s="40"/>
      <c r="F30" s="41"/>
      <c r="G30" s="22">
        <f>SUM(G15,G22,G29)</f>
        <v>0</v>
      </c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2">
      <c r="A31" s="1"/>
      <c r="B31" s="24"/>
      <c r="C31" s="25"/>
      <c r="D31" s="25"/>
      <c r="E31" s="25"/>
      <c r="F31" s="2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2">
      <c r="A32" s="1"/>
      <c r="B32" s="24"/>
      <c r="C32" s="25"/>
      <c r="D32" s="25"/>
      <c r="E32" s="25"/>
      <c r="F32" s="2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2">
      <c r="A33" s="1"/>
      <c r="B33" s="24"/>
      <c r="C33" s="25"/>
      <c r="D33" s="25"/>
      <c r="E33" s="25"/>
      <c r="F33" s="2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2">
      <c r="A34" s="1"/>
      <c r="B34" s="24"/>
      <c r="C34" s="25"/>
      <c r="D34" s="25"/>
      <c r="E34" s="25"/>
      <c r="F34" s="2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2">
      <c r="A35" s="1"/>
      <c r="B35" s="24"/>
      <c r="C35" s="25"/>
      <c r="D35" s="25"/>
      <c r="E35" s="25"/>
      <c r="F35" s="2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2">
      <c r="A36" s="1"/>
      <c r="B36" s="24"/>
      <c r="C36" s="25"/>
      <c r="D36" s="25"/>
      <c r="E36" s="25"/>
      <c r="F36" s="2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2">
      <c r="A37" s="1"/>
      <c r="B37" s="24"/>
      <c r="C37" s="25"/>
      <c r="D37" s="25"/>
      <c r="E37" s="25"/>
      <c r="F37" s="2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2">
      <c r="A38" s="1"/>
      <c r="B38" s="24"/>
      <c r="C38" s="25"/>
      <c r="D38" s="25"/>
      <c r="E38" s="25"/>
      <c r="F38" s="2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2">
      <c r="A39" s="1"/>
      <c r="B39" s="24"/>
      <c r="C39" s="25"/>
      <c r="D39" s="25"/>
      <c r="E39" s="25"/>
      <c r="F39" s="2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2">
      <c r="A40" s="1"/>
      <c r="B40" s="24"/>
      <c r="C40" s="25"/>
      <c r="D40" s="25"/>
      <c r="E40" s="25"/>
      <c r="F40" s="2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2">
      <c r="A41" s="1"/>
      <c r="B41" s="24"/>
      <c r="C41" s="25"/>
      <c r="D41" s="25"/>
      <c r="E41" s="25"/>
      <c r="F41" s="2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2">
      <c r="A42" s="1"/>
      <c r="B42" s="24"/>
      <c r="C42" s="26"/>
      <c r="D42" s="26"/>
      <c r="E42" s="26"/>
      <c r="F42" s="2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25">
      <c r="A43" s="1"/>
      <c r="B43" s="27"/>
      <c r="C43" s="26"/>
      <c r="D43" s="26"/>
      <c r="E43" s="26"/>
      <c r="F43" s="2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25">
      <c r="A44" s="1"/>
      <c r="B44" s="28"/>
      <c r="C44" s="29"/>
      <c r="D44" s="29"/>
      <c r="E44" s="29"/>
      <c r="F44" s="2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25">
      <c r="A45" s="1"/>
      <c r="B45" s="27"/>
      <c r="C45" s="29"/>
      <c r="D45" s="29"/>
      <c r="E45" s="29"/>
      <c r="F45" s="2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2">
      <c r="A46" s="1"/>
      <c r="B46" s="24"/>
      <c r="C46" s="25"/>
      <c r="D46" s="25"/>
      <c r="E46" s="25"/>
      <c r="F46" s="2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2">
      <c r="A47" s="1"/>
      <c r="B47" s="24"/>
      <c r="C47" s="25"/>
      <c r="D47" s="25"/>
      <c r="E47" s="25"/>
      <c r="F47" s="2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2">
      <c r="A48" s="1"/>
      <c r="B48" s="24"/>
      <c r="C48" s="25"/>
      <c r="D48" s="25"/>
      <c r="E48" s="25"/>
      <c r="F48" s="2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2">
      <c r="A49" s="1"/>
      <c r="B49" s="24"/>
      <c r="C49" s="25"/>
      <c r="D49" s="25"/>
      <c r="E49" s="25"/>
      <c r="F49" s="2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2">
      <c r="A50" s="1"/>
      <c r="B50" s="24"/>
      <c r="C50" s="25"/>
      <c r="D50" s="25"/>
      <c r="E50" s="25"/>
      <c r="F50" s="2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2">
      <c r="A51" s="1"/>
      <c r="B51" s="24"/>
      <c r="C51" s="25"/>
      <c r="D51" s="25"/>
      <c r="E51" s="25"/>
      <c r="F51" s="2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2">
      <c r="A52" s="1"/>
      <c r="B52" s="24"/>
      <c r="C52" s="25"/>
      <c r="D52" s="25"/>
      <c r="E52" s="25"/>
      <c r="F52" s="2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2">
      <c r="A53" s="1"/>
      <c r="B53" s="24"/>
      <c r="C53" s="25"/>
      <c r="D53" s="25"/>
      <c r="E53" s="25"/>
      <c r="F53" s="2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2">
      <c r="A54" s="1"/>
      <c r="B54" s="24"/>
      <c r="C54" s="25"/>
      <c r="D54" s="25"/>
      <c r="E54" s="25"/>
      <c r="F54" s="2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2">
      <c r="A55" s="1"/>
      <c r="B55" s="24"/>
      <c r="C55" s="25"/>
      <c r="D55" s="25"/>
      <c r="E55" s="25"/>
      <c r="F55" s="2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2">
      <c r="A56" s="1"/>
      <c r="B56" s="24"/>
      <c r="C56" s="25"/>
      <c r="D56" s="25"/>
      <c r="E56" s="25"/>
      <c r="F56" s="2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2">
      <c r="A57" s="1"/>
      <c r="B57" s="24"/>
      <c r="C57" s="25"/>
      <c r="D57" s="25"/>
      <c r="E57" s="25"/>
      <c r="F57" s="2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2">
      <c r="A58" s="1"/>
      <c r="B58" s="24"/>
      <c r="C58" s="25"/>
      <c r="D58" s="25"/>
      <c r="E58" s="25"/>
      <c r="F58" s="2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2">
      <c r="A59" s="1"/>
      <c r="B59" s="24"/>
      <c r="C59" s="25"/>
      <c r="D59" s="25"/>
      <c r="E59" s="25"/>
      <c r="F59" s="2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2">
      <c r="A60" s="1"/>
      <c r="B60" s="24"/>
      <c r="C60" s="25"/>
      <c r="D60" s="25"/>
      <c r="E60" s="25"/>
      <c r="F60" s="2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2">
      <c r="A61" s="1"/>
      <c r="B61" s="24"/>
      <c r="C61" s="25"/>
      <c r="D61" s="25"/>
      <c r="E61" s="25"/>
      <c r="F61" s="2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25">
      <c r="A62" s="1"/>
      <c r="B62" s="30"/>
      <c r="C62" s="31"/>
      <c r="D62" s="31"/>
      <c r="E62" s="32"/>
      <c r="F62" s="2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2">
      <c r="A63" s="1"/>
      <c r="B63" s="24"/>
      <c r="C63" s="33"/>
      <c r="D63" s="25"/>
      <c r="E63" s="34"/>
      <c r="F63" s="2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2">
      <c r="A64" s="1"/>
      <c r="B64" s="24"/>
      <c r="C64" s="35"/>
      <c r="D64" s="31"/>
      <c r="E64" s="35"/>
      <c r="F64" s="2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2">
      <c r="A65" s="1"/>
      <c r="B65" s="26"/>
      <c r="C65" s="26"/>
      <c r="D65" s="26"/>
      <c r="E65" s="26"/>
      <c r="F65" s="2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2">
      <c r="A66" s="1"/>
      <c r="B66" s="26"/>
      <c r="C66" s="26"/>
      <c r="D66" s="26"/>
      <c r="E66" s="26"/>
      <c r="F66" s="2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2">
      <c r="A67" s="1"/>
      <c r="B67" s="26"/>
      <c r="C67" s="26"/>
      <c r="D67" s="26"/>
      <c r="E67" s="26"/>
      <c r="F67" s="2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2">
      <c r="A68" s="1"/>
      <c r="B68" s="26"/>
      <c r="C68" s="26"/>
      <c r="D68" s="26"/>
      <c r="E68" s="26"/>
      <c r="F68" s="2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2">
      <c r="A69" s="1"/>
      <c r="B69" s="26"/>
      <c r="C69" s="26"/>
      <c r="D69" s="26"/>
      <c r="E69" s="26"/>
      <c r="F69" s="2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2">
      <c r="A70" s="1"/>
      <c r="B70" s="26"/>
      <c r="C70" s="26"/>
      <c r="D70" s="26"/>
      <c r="E70" s="26"/>
      <c r="F70" s="2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2">
      <c r="A71" s="1"/>
      <c r="B71" s="26"/>
      <c r="C71" s="26"/>
      <c r="D71" s="26"/>
      <c r="E71" s="26"/>
      <c r="F71" s="2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2">
      <c r="A72" s="1"/>
      <c r="B72" s="26"/>
      <c r="C72" s="26"/>
      <c r="D72" s="26"/>
      <c r="E72" s="26"/>
      <c r="F72" s="2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2">
      <c r="A73" s="1"/>
      <c r="B73" s="26"/>
      <c r="C73" s="26"/>
      <c r="D73" s="26"/>
      <c r="E73" s="26"/>
      <c r="F73" s="2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2">
      <c r="A74" s="1"/>
      <c r="B74" s="26"/>
      <c r="C74" s="26"/>
      <c r="D74" s="26"/>
      <c r="E74" s="26"/>
      <c r="F74" s="2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2">
      <c r="A75" s="1"/>
      <c r="B75" s="26"/>
      <c r="C75" s="26"/>
      <c r="D75" s="26"/>
      <c r="E75" s="26"/>
      <c r="F75" s="2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2">
      <c r="A76" s="1"/>
      <c r="B76" s="26"/>
      <c r="C76" s="26"/>
      <c r="D76" s="26"/>
      <c r="E76" s="26"/>
      <c r="F76" s="2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2">
      <c r="A77" s="1"/>
      <c r="B77" s="26"/>
      <c r="C77" s="26"/>
      <c r="D77" s="26"/>
      <c r="E77" s="26"/>
      <c r="F77" s="2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2">
      <c r="A78" s="1"/>
      <c r="B78" s="26"/>
      <c r="C78" s="26"/>
      <c r="D78" s="26"/>
      <c r="E78" s="26"/>
      <c r="F78" s="2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"/>
    <row r="232" spans="1:28" ht="15.75" customHeight="1" x14ac:dyDescent="0.2"/>
    <row r="233" spans="1:28" ht="15.75" customHeight="1" x14ac:dyDescent="0.2"/>
    <row r="234" spans="1:28" ht="15.75" customHeight="1" x14ac:dyDescent="0.2"/>
    <row r="235" spans="1:28" ht="15.75" customHeight="1" x14ac:dyDescent="0.2"/>
    <row r="236" spans="1:28" ht="15.75" customHeight="1" x14ac:dyDescent="0.2"/>
    <row r="237" spans="1:28" ht="15.75" customHeight="1" x14ac:dyDescent="0.2"/>
    <row r="238" spans="1:28" ht="15.75" customHeight="1" x14ac:dyDescent="0.2"/>
    <row r="239" spans="1:28" ht="15.75" customHeight="1" x14ac:dyDescent="0.2"/>
    <row r="240" spans="1:2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9">
    <mergeCell ref="B29:F29"/>
    <mergeCell ref="B30:F30"/>
    <mergeCell ref="B1:H1"/>
    <mergeCell ref="B9:H9"/>
    <mergeCell ref="B10:H10"/>
    <mergeCell ref="B15:F15"/>
    <mergeCell ref="B16:H16"/>
    <mergeCell ref="B22:F22"/>
    <mergeCell ref="B23:H23"/>
  </mergeCells>
  <pageMargins left="0.511811024" right="0.511811024" top="0.78740157499999996" bottom="0.78740157499999996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" customHeight="1" x14ac:dyDescent="0.2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5703125" defaultRowHeight="15" customHeight="1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2021-2024</vt:lpstr>
      <vt:lpstr>Página1</vt:lpstr>
      <vt:lpstr>Página2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Fabiana</cp:lastModifiedBy>
  <dcterms:created xsi:type="dcterms:W3CDTF">2025-08-31T01:52:23Z</dcterms:created>
  <dcterms:modified xsi:type="dcterms:W3CDTF">2025-09-01T15:31:57Z</dcterms:modified>
</cp:coreProperties>
</file>