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ANEXO III - PLANILHA DE CUSTOS" sheetId="1" state="visible" r:id="rId2"/>
    <sheet name="ANEXO III - PLANILHA RESUMO" sheetId="2" state="visible" r:id="rId3"/>
  </sheets>
  <externalReferences>
    <externalReference r:id="rId4"/>
  </externalReferences>
  <definedNames>
    <definedName function="false" hidden="false" localSheetId="0" name="Print_Titles" vbProcedure="false">'ANEXO III - PLANILHA DE CUSTOS'!$1:$11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<sst xmlns="http://schemas.openxmlformats.org/spreadsheetml/2006/main" count="3411" uniqueCount="1841">
  <si>
    <t>ANEXO III – MODELO DE PLANILHA DE CUSTOS E FORMAÇÃO DE PREÇOS</t>
  </si>
  <si>
    <t>INSTITUTO BRASILEIRO DO MEIO AMBIENTE E DOS RECURSOS NATURAIS RENOVÁVEIS</t>
  </si>
  <si>
    <t>ÓRGÃO:</t>
  </si>
  <si>
    <t>INSTITUTO BRASILEIRO DO MEIO AMBIENTE E DOS RECURSOS NATURAIS RENOVÁVEIS - IBAMA</t>
  </si>
  <si>
    <t>Taxas Leis Sociais:   Horistas......... = </t>
  </si>
  <si>
    <t>OBRA:</t>
  </si>
  <si>
    <t>CENTRAL DE LOGÍSTICA E APOIO PREVFOGO</t>
  </si>
  <si>
    <t>        Mensalistas ...= </t>
  </si>
  <si>
    <t>ENDEREÇO:</t>
  </si>
  <si>
    <t>SCEN - TRECHO 2 - ED. SEDE DO IBAMA - ASA NORTE - DF</t>
  </si>
  <si>
    <t>Área de construção: 2.841,51m²</t>
  </si>
  <si>
    <t>CÓDIGO</t>
  </si>
  <si>
    <t>DESCRIÇÃO</t>
  </si>
  <si>
    <t>CLASS</t>
  </si>
  <si>
    <t>UNIDADE</t>
  </si>
  <si>
    <t>QUANT.</t>
  </si>
  <si>
    <t>PREÇO MAT. (UNIT.)(R$)</t>
  </si>
  <si>
    <t>PREÇO MAT. (TOT.)(R$)</t>
  </si>
  <si>
    <t>PREÇO M.O. (UNIT.)(R$)</t>
  </si>
  <si>
    <t>PREÇO M.O. (TOT.)(R$)</t>
  </si>
  <si>
    <t>PREÇO FINAL (UNIT.)(R$)</t>
  </si>
  <si>
    <t>PREÇO FINAL (TOT.)(R$)</t>
  </si>
  <si>
    <t>01.00.000</t>
  </si>
  <si>
    <t>SERVIÇOS TÉCNICO-PROFISSIONAIS</t>
  </si>
  <si>
    <t>01.08.000</t>
  </si>
  <si>
    <t>DESPESAS LEGAIS</t>
  </si>
  <si>
    <t>01.001.004U</t>
  </si>
  <si>
    <t>REGISTRO DE ART E/OU RRT DE CONTRATO ACIMA DE 15.000,01</t>
  </si>
  <si>
    <t>SER.CG</t>
  </si>
  <si>
    <t>UN</t>
  </si>
  <si>
    <t>01.001.005U</t>
  </si>
  <si>
    <t>REGISTRO DE ART E/OU RRT DE CARGO OU FUNÇÃO</t>
  </si>
  <si>
    <t>TOTAL DO ITEM - 01.00.000</t>
  </si>
  <si>
    <t>02.00.000</t>
  </si>
  <si>
    <t>SERVIÇOS PRELIMINARES</t>
  </si>
  <si>
    <t>02.01.000</t>
  </si>
  <si>
    <t>CANTEIRO DE OBRAS E MOBILIZAÇÃO</t>
  </si>
  <si>
    <t>02.001.000009.SER</t>
  </si>
  <si>
    <t>Ligação provisória de água para obra e instalação sanitária provisória, pequenas obras - instalação mínima</t>
  </si>
  <si>
    <t>02.001.000010.SER</t>
  </si>
  <si>
    <t>Ligação provisória de luz e força para obra - instalação mínima</t>
  </si>
  <si>
    <t>02.01.000005U</t>
  </si>
  <si>
    <t>MOBILIZAÇÃO PARA OBRA</t>
  </si>
  <si>
    <t>73847/1U</t>
  </si>
  <si>
    <t>ALUGUEL CONTAINER/ESCRIT INCL INST ELET LARG=2,20 COMP=6,20M ALT=2,50M CHAPA ACO C/NERV TRAPEZ FORRO C/ISOL TERMO/ACUSTICO CHASSIS REFORC PISO COMPENS NAVAL EXC TRANSP/CARGA/DESCARGA</t>
  </si>
  <si>
    <t>MÊS</t>
  </si>
  <si>
    <t>73847/4U</t>
  </si>
  <si>
    <t>ALUGUEL CONTAINER/SANIT C/4 VASOS/1 LAVAT/1 MIC/4 CHUV LARG= 2,20M COMPR=6,20M ALT=2,50M CHAPAS ACO C/NERV TRAPEZ FORRO C/ ISOL TERMO-ACUST CHASSIS REFORC PISO COMPENS NAVAL INCL INST RA ELETR/HIDRO-SANIT EXCL TRANSP/CARGA/DESCARGA</t>
  </si>
  <si>
    <t>74220/1U</t>
  </si>
  <si>
    <t>TAPUME DE CHAPA DE MADEIRA COMPENSADA, E= 6MM, COM PINTURA A CAL E REAPROVEITAMENTO DE 2X</t>
  </si>
  <si>
    <t>M2</t>
  </si>
  <si>
    <t>02.02.000</t>
  </si>
  <si>
    <t>DEMOLIÇÃO</t>
  </si>
  <si>
    <t>72881UL23</t>
  </si>
  <si>
    <t>TRANSPORTE LOCAL COM CAMINHAO BASCULANTE 6 M3, RODOVIA PAVIMENTADA ( PARA DISTANCIAS SUPERIORES A 4 KM ), DMT = 23 KM</t>
  </si>
  <si>
    <t>M3XKM</t>
  </si>
  <si>
    <t>72898U</t>
  </si>
  <si>
    <t>CARGA E DESCARGA MECANIZADAS DE ENTULHO EM CAMINHAO BASCULANTE 6 M3</t>
  </si>
  <si>
    <t>M3</t>
  </si>
  <si>
    <t>85335U</t>
  </si>
  <si>
    <t>RETIRADA DE MEIO FIO C/ EMPILHAMENTO E S/ REMOCAO</t>
  </si>
  <si>
    <t>M</t>
  </si>
  <si>
    <t>92970U</t>
  </si>
  <si>
    <t>DEMOLIÇÃO DE PAVIMENTAÇÃO ASFÁLTICA COM UTILIZAÇÃO DE MARTELO PERFURADOR, ESPESSURA ATÉ 15 CM, EXCLUSIVE CARGA E TRANSPORTE</t>
  </si>
  <si>
    <t>02.03.000</t>
  </si>
  <si>
    <t>LOCAÇÃO DE OBRAS</t>
  </si>
  <si>
    <t>73992/1U</t>
  </si>
  <si>
    <t>LOCACAO CONVENCIONAL DE OBRA, ATRAVÉS DE GABARITO DE TABUAS CORRIDAS PONTALETADAS A CADA 1,50M, SEM REAPROVEITAMENTO</t>
  </si>
  <si>
    <t>02.04.000</t>
  </si>
  <si>
    <t>TERRAPLENAGEM</t>
  </si>
  <si>
    <t>02.005.000004.SER</t>
  </si>
  <si>
    <t>Carga mecanizada de terra em caminhão basculante</t>
  </si>
  <si>
    <t>02.02.101</t>
  </si>
  <si>
    <t>Corte e remoção de árvore com diâmetro superior a 15 cm, inclusive carga e transporte</t>
  </si>
  <si>
    <t>73672U</t>
  </si>
  <si>
    <t>DESMATAMENTO E LIMPEZA MECANIZADA DE TERRENO COM ARVORES ATE Ø 15CM, UTILIZANDO TRATOR DE ESTEIRAS</t>
  </si>
  <si>
    <t>74005/1U</t>
  </si>
  <si>
    <t>COMPACTACAO MECANICA, SEM CONTROLE DO GC (C/COMPACTADOR PLACA 400 KG)</t>
  </si>
  <si>
    <t>74155/1U</t>
  </si>
  <si>
    <t>ESCAVACAO E TRANSPORTE DE MATERIAL DE 1A CAT DMT 50M COM TRATOR SOBRE ESTEIRAS 347 HP COM LAMINA E ESCARIFICADOR</t>
  </si>
  <si>
    <t>TOTAL DO ITEM - 02.00.000</t>
  </si>
  <si>
    <t>03.00.000</t>
  </si>
  <si>
    <t>FUNDAÇÕES E ESTRUTURAS</t>
  </si>
  <si>
    <t>03.01.000</t>
  </si>
  <si>
    <t>FUNDAÇÕES</t>
  </si>
  <si>
    <t>03.01.100</t>
  </si>
  <si>
    <t>Escavação de Valas</t>
  </si>
  <si>
    <t>73964/6U</t>
  </si>
  <si>
    <t>REATERRO DE VALA COM COMPACTAÇÃO MANUAL</t>
  </si>
  <si>
    <t>93358U</t>
  </si>
  <si>
    <t>ESCAVAÇÃO MANUAL DE VALAS. AF_03/2016</t>
  </si>
  <si>
    <t>03.01.320</t>
  </si>
  <si>
    <t>Lastro</t>
  </si>
  <si>
    <t>03.01.322</t>
  </si>
  <si>
    <t>Camada impermeabilizadora e=10 cm, concreto não estrutural</t>
  </si>
  <si>
    <t>03.01.400</t>
  </si>
  <si>
    <t>Fundações Profundas</t>
  </si>
  <si>
    <t>03.01.413</t>
  </si>
  <si>
    <t>ESTACA ESCAVADA MECANICAMENTE, SEM FLUIDO ESTABILIZANTE, COM 50 CM DE DIÂMETRO, ACIMA DE 9 M ATÉ 15 M DE COMPRIMENTO, CONCRETO LANÇADO POR CAMINHÃO BETONEIRA. AF_02/2015</t>
  </si>
  <si>
    <t>05.004.000099.SER</t>
  </si>
  <si>
    <t>Concreto - aplicação e adensamento com vibrador de imersão motor elétrico</t>
  </si>
  <si>
    <t>90884U</t>
  </si>
  <si>
    <t>ESTACA ESCAVADA MECANICAMENTE, SEM FLUIDO ESTABILIZANTE, COM 40 CM DE DIÂMETRO, ACIMA DE 9 M ATÉ 15 M DE COMPRIMENTO, CONCRETO LANÇADO POR CAMINHÃO BETONEIRA. AF_02/2015</t>
  </si>
  <si>
    <t>90887U</t>
  </si>
  <si>
    <t>ESTACA ESCAVADA MECANICAMENTE, SEM FLUIDO ESTABILIZANTE, COM 60 CM DE DIÂMETRO, ACIMA DE 9 M ATÉ 15 M DE COMPRIMENTO, CONCRETO LANÇADO POR CAMINHÃO BETONEIRA. AF_02/2015</t>
  </si>
  <si>
    <t>92915U</t>
  </si>
  <si>
    <t>ARMAÇÃO DE FUNDAÇÕES E ESTRUTURAS DE CONCRETO ARMADO, EXCETO VIGAS, PILARES E LAJES (DE EDIFÍCIOS DE MÚLTIPLOS PAVIMENTOS, EDIFICAÇÃO TÉRREA OU SOBRADO), UTILIZANDO AÇO CA-60 DE 5.0 MM - MONTAGEM. AF_12/2015</t>
  </si>
  <si>
    <t>KG</t>
  </si>
  <si>
    <t>92919U</t>
  </si>
  <si>
    <t>ARMAÇÃO DE FUNDAÇÕES E ESTRUTURAS DE CONCRETO ARMADO, EXCETO VIGAS, PILARES E LAJES (DE EDIFÍCIOS DE MÚLTIPLOS PAVIMENTOS, EDIFICAÇÃO TÉRREA OU SOBRADO), UTILIZANDO AÇO CA-50 DE 10.0 MM - MONTAGEM. AF_12/2015</t>
  </si>
  <si>
    <t>92922U</t>
  </si>
  <si>
    <t>ARMAÇÃO DE FUNDAÇÕES E ESTRUTURAS DE CONCRETO ARMADO, EXCETO VIGAS, PILARES E LAJES (DE EDIFÍCIOS DE MÚLTIPLOS PAVIMENTOS, EDIFICAÇÃO TÉRREA OU SOBRADO), UTILIZANDO AÇO CA-50 DE 16.0 MM - MONTAGEM. AF_12/2015</t>
  </si>
  <si>
    <t>TOTAL DO SUB ITEM - 03.01.000</t>
  </si>
  <si>
    <t>03.01.500</t>
  </si>
  <si>
    <t>Blocos de Fundação</t>
  </si>
  <si>
    <t>03.01.501</t>
  </si>
  <si>
    <t>94105U</t>
  </si>
  <si>
    <t>PREPARO DE FUNDO DE VALA (LASTRO) COM LARGURA MENOR QUE 1,5 M, COM CAMADA DE BRITA, LANÇAMENTO MANUAL, EM LOCAL COM NÍVEL ALTO DE INTERFERÊNCIA. AF_06/2016</t>
  </si>
  <si>
    <t>03.01.502</t>
  </si>
  <si>
    <t>Formas</t>
  </si>
  <si>
    <t>5970U</t>
  </si>
  <si>
    <t>FORMA TABUA PARA CONCRETO EM FUNDACAO, C/ REAPROVEITAMENTO 2X.</t>
  </si>
  <si>
    <t>03.01.503</t>
  </si>
  <si>
    <t>Armadura</t>
  </si>
  <si>
    <t>92916U</t>
  </si>
  <si>
    <t>ARMAÇÃO DE FUNDAÇÕES E ESTRUTURAS DE CONCRETO ARMADO, EXCETO VIGAS, PILARES E LAJES (DE EDIFÍCIOS DE MÚLTIPLOS PAVIMENTOS, EDIFICAÇÃO TÉRREA OU SOBRADO), UTILIZANDO AÇO CA-50 DE 6.3 MM - MONTAGEM. AF_12/2015</t>
  </si>
  <si>
    <t>92917U</t>
  </si>
  <si>
    <t>ARMAÇÃO DE FUNDAÇÕES E ESTRUTURAS DE CONCRETO ARMADO, EXCETO VIGAS, PILARES E LAJES (DE EDIFÍCIOS DE MÚLTIPLOS PAVIMENTOS, EDIFICAÇÃO TÉRREA OU SOBRADO), UTILIZANDO AÇO CA-50 DE 8.0 MM - MONTAGEM. AF_12/2015</t>
  </si>
  <si>
    <t>92921U</t>
  </si>
  <si>
    <t>ARMAÇÃO DE FUNDAÇÕES E ESTRUTURAS DE CONCRETO ARMADO, EXCETO VIGAS, PILARES E LAJES (DE EDIFÍCIOS DE MÚLTIPLOS PAVIMENTOS, EDIFICAÇÃO TÉRREA OU SOBRADO), UTILIZANDO AÇO CA-50 DE 12.5 MM - MONTAGEM. AF_12/2015</t>
  </si>
  <si>
    <t>92923U</t>
  </si>
  <si>
    <t>ARMAÇÃO DE FUNDAÇÕES E ESTRUTURAS DE CONCRETO ARMADO, EXCETO VIGAS, PILARES E LAJES (DE EDIFÍCIOS DE MÚLTIPLOS PAVIMENTOS, EDIFICAÇÃO TÉRREA OU SOBRADO), UTILIZANDO AÇO CA-50 DE 20.0 MM - MONTAGEM. AF_12/2015</t>
  </si>
  <si>
    <t>03.01.504</t>
  </si>
  <si>
    <t>Concreto</t>
  </si>
  <si>
    <t>04.002.000019.SER</t>
  </si>
  <si>
    <t>Concreto estrutural dosado em central, fck 40 MPa, abatimento 8±1 cm</t>
  </si>
  <si>
    <t>92874U</t>
  </si>
  <si>
    <t>LANÇAMENTO COM USO DE BOMBA, ADENSAMENTO E ACABAMENTO DE CONCRETO EM ESTRUTURAS. AF_12/2015</t>
  </si>
  <si>
    <t>03.01.600</t>
  </si>
  <si>
    <t>Impermeabilização</t>
  </si>
  <si>
    <t>74106/1U</t>
  </si>
  <si>
    <t>IMPERMEABILIZACAO DE ESTRUTURAS ENTERRADAS, COM TINTA ASFALTICA, DUAS DEMAOS.</t>
  </si>
  <si>
    <t>TOTAL DO SUB ITEM - 03.01.500</t>
  </si>
  <si>
    <t>03.02.000</t>
  </si>
  <si>
    <t>ESTRUTURAS DE CONCRETO</t>
  </si>
  <si>
    <t>03.02.100</t>
  </si>
  <si>
    <t>Concreto Armado</t>
  </si>
  <si>
    <t>03.02.110</t>
  </si>
  <si>
    <t>Pilares</t>
  </si>
  <si>
    <t>03.02.111</t>
  </si>
  <si>
    <t>92415U</t>
  </si>
  <si>
    <t>MONTAGEM E DESMONTAGEM DE FÔRMA DE PILARES RETANGULARES E ESTRUTURAS SIMILARES COM ÁREA MÉDIA DAS SEÇÕES MAIOR QUE 0,25 M², PÉ-DIREITO SIMPLES, EM CHAPA DE MADEIRA COMPENSADA RESINADA, 2 UTILIZAÇÕES. AF_12/2015</t>
  </si>
  <si>
    <t>03.02.112</t>
  </si>
  <si>
    <t>92775U</t>
  </si>
  <si>
    <t>ARMAÇÃO DE PILAR OU VIGA DE UMA ESTRUTURA CONVENCIONAL DE CONCRETO ARMADO EM UMA EDIFÍCAÇÃO TÉRREA OU SOBRADO UTILIZANDO AÇO CA-60 DE 5.0 MM - MONTAGEM. AF_12/2015</t>
  </si>
  <si>
    <t> </t>
  </si>
  <si>
    <t>92776U</t>
  </si>
  <si>
    <t>ARMAÇÃO DE PILAR OU VIGA DE UMA ESTRUTURA CONVENCIONAL DE CONCRETO ARMADO EM UMA EDIFÍCAÇÃO TÉRREA OU SOBRADO UTILIZANDO AÇO CA-50 DE 6.3 MM - MONTAGEM. AF_12/2015</t>
  </si>
  <si>
    <t>92777U</t>
  </si>
  <si>
    <t>ARMAÇÃO DE PILAR OU VIGA DE UMA ESTRUTURA CONVENCIONAL DE CONCRETO ARMADO EM UMA EDIFÍCAÇÃO TÉRREA OU SOBRADO UTILIZANDO AÇO CA-50 DE 8.0 MM - MONTAGEM. AF_12/2015</t>
  </si>
  <si>
    <t>92778U</t>
  </si>
  <si>
    <t>ARMAÇÃO DE PILAR OU VIGA DE UMA ESTRUTURA CONVENCIONAL DE CONCRETO ARMADO EM UMA EDIFÍCAÇÃO TÉRREA OU SOBRADO UTILIZANDO AÇO CA-50 DE 10.0 MM - MONTAGEM. AF_12/2015</t>
  </si>
  <si>
    <t>92779U</t>
  </si>
  <si>
    <t>ARMAÇÃO DE PILAR OU VIGA DE UMA ESTRUTURA CONVENCIONAL DE CONCRETO ARMADO EM UMA EDIFÍCAÇÃO TÉRREA OU SOBRADO UTILIZANDO AÇO CA-50 DE 12.5 MM - MONTAGEM. AF_12/2015</t>
  </si>
  <si>
    <t>92781U</t>
  </si>
  <si>
    <t>ARMAÇÃO DE PILAR OU VIGA DE UMA ESTRUTURA CONVENCIONAL DE CONCRETO ARMADO EM UMA EDIFÍCAÇÃO TÉRREA OU SOBRADO UTILIZANDO AÇO CA-50 DE 20.0 MM - MONTAGEM. AF_12/2015</t>
  </si>
  <si>
    <t>92782U</t>
  </si>
  <si>
    <t>ARMAÇÃO DE PILAR OU VIGA DE UMA ESTRUTURA CONVENCIONAL DE CONCRETO ARMADO EM UMA EDIFÍCAÇÃO TÉRREA OU SOBRADO UTILIZANDO AÇO CA-50 DE 25.0 MM - MONTAGEM. AF_12/2015</t>
  </si>
  <si>
    <t>03.02.113</t>
  </si>
  <si>
    <t>03.02.120</t>
  </si>
  <si>
    <t>Vigas</t>
  </si>
  <si>
    <t>03.02.121</t>
  </si>
  <si>
    <t>92452U</t>
  </si>
  <si>
    <t>MONTAGEM E DESMONTAGEM DE FÔRMA DE VIGA, ESCORAMENTO METÁLICO, PÉ-DIREITO SIMPLES, EM CHAPA DE MADEIRA RESINADA, 2 UTILIZAÇÕES. AF_12/2015</t>
  </si>
  <si>
    <t>03.02.122</t>
  </si>
  <si>
    <t>92780U</t>
  </si>
  <si>
    <t>ARMAÇÃO DE PILAR OU VIGA DE UMA ESTRUTURA CONVENCIONAL DE CONCRETO ARMADO EM UMA EDIFÍCAÇÃO TÉRREA OU SOBRADO UTILIZANDO AÇO CA-50 DE 16.0 MM - MONTAGEM. AF_12/2015</t>
  </si>
  <si>
    <t>03.02.123</t>
  </si>
  <si>
    <t>03.02.130</t>
  </si>
  <si>
    <t>Lajes</t>
  </si>
  <si>
    <t>03.02.131</t>
  </si>
  <si>
    <t>92488U</t>
  </si>
  <si>
    <t>MONTAGEM E DESMONTAGEM DE FÔRMA DE LAJE NERVURADA COM CUBETA E ASSOALHO COM ÁREA MÉDIA MAIOR QUE 20 M², PÉ-DIREITO DUPLO, EM CHAPA DE MADEIRA COMPENSADA RESINADA, 8 UTILIZAÇÕES. AF_12/2015</t>
  </si>
  <si>
    <t>92490U</t>
  </si>
  <si>
    <t>MONTAGEM E DESMONTAGEM DE FÔRMA DE LAJE NERVURADA COM CUBETA E ASSOALHO COM ÁREA MÉDIA MAIOR QUE 20 M², PÉ-DIREITO SIMPLES, EM CHAPA DE MADEIRA COMPENSADA RESINADA, 8 UTILIZAÇÕES. AF_12/2015</t>
  </si>
  <si>
    <t>03.02.132</t>
  </si>
  <si>
    <t>92784U</t>
  </si>
  <si>
    <t>ARMAÇÃO DE LAJE DE UMA ESTRUTURA CONVENCIONAL DE CONCRETO ARMADO EM UMA EDIFÍCAÇÃO TÉRREA OU SOBRADO UTILIZANDO AÇO CA-60 DE 5.0 MM - MONTAGEM. AF_12/2015_P</t>
  </si>
  <si>
    <t>92785U</t>
  </si>
  <si>
    <t>ARMAÇÃO DE LAJE DE UMA ESTRUTURA CONVENCIONAL DE CONCRETO ARMADO EM UMA EDIFÍCAÇÃO TÉRREA OU SOBRADO UTILIZANDO AÇO CA-50 DE 6.3 MM - MONTAGEM. AF_12/2015_P</t>
  </si>
  <si>
    <t>92786U</t>
  </si>
  <si>
    <t>ARMAÇÃO DE LAJE DE UMA ESTRUTURA CONVENCIONAL DE CONCRETO ARMADO EM UMA EDIFÍCAÇÃO TÉRREA OU SOBRADO UTILIZANDO AÇO CA-50 DE 8.0 MM - MONTAGEM. AF_12/2015_P</t>
  </si>
  <si>
    <t>92787U</t>
  </si>
  <si>
    <t>ARMAÇÃO DE LAJE DE UMA ESTRUTURA CONVENCIONAL DE CONCRETO ARMADO EM UMA EDIFÍCAÇÃO TÉRREA OU SOBRADO UTILIZANDO AÇO CA-50 DE 10.0 MM - MONTAGEM. AF_12/2015_P</t>
  </si>
  <si>
    <t>92788U</t>
  </si>
  <si>
    <t>ARMAÇÃO DE LAJE DE UMA ESTRUTURA CONVENCIONAL DE CONCRETO ARMADO EM UMA EDIFÍCAÇÃO TÉRREA OU SOBRADO UTILIZANDO AÇO CA-50 DE 12.5 MM - MONTAGEM. AF_12/2015_P</t>
  </si>
  <si>
    <t>92789U</t>
  </si>
  <si>
    <t>ARMAÇÃO DE LAJE DE UMA ESTRUTURA CONVENCIONAL DE CONCRETO ARMADO EM UMA EDIFÍCAÇÃO TÉRREA OU SOBRADO UTILIZANDO AÇO CA-50 DE 16.0 MM - MONTAGEM. AF_12/2015_P</t>
  </si>
  <si>
    <t>92790U</t>
  </si>
  <si>
    <t>ARMAÇÃO DE LAJE DE UMA ESTRUTURA CONVENCIONAL DE CONCRETO ARMADO EM UMA EDIFÍCAÇÃO TÉRREA OU SOBRADO UTILIZANDO AÇO CA-50 DE 20.0 MM - MONTAGEM. AF_12/2015_P</t>
  </si>
  <si>
    <t>03.02.133</t>
  </si>
  <si>
    <t>03.02.170</t>
  </si>
  <si>
    <t>Caixas d’água</t>
  </si>
  <si>
    <t>03.02.171</t>
  </si>
  <si>
    <t>03.02.172</t>
  </si>
  <si>
    <t>03.02.173</t>
  </si>
  <si>
    <t>03.02.200</t>
  </si>
  <si>
    <t>Concreto Protendido</t>
  </si>
  <si>
    <t>03.02.213</t>
  </si>
  <si>
    <t>Armadura de protensão</t>
  </si>
  <si>
    <t>03.02.213.005U</t>
  </si>
  <si>
    <t>Armadura de protensão CP190 RB 12.7</t>
  </si>
  <si>
    <t>03.02.214</t>
  </si>
  <si>
    <t>Bainhas</t>
  </si>
  <si>
    <t>03.02.214.005U</t>
  </si>
  <si>
    <t>Bainha de protensão 6.4x1.6mm</t>
  </si>
  <si>
    <t>03.02.215</t>
  </si>
  <si>
    <t>Ancoragens</t>
  </si>
  <si>
    <t>03.02.215.005U</t>
  </si>
  <si>
    <t>Ancoragem ativa de protensão</t>
  </si>
  <si>
    <t>03.02.215.006U</t>
  </si>
  <si>
    <t>Ancoragem passiva de protensão</t>
  </si>
  <si>
    <t>TOTAL DO SUB ITEM - 03.02.000</t>
  </si>
  <si>
    <t>04.00.000</t>
  </si>
  <si>
    <t>ARQUITETURA E ELEMENTOS DE URBANISMO</t>
  </si>
  <si>
    <t>04.01.000</t>
  </si>
  <si>
    <t>ARQUITETURA</t>
  </si>
  <si>
    <t>04.01.100</t>
  </si>
  <si>
    <t>Paredes</t>
  </si>
  <si>
    <t>04.01.105</t>
  </si>
  <si>
    <t>De alvenaria de Blocos de concreto</t>
  </si>
  <si>
    <t>06.003.000103.SER</t>
  </si>
  <si>
    <t>Verga reta moldada no local com forma de madeira considerando 5 reaproveitamentos, concreto armado fck = 20 MPa</t>
  </si>
  <si>
    <t>87461U</t>
  </si>
  <si>
    <t>ALVENARIA DE VEDAÇÃO DE BLOCOS VAZADOS DE CONCRETO DE 14X19X39CM (ESPESSURA 14CM) DE PAREDES COM ÁREA LÍQUIDA MENOR QUE 6M² COM VÃOS E ARGAMASSA DE ASSENTAMENTO COM PREPARO EM BETONEIRA. AF_06/2014</t>
  </si>
  <si>
    <t>87469U</t>
  </si>
  <si>
    <t>ALVENARIA DE VEDAÇÃO DE BLOCOS VAZADOS DE CONCRETO DE 19X19X39CM (ESPESSURA 19CM) DE PAREDES COM ÁREA LÍQUIDA MAIOR OU IGUAL A 6M² COM VÃOS E ARGAMASSA DE ASSENTAMENTO COM PREPARO EM BETONEIRA. AF_06/2014</t>
  </si>
  <si>
    <t>93202U</t>
  </si>
  <si>
    <t>FIXAÇÃO (ENCUNHAMENTO) DE ALVENARIA DE VEDAÇÃO COM TIJOLO MACIÇO. AF_03/2016</t>
  </si>
  <si>
    <t>TOTAL DO SUB ITEM - 04.01.105</t>
  </si>
  <si>
    <t>04.01.120</t>
  </si>
  <si>
    <t>De divisória de granito</t>
  </si>
  <si>
    <t>06.002.000010.SER</t>
  </si>
  <si>
    <t>Divisória sanitária de granito e=3 cm assentada com argamassa, no traço 1:3</t>
  </si>
  <si>
    <t>04.01.130</t>
  </si>
  <si>
    <t>De divisórias especiais</t>
  </si>
  <si>
    <t>04.01.140</t>
  </si>
  <si>
    <t>Divisória estrutura móvel, painel de vidro laminado duplo com persiana embutida, c/ bandeira cega em madeira ref. Ambianch CHGRUPO</t>
  </si>
  <si>
    <t>04.01.141</t>
  </si>
  <si>
    <t>Divisória estrutura móvel, painel de vidro laminado duplo com persiana embutida, c/ bandeira de vidro duplo ref. Ambianch CHGRUPO</t>
  </si>
  <si>
    <t>04.01.142</t>
  </si>
  <si>
    <t>Divisória estrutura móvel, painel cego em madeira ref. Ambianch CHGRUPO</t>
  </si>
  <si>
    <t>04.01.145</t>
  </si>
  <si>
    <t>Divisória Laminado Melamínico Estrutural TS-10, texturizado, estrutura em alumínio anodizado natural fosco, h=2,10 (0,15+1,95), fornecimento e montagem</t>
  </si>
  <si>
    <t>TOTAL DOSUB ITEM - 04.01.120</t>
  </si>
  <si>
    <t>04.01.200</t>
  </si>
  <si>
    <t>Esquadrias</t>
  </si>
  <si>
    <t>04.01.206</t>
  </si>
  <si>
    <t>Porta de ferro de enrolar</t>
  </si>
  <si>
    <t>12.004.000006.SER</t>
  </si>
  <si>
    <t>Porta de aço em chapa ondulada, de enrolar</t>
  </si>
  <si>
    <t>04.01.208</t>
  </si>
  <si>
    <t>Porta corta-fogo</t>
  </si>
  <si>
    <t>12.004.000032.SER</t>
  </si>
  <si>
    <t>Porta corta-fogo 0,80 x 2,10 m (P-90), uma folha, com batentes e ferragens</t>
  </si>
  <si>
    <t>04.01.219</t>
  </si>
  <si>
    <t>Porta de alumínio em barras</t>
  </si>
  <si>
    <t>04.01.219.01U</t>
  </si>
  <si>
    <t>PA2/PA3/PA4 - PORTA DE ALUMÍNIO EM BARRAS PARA VIDRO, DE CORRER</t>
  </si>
  <si>
    <t>94805UB</t>
  </si>
  <si>
    <t>PA1 - PORTA DE ALUMÍNIO DE ABRIR PARA VIDRO SEM GUARNIÇÃO, 87X210CM, FIXAÇÃO COM PARAFUSOS, FORNECIMENTO E INSTALAÇÃO</t>
  </si>
  <si>
    <t>04.01.220</t>
  </si>
  <si>
    <t>Porta de alumínio veneziana</t>
  </si>
  <si>
    <t>91338U</t>
  </si>
  <si>
    <t>PORTA DE ALUMÍNIO DE ABRIR COM LAMBRI, SEM GUARNIÇÃO, FIXAÇÃO COM PARAFUSOS - FORNECIMENTO E INSTALAÇÃO. AF_08/2015</t>
  </si>
  <si>
    <t>04.01.224</t>
  </si>
  <si>
    <t>Caixilho fixo de alumínio em barras</t>
  </si>
  <si>
    <t>04.01.224.10U</t>
  </si>
  <si>
    <t>JA1 - CAIXILHO FIXO DE ALUMINIO 4,30X3,00M, KAWNNER GOLF IV, COM VIDRO LAMINADO 8MM PRATA</t>
  </si>
  <si>
    <t>85010U</t>
  </si>
  <si>
    <t>CAIXILHO FIXO, DE ALUMINIO, PARA VIDRO</t>
  </si>
  <si>
    <t>04.01.225</t>
  </si>
  <si>
    <t>Caixilho fixo de alumínio veneziana</t>
  </si>
  <si>
    <t>04.01.225.01U</t>
  </si>
  <si>
    <t>JANELA VENEZIANA DE POLICARBONATO 5MM LEITOSO, ESTRUTURA EM PERFIL DE ALUMÍNIO NATURAL 100MM</t>
  </si>
  <si>
    <t>04.01.227</t>
  </si>
  <si>
    <t>Caixilho móvel de alumínio em barras</t>
  </si>
  <si>
    <t>04.01.227.11U</t>
  </si>
  <si>
    <t>JA3 - JANELA DE ALUMINIO, 2 FLS. FIXAS + 2 FLS. CORRER, 4,00X2,00M, KAWNNER GOLF IV, COM VIDRO LAMINADO 8MM PRATA</t>
  </si>
  <si>
    <t>04.01.227.12U</t>
  </si>
  <si>
    <t>JA6 - JANELA DE ALUMINIO, 3 FLS. MAXIMO-AR 2,40X0,60M, KAWNNER GOLF IV, COM VIDRO LAMINADO 8MM PRATA</t>
  </si>
  <si>
    <t>04.01.227.13U</t>
  </si>
  <si>
    <t>JA8 - JANELA DE ALUMINIO, 3 FLS. FIXAS + 2 FLS. CORRER, 5,43X2,00M, KAWNNER GOLF IV, COM VIDRO LAMINADO 8MM PRATA</t>
  </si>
  <si>
    <t>04.01.227.14U</t>
  </si>
  <si>
    <t>JA9 - JANELA DE ALUMINIO, 3 FLS. FIXAS + 3 FLS. CORRER, 6,00X2,00M, KAWNNER GOLF IV, COM VIDRO LAMINADO 8MM PRATA</t>
  </si>
  <si>
    <t>04.01.227.15U</t>
  </si>
  <si>
    <t>JA10 - JANELA DE ALUMINIO, 3 FLS. FIXAS + 3 FLS. CORRER, 6,97X2,00M, KAWNNER GOLF IV, COM VIDRO LAMINADO 8MM PRATA</t>
  </si>
  <si>
    <t>04.01.227.16U</t>
  </si>
  <si>
    <t>JA11 - JANELA DE ALUMINIO, 2 FLS. FIXAS + 2 FLS. CORRER, 4,00X2,00M, KAWNNER GOLF IV, COM VIDRO LAMINADO 8MM PRATA</t>
  </si>
  <si>
    <t>94581UB</t>
  </si>
  <si>
    <t>JANELA DE ALUMÍNIO MAXIM-AR, FIXAÇÃO COM ARGAMASSA</t>
  </si>
  <si>
    <t>94585UB</t>
  </si>
  <si>
    <t>JANELA DE ALUMÍNIO DE CORRER, 4 FOLHAS, FIXAÇÃO COM ARGAMASSA</t>
  </si>
  <si>
    <t>TOTAL DO SUB ITEM - 04.01.200</t>
  </si>
  <si>
    <t>04.01.230</t>
  </si>
  <si>
    <t>Portas de madeira compensada</t>
  </si>
  <si>
    <t>04.01.230.05U</t>
  </si>
  <si>
    <t>PORTA DE MADEIRA " BP" CEGA GIRO SIMPLES, 90X330CM, ESPESSURA DE 3,5CM, INCLUSO FERRAGENS - FORNECIMENTO E INSTALAÇÃO. AF_08/2015</t>
  </si>
  <si>
    <t>04.01.230.11ULM</t>
  </si>
  <si>
    <t>Porta de compensado 0,60 x 1,80 m, revestimento laminado melamínico, para sanitário e vestiário, com batente e ferragens</t>
  </si>
  <si>
    <t>90842ULM2</t>
  </si>
  <si>
    <t>KIT DE PORTA DE MADEIRA REVESTIMENTO C/ LAMINADO MELAMÍNICO MADEIRADO, SEMI-OCA (LEVE OU MÉDIA), PADRÃO MÉDIO, FOLHA DUPLA 140X210CM, ESPESSURA DE 3,5CM, ITENS INCLUSOS: DOBRADIÇAS, MONTAGEM E INSTALAÇÃO DO BATENTE, FECHADURA COM EXECUÇÃO DO FURO - FORNECIMENTO E INSTALAÇÃO</t>
  </si>
  <si>
    <t>TOTAL DO SUB ITEM - 04.01.230</t>
  </si>
  <si>
    <t>04.01.240</t>
  </si>
  <si>
    <t>Portas de vidro</t>
  </si>
  <si>
    <t>04.01.240.05U</t>
  </si>
  <si>
    <t>PA6 - PORTA DE ALUMÍNIO ANOD. NATURAL, VIDDRO LAMINADO 6MM DUPLO, VENEZIANA HOR. EMBUTIDA , 0,95 X 3,00M</t>
  </si>
  <si>
    <t>04.01.240.06U</t>
  </si>
  <si>
    <t>PA7 - PORTA DE ALUMÍNIO ANOD. NATURAL, VIDRO LAMINADO 6MM DUPLO, VENEZIANA HOR. EMBUTIDA , 0,95 X 3,30M</t>
  </si>
  <si>
    <t>04.01.240U2VL</t>
  </si>
  <si>
    <t>PV1 - PORTA DE VIDRO LAMINADO 2,00X3,00M, 2 FLS. ABRIR 0,90X2,10M, BAND. 0,90X2,00M, ESPESSURA 10MM, INCLUSIVE ACESSORIOS</t>
  </si>
  <si>
    <t>04.01.240U3VL</t>
  </si>
  <si>
    <t>PV2 - VIDRO LAMINADO FIXO 14,20X3,00M, ESPESSURA 12MM, INCLUSIVE ACESSORIOS</t>
  </si>
  <si>
    <t>04.01.250</t>
  </si>
  <si>
    <t>Fechaduras especiais</t>
  </si>
  <si>
    <t>04.01.250.02U</t>
  </si>
  <si>
    <t>FECHADURA 55MM LATÃO ACETINADO COM MAÇANETA EXT. E BARRA ANTI PANICO INTERNA</t>
  </si>
  <si>
    <t>CJ</t>
  </si>
  <si>
    <t>12.001.000001.SER</t>
  </si>
  <si>
    <t>Barra anti-pânico para porta simples</t>
  </si>
  <si>
    <t>04.01.300</t>
  </si>
  <si>
    <t>Vidros e Plásticos</t>
  </si>
  <si>
    <t>04.01.305</t>
  </si>
  <si>
    <t>Vidro laminado</t>
  </si>
  <si>
    <t>04.01.305U02</t>
  </si>
  <si>
    <t>VIDRO LAMINADO INCOLOR, ESPESSURA 8MM, FORNECIMENTO E INSTALACAO</t>
  </si>
  <si>
    <t>VIDRO COMUM LAMINADO, LISO, INCOLOR, TRIPLO, ESPESSURA TOTAL 12 MM (CADA CAMADA E= 4 MM) - COLOCADO</t>
  </si>
  <si>
    <t>MAT.</t>
  </si>
  <si>
    <t>04.01.311</t>
  </si>
  <si>
    <t>Espelhos de vidro</t>
  </si>
  <si>
    <t>74125/2U</t>
  </si>
  <si>
    <t>ESPELHO CRISTAL ESPESSURA 4MM, COM MOLDURA EM ALUMINIO E COMPENSADO 6MM PLASTIFICADO COLADO</t>
  </si>
  <si>
    <t>TOTAL DOS SUB ITENS - 04.01.240 A 04.01.300</t>
  </si>
  <si>
    <t>04.01.400</t>
  </si>
  <si>
    <t>Cobertura e Fechamento Lateral</t>
  </si>
  <si>
    <t>04.01.408</t>
  </si>
  <si>
    <t>Telhas de vidro</t>
  </si>
  <si>
    <t>04.01.408.10</t>
  </si>
  <si>
    <t>COBERTURA EM VIDRO LAMINADO 12 MM (3 CAMADAS)</t>
  </si>
  <si>
    <t>04.01.410</t>
  </si>
  <si>
    <t>Telhas compostas termo-acústicas</t>
  </si>
  <si>
    <t>94216U</t>
  </si>
  <si>
    <t>TELHAMENTO COM TELHA METÁLICA TERMOACÚSTICA, COM ATÉ 2 ÁGUAS, INCLUSO IÇAMENTO. AF_06/2016</t>
  </si>
  <si>
    <t>04.01.415</t>
  </si>
  <si>
    <t>Peças complementares de apoio metálico</t>
  </si>
  <si>
    <t>73970/1U</t>
  </si>
  <si>
    <t>ESTRUTURA METALICA EM ACO ESTRUTURAL PERFIL ¨C¨ ENRIGECIDO</t>
  </si>
  <si>
    <t>TOTAL DO SUB ITEM - 04.01.400</t>
  </si>
  <si>
    <t>04.01.416</t>
  </si>
  <si>
    <t>Domus</t>
  </si>
  <si>
    <t>04.01.416U</t>
  </si>
  <si>
    <t>DOMUS DE ILUMINAÇÃO NATURAL TUBOLAR, ¢ 55CM, FORNECIMENTO E COLOCAÇÃO</t>
  </si>
  <si>
    <t>04.01.420</t>
  </si>
  <si>
    <t>Telhado Verde</t>
  </si>
  <si>
    <t>04.01.420U</t>
  </si>
  <si>
    <t>TELHADO VERDE, SISTEMA LAMINAR ALTO. ECOTELHADO, FORNECIMENTO E COLOCAÇÃO</t>
  </si>
  <si>
    <t>TOTAL DOS SUB ITENS - 04.01.416/420</t>
  </si>
  <si>
    <t>04.01.430</t>
  </si>
  <si>
    <t>Calhas e Rufos</t>
  </si>
  <si>
    <t>09.001.000017.SER</t>
  </si>
  <si>
    <t>Calha de chapa galvanizada nº 24 desenvolvimento 210 cm</t>
  </si>
  <si>
    <t>09.001.000030.SER</t>
  </si>
  <si>
    <t>Rufo de chapa de aço galvanizado nº 26 desenvolvimento 33 cm</t>
  </si>
  <si>
    <t>TOTAL DO SUB ITEM - 04.01.430</t>
  </si>
  <si>
    <t>04.01.500</t>
  </si>
  <si>
    <t>Revestimentos</t>
  </si>
  <si>
    <t>04.01.510</t>
  </si>
  <si>
    <t>Revestimentos de pisos</t>
  </si>
  <si>
    <t>04.01.511</t>
  </si>
  <si>
    <t>Cimentados</t>
  </si>
  <si>
    <t>68325U</t>
  </si>
  <si>
    <t>PISO EM CONCRETO 20 MPA PREPARO MECANICO, ESPESSURA 7CM, INCLUSO SELANTE ELASTICO A BASE DE POLIURETANO</t>
  </si>
  <si>
    <t>04.01.512</t>
  </si>
  <si>
    <t>Cerâmicos</t>
  </si>
  <si>
    <t>87262U</t>
  </si>
  <si>
    <t>REVESTIMENTO CERÂMICO PARA PISO/PAREDE COM PLACAS TIPO PORCELANATO DE DIMENSÕES 60X60 CM APLICADA EM AMBIENTES DE ÁREA ENTRE 5 M² E 10 M². AF_06/2014</t>
  </si>
  <si>
    <t>04.01.515</t>
  </si>
  <si>
    <t>De granito</t>
  </si>
  <si>
    <t>72138U</t>
  </si>
  <si>
    <t>PISO EM GRANITO BRANCO 50X50CM LEVIGADO ESPESSURA 2CM, ASSENTADO COM ARGAMASSA COLANTE DUPLA COLAGEM, COM REJUNTAMENTO EM CIMENTO BRANCO</t>
  </si>
  <si>
    <t>84190U</t>
  </si>
  <si>
    <t>PISO GRANITO ASSENTADO SOBRE ARGAMASSA CIMENTO / CAL / AREIA TRACO 1:0,25:3 INCLUSIVE REJUNTE EM CIMENTO</t>
  </si>
  <si>
    <t>04.01.516</t>
  </si>
  <si>
    <t>De granilite</t>
  </si>
  <si>
    <t>84191U</t>
  </si>
  <si>
    <t>PISO EM GRANILITE, MARMORITE OU GRANITINA ESPESSURA 8 MM, INCLUSO JUNTAS DE DILATACAO PLASTICAS</t>
  </si>
  <si>
    <t>04.01.518</t>
  </si>
  <si>
    <t>De tacos de madeira</t>
  </si>
  <si>
    <t>04.01.518.10U</t>
  </si>
  <si>
    <t>Piso de madeira maciça estruturado Cumaru, largura 82,5mm, esp. 9,525mm</t>
  </si>
  <si>
    <t>04.01.520</t>
  </si>
  <si>
    <t>De borracha</t>
  </si>
  <si>
    <t>22.013.000004.SER</t>
  </si>
  <si>
    <t>Placa podotátil de alerta, de borracha e = 7 mm assentada com cola</t>
  </si>
  <si>
    <t>04.01.528</t>
  </si>
  <si>
    <t>Contrapiso e regularização de base</t>
  </si>
  <si>
    <t>22.014.000006.SER</t>
  </si>
  <si>
    <t>Regularização sarrafeada de base para revestimento de piso com argamassa de cimento e areia peneirada espessura: 3 cm / traço: 1:3</t>
  </si>
  <si>
    <t>TOTAL DO SUB ITEM - 04.01.510</t>
  </si>
  <si>
    <t>04.01.530</t>
  </si>
  <si>
    <t>Revestimentos de paredes</t>
  </si>
  <si>
    <t>04.01.531</t>
  </si>
  <si>
    <t>Chapisco</t>
  </si>
  <si>
    <t>87879U</t>
  </si>
  <si>
    <t>CHAPISCO APLICADO EM ALVENARIAS E ESTRUTURAS DE CONCRETO INTERNAS, COM COLHER DE PEDREIRO. ARGAMASSA TRAÇO 1:3 COM PREPARO EM BETONEIRA 400L. AF_06/2014</t>
  </si>
  <si>
    <t>87894U</t>
  </si>
  <si>
    <t>CHAPISCO APLICADO EM ALVENARIA (SEM PRESENÇA DE VÃOS) E ESTRUTURAS DE CONCRETO DE FACHADA, COM COLHER DE PEDREIRO. ARGAMASSA TRAÇO 1:3 COM PREPARO EM BETONEIRA 400L. AF_06/2014</t>
  </si>
  <si>
    <t>04.01.532</t>
  </si>
  <si>
    <t>Emboço</t>
  </si>
  <si>
    <t>87527U</t>
  </si>
  <si>
    <t>EMBOÇO, PARA RECEBIMENTO DE CERÂMICA, EM ARGAMASSA TRAÇO 1:2:8, PREPARO MECÂNICO COM BETONEIRA 400L, APLICADO MANUALMENTE EM FACES INTERNAS DE PAREDES, PARA AMBIENTE COM ÁREA MENOR QUE 5M2, ESPESSURA DE 20MM, COM EXECUÇÃO DE TALISCAS. AF_06/2014</t>
  </si>
  <si>
    <t>87775U</t>
  </si>
  <si>
    <t>EMBOÇO OU MASSA ÚNICA EM ARGAMASSA TRAÇO 1:2:8, PREPARO MECÂNICO COM BETONEIRA 400 L, APLICADA MANUALMENTE EM PANOS DE FACHADA COM PRESENÇA DE VÃOS, ESPESSURA DE 25 MM. AF_06/2014</t>
  </si>
  <si>
    <t>89048U</t>
  </si>
  <si>
    <t>EMBOÇO/MASSA ÚNICA, TRAÇO 1:2:8, PREPARO MECÂNICO, COM BETONEIRA DE 400L, EM PAREDES DE AMBIENTES INTERNOS, COM EXECUÇÃO DE TALISCAS, PARA EDIFICAÇÃO HABITACIONAL MULTIFAMILIAR (PRÉDIO). AF_11/2014</t>
  </si>
  <si>
    <t>04.01.534</t>
  </si>
  <si>
    <t>Cerâmicas</t>
  </si>
  <si>
    <t>04.01.534.12U</t>
  </si>
  <si>
    <t>Revestimento madeirado 20x120cm IPEHD PORTINARI AMBIENTES DE ÁREA ENTRE 5 M² E 10 M².</t>
  </si>
  <si>
    <t>04.01.534.15U</t>
  </si>
  <si>
    <t>Revestimento 3D 29x87cm Diamante Matte PORTINARI</t>
  </si>
  <si>
    <t>04.01.534.20U</t>
  </si>
  <si>
    <t>CERAMICA 33x60cm, REF. NORDICO SNOW ACETINADO, COR BRANCO - INCEPA</t>
  </si>
  <si>
    <t>04.01.535</t>
  </si>
  <si>
    <t>Pastilhas</t>
  </si>
  <si>
    <t>04.01.535.02U</t>
  </si>
  <si>
    <t>PASTILHAS DE VIDRO MINI MONDRIAN (PLACAS DE 30 X 30 CM), MARROM, ALINHADAS A PRUMO, APLICADO EM SUPERFÍCIES INTERNAS</t>
  </si>
  <si>
    <t>04.01.539</t>
  </si>
  <si>
    <t>Granito</t>
  </si>
  <si>
    <t>04.01.539.01U</t>
  </si>
  <si>
    <t>Granito natural em fachada, fixado com insert´s metálicos de aço, placas maiores que 1m2 e espessura 2cm</t>
  </si>
  <si>
    <t>04.01.540</t>
  </si>
  <si>
    <t>Madeira</t>
  </si>
  <si>
    <t>04.01.540.21U</t>
  </si>
  <si>
    <t>Painel de madeira de demolição Peroba Rosa</t>
  </si>
  <si>
    <t>04.01.540.23U</t>
  </si>
  <si>
    <t>Painel de madeira de réguas de 20cm de largura, Louro Freijó, Masisa</t>
  </si>
  <si>
    <t>04.01.552.05U</t>
  </si>
  <si>
    <t>Revestimento madeirado lambri cego esp. 62mm, com perfis de alumínio fosco e isolamento acústico ref. Ambianch CHGRUPO</t>
  </si>
  <si>
    <t>04.01.552.06U</t>
  </si>
  <si>
    <t>Revestimento madeirado painel cego esp. 77mm, com perfis de alumínio fosco e isolamento acústico ref. Ambianch CHGRUPO</t>
  </si>
  <si>
    <t>TOTAL DO SUB ITEM - 04.01.530</t>
  </si>
  <si>
    <t>04.01.550</t>
  </si>
  <si>
    <t>Revestimentos de forro</t>
  </si>
  <si>
    <t>04.01.554</t>
  </si>
  <si>
    <t>Gesso autoportante acartonado</t>
  </si>
  <si>
    <t>04.01.555.16U</t>
  </si>
  <si>
    <t>Sanca de gesso, reta, com arremate em cantoneira de alumínio pintura eletrostática</t>
  </si>
  <si>
    <t>21.002.000005.SER</t>
  </si>
  <si>
    <t>Forro de gesso acartonado fixo, monolítico, aparafusado em perfis metálicos espaçados a 0,60m, suspensos por pendurais rígidos reguláveis, espaçados a cada 1,00 m espessura: 12,5 mm</t>
  </si>
  <si>
    <t>04.01.556</t>
  </si>
  <si>
    <t>Placas ou lâminas metálicas</t>
  </si>
  <si>
    <t>23.005.000050.SER</t>
  </si>
  <si>
    <t>Painel de fachada com revestimento em Revzinc (aço galvanizado), Alumínio, Cobre ou Zinco-Titânio.</t>
  </si>
  <si>
    <t>TOTAL DO SUB ITEM - 04.01.550</t>
  </si>
  <si>
    <t>04.01.560</t>
  </si>
  <si>
    <t>Pinturas</t>
  </si>
  <si>
    <t>24.003.000009.SER</t>
  </si>
  <si>
    <t>Emassamento de parede interna com massa corrida à base de PVA com duas demãos, para pintura látex - com mão de obra empreitada</t>
  </si>
  <si>
    <t>6067U</t>
  </si>
  <si>
    <t>PINTURA ESMALTE BRILHANTE (2 DEMAOS) SOBRE SUPERFICIE METALICA, INCLUSIVE PROTECAO COM ZARCAO (1 DEMAO)</t>
  </si>
  <si>
    <t>73872/2U</t>
  </si>
  <si>
    <t>IMPERMEABILIZACAO COM PINTURA A BASE DE RESINA EPOXI ALCATRAO, DUAS DEMAOS.</t>
  </si>
  <si>
    <t>88416U</t>
  </si>
  <si>
    <t>APLICAÇÃO MANUAL DE PINTURA COM TINTA TEXTURIZADA ACRÍLICA EM PANOS COM PRESENÇA DE VÃOS DE EDIFÍCIOS DE MÚLTIPLOS PAVIMENTOS, UMA COR. AF_06/2014</t>
  </si>
  <si>
    <t>88420U</t>
  </si>
  <si>
    <t>APLICAÇÃO MANUAL DE PINTURA COM TINTA TEXTURIZADA ACRÍLICA EM SUPERFÍCIES EXTERNAS DE SACADA DE EDIFÍCIOS DE MÚLTIPLOS PAVIMENTOS, UMA COR. AF_06/2014</t>
  </si>
  <si>
    <t>88488U</t>
  </si>
  <si>
    <t>APLICAÇÃO MANUAL DE PINTURA COM TINTA LÁTEX ACRÍLICA EM TETO, DUAS DEMÃOS. AF_06/2014</t>
  </si>
  <si>
    <t>88489U</t>
  </si>
  <si>
    <t>APLICAÇÃO MANUAL DE PINTURA COM TINTA LÁTEX ACRÍLICA EM PAREDES, DUAS DEMÃOS. AF_06/2014</t>
  </si>
  <si>
    <t>TOTAL DO SUB ITEM - 04.01.560</t>
  </si>
  <si>
    <t>04.01.580</t>
  </si>
  <si>
    <t>Mantas termoacústicas</t>
  </si>
  <si>
    <t>84098U</t>
  </si>
  <si>
    <t>ISOLAMENTO ACUSTICO COM ESPUMA POLIURETANO E=25MM, FLEXIVEL 100X100X2CM, DENSIDADE 29 A 35 KG/M3</t>
  </si>
  <si>
    <t>TOTAL DO SUB ITEM - 04.01.580</t>
  </si>
  <si>
    <t>04.01.600</t>
  </si>
  <si>
    <t>Impermeabilizações</t>
  </si>
  <si>
    <t>04.01.601</t>
  </si>
  <si>
    <t>Multimembranas asfálticas</t>
  </si>
  <si>
    <t>83740U</t>
  </si>
  <si>
    <t>IMPERMEABILIZACAO COM VÉU DE POLIESTER</t>
  </si>
  <si>
    <t>04.01.603</t>
  </si>
  <si>
    <t>Elastômeros sintéticos em manta</t>
  </si>
  <si>
    <t>83737U</t>
  </si>
  <si>
    <t>IMPERMEABILIZACAO DE SUPERFICIE COM MANTA ASFALTICA (COM POLIMEROS TIPO APP), E=3 MM</t>
  </si>
  <si>
    <t>83738U</t>
  </si>
  <si>
    <t>IMPERMEABILIZACAO DE SUPERFICIE COM MANTA ASFALTICA (COM POLIMEROS TIPO APP), E=4 MM</t>
  </si>
  <si>
    <t>04.01.610</t>
  </si>
  <si>
    <t>Regularização de superfície</t>
  </si>
  <si>
    <t>10.012.000027.SER</t>
  </si>
  <si>
    <t>Regularização de superfície para impermeabilização, com arg. de cimento e areia traço 1:3, e= 2,5 cm</t>
  </si>
  <si>
    <t>04.01.612</t>
  </si>
  <si>
    <t>Proteção mecânica</t>
  </si>
  <si>
    <t>87765U</t>
  </si>
  <si>
    <t>CONTRAPISO EM ARGAMASSA TRAÇO 1:4 (CIMENTO E AREIA), PREPARO MECÂNICO COM BETONEIRA 400 L, APLICADO EM ÁREAS MOLHADAS SOBRE IMPERMEABILIZAÇÃO, ESPESSURA 4CM. AF_06/2014</t>
  </si>
  <si>
    <t>TOTAL DO SUB ITEM - 04.01.600</t>
  </si>
  <si>
    <t>04.01.700</t>
  </si>
  <si>
    <t>Acabamentos e Arremates</t>
  </si>
  <si>
    <t>04.01.701</t>
  </si>
  <si>
    <t>Rodapés</t>
  </si>
  <si>
    <t>04.01.701.11U</t>
  </si>
  <si>
    <t>RODAPE EM GRANITO ASSENTADO COM ARGAMASSA TRACO 1:4 (CIMENTO E AREIA) ALTURA 7CM</t>
  </si>
  <si>
    <t>73850/1U</t>
  </si>
  <si>
    <t>RODAPE EM MARMORITE, ALTURA 10CM</t>
  </si>
  <si>
    <t>88650U</t>
  </si>
  <si>
    <t>RODAPÉ CERÂMICO DE 7CM DE ALTURA COM PLACAS TIPO GRÊS DE DIMENSÕES 60X60CM. AF_06/2014</t>
  </si>
  <si>
    <t>04.01.702</t>
  </si>
  <si>
    <t>Soleiras</t>
  </si>
  <si>
    <t>04.01.702.08U</t>
  </si>
  <si>
    <t>SOLEIRA DE GRANITO, LARGURA 20CM, ESPESSURA 3CM, ASSENTADA SOBRE ARGAMASSA TRACO 1:4 (CIMENTO E AREIA)</t>
  </si>
  <si>
    <t>04.01.703</t>
  </si>
  <si>
    <t>Peitoris</t>
  </si>
  <si>
    <t>04.01.703.06U</t>
  </si>
  <si>
    <t>PEITORIL EM GRANITO, LARGURA DE 25CM, ASSENTADO COM ARGAMASSA TRACO 1:3 (CIMENTO E AREIA MEDIA), PREPARO MANUAL DA ARGAMASSA</t>
  </si>
  <si>
    <t>04.01.709</t>
  </si>
  <si>
    <t>Arremates de degraus</t>
  </si>
  <si>
    <t>22.012.000013.SER</t>
  </si>
  <si>
    <t>Faixa antiderrapante para degrau em granito - faixa apicoada</t>
  </si>
  <si>
    <t>TOTAL DO SUB ITEM - 04.01.700</t>
  </si>
  <si>
    <t>04.01.800</t>
  </si>
  <si>
    <t>Equipamentos e Acessórios</t>
  </si>
  <si>
    <t>04.01.801</t>
  </si>
  <si>
    <t>Corrimão</t>
  </si>
  <si>
    <t>04.01.801U05</t>
  </si>
  <si>
    <t>CORRIMÃO TUBO AÇO INOXIDÁVEL ¢ 42,4MM, DUAS BARRAS H=92CM E H=70CM, ENGASTADO EM PAREDE</t>
  </si>
  <si>
    <t>74072/2U</t>
  </si>
  <si>
    <t>CORRIMAO EM TUBO ACO GALVANIZADO 2 1/2" COM BRACADEIRA</t>
  </si>
  <si>
    <t>04.01.802</t>
  </si>
  <si>
    <t>Brises</t>
  </si>
  <si>
    <t>04.01.802U03</t>
  </si>
  <si>
    <t>BRISE DE ALUMÍNIO AEROSCREEN, SISTEMA MÓVEL, FORNECIMENTO E COLOCAÇÃO</t>
  </si>
  <si>
    <t>04.01.802U04</t>
  </si>
  <si>
    <t>BRISE DE ALUMÍNIO AEROSCREEN, SISTEMA FIXO, FORNECIMENTO E COLOCAÇÃO</t>
  </si>
  <si>
    <t>04.01.802U05</t>
  </si>
  <si>
    <t>BRISE DE ALUMÍNIO COMPOSTO, SISTEMA FIXO 45° , FORNECIMENTO E COLOCAÇÃO</t>
  </si>
  <si>
    <t>04.01.802U11</t>
  </si>
  <si>
    <t>PAINEL METÁLICO COM PINTURA ELETROSTÁTICA, FORNECIMENTO E COLOCAÇÃO</t>
  </si>
  <si>
    <t>04.01.803</t>
  </si>
  <si>
    <t>Guarda-corpo</t>
  </si>
  <si>
    <t>04.01.803U01</t>
  </si>
  <si>
    <t>GUARDA-CORPO TUBO AÇO GALVANIZADO ¢ 2¨, VEDAÇÃO 1¨ CADA 11CM, H=1,10M</t>
  </si>
  <si>
    <t>04.01.803U05</t>
  </si>
  <si>
    <t>GUARDA-CORPO TUBO AÇO INOXIDÁVEL ¢ 42,4MM, VEDAÇÃO EM VIDRO LAMINADO 12MM, H=1,10M</t>
  </si>
  <si>
    <t>04.01.804</t>
  </si>
  <si>
    <t>Alçapões</t>
  </si>
  <si>
    <t>74073/2U</t>
  </si>
  <si>
    <t>ALCAPAO EM FERRO 70X70CM, INCLUSO FERRAGENS</t>
  </si>
  <si>
    <t>04.01.805</t>
  </si>
  <si>
    <t>Escadas de ferro</t>
  </si>
  <si>
    <t>74194/1U</t>
  </si>
  <si>
    <t>ESCADA TIPO MARINHEIRO EM TUBO ACO GALVANIZADO 1 1/2" 5 DEGRAUS</t>
  </si>
  <si>
    <t>04.01.880</t>
  </si>
  <si>
    <t>Acessórios Externos</t>
  </si>
  <si>
    <t>05.03.115.05U</t>
  </si>
  <si>
    <t>GRELHA EM FERRO FUNDIDO SIMPLES COM REQUADRO, CARGA MÁXIMA 12,5 T, 600 X 1000 MM, E = 15 MM, FORNECIDA E ASSENTADA COM ARGAMASSA 1:4 CIMENTO:AREIA.</t>
  </si>
  <si>
    <t>83623U</t>
  </si>
  <si>
    <t>GRELHA DE FERRO FUNDIDO PARA CANALETA LARG = 30CM, FORNECIMENTO E ASSENTAMENTO</t>
  </si>
  <si>
    <t>TOTAL DO SUB ITEM - 04.01.800</t>
  </si>
  <si>
    <t>04.02.000</t>
  </si>
  <si>
    <t>COMUNICAÇÃO VISUAL</t>
  </si>
  <si>
    <t>04.02.100</t>
  </si>
  <si>
    <t>Aplicações e Equipamentos</t>
  </si>
  <si>
    <t>04.02.101</t>
  </si>
  <si>
    <t>PLACA IDENTIFICAÇÃO LETREIRO E LOGOMARCA, C/ 3M, FORNECIMENTO E MONTAGEM</t>
  </si>
  <si>
    <t>04.02.102</t>
  </si>
  <si>
    <t>PLACA IDENTIFICAÇÃO LETREIRO E LOGOMARCA, C/ 2M, FORNECIMENTO E MONTAGEM</t>
  </si>
  <si>
    <t>04.02.103</t>
  </si>
  <si>
    <t>PLACA ORIENTAÇÃO EXTERNA, FORNECIMENTO E MONTAGEM</t>
  </si>
  <si>
    <t>04.02.104</t>
  </si>
  <si>
    <t>PLACA IDENTIFICAÇÃO DE PORTA INTERNA, TIPO PLC-01, FORNECIMENTO E COLOCAÇÃO</t>
  </si>
  <si>
    <t>04.02.105</t>
  </si>
  <si>
    <t>PLACA IDENTIFICAÇÃO DE PORTA INTERNA, TIPO PLC-02, FORNECIMENTO E COLOCAÇÃO</t>
  </si>
  <si>
    <t>04.02.106</t>
  </si>
  <si>
    <t>PLACA IDENTIFICAÇÃO DE PORTA INTERNA, TIPO PLC-03, FORNECIMENTO E COLOCAÇÃO</t>
  </si>
  <si>
    <t>04.02.107</t>
  </si>
  <si>
    <t>PLACA IDENTIFICAÇÃO DE PORTA INTERNA, TIPO PLC-04, FORNECIMENTO E COLOCAÇÃO</t>
  </si>
  <si>
    <t>04.02.108</t>
  </si>
  <si>
    <t>PLACA IDENTIFICAÇÃO INTERNA, AÉREA, TIPO PLC-05, FORNECIMENTO E MONTAGEM</t>
  </si>
  <si>
    <t>04.02.109</t>
  </si>
  <si>
    <t>PLACA IDENTIFICAÇÃO, TÓTEM AUTOPORTANTE, FORNECIMENTO E MONTAGEM</t>
  </si>
  <si>
    <t>04.02.110</t>
  </si>
  <si>
    <t>PLACA IDENTIFICAÇÃO, TÓTEM SETORIAL, FORNECIMENTO E MONTAGEM</t>
  </si>
  <si>
    <t>04.02.111</t>
  </si>
  <si>
    <t>PLACA IDENTIFICAÇÃO INTERNAS DIVERSAS, TIPO PLC-06, FORNECIMENTO E COLOCAÇÃO</t>
  </si>
  <si>
    <t>04.02.112</t>
  </si>
  <si>
    <t>PLACA EXTERNA ORIENTAÇÃO "NÃO PISE NA GRAMA", FORNECIMENTO E MONTAGEM</t>
  </si>
  <si>
    <t>04.02.113</t>
  </si>
  <si>
    <t>PLACA DE INAUGURAÇÃO, FORNECIMENTO E MONTAGEM</t>
  </si>
  <si>
    <t>04.02.114</t>
  </si>
  <si>
    <t>PLACA COM LOGOTIPO E LETREIRO "IBAMA", 2M, FORNECIMENTO E MONTAGEM</t>
  </si>
  <si>
    <t>TOTAL DO SUB ITEM - 04.02.000</t>
  </si>
  <si>
    <t>04.04.000</t>
  </si>
  <si>
    <t>PAISAGISMO</t>
  </si>
  <si>
    <t>04.04.100</t>
  </si>
  <si>
    <t>04.04.102</t>
  </si>
  <si>
    <t>De mobiliário urbano</t>
  </si>
  <si>
    <t>04.04.102.16U</t>
  </si>
  <si>
    <t>Banco sem encosto, compr=3,750mm, largura=430mm, altura=430mm, concreto c/ assento em madeira, ref. LFA313t</t>
  </si>
  <si>
    <t>04.04.102.20U</t>
  </si>
  <si>
    <t>Lixeira de aço galvanizado pintura eletrostática com tampa, 930x350x250mm, ref. PRX145 MMCITÉ 8</t>
  </si>
  <si>
    <t>04.04.102.30U</t>
  </si>
  <si>
    <t>Protetor de árvore em aço galvanizado e pintura eletrostática, D=1600mm, ref. SNS110 mmcité</t>
  </si>
  <si>
    <t>04.04.102.40U</t>
  </si>
  <si>
    <t>Paraciclo em tubo aço galvanizado com pintura eletrostática comp.=0,60m, h=1,05m, ref. SL505 MMCITÉ 8</t>
  </si>
  <si>
    <t>04.04.110</t>
  </si>
  <si>
    <t>Acessórios de jardins</t>
  </si>
  <si>
    <t>04.04.300.40MAT</t>
  </si>
  <si>
    <t>Granilha nº 0 p/ jardim</t>
  </si>
  <si>
    <t>GEOTEXTIL NAO TECIDO AGULHADO DE FILAMENTOS CONTINUOS 100% POLIESTER RT 14 P/ DRENAGEM TIPO BIDIM OU EQUIV</t>
  </si>
  <si>
    <t>71623U</t>
  </si>
  <si>
    <t>CHAPIM DE CONCRETO APARENTE COM ACABAMENTO DESEMPENADO, FORMA DE COMPENSADO PLASTIFICADO (MADEIRIT) DE 14 X 10 CM, FUNDIDO NO LOCAL.</t>
  </si>
  <si>
    <t>94275U</t>
  </si>
  <si>
    <t>ASSENTAMENTO DE GUIA (MEIO-FIO) EM TRECHO RETO, CONFECCIONADA EM CONCRETO PRÉ-FABRICADO, DIMENSÕES 100X15X13X20 CM (COMPRIMENTO X BASE INFERIOR X BASE SUPERIOR X ALTURA), PARA URBANIZAÇÃO INTERNA DE EMPREENDIMENTOS. AF_06/2016_P</t>
  </si>
  <si>
    <t>04.04.120</t>
  </si>
  <si>
    <t>Calçadas</t>
  </si>
  <si>
    <t>04.04.120U</t>
  </si>
  <si>
    <t>CALÇADA COM CONCRETO MOLDADO IN LOCO, FEITO EM OBRA, ACABAMENTO LIXADO E RESINADO, ESPESSURA 5 CM. AF_07/2016</t>
  </si>
  <si>
    <t>04.04.121U</t>
  </si>
  <si>
    <t>PISO TÁTIL DE ALERTA, LADRILHO HIDRÁULICO 25X25CM</t>
  </si>
  <si>
    <t>04.04.122U</t>
  </si>
  <si>
    <t>PISO TÁTIL DIRECIONAL, LADRILHO HIDRÁULICO 25X25CM</t>
  </si>
  <si>
    <t>04.04.300</t>
  </si>
  <si>
    <t>Vegetação</t>
  </si>
  <si>
    <t>04.04.301</t>
  </si>
  <si>
    <t>Árvores</t>
  </si>
  <si>
    <t>04.04.300.25MAT</t>
  </si>
  <si>
    <t>Palmeira em muda (Gueroba) c/ 1,00m</t>
  </si>
  <si>
    <t>04.04.301.001MAT</t>
  </si>
  <si>
    <t>Plantio de arvore regional Ipê, altura maior que 4,00m</t>
  </si>
  <si>
    <t>73788/2U</t>
  </si>
  <si>
    <t>GRADE EM MADEIRA PARA PROTECAO DE MUDAS DE ARVORES</t>
  </si>
  <si>
    <t>73967/2U</t>
  </si>
  <si>
    <t>PLANTIO DE ARVORE REGIONAL, ALTURA MAIOR QUE 2,00M, EM CAVAS DE 80X80X80CM</t>
  </si>
  <si>
    <t>04.04.303</t>
  </si>
  <si>
    <t>Arbustos</t>
  </si>
  <si>
    <t>85178U</t>
  </si>
  <si>
    <t>PLANTIO DE ARBUSTO COM ALTURA 50 A 100CM, EM CAVA DE 60X60X60CM</t>
  </si>
  <si>
    <t>04.04.304</t>
  </si>
  <si>
    <t>Ervas e gramas</t>
  </si>
  <si>
    <t>04.04.300.021MAT</t>
  </si>
  <si>
    <t>Semente de capim (Rabo-de-raposa/Roxo/Brinco-de-princesa)</t>
  </si>
  <si>
    <t>04.04.300.22MAT</t>
  </si>
  <si>
    <t>Forrações em mudas (Asplenio/Trapoeraba/Maranta)</t>
  </si>
  <si>
    <t>04.04.304.04MAT</t>
  </si>
  <si>
    <t>Grama amendoim (Arachis repens)</t>
  </si>
  <si>
    <t>74236/1U</t>
  </si>
  <si>
    <t>PLANTIO DE GRAMA BATATAIS EM PLACAS</t>
  </si>
  <si>
    <t>TOTAL DO SUB ITEM - 04.04.000</t>
  </si>
  <si>
    <t>04.05.000</t>
  </si>
  <si>
    <t>PAVIMENTAÇÃO</t>
  </si>
  <si>
    <t>04.05.100</t>
  </si>
  <si>
    <t>Serviços Preliminares</t>
  </si>
  <si>
    <t>78472U</t>
  </si>
  <si>
    <t>SERVICOS TOPOGRAFICOS PARA PAVIMENTACAO, INCLUSIVE NOTA DE SERVICOS, ACOMPANHAMENTO E GREIDE</t>
  </si>
  <si>
    <t>04.05.102</t>
  </si>
  <si>
    <t>Regularização do subleito</t>
  </si>
  <si>
    <t>72961U</t>
  </si>
  <si>
    <t>REGULARIZACAO E COMPACTACAO DE SUBLEITO ATE 20 CM DE ESPESSURA</t>
  </si>
  <si>
    <t>74021/3U</t>
  </si>
  <si>
    <t>ENSAIOS DE REGULARIZACAO DO SUBLEITO</t>
  </si>
  <si>
    <t>74022/19U</t>
  </si>
  <si>
    <t>ENSAIO DE INDICE DE SUPORTE CALIFORNIA - AMOSTRAS NAO TRABALHADAS - ENERGIA NORMAL - SOLOS</t>
  </si>
  <si>
    <t>04.05.103</t>
  </si>
  <si>
    <t>Guias</t>
  </si>
  <si>
    <t>72843U</t>
  </si>
  <si>
    <t>TRANSPORTE COMERCIAL COM CAMINHAO BASCULANTE 6 M3, RODOVIA PAVIMENTADA</t>
  </si>
  <si>
    <t>TXKM</t>
  </si>
  <si>
    <t>94273U</t>
  </si>
  <si>
    <t>ASSENTAMENTO DE GUIA (MEIO-FIO) EM TRECHO RETO, CONFECCIONADA EM CONCRETO PRÉ-FABRICADO, DIMENSÕES 100X15X13X30 CM (COMPRIMENTO X BASE INFERIOR X BASE SUPERIOR X ALTURA), PARA VIAS URBANAS (USO VIÁRIO). AF_06/2016</t>
  </si>
  <si>
    <t>04.05.300</t>
  </si>
  <si>
    <t>Sub-bases e Bases</t>
  </si>
  <si>
    <t>72881UL28</t>
  </si>
  <si>
    <t>TRANSPORTE LOCAL COM CAMINHAO BASCULANTE 6 M3, RODOVIA PAVIMENTADA ( PARA DISTANCIAS SUPERIORES A 4 KM ), DMT = 28 KM</t>
  </si>
  <si>
    <t>72881UL36</t>
  </si>
  <si>
    <t>TRANSPORTE LOCAL COM CAMINHAO BASCULANTE 6 M3, RODOVIA PAVIMENTADA ( PARA DISTANCIAS SUPERIORES A 4 KM ), DMT = 36 KM</t>
  </si>
  <si>
    <t>72911U</t>
  </si>
  <si>
    <t>SUBBASE OU BASE DE SOLO ESTABILIZADO SEM MISTURA, COMPACTACAO 100% PROCTOR NORMAL, EXCLUSIVE ESCAVACAO, CARGA E TRANSPORTE DO SOLO</t>
  </si>
  <si>
    <t>73710U</t>
  </si>
  <si>
    <t>BASE PARA PAVIMENTACAO COM BRITA GRADUADA, INCLUSIVE COMPACTACAO</t>
  </si>
  <si>
    <t>74151/1U</t>
  </si>
  <si>
    <t>ESCAVACAO E CARGA MATERIAL 1A CATEGORIA, UTILIZANDO TRATOR DE ESTEIRAS DE 110 A 160HP COM LAMINA, PESO OPERACIONAL * 13T E PA CARREGADEIRA COM 170 HP. DE SOLOS DE JAZIDAS</t>
  </si>
  <si>
    <t>04.05.400</t>
  </si>
  <si>
    <t>Imprimações</t>
  </si>
  <si>
    <t>72945U</t>
  </si>
  <si>
    <t>IMPRIMACAO DE BASE DE PAVIMENTACAO COM ADP CM-30</t>
  </si>
  <si>
    <t>04.05.600</t>
  </si>
  <si>
    <t>92398U</t>
  </si>
  <si>
    <t>EXECUÇÃO DE PÁTIO/ESTACIONAMENTO EM PISO INTERTRAVADO, COM BLOCO RETANGULAR COR NATURAL DE 20 X 10 CM, ESPESSURA 8 CM. AF_12/2015</t>
  </si>
  <si>
    <t>TOTAL DO SUB ITEM - 04.05.000</t>
  </si>
  <si>
    <t>04.06.000</t>
  </si>
  <si>
    <t>SISTEMA VIÁRIO</t>
  </si>
  <si>
    <t>04.06.100</t>
  </si>
  <si>
    <t>Sinalização viária Horizontal</t>
  </si>
  <si>
    <t>04.06.100.06MAT</t>
  </si>
  <si>
    <t>Sinalização horizontal padrão p/ PNE a base de resina acrilica sobre piso cimentado</t>
  </si>
  <si>
    <t>72947U</t>
  </si>
  <si>
    <t>SINALIZACAO HORIZONTAL COM TINTA RETRORREFLETIVA A BASE DE RESINA ACRILICA COM MICROESFERAS DE VIDRO</t>
  </si>
  <si>
    <t>04.06.200</t>
  </si>
  <si>
    <t>Sinalização viária Vertical</t>
  </si>
  <si>
    <t>04.06.200.02MAT</t>
  </si>
  <si>
    <t>Placa de sinalização em chapa n. 26, ¢ 60cm, plotagem em adesivo digital, poste de FG</t>
  </si>
  <si>
    <t>04.06.200.11MAT</t>
  </si>
  <si>
    <t>Placa em chapa de aço n. 26, 1,40x1,69m, plotagem em adesivo digital, poste de FG, PNE e Idoso</t>
  </si>
  <si>
    <t>TOTAL DO SUB ITEM - 04.06.000</t>
  </si>
  <si>
    <t>05.00.000</t>
  </si>
  <si>
    <t>INSTALAÇÕES HIDRÁULICAS E SANITÁRIAS</t>
  </si>
  <si>
    <t>05.01.000</t>
  </si>
  <si>
    <t>ÁGUA FRIA</t>
  </si>
  <si>
    <t>05.01.100</t>
  </si>
  <si>
    <t>Tubulações de Aço-Carbono e Conexões de Ferro Maleável</t>
  </si>
  <si>
    <t>05.01.101</t>
  </si>
  <si>
    <t>Tubos</t>
  </si>
  <si>
    <t>92365U</t>
  </si>
  <si>
    <t>TUBO DE AÇO GALVANIZADO COM COSTURA, CLASSE MÉDIA, DN 40 (1 1/2"), CONEXÃO ROSQUEADA, INSTALADO EM REDE DE ALIMENTAÇÃO PARA HIDRANTE - FORNECIMENTO E INSTALAÇÃO. AF_12/2015</t>
  </si>
  <si>
    <t>92366U</t>
  </si>
  <si>
    <t>TUBO DE AÇO GALVANIZADO COM COSTURA, CLASSE MÉDIA, DN 50 (2"), CONEXÃO ROSQUEADA, INSTALADO EM REDE DE ALIMENTAÇÃO PARA HIDRANTE - FORNECIMENTO E INSTALAÇÃO. AF_12/2015</t>
  </si>
  <si>
    <t>05.01.102</t>
  </si>
  <si>
    <t>Curva</t>
  </si>
  <si>
    <t>92385U</t>
  </si>
  <si>
    <t>JOELHO 45 GRAUS, EM FERRO GALVANIZADO, DN 40 (1 1/2"), CONEXÃO ROSQUEADA, INSTALADO EM REDE DE ALIMENTAÇÃO PARA HIDRANTE - FORNECIMENTO E INSTALAÇÃO. AF_12/2015</t>
  </si>
  <si>
    <t>92387U</t>
  </si>
  <si>
    <t>JOELHO 45 GRAUS, EM FERRO GALVANIZADO, DN 50 (2"), CONEXÃO ROSQUEADA, INSTALADO EM REDE DE ALIMENTAÇÃO PARA HIDRANTE - FORNECIMENTO E INSTALAÇÃO. AF_12/2015</t>
  </si>
  <si>
    <t>05.01.104</t>
  </si>
  <si>
    <t>Tê</t>
  </si>
  <si>
    <t>92639U</t>
  </si>
  <si>
    <t>TÊ, EM FERRO GALVANIZADO, CONEXÃO ROSQUEADA, DN 40 (1 1/2"), INSTALADO EM REDE DE ALIMENTAÇÃO PARA HIDRANTE - FORNECIMENTO E INSTALAÇÃO. AF_12/2015</t>
  </si>
  <si>
    <t>92640U</t>
  </si>
  <si>
    <t>TÊ, EM FERRO GALVANIZADO, CONEXÃO ROSQUEADA, DN 50 (2"), INSTALADO EM REDE DE ALIMENTAÇÃO PARA HIDRANTE - FORNECIMENTO E INSTALAÇÃO. AF_12/2015</t>
  </si>
  <si>
    <t>05.01.108</t>
  </si>
  <si>
    <t>Niple</t>
  </si>
  <si>
    <t>92344U</t>
  </si>
  <si>
    <t>NIPLE, EM FERRO GALVANIZADO, DN 50 (2"), CONEXÃO ROSQUEADA, INSTALADO EM PRUMADAS - FORNECIMENTO E INSTALAÇÃO. AF_12/2015</t>
  </si>
  <si>
    <t>92373U</t>
  </si>
  <si>
    <t>NIPLE, EM FERRO GALVANIZADO, DN 40 (1 1/2"), CONEXÃO ROSQUEADA, INSTALADO EM REDE DE ALIMENTAÇÃO PARA HIDRANTE - FORNECIMENTO E INSTALAÇÃO. AF_12/2015</t>
  </si>
  <si>
    <t>05.01.114</t>
  </si>
  <si>
    <t>Junta de expansão</t>
  </si>
  <si>
    <t>93066U</t>
  </si>
  <si>
    <t>JUNTA DE EXPANSÃO EM BRONZE/LATÃO, PONTA X PONTA, DN 42 MM, INSTALADO EM PRUMADA FORNECIMENTO E INSTALAÇÃO. AF_01/2016_P</t>
  </si>
  <si>
    <t>93069U</t>
  </si>
  <si>
    <t>JUNTA DE EXPANSÃO EM BRONZE/LATÃO, PONTA X PONTA, DN 54 MM, INSTALADO EM PRUMADA FORNECIMENTO E INSTALAÇÃO. AF_01/2016_P</t>
  </si>
  <si>
    <t>TOTAL DO SUB ITEM - 05.01.100</t>
  </si>
  <si>
    <t>05.01.200</t>
  </si>
  <si>
    <t>Tubulações e Conexões de PVC Rígido</t>
  </si>
  <si>
    <t>05.01.201</t>
  </si>
  <si>
    <t>89446U</t>
  </si>
  <si>
    <t>TUBO, PVC, SOLDÁVEL, DN 25MM, INSTALADO EM PRUMADA DE ÁGUA - FORNECIMENTO E INSTALAÇÃO. AF_12/2014</t>
  </si>
  <si>
    <t>89447U</t>
  </si>
  <si>
    <t>TUBO, PVC, SOLDÁVEL, DN 32MM, INSTALADO EM PRUMADA DE ÁGUA - FORNECIMENTO E INSTALAÇÃO. AF_12/2014</t>
  </si>
  <si>
    <t>89448U</t>
  </si>
  <si>
    <t>TUBO, PVC, SOLDÁVEL, DN 40MM, INSTALADO EM PRUMADA DE ÁGUA - FORNECIMENTO E INSTALAÇÃO. AF_12/2014</t>
  </si>
  <si>
    <t>89449U</t>
  </si>
  <si>
    <t>TUBO, PVC, SOLDÁVEL, DN 50MM, INSTALADO EM PRUMADA DE ÁGUA - FORNECIMENTO E INSTALAÇÃO. AF_12/2014</t>
  </si>
  <si>
    <t>89450U</t>
  </si>
  <si>
    <t>TUBO, PVC, SOLDÁVEL, DN 60MM, INSTALADO EM PRUMADA DE ÁGUA - FORNECIMENTO E INSTALAÇÃO. AF_12/2014</t>
  </si>
  <si>
    <t>05.01.202</t>
  </si>
  <si>
    <t>Adaptador</t>
  </si>
  <si>
    <t>89538U</t>
  </si>
  <si>
    <t>ADAPTADOR CURTO COM BOLSA E ROSCA PARA REGISTRO, PVC, SOLDÁVEL, DN 25MM X 3/4?, INSTALADO EM PRUMADA DE ÁGUA - FORNECIMENTO E INSTALAÇÃO. AF_12/2014</t>
  </si>
  <si>
    <t>89553U</t>
  </si>
  <si>
    <t>ADAPTADOR CURTO COM BOLSA E ROSCA PARA REGISTRO, PVC, SOLDÁVEL, DN 32MM X 1?, INSTALADO EM PRUMADA DE ÁGUA - FORNECIMENTO E INSTALAÇÃO. AF_12/2014</t>
  </si>
  <si>
    <t>89572U</t>
  </si>
  <si>
    <t>ADAPTADOR CURTO COM BOLSA E ROSCA PARA REGISTRO, PVC, SOLDÁVEL, DN 40MM X 1.1/4?, INSTALADO EM PRUMADA DE ÁGUA - FORNECIMENTO E INSTALAÇÃO. AF_12/2014</t>
  </si>
  <si>
    <t>89596U</t>
  </si>
  <si>
    <t>ADAPTADOR CURTO COM BOLSA E ROSCA PARA REGISTRO, PVC, SOLDÁVEL, DN 50MM X 1.1/2?, INSTALADO EM PRUMADA DE ÁGUA - FORNECIMENTO E INSTALAÇÃO. AF_12/2014</t>
  </si>
  <si>
    <t>89610U</t>
  </si>
  <si>
    <t>ADAPTADOR CURTO COM BOLSA E ROSCA PARA REGISTRO, PVC, SOLDÁVEL, DN 60MM X 2?, INSTALADO EM PRUMADA DE ÁGUA - FORNECIMENTO E INSTALAÇÃO. AF_12/2014</t>
  </si>
  <si>
    <t>94704U</t>
  </si>
  <si>
    <t>ADAPTADOR COM FLANGE E ANEL DE VEDAÇÃO, PVC, SOLDÁVEL, DN 32 MM X 1 , INSTALADO EM RESERVAÇÃO DE ÁGUA DE EDIFICAÇÃO QUE POSSUA RESERVATÓRIO DE FIBRA/FIBROCIMENTO FORNECIMENTO E INSTALAÇÃO. AF_06/2016</t>
  </si>
  <si>
    <t>94705U</t>
  </si>
  <si>
    <t>ADAPTADOR COM FLANGE E ANEL DE VEDAÇÃO, PVC, SOLDÁVEL, DN 40 MM X 1 1/4 , INSTALADO EM RESERVAÇÃO DE ÁGUA DE EDIFICAÇÃO QUE POSSUA RESERVATÓRIO DE FIBRA/FIBROCIMENTO FORNECIMENTO E INSTALAÇÃO. AF_06/2016</t>
  </si>
  <si>
    <t>94706U</t>
  </si>
  <si>
    <t>ADAPTADOR COM FLANGE E ANEL DE VEDAÇÃO, PVC, SOLDÁVEL, DN 50 MM X 1 1/2 , INSTALADO EM RESERVAÇÃO DE ÁGUA DE EDIFICAÇÃO QUE POSSUA RESERVATÓRIO DE FIBRA/FIBROCIMENTO FORNECIMENTO E INSTALAÇÃO. AF_06/2016</t>
  </si>
  <si>
    <t>94707U</t>
  </si>
  <si>
    <t>ADAPTADOR COM FLANGE E ANEL DE VEDAÇÃO, PVC, SOLDÁVEL, DN 60 MM X 2 , INSTALADO EM RESERVAÇÃO DE ÁGUA DE EDIFICAÇÃO QUE POSSUA RESERVATÓRIO DE FIBRA/FIBROCIMENTO FORNECIMENTO E INSTALAÇÃO. AF_06/2016</t>
  </si>
  <si>
    <t>05.01.203</t>
  </si>
  <si>
    <t>Buchas de redução</t>
  </si>
  <si>
    <t>13.002.000592.SER</t>
  </si>
  <si>
    <t>Bucha de redução soldável de PVC, curta, Ø 32 mm x 25 mm</t>
  </si>
  <si>
    <t>13.002.000596.SER</t>
  </si>
  <si>
    <t>Bucha de redução soldável de PVC, curta, Ø 40 mm x 32 mm</t>
  </si>
  <si>
    <t>13.002.000597.SER</t>
  </si>
  <si>
    <t>Bucha de redução soldável de PVC, curta, Ø 50 mm x 40 mm</t>
  </si>
  <si>
    <t>13.002.000598.SER</t>
  </si>
  <si>
    <t>Bucha de redução soldável de PVC, curta, Ø 60 mm x 50 mm</t>
  </si>
  <si>
    <t>05.01.206</t>
  </si>
  <si>
    <t>89489U</t>
  </si>
  <si>
    <t>CURVA 90 GRAUS, PVC, SOLDÁVEL, DN 25MM, INSTALADO EM PRUMADA DE ÁGUA - FORNECIMENTO E INSTALAÇÃO. AF_12/2014</t>
  </si>
  <si>
    <t>89494U</t>
  </si>
  <si>
    <t>CURVA 90 GRAUS, PVC, SOLDÁVEL, DN 32MM, INSTALADO EM PRUMADA DE ÁGUA - FORNECIMENTO E INSTALAÇÃO. AF_12/2014</t>
  </si>
  <si>
    <t>89499U</t>
  </si>
  <si>
    <t>CURVA 90 GRAUS, PVC, SOLDÁVEL, DN 40MM, INSTALADO EM PRUMADA DE ÁGUA - FORNECIMENTO E INSTALAÇÃO. AF_12/2014</t>
  </si>
  <si>
    <t>89503U</t>
  </si>
  <si>
    <t>CURVA 90 GRAUS, PVC, SOLDÁVEL, DN 50MM, INSTALADO EM PRUMADA DE ÁGUA - FORNECIMENTO E INSTALAÇÃO. AF_12/2014</t>
  </si>
  <si>
    <t>89507U</t>
  </si>
  <si>
    <t>CURVA 90 GRAUS, PVC, SOLDÁVEL, DN 60MM, INSTALADO EM PRUMADA DE ÁGUA - FORNECIMENTO E INSTALAÇÃO. AF_12/2014</t>
  </si>
  <si>
    <t>05.01.207</t>
  </si>
  <si>
    <t>Joelho</t>
  </si>
  <si>
    <t>90373U</t>
  </si>
  <si>
    <t>JOELHO 90 GRAUS COM BUCHA DE LATÃO, PVC, SOLDÁVEL, DN 25MM, X 1/2? INSTALADO EM RAMAL OU SUB-RAMAL DE ÁGUA - FORNECIMENTO E INSTALAÇÃO. AF_12/2014</t>
  </si>
  <si>
    <t>05.01.208</t>
  </si>
  <si>
    <t>Luva</t>
  </si>
  <si>
    <t>89424U</t>
  </si>
  <si>
    <t>LUVA, PVC, SOLDÁVEL, DN 25MM, INSTALADO EM RAMAL DE DISTRIBUIÇÃO DE ÁGUA - FORNECIMENTO E INSTALAÇÃO. AF_12/2014</t>
  </si>
  <si>
    <t>05.01.209</t>
  </si>
  <si>
    <t>94688U</t>
  </si>
  <si>
    <t>TÊ, PVC, SOLDÁVEL, DN 25 MM INSTALADO EM RESERVAÇÃO DE ÁGUA DE EDIFICAÇÃO QUE POSSUA RESERVATÓRIO DE FIBRA/FIBROCIMENTO FORNECIMENTO E INSTALAÇÃO. AF_06/2016</t>
  </si>
  <si>
    <t>94690U</t>
  </si>
  <si>
    <t>TÊ, PVC, SOLDÁVEL, DN 32 MM INSTALADO EM RESERVAÇÃO DE ÁGUA DE EDIFICAÇÃO QUE POSSUA RESERVATÓRIO DE FIBRA/FIBROCIMENTO FORNECIMENTO E INSTALAÇÃO. AF_06/2016</t>
  </si>
  <si>
    <t>94692U</t>
  </si>
  <si>
    <t>TÊ, PVC, SOLDÁVEL, DN 40 MM INSTALADO EM RESERVAÇÃO DE ÁGUA DE EDIFICAÇÃO QUE POSSUA RESERVATÓRIO DE FIBRA/FIBROCIMENTO FORNECIMENTO E INSTALAÇÃO. AF_06/2016</t>
  </si>
  <si>
    <t>94694U</t>
  </si>
  <si>
    <t>TÊ, PVC, SOLDÁVEL, DN 50 MM INSTALADO EM RESERVAÇÃO DE ÁGUA DE EDIFICAÇÃO QUE POSSUA RESERVATÓRIO DE FIBRA/FIBROCIMENTO FORNECIMENTO E INSTALAÇÃO. AF_06/2016</t>
  </si>
  <si>
    <t>94696U</t>
  </si>
  <si>
    <t>TÊ, PVC, SOLDÁVEL, DN 60 MM INSTALADO EM RESERVAÇÃO DE ÁGUA DE EDIFICAÇÃO QUE POSSUA RESERVATÓRIO DE FIBRA/FIBROCIMENTO FORNECIMENTO E INSTALAÇÃO. AF_06/2016</t>
  </si>
  <si>
    <t>TOTAL DO SUB ITEM - 05.01.200</t>
  </si>
  <si>
    <t>05.01.500</t>
  </si>
  <si>
    <t>Aparelhos e Acessórios Sanitários</t>
  </si>
  <si>
    <t>05.01.501</t>
  </si>
  <si>
    <t>Lavatório individual</t>
  </si>
  <si>
    <t>04.01.501.01U</t>
  </si>
  <si>
    <t>CUBA DE LOUÇA BRANCA, SOBREPOR SEMI-ENCAIXE, 49X40CM, INCEPA</t>
  </si>
  <si>
    <t>26.010.000012.SER</t>
  </si>
  <si>
    <t>Lavatório de louça com coluna suspensa, barra de apoio de canto e misturador monocomando, para pessoas portadoras de necessidades especiais</t>
  </si>
  <si>
    <t>86938U</t>
  </si>
  <si>
    <t>CUBA DE EMBUTIR OVAL EM LOUÇA BRANCA, 35 X 50CM OU EQUIVALENTE, INCLUSO VÁLVULA E SIFÃO TIPO GARRAFA EM METAL CROMADO - FORNECIMENTO E INSTALAÇÃO. AF_12/2013</t>
  </si>
  <si>
    <t>05.01.503</t>
  </si>
  <si>
    <t>Bacia sifonada</t>
  </si>
  <si>
    <t>26.001.000001.SER</t>
  </si>
  <si>
    <t>Bacia sanitária com barras de apoio em duas paredes, com assento sanitário para portadores de necessidades especiais</t>
  </si>
  <si>
    <t>86932U</t>
  </si>
  <si>
    <t>VASO SANITÁRIO SIFONADO COM CAIXA ACOPLADA LOUÇA BRANCA - PADRÃO MÉDIO, INCLUSO ENGATE FLEXÍVEL EM METAL CROMADO, 1/2? X 40CM - FORNECIMENTO E INSTALAÇÃO. AF_12/2013</t>
  </si>
  <si>
    <t>05.01.508</t>
  </si>
  <si>
    <t>Mictório individual</t>
  </si>
  <si>
    <t>74234/1U</t>
  </si>
  <si>
    <t>MICTORIO SIFONADO DE LOUCA BRANCA COM PERTENCES, COM REGISTRO DE PRESSAO 1/2" COM CANOPLA CROMADA ACABAMENTO SIMPLES E CONJUNTO PARA FIXACAO - FORNECIMENTO E INSTALACAO</t>
  </si>
  <si>
    <t>05.01.510</t>
  </si>
  <si>
    <t>Pia</t>
  </si>
  <si>
    <t>86935U</t>
  </si>
  <si>
    <t>CUBA DE EMBUTIR DE AÇO INOXIDÁVEL MÉDIA, INCLUSO VÁLVULA TIPO AMERICANA EM METAL CROMADO E SIFÃO FLEXÍVEL EM PVC - FORNECIMENTO E INSTALAÇÃO. AF_12/2013</t>
  </si>
  <si>
    <t>05.01.511</t>
  </si>
  <si>
    <t>Tanque</t>
  </si>
  <si>
    <t>86919U</t>
  </si>
  <si>
    <t>TANQUE DE LOUÇA BRANCA COM COLUNA, 30L OU EQUIVALENTE, INCLUSO SIFÃO FLEXÍVEL EM PVC, VÁLVULA METÁLICA E TORNEIRA DE METAL CROMADO PADRÃO MÉDIO - FORNECIMENTO E INSTALAÇÃO. AF_12/2013</t>
  </si>
  <si>
    <t>05.01.512</t>
  </si>
  <si>
    <t>Torneira</t>
  </si>
  <si>
    <t>TORNEIRA CROMADA COM BICO PARA JARDIM/TANQUE 1/2 " OU 3/4 " (REF 1153)</t>
  </si>
  <si>
    <t>MISTURADOR DE PAREDE CROMADO PARA COZINHA BICA MOVEL COM AREJADOR (REF 1258)</t>
  </si>
  <si>
    <t>TORNEIRA CROMADA DE MESA PARA LAVATORIO TEMPORIZADA PRESSAO BICA BAIXA</t>
  </si>
  <si>
    <t>86884U</t>
  </si>
  <si>
    <t>ENGATE FLEXÍVEL EM PLÁSTICO BRANCO, 1/2" X 30CM - FORNECIMENTO E INSTALAÇÃO. AF_12/2013</t>
  </si>
  <si>
    <t>86887U</t>
  </si>
  <si>
    <t>ENGATE FLEXÍVEL EM INOX, 1/2? X 40CM - FORNECIMENTO E INSTALAÇÃO. AF_12/2013</t>
  </si>
  <si>
    <t>05.01.513</t>
  </si>
  <si>
    <t>Torneira de bóia</t>
  </si>
  <si>
    <t>94797U</t>
  </si>
  <si>
    <t>TORNEIRA DE BÓIA REAL, ROSCÁVEL, 1", FORNECIDA E INSTALADA EM RESERVAÇÃO DE ÁGUA. AF_06/2016</t>
  </si>
  <si>
    <t>05.01.515</t>
  </si>
  <si>
    <t>Registro de pressão</t>
  </si>
  <si>
    <t>13.004.000039.SER</t>
  </si>
  <si>
    <t>Registro de pressão em PVC roscável para chuveiro, Ø 3/4"</t>
  </si>
  <si>
    <t>05.01.516</t>
  </si>
  <si>
    <t>Registro de gaveta</t>
  </si>
  <si>
    <t>89987U</t>
  </si>
  <si>
    <t>REGISTRO DE GAVETA BRUTO, LATÃO, ROSCÁVEL, 3/4", COM ACABAMENTO E CANOPLA CROMADOS. FORNECIDO E INSTALADO EM RAMAL DE ÁGUA. AF_12/2014</t>
  </si>
  <si>
    <t>94496U</t>
  </si>
  <si>
    <t>REGISTRO DE GAVETA BRUTO, LATÃO, ROSCÁVEL, 1 1/4?, INSTALADO EM RESERVAÇÃO DE ÁGUA DE EDIFICAÇÃO QUE POSSUA RESERVATÓRIO DE FIBRA/FIBROCIMENTO ? FORNECIMENTO E INSTALAÇÃO. AF_06/2016</t>
  </si>
  <si>
    <t>94497U</t>
  </si>
  <si>
    <t>REGISTRO DE GAVETA BRUTO, LATÃO, ROSCÁVEL, 1 1/2?, INSTALADO EM RESERVAÇÃO DE ÁGUA DE EDIFICAÇÃO QUE POSSUA RESERVATÓRIO DE FIBRA/FIBROCIMENTO ? FORNECIMENTO E INSTALAÇÃO. AF_06/2016</t>
  </si>
  <si>
    <t>94498U</t>
  </si>
  <si>
    <t>REGISTRO DE GAVETA BRUTO, LATÃO, ROSCÁVEL, 2?, INSTALADO EM RESERVAÇÃO DE ÁGUA DE EDIFICAÇÃO QUE POSSUA RESERVATÓRIO DE FIBRA/FIBROCIMENTO ? FORNECIMENTO E INSTALAÇÃO. AF_06/2016</t>
  </si>
  <si>
    <t>94792U</t>
  </si>
  <si>
    <t>REGISTRO DE GAVETA BRUTO, LATÃO, ROSCÁVEL, 1?, COM ACABAMENTO E CANOPLA CROMADOS, INSTALADO EM RESERVAÇÃO DE ÁGUA DE EDIFICAÇÃO QUE POSSUA RESERVATÓRIO DE FIBRA/FIBROCIMENTO ? FORNECIMENTO E INSTALAÇÃO. AF_06/2016</t>
  </si>
  <si>
    <t>05.01.518</t>
  </si>
  <si>
    <t>Chuveiro</t>
  </si>
  <si>
    <t>26.008.000006.SER</t>
  </si>
  <si>
    <t>Chuveiro-ducha metálico</t>
  </si>
  <si>
    <t>89974U</t>
  </si>
  <si>
    <t>KIT DE TÊ MISTURADOR EM CPVC ¾" COM DUPLO COMANDO PARA CHUVEIRO, INCLUSIVE CONEXÕES, INSTALADO EM RAMAL DE ÁGUA - FORNECIMENTO E INSTALAÇÃO. AF_12/2014</t>
  </si>
  <si>
    <t>05.01.521</t>
  </si>
  <si>
    <t>Caixa d’água pré-fabricada</t>
  </si>
  <si>
    <t>05.01.521.06U</t>
  </si>
  <si>
    <t>Caixa d'agua PVC 3.000 litros</t>
  </si>
  <si>
    <t>05.01.527</t>
  </si>
  <si>
    <t>Válvula de retenção</t>
  </si>
  <si>
    <t>73795/11U</t>
  </si>
  <si>
    <t>VÁLVULA DE RETENÇÃO HORIZONTAL Ø 40MM (1.1/2") - FORNECIMENTO E INSTALAÇÃO</t>
  </si>
  <si>
    <t>73795/12U</t>
  </si>
  <si>
    <t>VÁLVULA DE RETENÇÃO HORIZONTAL Ø 50MM (2") - FORNECIMENTO E INSTALAÇÃO</t>
  </si>
  <si>
    <t>05.01.540</t>
  </si>
  <si>
    <t>Bancadas</t>
  </si>
  <si>
    <t>05.01.540.06U</t>
  </si>
  <si>
    <t>BANCADA DE GRANITO PARA PIA, PRETO SÃO GABRIEL, LARG. 60 CM, COM RODABANCA SUPERIOR E INFERIOR C/ 10 CM</t>
  </si>
  <si>
    <t>05.01.540.07U</t>
  </si>
  <si>
    <t>BANCADA DE GRANITO PARA LAVATÓRIO, PRETO SÃO GABRIEL, LARG. 55 CM, COM RODABANCA SUPERIOR C/ 7CM E INFERIOR C/ 10 CM BORDA ABAOLADA</t>
  </si>
  <si>
    <t>05.01.540.20U</t>
  </si>
  <si>
    <t>BANCADA DE SILESTONE ROUGUI PARA LAVATÓRIO, LARG. 30 CM, COM RODABANCA SUPERIOR E INFERIOR</t>
  </si>
  <si>
    <t>05.01.550</t>
  </si>
  <si>
    <t>Acessórios</t>
  </si>
  <si>
    <t>05.01.550.05U</t>
  </si>
  <si>
    <t>Dispenser para higiênicos em rolos</t>
  </si>
  <si>
    <t>05.01.550.06U</t>
  </si>
  <si>
    <t>Dispenser para sabonete líquido, ABS cromado</t>
  </si>
  <si>
    <t>05.01.550.07U</t>
  </si>
  <si>
    <t>Dispenser para toalha interfolhada, ABS</t>
  </si>
  <si>
    <t>05.01.550.09U</t>
  </si>
  <si>
    <t>Dispenser cabide aço inox</t>
  </si>
  <si>
    <t>05.01.550.17U</t>
  </si>
  <si>
    <t>Torneira com filtro purificador PVC cromado 25mm x 1/2"</t>
  </si>
  <si>
    <t>05.01.550.20U</t>
  </si>
  <si>
    <t>Bebedouro conjungado com filtro em aço inox, elétrico, fornecimento e instalação</t>
  </si>
  <si>
    <t>TOTAL DO SUB ITEM - 05.01.500</t>
  </si>
  <si>
    <t>05.01.600</t>
  </si>
  <si>
    <t>Equipamentos</t>
  </si>
  <si>
    <t>05.01.601</t>
  </si>
  <si>
    <t>Bomba hidráulica</t>
  </si>
  <si>
    <t>05.01.601.01U</t>
  </si>
  <si>
    <t>BOMBA RECALQUE DAGUA TRIFASICA 1HP</t>
  </si>
  <si>
    <t>83648U</t>
  </si>
  <si>
    <t>BOMBA RECALQUE DAGUA TRIFASICA 0,5 HP</t>
  </si>
  <si>
    <t>88547U</t>
  </si>
  <si>
    <t>CHAVE DE BOIA AUTOMÁTICA SUPERIOR 10A/250V - FORNECIMENTO E INSTALACAO</t>
  </si>
  <si>
    <t>TOTAL DO SUB ITEM - 05.01.600</t>
  </si>
  <si>
    <t>05.02.000</t>
  </si>
  <si>
    <t>ÁGUA QUENTE</t>
  </si>
  <si>
    <t>05.02.100</t>
  </si>
  <si>
    <t>Tubulações e Conexões de Cobre</t>
  </si>
  <si>
    <t>92275U</t>
  </si>
  <si>
    <t>TUBO EM COBRE RÍGIDO, DN 22 CLASSE E, SEM ISOLAMENTO, INSTALADO EM PRUMADA - FORNECIMENTO E INSTALAÇÃO. AF_12/2015</t>
  </si>
  <si>
    <t>05.02.300</t>
  </si>
  <si>
    <t>Tubulações e Conexões de CPVC</t>
  </si>
  <si>
    <t>05.02.301</t>
  </si>
  <si>
    <t>Tubo</t>
  </si>
  <si>
    <t>89717U</t>
  </si>
  <si>
    <t>TUBO, CPVC, SOLDÁVEL, DN 28MM, INSTALADO EM RAMAL DE DISTRIBUIÇÃO DE ÁGUA - FORNECIMENTO E INSTALAÇÃO. AF_12/2014</t>
  </si>
  <si>
    <t>89771U</t>
  </si>
  <si>
    <t>TUBO, CPVC, SOLDÁVEL, DN 42MM, INSTALADO EM PRUMADA DE ÁGUA ? FORNECIMENTO E INSTALAÇÃO. AF_12/2014</t>
  </si>
  <si>
    <t>05.02.302</t>
  </si>
  <si>
    <t>Bucha de redução</t>
  </si>
  <si>
    <t>89832U</t>
  </si>
  <si>
    <t>BUCHA DE REDUÇÃO, CPVC, SOLDÁVEL, DN 42MM X 22MM, INSTALADO EM RAMAL DE DISTRIBUIÇÃO DE ÁGUA - FORNECIMENTO E INSTALAÇÃO. AF_12/2014</t>
  </si>
  <si>
    <t>05.02.305</t>
  </si>
  <si>
    <t>Joelhos</t>
  </si>
  <si>
    <t>89646U</t>
  </si>
  <si>
    <t>JOELHO 90 GRAUS, CPVC, SOLDÁVEL, DN 28MM, INSTALADO EM RAMAL OU SUB-RAMAL DE ÁGUA - FORNECIMENTO E INSTALAÇÃO. AF_12/2014</t>
  </si>
  <si>
    <t>89781U</t>
  </si>
  <si>
    <t>JOELHO 90 GRAUS, CPVC, SOLDÁVEL, DN 42MM, INSTALADO EM PRUMADA DE ÁGUA ? FORNECIMENTO E INSTALAÇÃO. AF_12/2014</t>
  </si>
  <si>
    <t>05.02.306</t>
  </si>
  <si>
    <t>89672U</t>
  </si>
  <si>
    <t>LUVA DE CORRER, CPVC, SOLDÁVEL, DN 28MM, INSTALADO EM RAMAL OU SUB-RAMAL DE ÁGUA ? FORNECIMENTO E INSTALAÇÃO. AF_12/2014</t>
  </si>
  <si>
    <t>89824U</t>
  </si>
  <si>
    <t>LUVA DE CORRER, CPVC, SOLDÁVEL, DN 42MM, INSTALADO EM PRUMADA DE ÁGUA ? FORNECIMENTO E INSTALAÇÃO. AF_12/2014</t>
  </si>
  <si>
    <t>05.02.307</t>
  </si>
  <si>
    <t>Registros</t>
  </si>
  <si>
    <t>05.02.307U</t>
  </si>
  <si>
    <t>REGISTRO DE GAVETA BRUTO, CPVC AGUA QUENTE, ROSCÁVEL, 1", COM ACABAMENTO E CANOPLA CROMADOS</t>
  </si>
  <si>
    <t>05.02.309</t>
  </si>
  <si>
    <t>Misturador</t>
  </si>
  <si>
    <t>94708U</t>
  </si>
  <si>
    <t>ADAPTADOR COM FLANGES LIVRES, PVC, SOLDÁVEL, DN 25 MM X 3/4 , INSTALADO EM RESERVAÇÃO DE ÁGUA DE EDIFICAÇÃO QUE POSSUA RESERVATÓRIO DE FIBRA/FIBROCIMENTO FORNECIMENTO E INSTALAÇÃO. AF_06/2016</t>
  </si>
  <si>
    <t>94710U</t>
  </si>
  <si>
    <t>ADAPTADOR COM FLANGES LIVRES, PVC, SOLDÁVEL, DN 40 MM X 1 1/4 , INSTALADO EM RESERVAÇÃO DE ÁGUA DE EDIFICAÇÃO QUE POSSUA RESERVATÓRIO DE FIBRA/FIBROCIMENTO FORNECIMENTO E INSTALAÇÃO. AF_06/2016</t>
  </si>
  <si>
    <t>05.02.310</t>
  </si>
  <si>
    <t>89705U</t>
  </si>
  <si>
    <t>TÊ, CPVC, SOLDÁVEL, DN28MM, INSTALADO EM RAMAL OU SUB-RAMAL DE ÁGUA FORNECIMENTO E INSTALAÇÃO. AF_12/2014</t>
  </si>
  <si>
    <t>89706U</t>
  </si>
  <si>
    <t>TÊ, CPVC, SOLDÁVEL, DN35MM, INSTALADO EM RAMAL OU SUB-RAMAL DE ÁGUA ? FORNECIMENTO E INSTALAÇÃO. AF_12/2014</t>
  </si>
  <si>
    <t>TOTAL DO SUB ITEM - 05.02.000</t>
  </si>
  <si>
    <t>05.02.400</t>
  </si>
  <si>
    <t>05.02.402</t>
  </si>
  <si>
    <t>Aquecedor solar</t>
  </si>
  <si>
    <t>05.02.402.04U</t>
  </si>
  <si>
    <t>Coletor solar vertical 2,00 m2, corpo de alumínio e vidro temperado</t>
  </si>
  <si>
    <t>05.02.404</t>
  </si>
  <si>
    <t>Reservatório de água quente</t>
  </si>
  <si>
    <t>05.02.402.08U</t>
  </si>
  <si>
    <t>Reservatório térmico de acumulação em aluminio, capacidade 1000 l</t>
  </si>
  <si>
    <t>TOTAL DO SUB ITEM - 05.02.400</t>
  </si>
  <si>
    <t>05.03.000</t>
  </si>
  <si>
    <t>DRENAGEM DE ÁGUAS PLUVIAIS</t>
  </si>
  <si>
    <t>05.03.300</t>
  </si>
  <si>
    <t>Tubulações e Conexões de PVC</t>
  </si>
  <si>
    <t>05.03.301</t>
  </si>
  <si>
    <t>90709U</t>
  </si>
  <si>
    <t>TUBO DE PVC PARA REDE COLETORA DE ESGOTO DE PAREDE MACIÇA, DN 100 MM, JUNTA ELÁSTICA, INSTALADO EM LOCAL COM NÍVEL ALTO DE INTERFERÊNCIAS - FORNECIMENTO E ASSENTAMENTO. AF_06/2015</t>
  </si>
  <si>
    <t>90710U</t>
  </si>
  <si>
    <t>TUBO DE PVC PARA REDE COLETORA DE ESGOTO DE PAREDE MACIÇA, DN 150 MM, JUNTA ELÁSTICA, INSTALADO EM LOCAL COM NÍVEL ALTO DE INTERFERÊNCIAS - FORNECIMENTO E ASSENTAMENTO. AF_06/2015</t>
  </si>
  <si>
    <t>90711U</t>
  </si>
  <si>
    <t>TUBO DE PVC PARA REDE COLETORA DE ESGOTO DE PAREDE MACIÇA, DN 200 MM, JUNTA ELÁSTICA, INSTALADO EM LOCAL COM NÍVEL ALTO DE INTERFERÊNCIAS - FORNECIMENTO E ASSENTAMENTO. AF_06/2015</t>
  </si>
  <si>
    <t>90712U</t>
  </si>
  <si>
    <t>TUBO DE PVC PARA REDE COLETORA DE ESGOTO DE PAREDE MACIÇA, DN 250 MM, JUNTA ELÁSTICA, INSTALADO EM LOCAL COM NÍVEL ALTO DE INTERFERÊNCIAS - FORNECIMENTO E ASSENTAMENTO. AF_06/2015</t>
  </si>
  <si>
    <t>90713U</t>
  </si>
  <si>
    <t>TUBO DE PVC PARA REDE COLETORA DE ESGOTO DE PAREDE MACIÇA, DN 300 MM, JUNTA ELÁSTICA, INSTALADO EM LOCAL COM NÍVEL ALTO DE INTERFERÊNCIAS - FORNECIMENTO E ASSENTAMENTO. AF_06/2015</t>
  </si>
  <si>
    <t>05.03.302</t>
  </si>
  <si>
    <t>Cap</t>
  </si>
  <si>
    <t>72294U</t>
  </si>
  <si>
    <t>CAP PVC ESGOTO 75MM (TAMPÃO) - FORNECIMENTO E INSTALAÇÃO</t>
  </si>
  <si>
    <t>72295U</t>
  </si>
  <si>
    <t>CAP PVC ESGOTO 100MM (TAMPÃO) - FORNECIMENTO E INSTALAÇÃO</t>
  </si>
  <si>
    <t>05.03.304</t>
  </si>
  <si>
    <t>14.001.001018.MAT</t>
  </si>
  <si>
    <t>Curva 90º PVC PBV longa para esgoto Ø 150 mm</t>
  </si>
  <si>
    <t>CURVA PVC, PB, JE, 45 GRAUS, DN 300 MM, PARA REDE COLETORA ESGOTO (NBR 10569)</t>
  </si>
  <si>
    <t>89733U</t>
  </si>
  <si>
    <t>CURVA CURTA 90 GRAUS, PVC, SERIE NORMAL, ESGOTO PREDIAL, DN 50 MM, JUNTA ELÁSTICA, FORNECIDO E INSTALADO EM RAMAL DE DESCARGA OU RAMAL DE ESGOTO SANITÁRIO. AF_12/2014</t>
  </si>
  <si>
    <t>89811U</t>
  </si>
  <si>
    <t>CURVA CURTA 90 GRAUS, PVC, SERIE NORMAL, ESGOTO PREDIAL, DN 100 MM, JUNTA ELÁSTICA, FORNECIDO E INSTALADO EM PRUMADA DE ESGOTO SANITÁRIO OU VENTILAÇÃO. AF_12/2014</t>
  </si>
  <si>
    <t>05.03.305</t>
  </si>
  <si>
    <t>89731U</t>
  </si>
  <si>
    <t>JOELHO 90 GRAUS, PVC, SERIE NORMAL, ESGOTO PREDIAL, DN 50 MM, JUNTA ELÁSTICA, FORNECIDO E INSTALADO EM RAMAL DE DESCARGA OU RAMAL DE ESGOTO SANITÁRIO. AF_12/2014</t>
  </si>
  <si>
    <t>89732U</t>
  </si>
  <si>
    <t>JOELHO 45 GRAUS, PVC, SERIE NORMAL, ESGOTO PREDIAL, DN 50 MM, JUNTA ELÁSTICA, FORNECIDO E INSTALADO EM RAMAL DE DESCARGA OU RAMAL DE ESGOTO SANITÁRIO. AF_12/2014</t>
  </si>
  <si>
    <t>89737U</t>
  </si>
  <si>
    <t>JOELHO 90 GRAUS, PVC, SERIE NORMAL, ESGOTO PREDIAL, DN 75 MM, JUNTA ELÁSTICA, FORNECIDO E INSTALADO EM RAMAL DE DESCARGA OU RAMAL DE ESGOTO SANITÁRIO. AF_12/2014</t>
  </si>
  <si>
    <t>89739U</t>
  </si>
  <si>
    <t>JOELHO 45 GRAUS, PVC, SERIE NORMAL, ESGOTO PREDIAL, DN 75 MM, JUNTA ELÁSTICA, FORNECIDO E INSTALADO EM RAMAL DE DESCARGA OU RAMAL DE ESGOTO SANITÁRIO. AF_12/2014</t>
  </si>
  <si>
    <t>89746U</t>
  </si>
  <si>
    <t>JOELHO 45 GRAUS, PVC, SERIE NORMAL, ESGOTO PREDIAL, DN 100 MM, JUNTA ELÁSTICA, FORNECIDO E INSTALADO EM RAMAL DE DESCARGA OU RAMAL DE ESGOTO SANITÁRIO. AF_12/2014</t>
  </si>
  <si>
    <t>89855U</t>
  </si>
  <si>
    <t>JOELHO 45 GRAUS, PVC, SERIE NORMAL, ESGOTO PREDIAL, DN 150 MM, JUNTA ELÁSTICA, FORNECIDO E INSTALADO EM SUBCOLETOR AÉREO DE ESGOTO SANITÁRIO. AF_12/2014</t>
  </si>
  <si>
    <t>05.03.306</t>
  </si>
  <si>
    <t>Junção</t>
  </si>
  <si>
    <t>89685U</t>
  </si>
  <si>
    <t>JUNÇÃO SIMPLES, PVC, SERIE R, ÁGUA PLUVIAL, DN 75 X 75 MM, JUNTA ELÁSTICA, FORNECIDO E INSTALADO EM CONDUTORES VERTICAIS DE ÁGUAS PLUVIAIS. AF_12/2014</t>
  </si>
  <si>
    <t>89690U</t>
  </si>
  <si>
    <t>JUNÇÃO SIMPLES, PVC, SERIE R, ÁGUA PLUVIAL, DN 100 X 100 MM, JUNTA ELÁSTICA, FORNECIDO E INSTALADO EM CONDUTORES VERTICAIS DE ÁGUAS PLUVIAIS. AF_12/2014</t>
  </si>
  <si>
    <t>89692U</t>
  </si>
  <si>
    <t>JUNÇÃO SIMPLES, PVC, SERIE R, ÁGUA PLUVIAL, DN 100 X 75 MM, JUNTA ELÁSTICA, FORNECIDO E INSTALADO EM CONDUTORES VERTICAIS DE ÁGUAS PLUVIAIS. AF_12/2014</t>
  </si>
  <si>
    <t>89699U</t>
  </si>
  <si>
    <t>JUNÇÃO SIMPLES, PVC, SERIE R, ÁGUA PLUVIAL, DN 150 X 100 MM, JUNTA ELÁSTICA, FORNECIDO E INSTALADO EM CONDUTORES VERTICAIS DE ÁGUAS PLUVIAIS. AF_12/2014</t>
  </si>
  <si>
    <t>89783U</t>
  </si>
  <si>
    <t>JUNÇÃO SIMPLES, PVC, SERIE NORMAL, ESGOTO PREDIAL, DN 40 MM, JUNTA SOLDÁVEL, FORNECIDO E INSTALADO EM RAMAL DE DESCARGA OU RAMAL DE ESGOTO SANITÁRIO. AF_12/2014</t>
  </si>
  <si>
    <t>05.03.307</t>
  </si>
  <si>
    <t>89774U</t>
  </si>
  <si>
    <t>LUVA SIMPLES, PVC, SERIE NORMAL, ESGOTO PREDIAL, DN 75 MM, JUNTA ELÁSTICA, FORNECIDO E INSTALADO EM RAMAL DE DESCARGA OU RAMAL DE ESGOTO SANITÁRIO. AF_12/2014</t>
  </si>
  <si>
    <t>89778U</t>
  </si>
  <si>
    <t>LUVA SIMPLES, PVC, SERIE NORMAL, ESGOTO PREDIAL, DN 100 MM, JUNTA ELÁSTICA, FORNECIDO E INSTALADO EM RAMAL DE DESCARGA OU RAMAL DE ESGOTO SANITÁRIO. AF_12/2014</t>
  </si>
  <si>
    <t>89813U</t>
  </si>
  <si>
    <t>LUVA SIMPLES, PVC, SERIE NORMAL, ESGOTO PREDIAL, DN 50 MM, JUNTA ELÁSTICA, FORNECIDO E INSTALADO EM PRUMADA DE ESGOTO SANITÁRIO OU VENTILAÇÃO. AF_12/2014</t>
  </si>
  <si>
    <t>89859U</t>
  </si>
  <si>
    <t>LUVA DE CORRER, PVC, SERIE NORMAL, ESGOTO PREDIAL, DN 150 MM, JUNTA ELÁSTICA, FORNECIDO E INSTALADO EM SUBCOLETOR AÉREO DE ESGOTO SANITÁRIO. AF_12/2014</t>
  </si>
  <si>
    <t>05.03.309</t>
  </si>
  <si>
    <t>Redução</t>
  </si>
  <si>
    <t>13.002.000591.SER</t>
  </si>
  <si>
    <t>Bucha de redução soldável de PVC, longa, Ø 75 mm x 50 mm</t>
  </si>
  <si>
    <t>14.002.000094.SER</t>
  </si>
  <si>
    <t>Redução excêntrica de PVC reforçado PBVØ 150 x 100 mm</t>
  </si>
  <si>
    <t>05.03.500</t>
  </si>
  <si>
    <t>Tubulações de Concreto</t>
  </si>
  <si>
    <t>05.02.500.05U</t>
  </si>
  <si>
    <t>MANILHA CELULAR DE CONCRETO ARMADO PARA REDES COLETORAS DE ÁGUAS PLUVIAIS, 1500X500 MM, JUNTA RÍGIDA, INSTALADO EM LOCAL COM BAIXO NÍVEL DE INTERFERÊNCIAS - FORNECIMENTO E ASSENTAMENTO</t>
  </si>
  <si>
    <t>05.02.500.07U</t>
  </si>
  <si>
    <t>MANILHA CELULAR DE CONCRETO ARMADO PARA REDES COLETORAS DE ÁGUAS PLUVIAIS, 2000X1000 MM, JUNTA RÍGIDA, INSTALADO EM LOCAL COM BAIXO NÍVEL DE INTERFERÊNCIAS - FORNECIMENTO E ASSENTAMENTO</t>
  </si>
  <si>
    <t>TOTAL DO SUB ITEM - 05.03.300</t>
  </si>
  <si>
    <t>05.03.800</t>
  </si>
  <si>
    <t>Instalação Elevatória</t>
  </si>
  <si>
    <t>05.05.900U</t>
  </si>
  <si>
    <t>Filtro águas pluviais em PEAD, capacidade 800 m2 (conjunto: Filtro, Freio d´água, boia elétrica, sifão)</t>
  </si>
  <si>
    <t>05.05.901U</t>
  </si>
  <si>
    <t>Filtro águas pluviais em PEAD, capacidade 200 m2</t>
  </si>
  <si>
    <t>13.003.000002.SER</t>
  </si>
  <si>
    <t>Conjunto elevatório motor-bomba centrífuga de 1/2 hp</t>
  </si>
  <si>
    <t>13.003.000006.SER</t>
  </si>
  <si>
    <t>Conjunto elevatório motor-bomba centrífuga de 5 hp</t>
  </si>
  <si>
    <t>05.03.900</t>
  </si>
  <si>
    <t>Caixas de passagem</t>
  </si>
  <si>
    <t>05.03.900.05U</t>
  </si>
  <si>
    <t>CAIXA DE PASSAGEM 60X60X70 FUNDO BRITA COM GRELHA</t>
  </si>
  <si>
    <t>05.03.900.07U</t>
  </si>
  <si>
    <t>CAIXA DE PASSAGEM 60X80X70 FUNDO BRITA COM TAMPA DE CONCRETO</t>
  </si>
  <si>
    <t>05.03.900.08U</t>
  </si>
  <si>
    <t>CAIXA DE PASSAGEM 100X100X70 FUNDO BRITA COM TAMPA DE CONCRETO</t>
  </si>
  <si>
    <t>05.03.900.09U</t>
  </si>
  <si>
    <t>CAIXA DE PASSAGEM 100X120X70 FUNDO BRITA COM TAMPA DE CONCRETO</t>
  </si>
  <si>
    <t>83449U</t>
  </si>
  <si>
    <t>CAIXA DE PASSAGEM 60X60X70 FUNDO BRITA COM TAMPA DE CONCRETO</t>
  </si>
  <si>
    <t>83659U</t>
  </si>
  <si>
    <t>BOCA DE LOBO EM ALVENARIA TIJOLO MACICO, REVESTIDA C/ ARGAMASSA DE CIMENTO E AREIA 1:3, SOBRE LASTRO DE CONCRETO 10CM E TAMPA DE CONCRETO ARMADO</t>
  </si>
  <si>
    <t>TOTAL DO SUB ITEM - 05.03.900</t>
  </si>
  <si>
    <t>05.04.000</t>
  </si>
  <si>
    <t>ESGOTOS SANITÁRIOS</t>
  </si>
  <si>
    <t>05.04.300</t>
  </si>
  <si>
    <t>05.04.301</t>
  </si>
  <si>
    <t>89711U</t>
  </si>
  <si>
    <t>TUBO PVC, SERIE NORMAL, ESGOTO PREDIAL, DN 40 MM, FORNECIDO E INSTALADO EM RAMAL DE DESCARGA OU RAMAL DE ESGOTO SANITÁRIO. AF_12/2014</t>
  </si>
  <si>
    <t>89712U</t>
  </si>
  <si>
    <t>TUBO PVC, SERIE NORMAL, ESGOTO PREDIAL, DN 50 MM, FORNECIDO E INSTALADO EM RAMAL DE DESCARGA OU RAMAL DE ESGOTO SANITÁRIO. AF_12/2014</t>
  </si>
  <si>
    <t>89713U</t>
  </si>
  <si>
    <t>TUBO PVC, SERIE NORMAL, ESGOTO PREDIAL, DN 75 MM, FORNECIDO E INSTALADO EM RAMAL DE DESCARGA OU RAMAL DE ESGOTO SANITÁRIO. AF_12/2014</t>
  </si>
  <si>
    <t>89714U</t>
  </si>
  <si>
    <t>TUBO PVC, SERIE NORMAL, ESGOTO PREDIAL, DN 100 MM, FORNECIDO E INSTALADO EM RAMAL DE DESCARGA OU RAMAL DE ESGOTO SANITÁRIO. AF_12/2014</t>
  </si>
  <si>
    <t>05.04.302</t>
  </si>
  <si>
    <t>72293U</t>
  </si>
  <si>
    <t>CAP PVC ESGOTO 50MM (TAMPÃO) - FORNECIMENTO E INSTALAÇÃO</t>
  </si>
  <si>
    <t>05.04.304</t>
  </si>
  <si>
    <t>89742U</t>
  </si>
  <si>
    <t>CURVA CURTA 90 GRAUS, PVC, SERIE NORMAL, ESGOTO PREDIAL, DN 75 MM, JUNTA ELÁSTICA, FORNECIDO E INSTALADO EM RAMAL DE DESCARGA OU RAMAL DE ESGOTO SANITÁRIO. AF_12/2014</t>
  </si>
  <si>
    <t>89743U</t>
  </si>
  <si>
    <t>CURVA LONGA 90 GRAUS, PVC, SERIE NORMAL, ESGOTO PREDIAL, DN 75 MM, JUNTA ELÁSTICA, FORNECIDO E INSTALADO EM RAMAL DE DESCARGA OU RAMAL DE ESGOTO SANITÁRIO. AF_12/2014</t>
  </si>
  <si>
    <t>89750U</t>
  </si>
  <si>
    <t>CURVA LONGA 90 GRAUS, PVC, SERIE NORMAL, ESGOTO PREDIAL, DN 100 MM, JUNTA ELÁSTICA, FORNECIDO E INSTALADO EM RAMAL DE DESCARGA OU RAMAL DE ESGOTO SANITÁRIO. AF_12/2014</t>
  </si>
  <si>
    <t>89803U</t>
  </si>
  <si>
    <t>CURVA CURTA 90 GRAUS, PVC, SERIE NORMAL, ESGOTO PREDIAL, DN 50 MM, JUNTA ELÁSTICA, FORNECIDO E INSTALADO EM PRUMADA DE ESGOTO SANITÁRIO OU VENTILAÇÃO. AF_12/2014</t>
  </si>
  <si>
    <t>05.04.305</t>
  </si>
  <si>
    <t>89584U</t>
  </si>
  <si>
    <t>JOELHO 90 GRAUS, PVC, SERIE R, ÁGUA PLUVIAL, DN 100 MM, JUNTA ELÁSTICA, FORNECIDO E INSTALADO EM CONDUTORES VERTICAIS DE ÁGUAS PLUVIAIS. AF_12/2014</t>
  </si>
  <si>
    <t>89724U</t>
  </si>
  <si>
    <t>JOELHO 90 GRAUS, PVC, SERIE NORMAL, ESGOTO PREDIAL, DN 40 MM, JUNTA SOLDÁVEL, FORNECIDO E INSTALADO EM RAMAL DE DESCARGA OU RAMAL DE ESGOTO SANITÁRIO. AF_12/2014</t>
  </si>
  <si>
    <t>89726U</t>
  </si>
  <si>
    <t>JOELHO 45 GRAUS, PVC, SERIE NORMAL, ESGOTO PREDIAL, DN 40 MM, JUNTA SOLDÁVEL, FORNECIDO E INSTALADO EM RAMAL DE DESCARGA OU RAMAL DE ESGOTO SANITÁRIO. AF_12/2014</t>
  </si>
  <si>
    <t>05.04.306</t>
  </si>
  <si>
    <t>14.002.000194.SER</t>
  </si>
  <si>
    <t>Junção dupla de PVC, ponta bolsa e virola, Ø 75 x 75 x 75 mm</t>
  </si>
  <si>
    <t>14.002.000195.SER</t>
  </si>
  <si>
    <t>Junção dupla de PVC, ponta bolsa e virola, Ø 100 x 100 x 100 mm</t>
  </si>
  <si>
    <t>89797U</t>
  </si>
  <si>
    <t>JUNÇÃO SIMPLES, PVC, SERIE NORMAL, ESGOTO PREDIAL, DN 100 X 100 MM, JUNTA ELÁSTICA, FORNECIDO E INSTALADO EM RAMAL DE DESCARGA OU RAMAL DE ESGOTO SANITÁRIO. AF_12/2014</t>
  </si>
  <si>
    <t>05.04.307</t>
  </si>
  <si>
    <t>89600U</t>
  </si>
  <si>
    <t>LUVA DE CORRER, PVC, SERIE R, ÁGUA PLUVIAL, DN 75 MM, JUNTA ELÁSTICA, FORNECIDO E INSTALADO EM CONDUTORES VERTICAIS DE ÁGUAS PLUVIAIS. AF_12/2014</t>
  </si>
  <si>
    <t>89669U</t>
  </si>
  <si>
    <t>LUVA SIMPLES, PVC, SERIE R, ÁGUA PLUVIAL, DN 100 MM, JUNTA ELÁSTICA, FORNECIDO E INSTALADO EM CONDUTORES VERTICAIS DE ÁGUAS PLUVIAIS. AF_12/2014</t>
  </si>
  <si>
    <t>89754U</t>
  </si>
  <si>
    <t>LUVA DE CORRER, PVC, SERIE NORMAL, ESGOTO PREDIAL, DN 50 MM, JUNTA ELÁSTICA, FORNECIDO E INSTALADO EM RAMAL DE DESCARGA OU RAMAL DE ESGOTO SANITÁRIO. AF_12/2014</t>
  </si>
  <si>
    <t>05.04.309</t>
  </si>
  <si>
    <t>13.002.000595.SER</t>
  </si>
  <si>
    <t>Bucha de redução soldável de PVC, longa, Ø 110 mm x 75 mm</t>
  </si>
  <si>
    <t>05.04.316</t>
  </si>
  <si>
    <t>14.002.000099.SER</t>
  </si>
  <si>
    <t>Tê de PVC reforçado PBV Ø 100 x 75 mm</t>
  </si>
  <si>
    <t>14.002.000100.SER</t>
  </si>
  <si>
    <t>Tê de PVC reforçado PBV Ø 100 x 100 mm</t>
  </si>
  <si>
    <t>94697U</t>
  </si>
  <si>
    <t>TÊ, PVC, SOLDÁVEL, DN 75 MM INSTALADO EM RESERVAÇÃO DE ÁGUA DE EDIFICAÇÃO QUE POSSUA RESERVATÓRIO DE FIBRA/FIBROCIMENTO FORNECIMENTO E INSTALAÇÃO. AF_06/2016</t>
  </si>
  <si>
    <t>94698U</t>
  </si>
  <si>
    <t>TÊ DE REDUÇÃO, PVC, SOLDÁVEL, DN 75 MM X 50 MM, INSTALADO EM RESERVAÇÃO DE ÁGUA DE EDIFICAÇÃO QUE POSSUA RESERVATÓRIO DE FIBRA/FIBROCIMENTO FORNECIMENTO E INSTALAÇÃO. AF_06/2016</t>
  </si>
  <si>
    <t>TOTAL DO SUB ITEM - 05.04.300</t>
  </si>
  <si>
    <t>05.04.800</t>
  </si>
  <si>
    <t>05.04.801</t>
  </si>
  <si>
    <t>Caixa sifonada com tampa de ferro fundido</t>
  </si>
  <si>
    <t>05.04.801.04U</t>
  </si>
  <si>
    <t>Caixa de inspeção em alvenaria - 1 tijolo comum maciço revestido internamente com argamassa de cimento e areia sem peneirar traço 1:3, lastro de concreto e = 10 cm, tampa FF/T33, dimensões 60 x 60 x 60 cm</t>
  </si>
  <si>
    <t>05.04.801.07U</t>
  </si>
  <si>
    <t>Caixa de inspeção em alvenaria - 1 tijolo comum maciço revestido internamente com argamassa de cimento e areia sem peneirar traço 1:3, lastro de concreto e = 10 cm, tampa FF/T33, dimensões 100 x 100 x 60 cm</t>
  </si>
  <si>
    <t>05.04.802</t>
  </si>
  <si>
    <t>Ralo seco</t>
  </si>
  <si>
    <t>05.04.802.01U</t>
  </si>
  <si>
    <t>Ralo linear PVC cromado 130 cm</t>
  </si>
  <si>
    <t>89710U</t>
  </si>
  <si>
    <t>RALO SECO, PVC, DN 100 X 40 MM, JUNTA SOLDÁVEL, FORNECIDO E INSTALADO EM RAMAL DE DESCARGA OU EM RAMAL DE ESGOTO SANITÁRIO. AF_12/2014</t>
  </si>
  <si>
    <t>05.04.803</t>
  </si>
  <si>
    <t>Ralo sifonado</t>
  </si>
  <si>
    <t>14.001.000011.SER</t>
  </si>
  <si>
    <t>Caixa sifonada de PVC com grelha branca, 150 x 150 x 50 mm</t>
  </si>
  <si>
    <t>89708U</t>
  </si>
  <si>
    <t>CAIXA SIFONADA, PVC, DN 150 X 185 X 75 MM, JUNTA ELÁSTICA, FORNECIDA E INSTALADA EM RAMAL DE DESCARGA OU EM RAMAL DE ESGOTO SANITÁRIO. AF_12/2014</t>
  </si>
  <si>
    <t>05.04.805</t>
  </si>
  <si>
    <t>Caixa de gordura</t>
  </si>
  <si>
    <t>05.04.801.02U</t>
  </si>
  <si>
    <t>Caixa de inspeção em alvenaria - 1/2 tijolo comum maciço revestido internamente com argamassa de cimento e areia sem peneirar, traço 1:3, lastro de concreto e = 10 cm, tampa FF, dim. 40 x 40 x 60 cm</t>
  </si>
  <si>
    <t>05.04.806</t>
  </si>
  <si>
    <t>Caixa de sabão</t>
  </si>
  <si>
    <t>05.04.801.01U</t>
  </si>
  <si>
    <t>Caixa de inspeção em alvenaria - 1/2 tijolo comum maciço revestido internamente com argamassa de cimento e areia sem peneirar, traço 1:3, lastro de concreto e = 10 cm, tampa FF, dim. 30 x 30 x 40 cm</t>
  </si>
  <si>
    <t>TOTAL DO SUB ITEM - 05.04.800</t>
  </si>
  <si>
    <t>06.00.000</t>
  </si>
  <si>
    <t>INSTALAÇÕES ELÉTRICAS E ELETRÔNICAS</t>
  </si>
  <si>
    <t>06.01.000</t>
  </si>
  <si>
    <t>INSTALAÇÕES ELÉTRICAS</t>
  </si>
  <si>
    <t>06.01.100</t>
  </si>
  <si>
    <t>Entrada e Medição de Energia em BT</t>
  </si>
  <si>
    <t>06.01.101</t>
  </si>
  <si>
    <t>Condutores de entrada</t>
  </si>
  <si>
    <t>72265U</t>
  </si>
  <si>
    <t>TERMINAL OU CONECTOR DE PRESSAO - PARA CABO 95MM2 - FORNECIMENTO E INSTALACAO</t>
  </si>
  <si>
    <t>73782/4U</t>
  </si>
  <si>
    <t>TERMINAL A PRESSAO REFORCADO PARA CONEXAO DE CABO DE COBRE A BARRA, CABO 150 E 185MM2 - FORNECIMENTO E INSTALACAO</t>
  </si>
  <si>
    <t>06.01.103</t>
  </si>
  <si>
    <t>Eletrodutos</t>
  </si>
  <si>
    <t>16.027.83416U</t>
  </si>
  <si>
    <t>ELETRODUTO CORRUGADO PEAD (POLIETILENO DE ALTA RESISTENCIA) D = 4" (100MM) - FORNECIMENTO E INSTALACAO</t>
  </si>
  <si>
    <t>06.01.104</t>
  </si>
  <si>
    <t>Caixas</t>
  </si>
  <si>
    <t>TOTAL DO SUB ITEM - 06.01.100</t>
  </si>
  <si>
    <t>06.01.300</t>
  </si>
  <si>
    <t>Redes em Média e Baixa Tensão</t>
  </si>
  <si>
    <t>06.01.301</t>
  </si>
  <si>
    <t>Quadro geral de baixa tensão</t>
  </si>
  <si>
    <t>06.01.301.01U</t>
  </si>
  <si>
    <t>Quadro QGBT - PREVFOGO/IBAMA</t>
  </si>
  <si>
    <t>06.01.302</t>
  </si>
  <si>
    <t>Quadros de força</t>
  </si>
  <si>
    <t>06.01.302.02U</t>
  </si>
  <si>
    <t>Quadro QGAC - PREVFOGO/IBAMA</t>
  </si>
  <si>
    <t>06.01.302.03U</t>
  </si>
  <si>
    <t>Quadro QBAF - PREVFOGO/IBAMA</t>
  </si>
  <si>
    <t>06.01.302.04U</t>
  </si>
  <si>
    <t>Quadro QBEG1 - PREVFOGO/IBAMA</t>
  </si>
  <si>
    <t>06.01.302.05U</t>
  </si>
  <si>
    <t>Quadro QBEG2 - PREVFOGO/IBAMA</t>
  </si>
  <si>
    <t>06.01.302.06U</t>
  </si>
  <si>
    <t>Quadro QBRE - PREVFOGO/IBAMA</t>
  </si>
  <si>
    <t>06.01.302.07U</t>
  </si>
  <si>
    <t>Quadro QGM - PREVFOGO/IBAMA</t>
  </si>
  <si>
    <t>06.01.302.08U</t>
  </si>
  <si>
    <t>Quadro QINC - PREVFOGO/IBAMA</t>
  </si>
  <si>
    <t>06.01.302.09U</t>
  </si>
  <si>
    <t>Quadro QIS - PREVFOGO/IBAMA</t>
  </si>
  <si>
    <t>06.01.302.10U</t>
  </si>
  <si>
    <t>Quadro QIT - PREVFOGO/IBAMA</t>
  </si>
  <si>
    <t>06.01.302.11U</t>
  </si>
  <si>
    <t>Quadro QLV - PREVFOGO/IBAMA</t>
  </si>
  <si>
    <t>06.01.302.12U</t>
  </si>
  <si>
    <t>Quadro QOF - PREVFOGO/IBAMA</t>
  </si>
  <si>
    <t>06.01.302.13U</t>
  </si>
  <si>
    <t>Quadro QTS - PREVFOGO/IBAMA</t>
  </si>
  <si>
    <t>06.01.302.14U</t>
  </si>
  <si>
    <t>Quadro QTT - PREVFOGO/IBAMA</t>
  </si>
  <si>
    <t>06.01.302.15U</t>
  </si>
  <si>
    <t>Quadro QUS - PREVFOGO/IBAMA</t>
  </si>
  <si>
    <t>84402U</t>
  </si>
  <si>
    <t>QUADRO DE DISTRIBUICAO DE ENERGIA P/ 6 DISJUNTORES TERMOMAGNETICOS MONOPOLARES SEM BARRAMENTO, DE EMBUTIR, EM CHAPA METALICA - FORNECIMENTO E INSTALACAO</t>
  </si>
  <si>
    <t>06.01.304</t>
  </si>
  <si>
    <t>16.011.000060.SER</t>
  </si>
  <si>
    <t>Eletroduto de PVC flexível corrugado Ø 32 mm 1"</t>
  </si>
  <si>
    <t>16.027.83413U</t>
  </si>
  <si>
    <t>ELETRODUTO CORRUGADO PEAD (POLIETILENO DE ALTA RESISTENCIA) D = 2" (50MM) - FORNECIMENTO E INSTALACAO</t>
  </si>
  <si>
    <t>72308U</t>
  </si>
  <si>
    <t>ELETRODUTO DE ACO GALVANIZADO ELETROLITICO DN 20MM (3/4?), TIPO LEVE - FORNECIMENTO E INSTALACAO</t>
  </si>
  <si>
    <t>91836U</t>
  </si>
  <si>
    <t>ELETRODUTO FLEXÍVEL CORRUGADO, PVC, DN 32 MM (1"), PARA CIRCUITOS TERMINAIS, INSTALADO EM FORRO - FORNECIMENTO E INSTALAÇÃO. AF_12/2015</t>
  </si>
  <si>
    <t>91863U</t>
  </si>
  <si>
    <t>ELETRODUTO RÍGIDO ROSCÁVEL, PVC, DN 25 MM (3/4"), PARA CIRCUITOS TERMINAIS, INSTALADO EM FORRO - FORNECIMENTO E INSTALAÇÃO. AF_12/2015</t>
  </si>
  <si>
    <t>91864U</t>
  </si>
  <si>
    <t>ELETRODUTO RÍGIDO ROSCÁVEL, PVC, DN 32 MM (1"), PARA CIRCUITOS TERMINAIS, INSTALADO EM FORRO - FORNECIMENTO E INSTALAÇÃO. AF_12/2015</t>
  </si>
  <si>
    <t>91865U</t>
  </si>
  <si>
    <t>ELETRODUTO RÍGIDO ROSCÁVEL, PVC, DN 40 MM (1 1/4"), PARA CIRCUITOS TERMINAIS, INSTALADO EM FORRO - FORNECIMENTO E INSTALAÇÃO. AF_12/2015</t>
  </si>
  <si>
    <t>93009U</t>
  </si>
  <si>
    <t>ELETRODUTO RÍGIDO ROSCÁVEL, PVC, DN 60 MM (2") - FORNECIMENTO E INSTALAÇÃO. AF_12/2015</t>
  </si>
  <si>
    <t>93012U</t>
  </si>
  <si>
    <t>ELETRODUTO RÍGIDO ROSCÁVEL, PVC, DN 110 MM (4") - FORNECIMENTO E INSTALAÇÃO. AF_12/2015</t>
  </si>
  <si>
    <t>06.01.305</t>
  </si>
  <si>
    <t>Cabos e fios (condutores)</t>
  </si>
  <si>
    <t>72259U</t>
  </si>
  <si>
    <t>TERMINAL OU CONECTOR DE PRESSAO - PARA CABO 10MM2 - FORNECIMENTO E INSTALACAO</t>
  </si>
  <si>
    <t>72260U</t>
  </si>
  <si>
    <t>TERMINAL OU CONECTOR DE PRESSAO - PARA CABO 16MM2 - FORNECIMENTO E INSTALACAO</t>
  </si>
  <si>
    <t>72262U</t>
  </si>
  <si>
    <t>TERMINAL OU CONECTOR DE PRESSAO - PARA CABO 35MM2 - FORNECIMENTO E INSTALACAO</t>
  </si>
  <si>
    <t>72264U</t>
  </si>
  <si>
    <t>TERMINAL OU CONECTOR DE PRESSAO - PARA CABO 70MM2 - FORNECIMENTO E INSTALACAO</t>
  </si>
  <si>
    <t>72266U</t>
  </si>
  <si>
    <t>TERMINAL OU CONECTOR DE PRESSAO - PARA CABO 120MM2 - FORNECIMENTO E INSTALACAO</t>
  </si>
  <si>
    <t>91926U</t>
  </si>
  <si>
    <t>CABO DE COBRE FLEXÍVEL ISOLADO, 2,5 MM², ANTI-CHAMA 450/750 V, PARA CIRCUITOS TERMINAIS - FORNECIMENTO E INSTALAÇÃO. AF_12/2015</t>
  </si>
  <si>
    <t>91931U</t>
  </si>
  <si>
    <t>CABO DE COBRE FLEXÍVEL ISOLADO, 6 MM², ANTI-CHAMA 0,6/1,0 KV, PARA CIRCUITOS TERMINAIS - FORNECIMENTO E INSTALAÇÃO. AF_12/2015</t>
  </si>
  <si>
    <t>92979U</t>
  </si>
  <si>
    <t>CABO DE COBRE FLEXÍVEL ISOLADO, 10 MM², ANTI-CHAMA 450/750 V, PARA DISTRIBUIÇÃO - FORNECIMENTO E INSTALAÇÃO. AF_12/2015</t>
  </si>
  <si>
    <t>92980U</t>
  </si>
  <si>
    <t>CABO DE COBRE FLEXÍVEL ISOLADO, 10 MM², ANTI-CHAMA 0,6/1,0 KV, PARA DISTRIBUIÇÃO - FORNECIMENTO E INSTALAÇÃO. AF_12/2015</t>
  </si>
  <si>
    <t>92982U</t>
  </si>
  <si>
    <t>CABO DE COBRE FLEXÍVEL ISOLADO, 16 MM², ANTI-CHAMA 0,6/1,0 KV, PARA DISTRIBUIÇÃO - FORNECIMENTO E INSTALAÇÃO. AF_12/2015</t>
  </si>
  <si>
    <t>92986U</t>
  </si>
  <si>
    <t>CABO DE COBRE FLEXÍVEL ISOLADO, 35 MM², ANTI-CHAMA 0,6/1,0 KV, PARA DISTRIBUIÇÃO - FORNECIMENTO E INSTALAÇÃO. AF_12/2015</t>
  </si>
  <si>
    <t>92990U</t>
  </si>
  <si>
    <t>CABO DE COBRE FLEXÍVEL ISOLADO, 70 MM², ANTI-CHAMA 0,6/1,0 KV, PARA DISTRIBUIÇÃO - FORNECIMENTO E INSTALAÇÃO. AF_12/2015</t>
  </si>
  <si>
    <t>92992U</t>
  </si>
  <si>
    <t>CABO DE COBRE FLEXÍVEL ISOLADO, 95 MM², ANTI-CHAMA 0,6/1,0 KV, PARA DISTRIBUIÇÃO - FORNECIMENTO E INSTALAÇÃO. AF_12/2015</t>
  </si>
  <si>
    <t>92994U</t>
  </si>
  <si>
    <t>CABO DE COBRE FLEXÍVEL ISOLADO, 120 MM², ANTI-CHAMA 0,6/1,0 KV, PARA DISTRIBUIÇÃO - FORNECIMENTO E INSTALAÇÃO. AF_12/2015</t>
  </si>
  <si>
    <t>92998U</t>
  </si>
  <si>
    <t>CABO DE COBRE FLEXÍVEL ISOLADO, 185 MM², ANTI-CHAMA 0,6/1,0 KV, PARA DISTRIBUIÇÃO - FORNECIMENTO E INSTALAÇÃO. AF_12/2015</t>
  </si>
  <si>
    <t>06.01.306</t>
  </si>
  <si>
    <t>16.003.000008.SER</t>
  </si>
  <si>
    <t>Caixa de passagem em chapa de aço com tampa parafusada, dimensões 102 x 102 x 82 mm</t>
  </si>
  <si>
    <t>16.003.000009.SER</t>
  </si>
  <si>
    <t>Caixa de passagem em chapa de aço com tampa parafusada, dimensões 152 x 152 x 82 mm</t>
  </si>
  <si>
    <t>16.003.000012.SER</t>
  </si>
  <si>
    <t>Caixa de passagem em chapa de aço com tampa parafusada, dimensões 302 x 302 x 122 mm</t>
  </si>
  <si>
    <t>73861/6U</t>
  </si>
  <si>
    <t>CONDULETE 1" EM LIGA DE ALUMÍNIO FUNDIDO TIPO "C" - FORNECIMENTO E INSTALACAO</t>
  </si>
  <si>
    <t>92868U</t>
  </si>
  <si>
    <t>CAIXA RETANGULAR 4" X 2" MÉDIA (1,30 M DO PISO), METÁLICA, INSTALADA EM PAREDE - FORNECIMENTO E INSTALAÇÃO. AF_12/2015</t>
  </si>
  <si>
    <t>92871U</t>
  </si>
  <si>
    <t>CAIXA RETANGULAR 4" X 4" MÉDIA (1,30 M DO PISO), METÁLICA, INSTALADA EM PAREDE - FORNECIMENTO E INSTALAÇÃO. AF_12/2015</t>
  </si>
  <si>
    <t>06.01.309</t>
  </si>
  <si>
    <t>Leitos (eletrocalhas)</t>
  </si>
  <si>
    <t>16.005.000034.SER</t>
  </si>
  <si>
    <t>Eletrocalha lisa em chapa de aço galvanizado com tampa 50 x 50 mm</t>
  </si>
  <si>
    <t>16.005.000045.SER</t>
  </si>
  <si>
    <t>Eletrocalha perfurada em chapa de aço galvanizado com tampa 150 x 50 mm</t>
  </si>
  <si>
    <t>16.005.000047.SER</t>
  </si>
  <si>
    <t>Eletrocalha perfurada em chapa de aço galvanizado com tampa 250 x 50 mm</t>
  </si>
  <si>
    <t>TOTAL DO SUB ITEM - 06.01.300</t>
  </si>
  <si>
    <t>06.01.400</t>
  </si>
  <si>
    <t>Iluminação e Tomadas</t>
  </si>
  <si>
    <t>06.01.401</t>
  </si>
  <si>
    <t>Luminárias</t>
  </si>
  <si>
    <t>06.01.401.02U</t>
  </si>
  <si>
    <t>Luminária de embutir em forro LED 16W, mod. ref.: Aquarius ME ITAIM ou equivalente</t>
  </si>
  <si>
    <t>06.01.401.05U</t>
  </si>
  <si>
    <t>Luminária de embutir em forro LED 32W, mod. ref.: 2003 ITAIM ou equivalente</t>
  </si>
  <si>
    <t>06.01.401.06U</t>
  </si>
  <si>
    <t>Luminária de embutir em forro LED 39W, mod. ref.: 2003 ITAIM ou equivalente</t>
  </si>
  <si>
    <t>06.01.401.07U</t>
  </si>
  <si>
    <t>Luminária de embutir em forro LED 32W, mod. ref.: Aquarius ME ITAIM ou equivalente</t>
  </si>
  <si>
    <t>06.01.401.08U</t>
  </si>
  <si>
    <t>Luminária de embutir em forro LED 39W, mod. ref.: Minotauro RE ITAIM ou equivalente</t>
  </si>
  <si>
    <t>06.01.401.09U</t>
  </si>
  <si>
    <t>Luminária de embutir em forro LED 31W, mod. ref.: Minotauro RE ITAIM ou equivalente</t>
  </si>
  <si>
    <t>06.01.401.101U</t>
  </si>
  <si>
    <t>LED line perfil 45 LP 1,78m com driver, ref. Lumini ou equivalente</t>
  </si>
  <si>
    <t>06.01.401.102U</t>
  </si>
  <si>
    <t>LED line perfil 45 LP 2,03m com driver, ref. Lumini ou equivalente</t>
  </si>
  <si>
    <t>06.01.401.103U</t>
  </si>
  <si>
    <t>06.01.401.10U</t>
  </si>
  <si>
    <t>Luminária circular de embutir em forro LED 15W, mod. ref.: Sky-E PC IP44 ITAIM ou equivalente</t>
  </si>
  <si>
    <t>06.01.401.11U</t>
  </si>
  <si>
    <t>Luminária circular de embutir em forro LED 23W, mod. ref.: Sky-E MC IP44 ITAIM ou equivalente</t>
  </si>
  <si>
    <t>06.01.401.12U</t>
  </si>
  <si>
    <t>Luminária circular de embutir em forro LED 36W, mod. ref.: Sky-E GC IP44 ITAIM ou equivalente</t>
  </si>
  <si>
    <t>06.01.401.13U</t>
  </si>
  <si>
    <t>Luminária de embutir em forro LED 39W, mod. ref.: 3006 ITAIM ou equivalente</t>
  </si>
  <si>
    <t>06.01.401.14U</t>
  </si>
  <si>
    <t>Luminária de embutir em forro LED 32W, mod. ref.: 2510 ITAIM ou equivalente</t>
  </si>
  <si>
    <t>06.01.401.16U</t>
  </si>
  <si>
    <t>Luminária tipo arandela com 1 lãmpada compacta 20W com grade de proteção, mod. ref.: Tatú ITAIM ou equivalente</t>
  </si>
  <si>
    <t>06.01.401.60U</t>
  </si>
  <si>
    <t>Luminária retangular para poste tipo pétala com suporte duplo, com LED 2x40W</t>
  </si>
  <si>
    <t>06.01.401.61U</t>
  </si>
  <si>
    <t>Luminária retangular para poste tipo pétala com suporte duplo, com LED 2x40W+1x40W=120W</t>
  </si>
  <si>
    <t>06.01.401.65U</t>
  </si>
  <si>
    <t>Projetor com 1 LED 39W, articulado, mod. ref.:PYXIS ITAIM ou equivalente</t>
  </si>
  <si>
    <t>06.01.401.70U</t>
  </si>
  <si>
    <t>Luminária completa para emergência LED 8,6 W, mod. Smartfix</t>
  </si>
  <si>
    <t>06.01.401.80U</t>
  </si>
  <si>
    <t>Projetor de piso com 1 LED 16W, articulado, mod. ref.: 3622-MD W Interlight ou equivalente</t>
  </si>
  <si>
    <t>06.01.401.81U</t>
  </si>
  <si>
    <t>Projetor de piso embutido com 1 LED 8W, fixo, mod. ref.: 3619-MD W Interlight ou equivalente</t>
  </si>
  <si>
    <t>06.01.401.82U</t>
  </si>
  <si>
    <t>Projetor de piso espeto mini finco com 1 LED 5W, fixo, mod. ref.: 3022-MD W Interlight ou equivalente</t>
  </si>
  <si>
    <t>06.01.401.83U</t>
  </si>
  <si>
    <t>Projetor de piso espeto mini finco com 1 LED 5W, fixo, mod. ref.: 3023-WW Interlight ou equivalente</t>
  </si>
  <si>
    <t>06.01.401.84U</t>
  </si>
  <si>
    <t>Projetor de piso embutido com 1 LED 8W, fixo, mod. ref.: 3020-MD W Interlight ou equivalente</t>
  </si>
  <si>
    <t>06.01.401.85U</t>
  </si>
  <si>
    <t>Projetor balizador de piso com 1 LED 0,85W, fixo, mod. ref.: UP002-W Interlight ou equivalente</t>
  </si>
  <si>
    <t>06.01.403</t>
  </si>
  <si>
    <t>Interruptores</t>
  </si>
  <si>
    <t>91953U</t>
  </si>
  <si>
    <t>INTERRUPTOR SIMPLES (1 MÓDULO), 10A/250V, INCLUINDO SUPORTE E PLACA - FORNECIMENTO E INSTALAÇÃO. AF_12/2015</t>
  </si>
  <si>
    <t>91959U</t>
  </si>
  <si>
    <t>INTERRUPTOR SIMPLES (2 MÓDULOS), 10A/250V, INCLUINDO SUPORTE E PLACA - FORNECIMENTO E INSTALAÇÃO. AF_12/2015</t>
  </si>
  <si>
    <t>06.01.404</t>
  </si>
  <si>
    <t>tomadas</t>
  </si>
  <si>
    <t>72340U</t>
  </si>
  <si>
    <t>TOMADA 3P+T 32A/440V BLINDADA INDUSTRIAL - FORNECIMENTO E INSTALACAO</t>
  </si>
  <si>
    <t>91994U</t>
  </si>
  <si>
    <t>TOMADA MÉDIA DE EMBUTIR (1 MÓDULO), 2P+T 10 A, SEM SUPORTE E SEM PLACA - FORNECIMENTO E INSTALAÇÃO. AF_12/2015</t>
  </si>
  <si>
    <t>91996U</t>
  </si>
  <si>
    <t>TOMADA MÉDIA DE EMBUTIR (1 MÓDULO), 2P+T 10 A, INCLUINDO SUPORTE E PLACA - FORNECIMENTO E INSTALAÇÃO. AF_12/2015</t>
  </si>
  <si>
    <t>92002U</t>
  </si>
  <si>
    <t>TOMADA MÉDIA DE EMBUTIR (2 MÓDULOS), 2P+T 10 A, SEM SUPORTE E SEM PLACA - FORNECIMENTO E INSTALAÇÃO. AF_12/2015</t>
  </si>
  <si>
    <t>92004U</t>
  </si>
  <si>
    <t>TOMADA MÉDIA DE EMBUTIR (2 MÓDULOS), 2P+T 10 A, INCLUINDO SUPORTE E PLACA - FORNECIMENTO E INSTALAÇÃO. AF_12/2015</t>
  </si>
  <si>
    <t>06.01.405</t>
  </si>
  <si>
    <t>Postes e braços</t>
  </si>
  <si>
    <t>73769/4U</t>
  </si>
  <si>
    <t>POSTE DE ACO CONICO CONTINUO RETO, FLANGEADO, H=9M - FORNECIMENTO E INSTALACAO</t>
  </si>
  <si>
    <t>06.01.407</t>
  </si>
  <si>
    <t>Sensores</t>
  </si>
  <si>
    <t>06.01.400.050U</t>
  </si>
  <si>
    <t>Relê fotoelétrico individual 5A/127V, base móvel</t>
  </si>
  <si>
    <t>06.01.400.055U</t>
  </si>
  <si>
    <t>Sensor de presença para teto 360°</t>
  </si>
  <si>
    <t>06.01.400.058U</t>
  </si>
  <si>
    <t>Sensor de emergência p/ sanitário PNE, sem fio, alarme audiovisual, alcance até 70m</t>
  </si>
  <si>
    <t>TOTAL DO SUB ITEM - 06.01.400</t>
  </si>
  <si>
    <t>06.01.500</t>
  </si>
  <si>
    <t>Aterramento e Proteção Contra Descargas Atmosféricas</t>
  </si>
  <si>
    <t>06.01.501</t>
  </si>
  <si>
    <t>Captor</t>
  </si>
  <si>
    <t>06.01.500.100U</t>
  </si>
  <si>
    <t>Terminal aéreo 3/8¨x400mm</t>
  </si>
  <si>
    <t>18.003.000001.SER</t>
  </si>
  <si>
    <t>Captor de latão cromado, cobre cromado ou aço inoxidável, tipo franklin</t>
  </si>
  <si>
    <t>06.01.502</t>
  </si>
  <si>
    <t>Conectores</t>
  </si>
  <si>
    <t>06.01.500.101U</t>
  </si>
  <si>
    <t>Conector cabo-haste em bronze natural para 2 cabos cobre de 16mm² a 70mm² com grampo "U" e porcas de aço galv.</t>
  </si>
  <si>
    <t>06.01.500.103U</t>
  </si>
  <si>
    <t>Conector de medição de bronze, c/ 4 parafusos p/ cabos de 16-70 mm2</t>
  </si>
  <si>
    <t>06.01.500.104U</t>
  </si>
  <si>
    <t>Conector de terra duplo, Aterrinset</t>
  </si>
  <si>
    <t>FITA METALICA PERFURADA, L = *18* MM, ROLO DE 30 M, CARGA RECOMENDADA = *30* KGF</t>
  </si>
  <si>
    <t>06.01.503</t>
  </si>
  <si>
    <t>Isoladores</t>
  </si>
  <si>
    <t>06.01.500.120U</t>
  </si>
  <si>
    <t>Barramento de Equipotencialização Principal (BEP), 12 bornes</t>
  </si>
  <si>
    <t>06.01.504</t>
  </si>
  <si>
    <t>Cabos de descida</t>
  </si>
  <si>
    <t>06.01.500.106U</t>
  </si>
  <si>
    <t>Barra Re-bar vergalhão de cobre redondo 5/16" x 3,00m</t>
  </si>
  <si>
    <t>06.01.500.112U</t>
  </si>
  <si>
    <t>Solda exotérmica 90 gr. com espoleta</t>
  </si>
  <si>
    <t>72250U</t>
  </si>
  <si>
    <t>CABO DE COBRE NU 10MM2 - FORNECIMENTO E INSTALACAO</t>
  </si>
  <si>
    <t>72253U</t>
  </si>
  <si>
    <t>CABO DE COBRE NU 35MM2 - FORNECIMENTO E INSTALACAO</t>
  </si>
  <si>
    <t>72254U</t>
  </si>
  <si>
    <t>CABO DE COBRE NU 50MM2 - FORNECIMENTO E INSTALACAO</t>
  </si>
  <si>
    <t>06.01.506</t>
  </si>
  <si>
    <t>Eletrodos de terra</t>
  </si>
  <si>
    <t>06.01.500.109U</t>
  </si>
  <si>
    <t>Clips 5/8" , p/haste de aterramento galvanizada, ref:TEL-5238</t>
  </si>
  <si>
    <t>14.001.000006.SER</t>
  </si>
  <si>
    <t>Caixa de inspeção de polietileno, Ø 100 mm</t>
  </si>
  <si>
    <t>83484U</t>
  </si>
  <si>
    <t>HASTE COPERWELD 3/4" X 3,00M COM CONECTOR</t>
  </si>
  <si>
    <t>TOTAL DO SUB ITEM - 06.01.500</t>
  </si>
  <si>
    <t>06.03.000</t>
  </si>
  <si>
    <t>DETECÇÃO E ALARME DE INCÊNDIO</t>
  </si>
  <si>
    <t>06.03.100</t>
  </si>
  <si>
    <t>Painéis de Supervisão</t>
  </si>
  <si>
    <t>15.001.000002.SER</t>
  </si>
  <si>
    <t>Central de alarme de incêndio para 24 pontos</t>
  </si>
  <si>
    <t>06.03.200</t>
  </si>
  <si>
    <t>Equipamentos de Detecção</t>
  </si>
  <si>
    <t>06.03.200.02U</t>
  </si>
  <si>
    <t>Avisador sonoro tipo Sirene p/ incêndio</t>
  </si>
  <si>
    <t>15.001.000001.SER</t>
  </si>
  <si>
    <t>Acionador manual de alarme de incêndio</t>
  </si>
  <si>
    <t>06.03.300</t>
  </si>
  <si>
    <t>Eletrodutos (inclusive acessóriosde conexão, suporte e fixação)</t>
  </si>
  <si>
    <t>13.007.000056.SER</t>
  </si>
  <si>
    <t>Tubo de aço galvanizado com costura Ø 20 mm - 3/4"</t>
  </si>
  <si>
    <t>06.03.400</t>
  </si>
  <si>
    <t>Cabos e Fios</t>
  </si>
  <si>
    <t>06.03.500</t>
  </si>
  <si>
    <t>Conectores e Terminais</t>
  </si>
  <si>
    <t>06.03.600</t>
  </si>
  <si>
    <t>Sinalização e Iluminação de emergência</t>
  </si>
  <si>
    <t>06.03.600.001U</t>
  </si>
  <si>
    <t>Placa de sinalização de emergência e abandono, em acrílico, 30x12cm</t>
  </si>
  <si>
    <t>06.03.600.011U</t>
  </si>
  <si>
    <t>Luminária autônoma indicador de seta de emergência de sobrepor p/aclaramento ou balizamento c/1 lâmpadas 11w e bateria selada</t>
  </si>
  <si>
    <t>TOTAL DO SUB ITEM - 06.03.000</t>
  </si>
  <si>
    <t>06.07.000</t>
  </si>
  <si>
    <t>CIRCUITO FECHADO DE TELEVISÃO</t>
  </si>
  <si>
    <t>06.07.100</t>
  </si>
  <si>
    <t>Central de Supervisão</t>
  </si>
  <si>
    <t>06.07.101</t>
  </si>
  <si>
    <t>Gravadora NVR SRN-1000 ou equivalente</t>
  </si>
  <si>
    <t>06.07.102</t>
  </si>
  <si>
    <t>HARD DISK 2TB DIGITAL</t>
  </si>
  <si>
    <t>06.07.110</t>
  </si>
  <si>
    <t>Central de alarme monitorada, inclusive 11 sensores s/ fio e controle remoto</t>
  </si>
  <si>
    <t>06.07.200</t>
  </si>
  <si>
    <t>Câmaras, Objetivas e Equipamentos Auxiliares</t>
  </si>
  <si>
    <t>06.07.201</t>
  </si>
  <si>
    <t>CAMERA PANASONIC IP 2MP IP66 WV-S1531LN</t>
  </si>
  <si>
    <t>06.07.202</t>
  </si>
  <si>
    <t>CAMERA HD/1.280 X 720 60 WV-S1511LN</t>
  </si>
  <si>
    <t>06.07.203</t>
  </si>
  <si>
    <t>CAMERA DOME IP 2MP HD</t>
  </si>
  <si>
    <t>06.07.204</t>
  </si>
  <si>
    <t>CAMERA PANASONIC WV-SFV110</t>
  </si>
  <si>
    <t>06.07.300</t>
  </si>
  <si>
    <t>Eletrodutos(inclusive acessóriosde conexão, suporte e fixação)</t>
  </si>
  <si>
    <t>72309U</t>
  </si>
  <si>
    <t>ELETRODUTO DE ACO GALVANIZADO ELETROLITICO DN 25MM (1?), TIPO LEVE - FORNECIMENTO E INSTALACAO</t>
  </si>
  <si>
    <t>06.07.400</t>
  </si>
  <si>
    <t>7005CABU</t>
  </si>
  <si>
    <t>Fornecimento e lançamento de cabo utp 4 pares cat 6</t>
  </si>
  <si>
    <t>06.07.500</t>
  </si>
  <si>
    <t>91944U</t>
  </si>
  <si>
    <t>CAIXA RETANGULAR 4" X 4" BAIXA (0,30 M DO PISO), PVC, INSTALADA EM PAREDE - FORNECIMENTO E INSTALAÇÃO. AF_12/2015</t>
  </si>
  <si>
    <t>TOTAL DO SUB ITEM - 06.07.000</t>
  </si>
  <si>
    <t>06.08.000</t>
  </si>
  <si>
    <t>SISTEMA DE SUPERVISÃO, COMANDO E CONTROLE</t>
  </si>
  <si>
    <t>06.08.100</t>
  </si>
  <si>
    <t>06.08.100U</t>
  </si>
  <si>
    <t>Sistema de automação predial com licença de software, tipo Netcontrol Intelbras ou equivalente, exclusive servidor e unidades de serviço</t>
  </si>
  <si>
    <t>06.08.300</t>
  </si>
  <si>
    <t>Condutores Elétricos</t>
  </si>
  <si>
    <t>06.01.000.077U</t>
  </si>
  <si>
    <t>Cabo de cobre flexível, blindado com fita de cobre, 2 x 1,5 mm2, tensão 1kv</t>
  </si>
  <si>
    <t>06.08.500</t>
  </si>
  <si>
    <t>Eletrodutos e caixas (inclusive acessóriosde conexão, suporte e fixação)</t>
  </si>
  <si>
    <t>TOTAL DO SUB ITEM - 06.08.000</t>
  </si>
  <si>
    <t>06.09.000</t>
  </si>
  <si>
    <t>SISTEMA DE CABEAMENTO ESTRUTURADO</t>
  </si>
  <si>
    <t>06.09.001</t>
  </si>
  <si>
    <t>Rack</t>
  </si>
  <si>
    <t>06.09.000.60U</t>
  </si>
  <si>
    <t>Guia organizadora de cabos para rack, 19´ 2 U</t>
  </si>
  <si>
    <t>06.09.000.61U</t>
  </si>
  <si>
    <t>Guia organizadora de cabos para rack, 19´ 1 U</t>
  </si>
  <si>
    <t>06.09.000.75MAT</t>
  </si>
  <si>
    <t>REGUA 8 TOMADAS 10A</t>
  </si>
  <si>
    <t>06.09.001U</t>
  </si>
  <si>
    <t>Rack caixa padrão 19" 32U - 42x800x1000mm - estrutura</t>
  </si>
  <si>
    <t>06.09.002</t>
  </si>
  <si>
    <t>Painel de distribuição</t>
  </si>
  <si>
    <t>06.09.000.30U</t>
  </si>
  <si>
    <t>Patch panel descarregado 24P com icones</t>
  </si>
  <si>
    <t>06.09.002.01U</t>
  </si>
  <si>
    <t>SWITCH ZYXEL 48P 10/100/1000 GS2210-48 EU0101F</t>
  </si>
  <si>
    <t>06.09.002.02U</t>
  </si>
  <si>
    <t>SWITCH ZYXEL 24P 10/100/1000 POE GS2210-24HP</t>
  </si>
  <si>
    <t>06.09.002.040U</t>
  </si>
  <si>
    <t>MODULO BASICO-DIO A270</t>
  </si>
  <si>
    <t>06.09.002.041U</t>
  </si>
  <si>
    <t>MODULO MINI GBIC GIGA MM SFP-SX-D ZYXEL</t>
  </si>
  <si>
    <t>06.09.003</t>
  </si>
  <si>
    <t>Cabos</t>
  </si>
  <si>
    <t>17.001.000001.SER</t>
  </si>
  <si>
    <t>Cabo coaxial rg-59-75 ohms</t>
  </si>
  <si>
    <t>73768/5U</t>
  </si>
  <si>
    <t>CABO TELEFONICO CI-50 30PARES (USO INTERNO) - FORNECIMENTO E INSTALACAO</t>
  </si>
  <si>
    <t>83639U</t>
  </si>
  <si>
    <t>CABO TELEFONICO CT-APL-50, 100 PARES (USO EXTERNO) - FORNECIMENTO E INSTALACAO</t>
  </si>
  <si>
    <t>06.09.005</t>
  </si>
  <si>
    <t>Cabos de fibra ótica</t>
  </si>
  <si>
    <t>06.09.000.01U</t>
  </si>
  <si>
    <t>Cabo fibra óptica fiber-lan indoor 12f mm (50) OM3 LSZH AQ</t>
  </si>
  <si>
    <t>06.09.006</t>
  </si>
  <si>
    <t>Cabos de conexão</t>
  </si>
  <si>
    <t>06.09.000.03U</t>
  </si>
  <si>
    <t>Extensão óptica conectorizada 02F MM (50.0) OM3</t>
  </si>
  <si>
    <t>06.09.000.06U</t>
  </si>
  <si>
    <t>Patch cord U/UTP gigalan premium CAT6 - LSZH - T568A/B - 1.5m</t>
  </si>
  <si>
    <t>06.09.000.07U</t>
  </si>
  <si>
    <t>Patch cord U/UTP gigalan premium CAT6 - LSZH - T568A/B - 2.5m</t>
  </si>
  <si>
    <t>06.09.000.09U</t>
  </si>
  <si>
    <t>Cordao duplex conectorizado mm (50.0) om3 10 gigabit LC-UPC/LC-UPCupc 1.5m - acqua (a - b)</t>
  </si>
  <si>
    <t>06.09.007</t>
  </si>
  <si>
    <t>Tomadas</t>
  </si>
  <si>
    <t>7001CABU</t>
  </si>
  <si>
    <t>TOMADA DUPLA PARA LÓGICA RJ-45, CX. 4X2" - FORNECIMENTO E INSTALACAO</t>
  </si>
  <si>
    <t>06.09.008</t>
  </si>
  <si>
    <t>16.003.000010.SER</t>
  </si>
  <si>
    <t>Caixa de passagem em chapa de aço com tampa parafusada, dimensões 202 x 202 x 102 mm</t>
  </si>
  <si>
    <t>30.002.000023.SER</t>
  </si>
  <si>
    <t>Caixa de inspeção em alvenaria - 1 tijolo comum maciço revestido internamente com argamassa de cimento e areia sem peneirar traço 1:3, lastro de concreto e = 10 cm, tampa e = 5 cm, dimensões 60 x 60 x 60 cm</t>
  </si>
  <si>
    <t>91941U</t>
  </si>
  <si>
    <t>CAIXA RETANGULAR 4" X 2" BAIXA (0,30 M DO PISO), PVC, INSTALADA EM PAREDE - FORNECIMENTO E INSTALAÇÃO. AF_12/2015</t>
  </si>
  <si>
    <t>06.09.009</t>
  </si>
  <si>
    <t>06.09.011</t>
  </si>
  <si>
    <t>Eletrocalhas</t>
  </si>
  <si>
    <t>16.005.000044.SER</t>
  </si>
  <si>
    <t>Eletrocalha perfurada em chapa de aço galvanizado com tampa 100 x 50 mm</t>
  </si>
  <si>
    <t>16.005.000056.SER</t>
  </si>
  <si>
    <t>Eletrocalha perfurada em chapa de aço galvanizado com tampa 200 x 50 mm</t>
  </si>
  <si>
    <t>TOTAL DO SUB ITEM - 06.09.000</t>
  </si>
  <si>
    <t>07.00.000</t>
  </si>
  <si>
    <t>INSTALAÇÕES MECÂNICAS E DE UTILIDADES</t>
  </si>
  <si>
    <t>07.01.000</t>
  </si>
  <si>
    <t>ELEVADORES</t>
  </si>
  <si>
    <t>07.01.101U</t>
  </si>
  <si>
    <t>Elevador plataforma PNE, capacidade 250 kg, velocidade 6m/min., percurso até 4m</t>
  </si>
  <si>
    <t>TOTAL DO SUB ITEM - 07.01.000</t>
  </si>
  <si>
    <t>07.02.000</t>
  </si>
  <si>
    <t>AR CONDICIONADO</t>
  </si>
  <si>
    <t>07.02.101</t>
  </si>
  <si>
    <t>Condensador Multi Split 10HP 380V/3F VRF</t>
  </si>
  <si>
    <t>07.02.102</t>
  </si>
  <si>
    <t>Condensador Multi Split 16HP 380V/3F VRF</t>
  </si>
  <si>
    <t>07.02.103</t>
  </si>
  <si>
    <t>Condensador Multi Split 20HP 380V/3F VRF</t>
  </si>
  <si>
    <t>07.02.104</t>
  </si>
  <si>
    <t>Condensador Multi Split 22HP 380V/3F VRF</t>
  </si>
  <si>
    <t>07.02.105</t>
  </si>
  <si>
    <t>Evaporadora Hi-Wall 7.500 BTU</t>
  </si>
  <si>
    <t>07.02.106</t>
  </si>
  <si>
    <t>Evaporadora Hi-Wall 12.500 BTU</t>
  </si>
  <si>
    <t>07.02.107</t>
  </si>
  <si>
    <t>Evaporadora Hi-Wall 19.000 BTU</t>
  </si>
  <si>
    <t>07.02.108</t>
  </si>
  <si>
    <t>Evaporadora Cassete 1 via 24.000 BTU</t>
  </si>
  <si>
    <t>07.02.109</t>
  </si>
  <si>
    <t>Evaporadora Cassete 4 vias 36.000 BTU</t>
  </si>
  <si>
    <t>07.02.110</t>
  </si>
  <si>
    <t>Evaporadora de teto 24.000 BTU</t>
  </si>
  <si>
    <t>07.02.111</t>
  </si>
  <si>
    <t>Evaporadora de teto 36.000 BTU</t>
  </si>
  <si>
    <t>07.02.112</t>
  </si>
  <si>
    <t>Painel Cassete 1 via 24.000 BTU</t>
  </si>
  <si>
    <t>07.02.113</t>
  </si>
  <si>
    <t>Painel Cassete 4 vias 36.000 BTU</t>
  </si>
  <si>
    <t>07.02.114</t>
  </si>
  <si>
    <t>Controle remoto sem fio</t>
  </si>
  <si>
    <t>07.02.116</t>
  </si>
  <si>
    <t>Conexão de cobre "Y" ramificação, até 64.000 Kcal/h</t>
  </si>
  <si>
    <t>07.02.117</t>
  </si>
  <si>
    <t>Conexão de cobre "T" condensador, até 64.000 Kcal/h</t>
  </si>
  <si>
    <t>07.02.120</t>
  </si>
  <si>
    <t>Conjunto Air Split Hi Wall 36.000 BTU</t>
  </si>
  <si>
    <t>07.02.140</t>
  </si>
  <si>
    <t>Linhas frigorígenas conjugadas com fiação elétrica e tubos de cobre</t>
  </si>
  <si>
    <t>07.02.141U</t>
  </si>
  <si>
    <t>Linhas frigorígenas conjugadas com fiação elétrica e tubos de cobre 6,35 / 12,7mm</t>
  </si>
  <si>
    <t>07.02.142U</t>
  </si>
  <si>
    <t>Linhas frigorígenas conjugadas com fiação elétrica e tubos de cobre 9,52 / 15,88 mm</t>
  </si>
  <si>
    <t>07.02.143U</t>
  </si>
  <si>
    <t>Linhas frigorígenas conjugadas com fiação elétrica e tubos de cobre 12,7 / 25,4 mm</t>
  </si>
  <si>
    <t>07.02.144U</t>
  </si>
  <si>
    <t>Linhas frigorígenas conjugadas com fiação elétrica e tubos de cobre 12,7 / 28,58 mm</t>
  </si>
  <si>
    <t>07.02.145U</t>
  </si>
  <si>
    <t>Linhas frigorígenas conjugadas com fiação elétrica e tubos de cobre 19,05 / 34,90 mm</t>
  </si>
  <si>
    <t>07.02.146U</t>
  </si>
  <si>
    <t>Linhas frigorígenas conjugadas com fiação elétrica e tubos de cobre 19,05 / 41,30 mm</t>
  </si>
  <si>
    <t>07.02.150U</t>
  </si>
  <si>
    <t>Gás refrigerador R410 para ar condicionado</t>
  </si>
  <si>
    <t>07.02.211U</t>
  </si>
  <si>
    <t>Duto de aço galvanizado, junta TDC 250x250mm</t>
  </si>
  <si>
    <t>07.02.212U</t>
  </si>
  <si>
    <t>Duto de aço galvanizado, junta TDC 350x150mm</t>
  </si>
  <si>
    <t>07.02.213U</t>
  </si>
  <si>
    <t>Duto de aço galvanizado, junta TDC 350x250mm</t>
  </si>
  <si>
    <t>07.02.214U</t>
  </si>
  <si>
    <t>Duto de aço galvanizado, junta TDC 400x150mm</t>
  </si>
  <si>
    <t>07.02.215U</t>
  </si>
  <si>
    <t>Duto de aço galvanizado, junta TDC 400x250mm</t>
  </si>
  <si>
    <t>07.02.251U</t>
  </si>
  <si>
    <t>Grelha de insuflamento de alumínio 325x225mm, com registro</t>
  </si>
  <si>
    <t>07.02.252U</t>
  </si>
  <si>
    <t>Grelha de insuflamento de alumínio 225x125mm, com registro</t>
  </si>
  <si>
    <t>07.02.253U</t>
  </si>
  <si>
    <t>Grelha de insuflamento de alumínio 225x165mm, com registro</t>
  </si>
  <si>
    <t>07.02.271U</t>
  </si>
  <si>
    <t>Veneziana captação de ar de alumínio 225x125mm</t>
  </si>
  <si>
    <t>07.02.272U</t>
  </si>
  <si>
    <t>Veneziana captação de ar de alumínio 225x325mm</t>
  </si>
  <si>
    <t>07.02.274U</t>
  </si>
  <si>
    <t>Veneziana captação de ar de alumínio 425x625mm</t>
  </si>
  <si>
    <t>07.02.280.01U</t>
  </si>
  <si>
    <t>Caixa de ventilação vazão 400 m3/h, PD 13,0 mmCa</t>
  </si>
  <si>
    <t>07.02.280.02U</t>
  </si>
  <si>
    <t>Caixa de ventilação vazão 1827 m3/h, PD 13,0 mmCa</t>
  </si>
  <si>
    <t>07.02.290.01U</t>
  </si>
  <si>
    <t>Ventilador MAXX 100, PD 14,0 mmCa</t>
  </si>
  <si>
    <t>07.02.290.02U</t>
  </si>
  <si>
    <t>Ventilador MAXX 150, PD 16,0 mmCa</t>
  </si>
  <si>
    <t>07.02.290.10U</t>
  </si>
  <si>
    <t>Caixa de filtro Filbox RED 100, Pd 10,0 mmCa</t>
  </si>
  <si>
    <t>07.02.290.11U</t>
  </si>
  <si>
    <t>Caixa de filtro Filbox RED 150, Pd 10,0 mmCa</t>
  </si>
  <si>
    <t>19.001.000028.SER</t>
  </si>
  <si>
    <t>Duto flexível de alumínio, com isolamento térmico de lã de vidro espessura 50 mm - Ø 5"</t>
  </si>
  <si>
    <t>TOTAL DO SUB ITEM - 07.02.000</t>
  </si>
  <si>
    <t>07.07.000</t>
  </si>
  <si>
    <t>GÁS COMBUSTÍVEL</t>
  </si>
  <si>
    <t>07.07.100</t>
  </si>
  <si>
    <t>Tubulações e Conexões de Aço-Carbono</t>
  </si>
  <si>
    <t>07.07.101</t>
  </si>
  <si>
    <t>92687U</t>
  </si>
  <si>
    <t>TUBO DE AÇO GALVANIZADO COM COSTURA, CLASSE MÉDIA, CONEXÃO ROSQUEADA, DN 15 (1/2"), INSTALADO EM RAMAIS E SUB-RAMAIS DE GÁS - FORNECIMENTO E INSTALAÇÃO. AF_12/2015</t>
  </si>
  <si>
    <t>07.07.300</t>
  </si>
  <si>
    <t>07.07.300.010</t>
  </si>
  <si>
    <t>Registro regulador fecho rápido DN 1/2¨</t>
  </si>
  <si>
    <t>07.07.300.012U</t>
  </si>
  <si>
    <t>Registro para gás DN 1/2¨, com manômetro</t>
  </si>
  <si>
    <t>07.07.300.020U</t>
  </si>
  <si>
    <t>Cilindro (botijão) para gás P13</t>
  </si>
  <si>
    <t>95248U</t>
  </si>
  <si>
    <t>VÁLVULA DE ESFERA BRUTA, BRONZE, ROSCÁVEL, 1/2 , INSTALADO EM RESERVAÇÃO DE ÁGUA DE EDIFICAÇÃO QUE POSSUA RESERVATÓRIO DE FIBRA/FIBROCIMENTO - FORNECIMENTO E INSTALAÇÃO. AF_06/2016</t>
  </si>
  <si>
    <t>TOTAL DO SUB ITEM - 07.07.000</t>
  </si>
  <si>
    <t>08.00.000</t>
  </si>
  <si>
    <t>INSTALAÇÕES DE PREVENÇÃO E COMBATE A INCÊNDIO</t>
  </si>
  <si>
    <t>08.01.000</t>
  </si>
  <si>
    <t>PREVENÇÃO E COMBATE A INCÊNDIO</t>
  </si>
  <si>
    <t>08.01.200</t>
  </si>
  <si>
    <t>Tubulações de Aço-Carbono e Conexões de ferro maleável</t>
  </si>
  <si>
    <t>08.01.201</t>
  </si>
  <si>
    <t>92336U</t>
  </si>
  <si>
    <t>TUBO DE AÇO GALVANIZADO COM COSTURA, CLASSE MÉDIA, CONEXÃO RANHURADA, DN 65 (2 1/2"), INSTALADO EM PRUMADAS - FORNECIMENTO E INSTALAÇÃO. AF_12/2015</t>
  </si>
  <si>
    <t>08.01.202</t>
  </si>
  <si>
    <t>08.01.203</t>
  </si>
  <si>
    <t>Cotovelo</t>
  </si>
  <si>
    <t>94473U</t>
  </si>
  <si>
    <t>COTOVELO 90 GRAUS, EM FERRO GALVANIZADO, CONEXÃO ROSQUEADA, DN 65 (2 1/2?), INSTALADO EM RESERVAÇÃO DE ÁGUA DE EDIFICAÇÃO QUE POSSUA RESERVATÓRIO DE FIBRA/FIBROCIMENTO ? FORNECIMENTO E INSTALAÇÃO. AF_06/2016</t>
  </si>
  <si>
    <t>08.01.204</t>
  </si>
  <si>
    <t>72719U</t>
  </si>
  <si>
    <t>TE DE ACO GALVANIZADO 4" - FORNECIMENTO E INSTALACAO</t>
  </si>
  <si>
    <t>08.01.500</t>
  </si>
  <si>
    <t>08.01.501</t>
  </si>
  <si>
    <t>Mangueira para incêndio</t>
  </si>
  <si>
    <t>08.01.509</t>
  </si>
  <si>
    <t>Válvula globo</t>
  </si>
  <si>
    <t>08.01.510</t>
  </si>
  <si>
    <t>74091/1U</t>
  </si>
  <si>
    <t>VALVULA RETENCAO VERTICAL BRONZE (PN-16) 2.1/2" 200PSI - EXTREMIDADES COM ROSCA - FORNECIMENTO E INSTALACAO</t>
  </si>
  <si>
    <t>08.01.511</t>
  </si>
  <si>
    <t>Hidrante de passeio</t>
  </si>
  <si>
    <t>15.004.000002.SER</t>
  </si>
  <si>
    <t>Hidrante com registro globo angular 45°, Ø 65 mm (2 1/2")</t>
  </si>
  <si>
    <t>08.01.516</t>
  </si>
  <si>
    <t>Abrigo para mangueira</t>
  </si>
  <si>
    <t>72284U</t>
  </si>
  <si>
    <t>ABRIGO PARA HIDRANTE, 90X60X17CM, COM REGISTRO GLOBO ANGULAR 45º 2.1/2", ADAPTADOR STORZ 2.1/2", MANGUEIRA DE INCÊNDIO 20M, REDUÇÃO 2.1/2X1.1/2" E ESGUICHO EM LATÃO 1.1/2" - FORNECIMENTO E INSTALAÇÃO</t>
  </si>
  <si>
    <t>08.01.517</t>
  </si>
  <si>
    <t>Extintor portátil</t>
  </si>
  <si>
    <t>83635U</t>
  </si>
  <si>
    <t>EXTINTOR INCENDIO TP PO QUIMICO 6KG - FORNECIMENTO E INSTALACAO</t>
  </si>
  <si>
    <t>08.01.519</t>
  </si>
  <si>
    <t>Bomba hidráulica com acionador</t>
  </si>
  <si>
    <t>08.01.519.005U</t>
  </si>
  <si>
    <t>BOMBA PARA INCÊNDIO JÓCKEY 3 CV</t>
  </si>
  <si>
    <t>83645U</t>
  </si>
  <si>
    <t>BOMBA RECALQUE DAGUA TRIFASICA 3,0 HP</t>
  </si>
  <si>
    <t>08.01.520</t>
  </si>
  <si>
    <t>Manômetro</t>
  </si>
  <si>
    <t>08.01.520.001U</t>
  </si>
  <si>
    <t>Manômetro 2.1/2¨, escala de leitura 0 a 150 PSI</t>
  </si>
  <si>
    <t>08.01.521</t>
  </si>
  <si>
    <t>Tanque de pressão</t>
  </si>
  <si>
    <t>08.01.521.005U</t>
  </si>
  <si>
    <t>Tanque de pressão 50 litros, para incêndio</t>
  </si>
  <si>
    <t>08.01.522</t>
  </si>
  <si>
    <t>Pressostato</t>
  </si>
  <si>
    <t>08.01.522.001U</t>
  </si>
  <si>
    <t>Pressostato, regulagem de 15 a 120 PSI</t>
  </si>
  <si>
    <t>08.01.526</t>
  </si>
  <si>
    <t>Registro</t>
  </si>
  <si>
    <t>89349U</t>
  </si>
  <si>
    <t>REGISTRO DE PRESSÃO BRUTO, LATÃO, ROSCÁVEL, 1/2", FORNECIDO E INSTALADO EM RAMAL DE ÁGUA. AF_12/2014</t>
  </si>
  <si>
    <t>94499U</t>
  </si>
  <si>
    <t>REGISTRO DE GAVETA BRUTO, LATÃO, ROSCÁVEL, 2 1/2?, INSTALADO EM RESERVAÇÃO DE ÁGUA DE EDIFICAÇÃO QUE POSSUA RESERVATÓRIO DE FIBRA/FIBROCIMENTO ? FORNECIMENTO E INSTALAÇÃO. AF_06/2016</t>
  </si>
  <si>
    <t>TOTAL DO ITEM - 08.00.000</t>
  </si>
  <si>
    <t>09.00.000</t>
  </si>
  <si>
    <t>SERVIÇOS COMPLEMENTARES</t>
  </si>
  <si>
    <t>09.01.000</t>
  </si>
  <si>
    <t>ENSAIOS E TESTES</t>
  </si>
  <si>
    <t>09.02.000</t>
  </si>
  <si>
    <t>LIMPEZA DE OBRAS</t>
  </si>
  <si>
    <t>9537U</t>
  </si>
  <si>
    <t>LIMPEZA FINAL DA OBRA</t>
  </si>
  <si>
    <t>TOTAL DO ITEM - 09.00.000</t>
  </si>
  <si>
    <t>10.00.000</t>
  </si>
  <si>
    <t>SERVIÇOS AUXILIARES E ADMINISTRATIVOS</t>
  </si>
  <si>
    <t>10.01.000</t>
  </si>
  <si>
    <t>PESSOAL</t>
  </si>
  <si>
    <t>10.01.100</t>
  </si>
  <si>
    <t>Mão-de-obra</t>
  </si>
  <si>
    <t>10.01.101</t>
  </si>
  <si>
    <t>Ajudante de serviços gerais</t>
  </si>
  <si>
    <t>88241U</t>
  </si>
  <si>
    <t>AJUDANTE DE OPERAÇÃO EM GERAL COM ENCARGOS COMPLEMENTARES</t>
  </si>
  <si>
    <t>H</t>
  </si>
  <si>
    <t>10.01.102</t>
  </si>
  <si>
    <t>Almoxarife</t>
  </si>
  <si>
    <t>93563U</t>
  </si>
  <si>
    <t>ALMOXARIFE COM ENCARGOS COMPLEMENTARES</t>
  </si>
  <si>
    <t>10.01.103</t>
  </si>
  <si>
    <t>Apontador</t>
  </si>
  <si>
    <t>93564U</t>
  </si>
  <si>
    <t>APONTADOR OU APROPRIADOR COM ENCARGOS COMPLEMENTARES</t>
  </si>
  <si>
    <t>10.01.105</t>
  </si>
  <si>
    <t>Técnico de Segurança do Trabalho</t>
  </si>
  <si>
    <t>88320U</t>
  </si>
  <si>
    <t>TECNICO DE SEGURANÇA DO TRABALHO</t>
  </si>
  <si>
    <t>10.01.111</t>
  </si>
  <si>
    <t>Mestre de obras</t>
  </si>
  <si>
    <t>94295U</t>
  </si>
  <si>
    <t>MESTRE DE OBRAS COM ENCARGOS COMPLEMENTARES</t>
  </si>
  <si>
    <t>10.01.200</t>
  </si>
  <si>
    <t>Administração</t>
  </si>
  <si>
    <t>10.01.201</t>
  </si>
  <si>
    <t>Engenheiro e Arquiteto</t>
  </si>
  <si>
    <t>90769U</t>
  </si>
  <si>
    <t>ARQUITETO DE OBRA PLENO COM ENCARGOS COMPLEMENTARES</t>
  </si>
  <si>
    <t>93567U</t>
  </si>
  <si>
    <t>ENGENHEIRO CIVIL DE OBRA PLENO COM ENCARGOS COMPLEMENTARES</t>
  </si>
  <si>
    <t>10.01.202</t>
  </si>
  <si>
    <t>Auxiliar técnico</t>
  </si>
  <si>
    <t>88255U</t>
  </si>
  <si>
    <t>AUXILIAR TÉCNICO DE ENGENHARIA COM ENCARGOS COMPLEMENTARES</t>
  </si>
  <si>
    <t>TOTAL DO ITEM - 10.00.000</t>
  </si>
  <si>
    <t>CUSTO DIRETO TOTAL</t>
  </si>
  <si>
    <t>-</t>
  </si>
  <si>
    <t>B.D.I.</t>
  </si>
  <si>
    <t>%</t>
  </si>
  <si>
    <t>TOTAL DO ORÇAMENTO</t>
  </si>
  <si>
    <t>Observações:</t>
  </si>
  <si>
    <t>1. Planilha de acordo com o Manual de Obras Públicas-Edificações, Práticas da SEAP</t>
  </si>
  <si>
    <t>2. Os quantitativos apresentados nas planilhas  fornecidas pelo Contratante, não deverão ser tomados como obrigatórios, haja visto que apenas subsidiam a compreensão do conjunto das Obras/Serviços das obras licitadas. </t>
  </si>
  <si>
    <t>3. É de inteira responsabilidade da licitante proponente o levantamento e quantificação dos materiais/serviços dos projetos, bem como, os custos necessários à execução do objeto do Edital.</t>
  </si>
  <si>
    <t>Não fazem parte deste orçamento:</t>
  </si>
  <si>
    <t>1) - Mobiliário e Equipamentos não listados nesta planilha.</t>
  </si>
  <si>
    <t>MODELO DE PLANILHA RESUMO DO ORÇAMENTO</t>
  </si>
  <si>
    <t>Data Base - Região: SINAPI - Brasília/DF (Mês:)</t>
  </si>
  <si>
    <t>ÓRGÃO: INST. BRAS. DO M. A. E DOS REC. NAT. RENOV. - IBAMA</t>
  </si>
  <si>
    <t>Taxas Leis Sociais:  Horistas......... = </t>
  </si>
  <si>
    <t>OBRA: CENTRAL DE LOGÍSTICA E APOIO PREVFOGO</t>
  </si>
  <si>
    <t>   Mensalistas ...= </t>
  </si>
  <si>
    <t>END.: SCEN - TRECHO 2 - ED. SEDE DO IBAMA - ASA NORTE - DF</t>
  </si>
  <si>
    <t> ITEM </t>
  </si>
  <si>
    <t> DESCRIÇÃO DOS SERVIÇOS</t>
  </si>
  <si>
    <t>PREÇO TOTAL (R$)</t>
  </si>
  <si>
    <t>Blocos e Cintas de Fundações</t>
  </si>
  <si>
    <t>Estruturas</t>
  </si>
  <si>
    <t>Paredes de alvenaria de blocos de concreto</t>
  </si>
  <si>
    <t>Paredes de divisórias de granito e especiais</t>
  </si>
  <si>
    <t>Esquadrias de Ferro e Alumínio</t>
  </si>
  <si>
    <t>Portas de Madeira </t>
  </si>
  <si>
    <t>Domus / Telhado Verde</t>
  </si>
  <si>
    <t>Revestimentos de Pisos</t>
  </si>
  <si>
    <t>Revestimentos de Paredes</t>
  </si>
  <si>
    <t>Revestimentos de Forros</t>
  </si>
  <si>
    <t>Mantas Termo-acústicas</t>
  </si>
  <si>
    <t>Acabamentos e arremates</t>
  </si>
  <si>
    <t>Equipamentos e acessórios</t>
  </si>
  <si>
    <t>Comunicação visual</t>
  </si>
  <si>
    <t>Paisagismo</t>
  </si>
  <si>
    <t>Pavimentação</t>
  </si>
  <si>
    <t>Sistema Viário</t>
  </si>
  <si>
    <t>ÁGUA FRIA - Tubulações de Aço Carbono e Conexões de ferro maleável</t>
  </si>
  <si>
    <t>ÁGUA FRIA - Tubulações e Conexões de PVC rígido</t>
  </si>
  <si>
    <t>Aparelhos e acessórios sanitários</t>
  </si>
  <si>
    <t>Equipamentos - Bombas hidráulicas</t>
  </si>
  <si>
    <t>ÁGUA QUENTE - Tubulações e Conexões de Cobre e CPVC </t>
  </si>
  <si>
    <t>DRENAGEM DE ÁGUAS PLUVIAIS - Tubulações e Conexões de PVC</t>
  </si>
  <si>
    <t>ESGOTO SANITÁRIO - Tubulações e Conexões de PVC </t>
  </si>
  <si>
    <t>INSTALAÇÕES ELÉTRICAS - Entrada e Medição de Energia em BT</t>
  </si>
  <si>
    <t>Redes de Média e Baixa tensão</t>
  </si>
  <si>
    <t>B.D.I. ( % ) =</t>
  </si>
  <si>
    <t>TOTAL DO ORÇAMENTO </t>
  </si>
  <si>
    <t>2. É de inteira responsabilidade da licitante proponente o levantamento e quantificação dos materiais/serviços dos projetos, bem como, os custos necessários à execução do objeto do Edital.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</si>
</sst>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"/>
    <numFmt numFmtId="166" formatCode="0.00%"/>
    <numFmt numFmtId="167" formatCode="_-* #,##0.00_-;\-* #,##0.00_-;_-* \-??_-;_-@_-"/>
    <numFmt numFmtId="168" formatCode="_(* #,##0_);_(* \(#,##0\);_(* \-??_);_(@_)"/>
    <numFmt numFmtId="169" formatCode="@"/>
    <numFmt numFmtId="170" formatCode="0%"/>
    <numFmt numFmtId="171" formatCode="_(* #,##0.00_);_(* \(#,##0.00\);_(* \-??_);_(@_)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Verdana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4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b val="true"/>
      <sz val="9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E7E6E6"/>
      </patternFill>
    </fill>
    <fill>
      <patternFill patternType="solid">
        <fgColor rgb="FFE6E6E6"/>
        <bgColor rgb="FFE7E6E6"/>
      </patternFill>
    </fill>
    <fill>
      <patternFill patternType="solid">
        <fgColor rgb="FFE7E6E6"/>
        <bgColor rgb="FFE6E6E6"/>
      </patternFill>
    </fill>
    <fill>
      <patternFill patternType="solid">
        <fgColor rgb="FFD9D9D9"/>
        <bgColor rgb="FFE6E6E6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2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0" borderId="1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6" fillId="0" borderId="1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6" fillId="0" borderId="1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0" borderId="1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6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6" fillId="0" borderId="1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8" fillId="0" borderId="1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8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6" fillId="3" borderId="1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6" fillId="3" borderId="1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6" fillId="3" borderId="1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6" fillId="3" borderId="1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6" fillId="3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6" fillId="3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4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6" fillId="3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6" fillId="3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3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6" fillId="3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6" fillId="3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2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0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7" xfId="15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2" borderId="0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6" fillId="2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0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6" fillId="2" borderId="0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8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7" fillId="2" borderId="9" xfId="15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2" borderId="11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5" fillId="2" borderId="2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11" fillId="5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5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5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1" fillId="5" borderId="1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2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2" fillId="2" borderId="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2" fillId="2" borderId="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2" borderId="3" xfId="0" applyFont="true" applyBorder="true" applyAlignment="true" applyProtection="false">
      <alignment horizontal="left" vertical="center" textRotation="0" wrapText="false" indent="15" shrinkToFit="false"/>
      <protection locked="true" hidden="false"/>
    </xf>
    <xf numFmtId="164" fontId="12" fillId="2" borderId="7" xfId="0" applyFont="true" applyBorder="true" applyAlignment="true" applyProtection="false">
      <alignment horizontal="left" vertical="center" textRotation="0" wrapText="false" indent="15" shrinkToFit="false"/>
      <protection locked="true" hidden="false"/>
    </xf>
    <xf numFmtId="164" fontId="0" fillId="0" borderId="8" xfId="0" applyFont="false" applyBorder="true" applyAlignment="true" applyProtection="false">
      <alignment horizontal="left" vertical="center" textRotation="0" wrapText="false" indent="15" shrinkToFit="false"/>
      <protection locked="true" hidden="false"/>
    </xf>
    <xf numFmtId="167" fontId="12" fillId="2" borderId="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2" fillId="2" borderId="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7" fillId="5" borderId="4" xfId="15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7" fontId="6" fillId="5" borderId="11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6" fillId="5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6" fillId="5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6" fillId="2" borderId="11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2" fillId="2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2" fillId="2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6" fillId="2" borderId="1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5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6" fillId="5" borderId="1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11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7" fillId="2" borderId="0" xfId="15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7" fontId="6" fillId="2" borderId="0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7" fillId="2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4" fillId="2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1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8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5" fillId="2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2" borderId="8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9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E6E6E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G:/_PROENGE/BKP/HD1/Documents%20and%20Settings/AERONAUTICA/COMAR/NuBDAAE/OR&#199;AMENTO/OR&#199;AMENTO_R04/ORCA_1BDAAE_R0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DI"/>
      <sheetName val="Resumo"/>
      <sheetName val="Orçamento"/>
      <sheetName val="Cronograma"/>
      <sheetName val="Composicoes"/>
      <sheetName val="Cotações"/>
      <sheetName val="Plan1"/>
    </sheetNames>
    <sheetDataSet>
      <sheetData sheetId="0"/>
      <sheetData sheetId="1"/>
      <sheetData sheetId="2">
        <row r="11">
          <cell r="B11" t="str">
            <v>02.00.000</v>
          </cell>
        </row>
        <row r="11">
          <cell r="D11" t="str">
            <v>SERVIÇOS PRELIMINARES</v>
          </cell>
        </row>
        <row r="62">
          <cell r="B62" t="str">
            <v>03.00.000</v>
          </cell>
        </row>
        <row r="62">
          <cell r="D62" t="str">
            <v>FUNDAÇÕES E ESTRUTURAS</v>
          </cell>
        </row>
        <row r="124">
          <cell r="B124" t="str">
            <v>04.00.000</v>
          </cell>
        </row>
        <row r="124">
          <cell r="D124" t="str">
            <v>ARQUITETURA E ELEMENTOS DE URBANISMO</v>
          </cell>
        </row>
        <row r="350">
          <cell r="B350" t="str">
            <v>05.00.000</v>
          </cell>
        </row>
        <row r="350">
          <cell r="D350" t="str">
            <v>INSTALAÇÕES HIDRÁULICAS E SANITÁRIAS</v>
          </cell>
        </row>
        <row r="532">
          <cell r="B532" t="str">
            <v>06.00.000</v>
          </cell>
        </row>
        <row r="532">
          <cell r="D532" t="str">
            <v>INSTALAÇÕES ELÉTRICAS E ELETRÔNICAS</v>
          </cell>
        </row>
        <row r="796">
          <cell r="B796" t="str">
            <v>09.00.000</v>
          </cell>
        </row>
        <row r="796">
          <cell r="D796" t="str">
            <v>SERVIÇOS COMPLEMENTARES</v>
          </cell>
        </row>
        <row r="809">
          <cell r="B809" t="str">
            <v>10.00.000</v>
          </cell>
        </row>
        <row r="809">
          <cell r="D809" t="str">
            <v>SERVIÇOS AUXILIARES E ADMINISTRATIVOS</v>
          </cell>
        </row>
      </sheetData>
      <sheetData sheetId="3"/>
      <sheetData sheetId="4"/>
      <sheetData sheetId="5"/>
      <sheetData sheetId="6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N1070"/>
  <sheetViews>
    <sheetView windowProtection="false" showFormulas="false" showGridLines="fals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17" activeCellId="0" sqref="B17"/>
    </sheetView>
  </sheetViews>
  <sheetFormatPr defaultRowHeight="13.8"/>
  <cols>
    <col collapsed="false" hidden="false" max="1" min="1" style="1" width="15.5255102040816"/>
    <col collapsed="false" hidden="false" max="2" min="2" style="2" width="45.3571428571429"/>
    <col collapsed="false" hidden="false" max="3" min="3" style="2" width="10.3928571428571"/>
    <col collapsed="false" hidden="false" max="4" min="4" style="1" width="9.44897959183673"/>
    <col collapsed="false" hidden="false" max="5" min="5" style="1" width="9.31632653061224"/>
    <col collapsed="false" hidden="false" max="6" min="6" style="1" width="12.5561224489796"/>
    <col collapsed="false" hidden="false" max="7" min="7" style="1" width="13.0918367346939"/>
    <col collapsed="false" hidden="false" max="9" min="8" style="1" width="12.4183673469388"/>
    <col collapsed="false" hidden="false" max="10" min="10" style="1" width="13.0918367346939"/>
    <col collapsed="false" hidden="false" max="11" min="11" style="1" width="15.3877551020408"/>
    <col collapsed="false" hidden="false" max="12" min="12" style="1" width="7.83163265306122"/>
    <col collapsed="false" hidden="false" max="13" min="13" style="1" width="9.31632653061224"/>
    <col collapsed="false" hidden="false" max="1025" min="14" style="1" width="7.83163265306122"/>
  </cols>
  <sheetData>
    <row r="1" customFormat="false" ht="13.8" hidden="false" customHeight="false" outlineLevel="0" collapsed="false">
      <c r="A1" s="3"/>
      <c r="B1" s="3"/>
      <c r="C1" s="4"/>
      <c r="D1" s="4"/>
      <c r="E1" s="5"/>
      <c r="F1" s="5"/>
      <c r="G1" s="5"/>
      <c r="H1" s="5"/>
      <c r="I1" s="5"/>
      <c r="J1" s="6"/>
      <c r="K1" s="6"/>
      <c r="M1" s="0"/>
      <c r="N1" s="0"/>
    </row>
    <row r="2" customFormat="false" ht="15" hidden="false" customHeight="true" outlineLevel="0" collapsed="false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M2" s="0"/>
      <c r="N2" s="0"/>
    </row>
    <row r="3" customFormat="false" ht="18" hidden="false" customHeight="true" outlineLevel="0" collapsed="false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M3" s="0"/>
      <c r="N3" s="0"/>
    </row>
    <row r="4" customFormat="false" ht="18" hidden="false" customHeight="true" outlineLevel="0" collapsed="false">
      <c r="A4" s="8"/>
      <c r="B4" s="8"/>
      <c r="C4" s="8"/>
      <c r="D4" s="8"/>
      <c r="E4" s="8"/>
      <c r="F4" s="8"/>
      <c r="G4" s="8"/>
      <c r="H4" s="8"/>
      <c r="I4" s="8"/>
      <c r="J4" s="8"/>
      <c r="K4" s="8"/>
      <c r="M4" s="0"/>
      <c r="N4" s="0"/>
    </row>
    <row r="5" customFormat="false" ht="15.75" hidden="false" customHeight="true" outlineLevel="0" collapsed="false">
      <c r="A5" s="9"/>
      <c r="B5" s="9"/>
      <c r="C5" s="9"/>
      <c r="D5" s="9"/>
      <c r="E5" s="9"/>
      <c r="F5" s="9"/>
      <c r="G5" s="9"/>
      <c r="H5" s="9"/>
      <c r="I5" s="9"/>
      <c r="J5" s="9"/>
      <c r="K5" s="9"/>
      <c r="M5" s="0"/>
      <c r="N5" s="0"/>
    </row>
    <row r="6" customFormat="false" ht="13.8" hidden="false" customHeight="false" outlineLevel="0" collapsed="false">
      <c r="A6" s="10"/>
      <c r="B6" s="10"/>
      <c r="C6" s="11"/>
      <c r="D6" s="11"/>
      <c r="E6" s="12"/>
      <c r="F6" s="12"/>
      <c r="G6" s="12"/>
      <c r="H6" s="12"/>
      <c r="I6" s="12"/>
      <c r="J6" s="13"/>
      <c r="K6" s="13"/>
      <c r="M6" s="0"/>
      <c r="N6" s="0"/>
    </row>
    <row r="7" customFormat="false" ht="14.25" hidden="false" customHeight="true" outlineLevel="0" collapsed="false">
      <c r="A7" s="14" t="s">
        <v>2</v>
      </c>
      <c r="B7" s="15" t="s">
        <v>3</v>
      </c>
      <c r="C7" s="15"/>
      <c r="D7" s="15"/>
      <c r="E7" s="15"/>
      <c r="F7" s="15"/>
      <c r="G7" s="15"/>
      <c r="H7" s="15"/>
      <c r="I7" s="16" t="s">
        <v>4</v>
      </c>
      <c r="J7" s="16"/>
      <c r="K7" s="16"/>
      <c r="M7" s="0"/>
      <c r="N7" s="0"/>
    </row>
    <row r="8" customFormat="false" ht="14.25" hidden="false" customHeight="true" outlineLevel="0" collapsed="false">
      <c r="A8" s="17" t="s">
        <v>5</v>
      </c>
      <c r="B8" s="18" t="s">
        <v>6</v>
      </c>
      <c r="C8" s="18"/>
      <c r="D8" s="18"/>
      <c r="E8" s="18"/>
      <c r="F8" s="18"/>
      <c r="G8" s="18"/>
      <c r="H8" s="18"/>
      <c r="I8" s="19"/>
      <c r="J8" s="20" t="s">
        <v>7</v>
      </c>
      <c r="K8" s="20"/>
      <c r="M8" s="0"/>
      <c r="N8" s="0"/>
    </row>
    <row r="9" customFormat="false" ht="12.75" hidden="false" customHeight="true" outlineLevel="0" collapsed="false">
      <c r="A9" s="21" t="s">
        <v>8</v>
      </c>
      <c r="B9" s="22" t="s">
        <v>9</v>
      </c>
      <c r="C9" s="22"/>
      <c r="D9" s="22"/>
      <c r="E9" s="22"/>
      <c r="F9" s="22"/>
      <c r="G9" s="22"/>
      <c r="H9" s="22"/>
      <c r="I9" s="23" t="s">
        <v>10</v>
      </c>
      <c r="J9" s="23"/>
      <c r="K9" s="23"/>
      <c r="M9" s="0"/>
      <c r="N9" s="0"/>
    </row>
    <row r="10" customFormat="false" ht="13.8" hidden="false" customHeight="false" outlineLevel="0" collapsed="false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M10" s="0"/>
      <c r="N10" s="0"/>
    </row>
    <row r="11" customFormat="false" ht="25.35" hidden="false" customHeight="false" outlineLevel="0" collapsed="false">
      <c r="A11" s="25" t="s">
        <v>11</v>
      </c>
      <c r="B11" s="26" t="s">
        <v>12</v>
      </c>
      <c r="C11" s="26" t="s">
        <v>13</v>
      </c>
      <c r="D11" s="26" t="s">
        <v>14</v>
      </c>
      <c r="E11" s="27" t="s">
        <v>15</v>
      </c>
      <c r="F11" s="27" t="s">
        <v>16</v>
      </c>
      <c r="G11" s="27" t="s">
        <v>17</v>
      </c>
      <c r="H11" s="27" t="s">
        <v>18</v>
      </c>
      <c r="I11" s="27" t="s">
        <v>19</v>
      </c>
      <c r="J11" s="27" t="s">
        <v>20</v>
      </c>
      <c r="K11" s="27" t="s">
        <v>21</v>
      </c>
      <c r="M11" s="0"/>
      <c r="N11" s="0"/>
    </row>
    <row r="12" customFormat="false" ht="12.75" hidden="false" customHeight="true" outlineLevel="0" collapsed="false">
      <c r="A12" s="28" t="s">
        <v>22</v>
      </c>
      <c r="B12" s="28" t="s">
        <v>23</v>
      </c>
      <c r="C12" s="28"/>
      <c r="D12" s="28"/>
      <c r="E12" s="28"/>
      <c r="F12" s="28"/>
      <c r="G12" s="28"/>
      <c r="H12" s="28"/>
      <c r="I12" s="28"/>
      <c r="J12" s="28"/>
      <c r="K12" s="28"/>
      <c r="M12" s="0"/>
      <c r="N12" s="0"/>
    </row>
    <row r="13" customFormat="false" ht="12.75" hidden="false" customHeight="true" outlineLevel="0" collapsed="false">
      <c r="A13" s="28" t="s">
        <v>24</v>
      </c>
      <c r="B13" s="28" t="s">
        <v>25</v>
      </c>
      <c r="C13" s="28"/>
      <c r="D13" s="28"/>
      <c r="E13" s="28"/>
      <c r="F13" s="28"/>
      <c r="G13" s="28"/>
      <c r="H13" s="28"/>
      <c r="I13" s="28"/>
      <c r="J13" s="28"/>
      <c r="K13" s="28"/>
      <c r="M13" s="0"/>
      <c r="N13" s="0"/>
    </row>
    <row r="14" customFormat="false" ht="25.35" hidden="false" customHeight="false" outlineLevel="0" collapsed="false">
      <c r="A14" s="29" t="s">
        <v>26</v>
      </c>
      <c r="B14" s="29" t="s">
        <v>27</v>
      </c>
      <c r="C14" s="30" t="s">
        <v>28</v>
      </c>
      <c r="D14" s="30" t="s">
        <v>29</v>
      </c>
      <c r="E14" s="31" t="n">
        <v>1</v>
      </c>
      <c r="F14" s="31"/>
      <c r="G14" s="31"/>
      <c r="H14" s="31"/>
      <c r="I14" s="31"/>
      <c r="J14" s="31"/>
      <c r="K14" s="32"/>
      <c r="M14" s="0"/>
      <c r="N14" s="0"/>
    </row>
    <row r="15" customFormat="false" ht="25.35" hidden="false" customHeight="false" outlineLevel="0" collapsed="false">
      <c r="A15" s="29" t="s">
        <v>30</v>
      </c>
      <c r="B15" s="29" t="s">
        <v>31</v>
      </c>
      <c r="C15" s="30" t="s">
        <v>28</v>
      </c>
      <c r="D15" s="30" t="s">
        <v>29</v>
      </c>
      <c r="E15" s="31" t="n">
        <v>3</v>
      </c>
      <c r="F15" s="31"/>
      <c r="G15" s="31"/>
      <c r="H15" s="31"/>
      <c r="I15" s="31"/>
      <c r="J15" s="31"/>
      <c r="K15" s="32"/>
      <c r="M15" s="0"/>
      <c r="N15" s="0"/>
    </row>
    <row r="16" customFormat="false" ht="18" hidden="false" customHeight="true" outlineLevel="0" collapsed="false">
      <c r="A16" s="33" t="s">
        <v>32</v>
      </c>
      <c r="B16" s="33"/>
      <c r="C16" s="33"/>
      <c r="D16" s="33"/>
      <c r="E16" s="33"/>
      <c r="F16" s="33"/>
      <c r="G16" s="33"/>
      <c r="H16" s="33"/>
      <c r="I16" s="33"/>
      <c r="J16" s="33"/>
      <c r="K16" s="32" t="n">
        <f aca="false">SUM(K14:K15)</f>
        <v>0</v>
      </c>
      <c r="M16" s="0"/>
      <c r="N16" s="0"/>
    </row>
    <row r="17" customFormat="false" ht="18" hidden="false" customHeight="true" outlineLevel="0" collapsed="false">
      <c r="A17" s="29"/>
      <c r="B17" s="29"/>
      <c r="C17" s="30"/>
      <c r="D17" s="30"/>
      <c r="E17" s="31"/>
      <c r="F17" s="31"/>
      <c r="G17" s="31"/>
      <c r="H17" s="31"/>
      <c r="I17" s="31"/>
      <c r="J17" s="31"/>
      <c r="K17" s="32"/>
      <c r="M17" s="0"/>
      <c r="N17" s="0"/>
    </row>
    <row r="18" customFormat="false" ht="15" hidden="false" customHeight="true" outlineLevel="0" collapsed="false">
      <c r="A18" s="28" t="s">
        <v>33</v>
      </c>
      <c r="B18" s="28" t="s">
        <v>34</v>
      </c>
      <c r="C18" s="28"/>
      <c r="D18" s="28"/>
      <c r="E18" s="28"/>
      <c r="F18" s="28"/>
      <c r="G18" s="28"/>
      <c r="H18" s="28"/>
      <c r="I18" s="28"/>
      <c r="J18" s="28"/>
      <c r="K18" s="28"/>
      <c r="M18" s="0"/>
      <c r="N18" s="0"/>
    </row>
    <row r="19" customFormat="false" ht="13.8" hidden="false" customHeight="false" outlineLevel="0" collapsed="false">
      <c r="A19" s="28" t="s">
        <v>35</v>
      </c>
      <c r="B19" s="28" t="s">
        <v>36</v>
      </c>
      <c r="C19" s="28"/>
      <c r="D19" s="28"/>
      <c r="E19" s="28"/>
      <c r="F19" s="28"/>
      <c r="G19" s="28"/>
      <c r="H19" s="28"/>
      <c r="I19" s="28"/>
      <c r="J19" s="28"/>
      <c r="K19" s="28"/>
      <c r="M19" s="0"/>
      <c r="N19" s="0"/>
    </row>
    <row r="20" customFormat="false" ht="25.35" hidden="false" customHeight="false" outlineLevel="0" collapsed="false">
      <c r="A20" s="29" t="s">
        <v>37</v>
      </c>
      <c r="B20" s="29" t="s">
        <v>38</v>
      </c>
      <c r="C20" s="30" t="s">
        <v>28</v>
      </c>
      <c r="D20" s="30" t="s">
        <v>29</v>
      </c>
      <c r="E20" s="31" t="n">
        <v>1</v>
      </c>
      <c r="F20" s="31"/>
      <c r="G20" s="31"/>
      <c r="H20" s="31"/>
      <c r="I20" s="31"/>
      <c r="J20" s="31"/>
      <c r="K20" s="32"/>
      <c r="M20" s="0"/>
      <c r="N20" s="0"/>
    </row>
    <row r="21" customFormat="false" ht="25.35" hidden="false" customHeight="false" outlineLevel="0" collapsed="false">
      <c r="A21" s="29" t="s">
        <v>39</v>
      </c>
      <c r="B21" s="29" t="s">
        <v>40</v>
      </c>
      <c r="C21" s="30" t="s">
        <v>28</v>
      </c>
      <c r="D21" s="30" t="s">
        <v>29</v>
      </c>
      <c r="E21" s="31" t="n">
        <v>1</v>
      </c>
      <c r="F21" s="31"/>
      <c r="G21" s="31"/>
      <c r="H21" s="31"/>
      <c r="I21" s="31"/>
      <c r="J21" s="31"/>
      <c r="K21" s="32"/>
      <c r="M21" s="0"/>
      <c r="N21" s="0"/>
    </row>
    <row r="22" customFormat="false" ht="25.35" hidden="false" customHeight="false" outlineLevel="0" collapsed="false">
      <c r="A22" s="29" t="s">
        <v>41</v>
      </c>
      <c r="B22" s="29" t="s">
        <v>42</v>
      </c>
      <c r="C22" s="30" t="s">
        <v>28</v>
      </c>
      <c r="D22" s="30" t="s">
        <v>29</v>
      </c>
      <c r="E22" s="31" t="n">
        <v>1</v>
      </c>
      <c r="F22" s="31"/>
      <c r="G22" s="31"/>
      <c r="H22" s="31"/>
      <c r="I22" s="31"/>
      <c r="J22" s="31"/>
      <c r="K22" s="32"/>
      <c r="M22" s="0"/>
      <c r="N22" s="0"/>
    </row>
    <row r="23" customFormat="false" ht="61.15" hidden="false" customHeight="false" outlineLevel="0" collapsed="false">
      <c r="A23" s="29" t="s">
        <v>43</v>
      </c>
      <c r="B23" s="29" t="s">
        <v>44</v>
      </c>
      <c r="C23" s="30" t="s">
        <v>28</v>
      </c>
      <c r="D23" s="30" t="s">
        <v>45</v>
      </c>
      <c r="E23" s="31" t="n">
        <v>24</v>
      </c>
      <c r="F23" s="31"/>
      <c r="G23" s="31"/>
      <c r="H23" s="31"/>
      <c r="I23" s="31"/>
      <c r="J23" s="31"/>
      <c r="K23" s="32"/>
      <c r="M23" s="0"/>
      <c r="N23" s="0"/>
    </row>
    <row r="24" customFormat="false" ht="73.1" hidden="false" customHeight="false" outlineLevel="0" collapsed="false">
      <c r="A24" s="29" t="s">
        <v>46</v>
      </c>
      <c r="B24" s="29" t="s">
        <v>47</v>
      </c>
      <c r="C24" s="30" t="s">
        <v>28</v>
      </c>
      <c r="D24" s="30" t="s">
        <v>45</v>
      </c>
      <c r="E24" s="31" t="n">
        <v>12</v>
      </c>
      <c r="F24" s="31"/>
      <c r="G24" s="31"/>
      <c r="H24" s="31"/>
      <c r="I24" s="31"/>
      <c r="J24" s="31"/>
      <c r="K24" s="32"/>
      <c r="M24" s="0"/>
      <c r="N24" s="0"/>
    </row>
    <row r="25" customFormat="false" ht="26.25" hidden="false" customHeight="true" outlineLevel="0" collapsed="false">
      <c r="A25" s="29" t="s">
        <v>48</v>
      </c>
      <c r="B25" s="29" t="s">
        <v>49</v>
      </c>
      <c r="C25" s="30" t="s">
        <v>28</v>
      </c>
      <c r="D25" s="30" t="s">
        <v>50</v>
      </c>
      <c r="E25" s="31" t="n">
        <v>572</v>
      </c>
      <c r="F25" s="31"/>
      <c r="G25" s="31"/>
      <c r="H25" s="31"/>
      <c r="I25" s="31"/>
      <c r="J25" s="31"/>
      <c r="K25" s="32"/>
      <c r="M25" s="0"/>
      <c r="N25" s="0"/>
    </row>
    <row r="26" customFormat="false" ht="24.75" hidden="false" customHeight="true" outlineLevel="0" collapsed="false">
      <c r="A26" s="28" t="s">
        <v>51</v>
      </c>
      <c r="B26" s="28" t="s">
        <v>52</v>
      </c>
      <c r="C26" s="28"/>
      <c r="D26" s="28"/>
      <c r="E26" s="28"/>
      <c r="F26" s="28"/>
      <c r="G26" s="28"/>
      <c r="H26" s="28"/>
      <c r="I26" s="28"/>
      <c r="J26" s="28"/>
      <c r="K26" s="28"/>
      <c r="M26" s="0"/>
      <c r="N26" s="0"/>
    </row>
    <row r="27" customFormat="false" ht="27.75" hidden="false" customHeight="true" outlineLevel="0" collapsed="false">
      <c r="A27" s="29" t="s">
        <v>53</v>
      </c>
      <c r="B27" s="29" t="s">
        <v>54</v>
      </c>
      <c r="C27" s="30" t="s">
        <v>28</v>
      </c>
      <c r="D27" s="30" t="s">
        <v>55</v>
      </c>
      <c r="E27" s="31" t="n">
        <v>138</v>
      </c>
      <c r="F27" s="31"/>
      <c r="G27" s="31"/>
      <c r="H27" s="31"/>
      <c r="I27" s="31"/>
      <c r="J27" s="31"/>
      <c r="K27" s="32"/>
      <c r="M27" s="0"/>
      <c r="N27" s="0"/>
    </row>
    <row r="28" customFormat="false" ht="15" hidden="false" customHeight="true" outlineLevel="0" collapsed="false">
      <c r="A28" s="29" t="s">
        <v>56</v>
      </c>
      <c r="B28" s="29" t="s">
        <v>57</v>
      </c>
      <c r="C28" s="30" t="s">
        <v>28</v>
      </c>
      <c r="D28" s="30" t="s">
        <v>58</v>
      </c>
      <c r="E28" s="31" t="n">
        <v>6</v>
      </c>
      <c r="F28" s="31"/>
      <c r="G28" s="31"/>
      <c r="H28" s="31"/>
      <c r="I28" s="31"/>
      <c r="J28" s="31"/>
      <c r="K28" s="32"/>
      <c r="M28" s="0"/>
      <c r="N28" s="0"/>
    </row>
    <row r="29" customFormat="false" ht="25.35" hidden="false" customHeight="false" outlineLevel="0" collapsed="false">
      <c r="A29" s="29" t="s">
        <v>59</v>
      </c>
      <c r="B29" s="29" t="s">
        <v>60</v>
      </c>
      <c r="C29" s="30" t="s">
        <v>28</v>
      </c>
      <c r="D29" s="30" t="s">
        <v>61</v>
      </c>
      <c r="E29" s="31" t="n">
        <v>15</v>
      </c>
      <c r="F29" s="31"/>
      <c r="G29" s="31"/>
      <c r="H29" s="31"/>
      <c r="I29" s="31"/>
      <c r="J29" s="31"/>
      <c r="K29" s="32"/>
      <c r="M29" s="0"/>
      <c r="N29" s="0"/>
    </row>
    <row r="30" customFormat="false" ht="49.25" hidden="false" customHeight="false" outlineLevel="0" collapsed="false">
      <c r="A30" s="29" t="s">
        <v>62</v>
      </c>
      <c r="B30" s="29" t="s">
        <v>63</v>
      </c>
      <c r="C30" s="30" t="s">
        <v>28</v>
      </c>
      <c r="D30" s="30" t="s">
        <v>50</v>
      </c>
      <c r="E30" s="31" t="n">
        <v>56</v>
      </c>
      <c r="F30" s="31"/>
      <c r="G30" s="31"/>
      <c r="H30" s="31"/>
      <c r="I30" s="31"/>
      <c r="J30" s="31"/>
      <c r="K30" s="32"/>
      <c r="M30" s="0"/>
      <c r="N30" s="0"/>
    </row>
    <row r="31" customFormat="false" ht="13.8" hidden="false" customHeight="false" outlineLevel="0" collapsed="false">
      <c r="A31" s="28" t="s">
        <v>64</v>
      </c>
      <c r="B31" s="28" t="s">
        <v>65</v>
      </c>
      <c r="C31" s="28"/>
      <c r="D31" s="28"/>
      <c r="E31" s="28"/>
      <c r="F31" s="28"/>
      <c r="G31" s="28"/>
      <c r="H31" s="28"/>
      <c r="I31" s="28"/>
      <c r="J31" s="28"/>
      <c r="K31" s="28"/>
      <c r="M31" s="0"/>
      <c r="N31" s="0"/>
    </row>
    <row r="32" customFormat="false" ht="37.3" hidden="false" customHeight="false" outlineLevel="0" collapsed="false">
      <c r="A32" s="29" t="s">
        <v>66</v>
      </c>
      <c r="B32" s="29" t="s">
        <v>67</v>
      </c>
      <c r="C32" s="30" t="s">
        <v>28</v>
      </c>
      <c r="D32" s="30" t="s">
        <v>50</v>
      </c>
      <c r="E32" s="31" t="n">
        <v>1744.2</v>
      </c>
      <c r="F32" s="31"/>
      <c r="G32" s="31"/>
      <c r="H32" s="31"/>
      <c r="I32" s="31"/>
      <c r="J32" s="31"/>
      <c r="K32" s="32"/>
      <c r="M32" s="0"/>
      <c r="N32" s="0"/>
    </row>
    <row r="33" customFormat="false" ht="23.25" hidden="false" customHeight="true" outlineLevel="0" collapsed="false">
      <c r="A33" s="28" t="s">
        <v>68</v>
      </c>
      <c r="B33" s="28" t="s">
        <v>69</v>
      </c>
      <c r="C33" s="28"/>
      <c r="D33" s="28"/>
      <c r="E33" s="28"/>
      <c r="F33" s="28"/>
      <c r="G33" s="28"/>
      <c r="H33" s="28"/>
      <c r="I33" s="28"/>
      <c r="J33" s="28"/>
      <c r="K33" s="28"/>
      <c r="M33" s="0"/>
      <c r="N33" s="0"/>
    </row>
    <row r="34" customFormat="false" ht="25.35" hidden="false" customHeight="false" outlineLevel="0" collapsed="false">
      <c r="A34" s="29" t="s">
        <v>70</v>
      </c>
      <c r="B34" s="29" t="s">
        <v>71</v>
      </c>
      <c r="C34" s="30" t="s">
        <v>28</v>
      </c>
      <c r="D34" s="30" t="s">
        <v>58</v>
      </c>
      <c r="E34" s="31" t="n">
        <v>520.8</v>
      </c>
      <c r="F34" s="31"/>
      <c r="G34" s="31"/>
      <c r="H34" s="31"/>
      <c r="I34" s="31"/>
      <c r="J34" s="31"/>
      <c r="K34" s="32"/>
      <c r="M34" s="0"/>
      <c r="N34" s="0"/>
    </row>
    <row r="35" customFormat="false" ht="25.35" hidden="false" customHeight="false" outlineLevel="0" collapsed="false">
      <c r="A35" s="29" t="s">
        <v>72</v>
      </c>
      <c r="B35" s="29" t="s">
        <v>73</v>
      </c>
      <c r="C35" s="30" t="s">
        <v>28</v>
      </c>
      <c r="D35" s="30" t="s">
        <v>29</v>
      </c>
      <c r="E35" s="31" t="n">
        <v>59</v>
      </c>
      <c r="F35" s="31"/>
      <c r="G35" s="31"/>
      <c r="H35" s="31"/>
      <c r="I35" s="31"/>
      <c r="J35" s="31"/>
      <c r="K35" s="32"/>
      <c r="M35" s="0"/>
      <c r="N35" s="0"/>
    </row>
    <row r="36" customFormat="false" ht="37.3" hidden="false" customHeight="false" outlineLevel="0" collapsed="false">
      <c r="A36" s="29" t="s">
        <v>53</v>
      </c>
      <c r="B36" s="29" t="s">
        <v>54</v>
      </c>
      <c r="C36" s="30" t="s">
        <v>28</v>
      </c>
      <c r="D36" s="30" t="s">
        <v>55</v>
      </c>
      <c r="E36" s="31" t="n">
        <v>11978</v>
      </c>
      <c r="F36" s="31"/>
      <c r="G36" s="31"/>
      <c r="H36" s="31"/>
      <c r="I36" s="31"/>
      <c r="J36" s="31"/>
      <c r="K36" s="32"/>
      <c r="M36" s="0"/>
      <c r="N36" s="0"/>
    </row>
    <row r="37" customFormat="false" ht="37.3" hidden="false" customHeight="false" outlineLevel="0" collapsed="false">
      <c r="A37" s="29" t="s">
        <v>74</v>
      </c>
      <c r="B37" s="29" t="s">
        <v>75</v>
      </c>
      <c r="C37" s="30" t="s">
        <v>28</v>
      </c>
      <c r="D37" s="30" t="s">
        <v>50</v>
      </c>
      <c r="E37" s="31" t="n">
        <v>5208</v>
      </c>
      <c r="F37" s="31"/>
      <c r="G37" s="31"/>
      <c r="H37" s="31"/>
      <c r="I37" s="31"/>
      <c r="J37" s="31"/>
      <c r="K37" s="32"/>
      <c r="M37" s="0"/>
      <c r="N37" s="0"/>
    </row>
    <row r="38" customFormat="false" ht="25.35" hidden="false" customHeight="false" outlineLevel="0" collapsed="false">
      <c r="A38" s="29" t="s">
        <v>76</v>
      </c>
      <c r="B38" s="29" t="s">
        <v>77</v>
      </c>
      <c r="C38" s="30" t="s">
        <v>28</v>
      </c>
      <c r="D38" s="30" t="s">
        <v>58</v>
      </c>
      <c r="E38" s="31" t="n">
        <v>487</v>
      </c>
      <c r="F38" s="31"/>
      <c r="G38" s="31"/>
      <c r="H38" s="31"/>
      <c r="I38" s="31"/>
      <c r="J38" s="31"/>
      <c r="K38" s="32"/>
      <c r="M38" s="0"/>
      <c r="N38" s="0"/>
    </row>
    <row r="39" customFormat="false" ht="37.3" hidden="false" customHeight="false" outlineLevel="0" collapsed="false">
      <c r="A39" s="29" t="s">
        <v>78</v>
      </c>
      <c r="B39" s="29" t="s">
        <v>79</v>
      </c>
      <c r="C39" s="30" t="s">
        <v>28</v>
      </c>
      <c r="D39" s="30" t="s">
        <v>58</v>
      </c>
      <c r="E39" s="31" t="n">
        <v>648</v>
      </c>
      <c r="F39" s="31"/>
      <c r="G39" s="31"/>
      <c r="H39" s="31"/>
      <c r="I39" s="31"/>
      <c r="J39" s="31"/>
      <c r="K39" s="32"/>
      <c r="M39" s="0"/>
      <c r="N39" s="0"/>
    </row>
    <row r="40" customFormat="false" ht="15" hidden="false" customHeight="true" outlineLevel="0" collapsed="false">
      <c r="A40" s="33" t="s">
        <v>80</v>
      </c>
      <c r="B40" s="33"/>
      <c r="C40" s="33"/>
      <c r="D40" s="33"/>
      <c r="E40" s="33"/>
      <c r="F40" s="33"/>
      <c r="G40" s="33"/>
      <c r="H40" s="33"/>
      <c r="I40" s="33"/>
      <c r="J40" s="33"/>
      <c r="K40" s="32" t="n">
        <f aca="false">SUM(K20:K39)</f>
        <v>0</v>
      </c>
      <c r="M40" s="0"/>
      <c r="N40" s="0"/>
    </row>
    <row r="41" customFormat="false" ht="13.8" hidden="false" customHeight="false" outlineLevel="0" collapsed="false">
      <c r="A41" s="29"/>
      <c r="B41" s="29"/>
      <c r="C41" s="30"/>
      <c r="D41" s="30"/>
      <c r="E41" s="31"/>
      <c r="F41" s="31"/>
      <c r="G41" s="31"/>
      <c r="H41" s="31"/>
      <c r="I41" s="31"/>
      <c r="J41" s="31"/>
      <c r="K41" s="32"/>
      <c r="M41" s="0"/>
      <c r="N41" s="0"/>
    </row>
    <row r="42" customFormat="false" ht="12.75" hidden="false" customHeight="true" outlineLevel="0" collapsed="false">
      <c r="A42" s="28" t="s">
        <v>81</v>
      </c>
      <c r="B42" s="28" t="s">
        <v>82</v>
      </c>
      <c r="C42" s="28"/>
      <c r="D42" s="28"/>
      <c r="E42" s="28"/>
      <c r="F42" s="28"/>
      <c r="G42" s="28"/>
      <c r="H42" s="28"/>
      <c r="I42" s="28"/>
      <c r="J42" s="28"/>
      <c r="K42" s="28"/>
      <c r="M42" s="0"/>
      <c r="N42" s="0"/>
    </row>
    <row r="43" customFormat="false" ht="12.75" hidden="false" customHeight="true" outlineLevel="0" collapsed="false">
      <c r="A43" s="28" t="s">
        <v>83</v>
      </c>
      <c r="B43" s="28" t="s">
        <v>84</v>
      </c>
      <c r="C43" s="28"/>
      <c r="D43" s="28"/>
      <c r="E43" s="28"/>
      <c r="F43" s="28"/>
      <c r="G43" s="28"/>
      <c r="H43" s="28"/>
      <c r="I43" s="28"/>
      <c r="J43" s="28"/>
      <c r="K43" s="28"/>
      <c r="M43" s="0"/>
      <c r="N43" s="0"/>
    </row>
    <row r="44" customFormat="false" ht="12.75" hidden="false" customHeight="true" outlineLevel="0" collapsed="false">
      <c r="A44" s="28" t="s">
        <v>85</v>
      </c>
      <c r="B44" s="28" t="s">
        <v>86</v>
      </c>
      <c r="C44" s="28"/>
      <c r="D44" s="28"/>
      <c r="E44" s="28"/>
      <c r="F44" s="28"/>
      <c r="G44" s="28"/>
      <c r="H44" s="28"/>
      <c r="I44" s="28"/>
      <c r="J44" s="28"/>
      <c r="K44" s="28"/>
      <c r="M44" s="0"/>
      <c r="N44" s="0"/>
    </row>
    <row r="45" customFormat="false" ht="15" hidden="false" customHeight="true" outlineLevel="0" collapsed="false">
      <c r="A45" s="29" t="s">
        <v>87</v>
      </c>
      <c r="B45" s="29" t="s">
        <v>88</v>
      </c>
      <c r="C45" s="30" t="s">
        <v>28</v>
      </c>
      <c r="D45" s="30" t="s">
        <v>58</v>
      </c>
      <c r="E45" s="31" t="n">
        <v>275</v>
      </c>
      <c r="F45" s="31"/>
      <c r="G45" s="31"/>
      <c r="H45" s="31"/>
      <c r="I45" s="31"/>
      <c r="J45" s="31"/>
      <c r="K45" s="32"/>
      <c r="M45" s="0"/>
      <c r="N45" s="0"/>
    </row>
    <row r="46" customFormat="false" ht="20.25" hidden="false" customHeight="true" outlineLevel="0" collapsed="false">
      <c r="A46" s="29" t="s">
        <v>89</v>
      </c>
      <c r="B46" s="29" t="s">
        <v>90</v>
      </c>
      <c r="C46" s="30" t="s">
        <v>28</v>
      </c>
      <c r="D46" s="30" t="s">
        <v>58</v>
      </c>
      <c r="E46" s="31" t="n">
        <v>370</v>
      </c>
      <c r="F46" s="31"/>
      <c r="G46" s="31"/>
      <c r="H46" s="31"/>
      <c r="I46" s="31"/>
      <c r="J46" s="31"/>
      <c r="K46" s="32"/>
      <c r="M46" s="0"/>
      <c r="N46" s="0"/>
    </row>
    <row r="47" customFormat="false" ht="15" hidden="false" customHeight="true" outlineLevel="0" collapsed="false">
      <c r="A47" s="28" t="s">
        <v>91</v>
      </c>
      <c r="B47" s="28" t="s">
        <v>92</v>
      </c>
      <c r="C47" s="28"/>
      <c r="D47" s="28"/>
      <c r="E47" s="28"/>
      <c r="F47" s="28"/>
      <c r="G47" s="28"/>
      <c r="H47" s="28"/>
      <c r="I47" s="28"/>
      <c r="J47" s="28"/>
      <c r="K47" s="28"/>
      <c r="M47" s="0"/>
      <c r="N47" s="0"/>
    </row>
    <row r="48" customFormat="false" ht="25.35" hidden="false" customHeight="false" outlineLevel="0" collapsed="false">
      <c r="A48" s="29" t="s">
        <v>93</v>
      </c>
      <c r="B48" s="29" t="s">
        <v>94</v>
      </c>
      <c r="C48" s="30" t="s">
        <v>28</v>
      </c>
      <c r="D48" s="30" t="s">
        <v>50</v>
      </c>
      <c r="E48" s="31" t="n">
        <v>1436</v>
      </c>
      <c r="F48" s="31"/>
      <c r="G48" s="31"/>
      <c r="H48" s="31"/>
      <c r="I48" s="31"/>
      <c r="J48" s="31"/>
      <c r="K48" s="32"/>
      <c r="M48" s="0"/>
      <c r="N48" s="0"/>
    </row>
    <row r="49" customFormat="false" ht="13.8" hidden="false" customHeight="false" outlineLevel="0" collapsed="false">
      <c r="A49" s="28" t="s">
        <v>95</v>
      </c>
      <c r="B49" s="28" t="s">
        <v>96</v>
      </c>
      <c r="C49" s="28"/>
      <c r="D49" s="28"/>
      <c r="E49" s="28"/>
      <c r="F49" s="28"/>
      <c r="G49" s="28"/>
      <c r="H49" s="28"/>
      <c r="I49" s="28"/>
      <c r="J49" s="28"/>
      <c r="K49" s="28"/>
      <c r="M49" s="0"/>
      <c r="N49" s="0"/>
    </row>
    <row r="50" customFormat="false" ht="49.25" hidden="false" customHeight="false" outlineLevel="0" collapsed="false">
      <c r="A50" s="29" t="s">
        <v>97</v>
      </c>
      <c r="B50" s="29" t="s">
        <v>98</v>
      </c>
      <c r="C50" s="30" t="s">
        <v>28</v>
      </c>
      <c r="D50" s="30" t="s">
        <v>61</v>
      </c>
      <c r="E50" s="31" t="n">
        <v>286</v>
      </c>
      <c r="F50" s="31"/>
      <c r="G50" s="31"/>
      <c r="H50" s="31"/>
      <c r="I50" s="31"/>
      <c r="J50" s="31"/>
      <c r="K50" s="32"/>
      <c r="M50" s="0"/>
      <c r="N50" s="0"/>
    </row>
    <row r="51" customFormat="false" ht="25.35" hidden="false" customHeight="false" outlineLevel="0" collapsed="false">
      <c r="A51" s="29" t="s">
        <v>99</v>
      </c>
      <c r="B51" s="29" t="s">
        <v>100</v>
      </c>
      <c r="C51" s="30" t="s">
        <v>28</v>
      </c>
      <c r="D51" s="30" t="s">
        <v>58</v>
      </c>
      <c r="E51" s="31" t="n">
        <v>203</v>
      </c>
      <c r="F51" s="31"/>
      <c r="G51" s="31"/>
      <c r="H51" s="31"/>
      <c r="I51" s="31"/>
      <c r="J51" s="31"/>
      <c r="K51" s="32"/>
      <c r="M51" s="0"/>
      <c r="N51" s="0"/>
    </row>
    <row r="52" customFormat="false" ht="49.25" hidden="false" customHeight="false" outlineLevel="0" collapsed="false">
      <c r="A52" s="29" t="s">
        <v>101</v>
      </c>
      <c r="B52" s="29" t="s">
        <v>102</v>
      </c>
      <c r="C52" s="30" t="s">
        <v>28</v>
      </c>
      <c r="D52" s="30" t="s">
        <v>61</v>
      </c>
      <c r="E52" s="31" t="n">
        <v>702</v>
      </c>
      <c r="F52" s="31"/>
      <c r="G52" s="31"/>
      <c r="H52" s="31"/>
      <c r="I52" s="31"/>
      <c r="J52" s="31"/>
      <c r="K52" s="32"/>
      <c r="M52" s="0"/>
      <c r="N52" s="0"/>
    </row>
    <row r="53" customFormat="false" ht="49.25" hidden="false" customHeight="false" outlineLevel="0" collapsed="false">
      <c r="A53" s="29" t="s">
        <v>103</v>
      </c>
      <c r="B53" s="29" t="s">
        <v>104</v>
      </c>
      <c r="C53" s="30" t="s">
        <v>28</v>
      </c>
      <c r="D53" s="30" t="s">
        <v>61</v>
      </c>
      <c r="E53" s="31" t="n">
        <v>208</v>
      </c>
      <c r="F53" s="31"/>
      <c r="G53" s="31"/>
      <c r="H53" s="31"/>
      <c r="I53" s="31"/>
      <c r="J53" s="31"/>
      <c r="K53" s="32"/>
      <c r="M53" s="0"/>
      <c r="N53" s="0"/>
    </row>
    <row r="54" customFormat="false" ht="61.15" hidden="false" customHeight="false" outlineLevel="0" collapsed="false">
      <c r="A54" s="29" t="s">
        <v>105</v>
      </c>
      <c r="B54" s="29" t="s">
        <v>106</v>
      </c>
      <c r="C54" s="30" t="s">
        <v>28</v>
      </c>
      <c r="D54" s="30" t="s">
        <v>107</v>
      </c>
      <c r="E54" s="31" t="n">
        <v>311</v>
      </c>
      <c r="F54" s="31"/>
      <c r="G54" s="31"/>
      <c r="H54" s="31"/>
      <c r="I54" s="31"/>
      <c r="J54" s="31"/>
      <c r="K54" s="32"/>
      <c r="M54" s="0"/>
      <c r="N54" s="0"/>
    </row>
    <row r="55" customFormat="false" ht="61.15" hidden="false" customHeight="false" outlineLevel="0" collapsed="false">
      <c r="A55" s="29" t="s">
        <v>108</v>
      </c>
      <c r="B55" s="29" t="s">
        <v>109</v>
      </c>
      <c r="C55" s="30" t="s">
        <v>28</v>
      </c>
      <c r="D55" s="30" t="s">
        <v>107</v>
      </c>
      <c r="E55" s="31" t="n">
        <v>926</v>
      </c>
      <c r="F55" s="31"/>
      <c r="G55" s="31"/>
      <c r="H55" s="31"/>
      <c r="I55" s="31"/>
      <c r="J55" s="31"/>
      <c r="K55" s="32"/>
      <c r="M55" s="0"/>
      <c r="N55" s="0"/>
    </row>
    <row r="56" customFormat="false" ht="61.15" hidden="false" customHeight="false" outlineLevel="0" collapsed="false">
      <c r="A56" s="29" t="s">
        <v>110</v>
      </c>
      <c r="B56" s="29" t="s">
        <v>111</v>
      </c>
      <c r="C56" s="30" t="s">
        <v>28</v>
      </c>
      <c r="D56" s="30" t="s">
        <v>107</v>
      </c>
      <c r="E56" s="31" t="n">
        <v>808</v>
      </c>
      <c r="F56" s="31"/>
      <c r="G56" s="31"/>
      <c r="H56" s="31"/>
      <c r="I56" s="31"/>
      <c r="J56" s="31"/>
      <c r="K56" s="32"/>
      <c r="M56" s="0"/>
      <c r="N56" s="0"/>
    </row>
    <row r="57" customFormat="false" ht="15" hidden="false" customHeight="true" outlineLevel="0" collapsed="false">
      <c r="A57" s="33" t="s">
        <v>112</v>
      </c>
      <c r="B57" s="33"/>
      <c r="C57" s="33"/>
      <c r="D57" s="33"/>
      <c r="E57" s="33"/>
      <c r="F57" s="33"/>
      <c r="G57" s="33"/>
      <c r="H57" s="33"/>
      <c r="I57" s="33"/>
      <c r="J57" s="33"/>
      <c r="K57" s="32" t="n">
        <f aca="false">SUM(K45:K56)</f>
        <v>0</v>
      </c>
      <c r="M57" s="0"/>
      <c r="N57" s="0"/>
    </row>
    <row r="58" customFormat="false" ht="13.8" hidden="false" customHeight="false" outlineLevel="0" collapsed="false">
      <c r="A58" s="29"/>
      <c r="B58" s="29"/>
      <c r="C58" s="30"/>
      <c r="D58" s="30"/>
      <c r="E58" s="31"/>
      <c r="F58" s="31"/>
      <c r="G58" s="31"/>
      <c r="H58" s="31"/>
      <c r="I58" s="31"/>
      <c r="J58" s="31"/>
      <c r="K58" s="32"/>
      <c r="M58" s="0"/>
      <c r="N58" s="0"/>
    </row>
    <row r="59" customFormat="false" ht="12.75" hidden="false" customHeight="true" outlineLevel="0" collapsed="false">
      <c r="A59" s="28" t="s">
        <v>113</v>
      </c>
      <c r="B59" s="28" t="s">
        <v>114</v>
      </c>
      <c r="C59" s="28"/>
      <c r="D59" s="28"/>
      <c r="E59" s="28"/>
      <c r="F59" s="28"/>
      <c r="G59" s="28"/>
      <c r="H59" s="28"/>
      <c r="I59" s="28"/>
      <c r="J59" s="28"/>
      <c r="K59" s="28"/>
      <c r="M59" s="0"/>
      <c r="N59" s="0"/>
    </row>
    <row r="60" customFormat="false" ht="12.75" hidden="false" customHeight="true" outlineLevel="0" collapsed="false">
      <c r="A60" s="28" t="s">
        <v>115</v>
      </c>
      <c r="B60" s="28" t="s">
        <v>92</v>
      </c>
      <c r="C60" s="28"/>
      <c r="D60" s="28"/>
      <c r="E60" s="28"/>
      <c r="F60" s="28"/>
      <c r="G60" s="28"/>
      <c r="H60" s="28"/>
      <c r="I60" s="28"/>
      <c r="J60" s="28"/>
      <c r="K60" s="28"/>
      <c r="M60" s="0"/>
      <c r="N60" s="0"/>
    </row>
    <row r="61" customFormat="false" ht="49.25" hidden="false" customHeight="false" outlineLevel="0" collapsed="false">
      <c r="A61" s="29" t="s">
        <v>116</v>
      </c>
      <c r="B61" s="29" t="s">
        <v>117</v>
      </c>
      <c r="C61" s="30" t="s">
        <v>28</v>
      </c>
      <c r="D61" s="30" t="s">
        <v>58</v>
      </c>
      <c r="E61" s="31" t="n">
        <v>8.6</v>
      </c>
      <c r="F61" s="31"/>
      <c r="G61" s="31"/>
      <c r="H61" s="31"/>
      <c r="I61" s="31"/>
      <c r="J61" s="31"/>
      <c r="K61" s="32"/>
      <c r="M61" s="0"/>
      <c r="N61" s="0"/>
    </row>
    <row r="62" customFormat="false" ht="13.8" hidden="false" customHeight="false" outlineLevel="0" collapsed="false">
      <c r="A62" s="28" t="s">
        <v>118</v>
      </c>
      <c r="B62" s="28" t="s">
        <v>119</v>
      </c>
      <c r="C62" s="28"/>
      <c r="D62" s="28"/>
      <c r="E62" s="28"/>
      <c r="F62" s="28"/>
      <c r="G62" s="28"/>
      <c r="H62" s="28"/>
      <c r="I62" s="28"/>
      <c r="J62" s="28"/>
      <c r="K62" s="28"/>
      <c r="M62" s="0"/>
      <c r="N62" s="0"/>
    </row>
    <row r="63" customFormat="false" ht="25.35" hidden="false" customHeight="false" outlineLevel="0" collapsed="false">
      <c r="A63" s="29" t="s">
        <v>120</v>
      </c>
      <c r="B63" s="29" t="s">
        <v>121</v>
      </c>
      <c r="C63" s="30" t="s">
        <v>28</v>
      </c>
      <c r="D63" s="30" t="s">
        <v>50</v>
      </c>
      <c r="E63" s="31" t="n">
        <v>888</v>
      </c>
      <c r="F63" s="31"/>
      <c r="G63" s="31"/>
      <c r="H63" s="31"/>
      <c r="I63" s="31"/>
      <c r="J63" s="31"/>
      <c r="K63" s="32"/>
      <c r="M63" s="0"/>
      <c r="N63" s="0"/>
    </row>
    <row r="64" customFormat="false" ht="13.8" hidden="false" customHeight="false" outlineLevel="0" collapsed="false">
      <c r="A64" s="28" t="s">
        <v>122</v>
      </c>
      <c r="B64" s="28" t="s">
        <v>123</v>
      </c>
      <c r="C64" s="28"/>
      <c r="D64" s="28"/>
      <c r="E64" s="28"/>
      <c r="F64" s="28"/>
      <c r="G64" s="28"/>
      <c r="H64" s="28"/>
      <c r="I64" s="28"/>
      <c r="J64" s="28"/>
      <c r="K64" s="28"/>
      <c r="M64" s="0"/>
      <c r="N64" s="0"/>
    </row>
    <row r="65" customFormat="false" ht="61.15" hidden="false" customHeight="false" outlineLevel="0" collapsed="false">
      <c r="A65" s="29" t="s">
        <v>105</v>
      </c>
      <c r="B65" s="29" t="s">
        <v>106</v>
      </c>
      <c r="C65" s="30" t="s">
        <v>28</v>
      </c>
      <c r="D65" s="30" t="s">
        <v>107</v>
      </c>
      <c r="E65" s="31" t="n">
        <v>66</v>
      </c>
      <c r="F65" s="31"/>
      <c r="G65" s="31"/>
      <c r="H65" s="31"/>
      <c r="I65" s="31"/>
      <c r="J65" s="31"/>
      <c r="K65" s="32"/>
      <c r="M65" s="0"/>
      <c r="N65" s="0"/>
    </row>
    <row r="66" customFormat="false" ht="15" hidden="false" customHeight="true" outlineLevel="0" collapsed="false">
      <c r="A66" s="29" t="s">
        <v>124</v>
      </c>
      <c r="B66" s="29" t="s">
        <v>125</v>
      </c>
      <c r="C66" s="30" t="s">
        <v>28</v>
      </c>
      <c r="D66" s="30" t="s">
        <v>107</v>
      </c>
      <c r="E66" s="31" t="n">
        <v>1531</v>
      </c>
      <c r="F66" s="31"/>
      <c r="G66" s="31"/>
      <c r="H66" s="31"/>
      <c r="I66" s="31"/>
      <c r="J66" s="31"/>
      <c r="K66" s="32"/>
      <c r="M66" s="0"/>
      <c r="N66" s="0"/>
    </row>
    <row r="67" customFormat="false" ht="15" hidden="false" customHeight="true" outlineLevel="0" collapsed="false">
      <c r="A67" s="29" t="s">
        <v>126</v>
      </c>
      <c r="B67" s="29" t="s">
        <v>127</v>
      </c>
      <c r="C67" s="30" t="s">
        <v>28</v>
      </c>
      <c r="D67" s="30" t="s">
        <v>107</v>
      </c>
      <c r="E67" s="31" t="n">
        <v>431</v>
      </c>
      <c r="F67" s="31"/>
      <c r="G67" s="31"/>
      <c r="H67" s="31"/>
      <c r="I67" s="31"/>
      <c r="J67" s="31"/>
      <c r="K67" s="32"/>
      <c r="M67" s="0"/>
      <c r="N67" s="0"/>
    </row>
    <row r="68" customFormat="false" ht="61.15" hidden="false" customHeight="false" outlineLevel="0" collapsed="false">
      <c r="A68" s="29" t="s">
        <v>108</v>
      </c>
      <c r="B68" s="29" t="s">
        <v>109</v>
      </c>
      <c r="C68" s="30" t="s">
        <v>28</v>
      </c>
      <c r="D68" s="30" t="s">
        <v>107</v>
      </c>
      <c r="E68" s="31" t="n">
        <v>1866</v>
      </c>
      <c r="F68" s="31"/>
      <c r="G68" s="31"/>
      <c r="H68" s="31"/>
      <c r="I68" s="31"/>
      <c r="J68" s="31"/>
      <c r="K68" s="32"/>
      <c r="M68" s="0"/>
      <c r="N68" s="0"/>
    </row>
    <row r="69" customFormat="false" ht="15" hidden="false" customHeight="true" outlineLevel="0" collapsed="false">
      <c r="A69" s="29" t="s">
        <v>128</v>
      </c>
      <c r="B69" s="29" t="s">
        <v>129</v>
      </c>
      <c r="C69" s="30" t="s">
        <v>28</v>
      </c>
      <c r="D69" s="30" t="s">
        <v>107</v>
      </c>
      <c r="E69" s="31" t="n">
        <v>1088</v>
      </c>
      <c r="F69" s="31"/>
      <c r="G69" s="31"/>
      <c r="H69" s="31"/>
      <c r="I69" s="31"/>
      <c r="J69" s="31"/>
      <c r="K69" s="32"/>
      <c r="M69" s="0"/>
      <c r="N69" s="0"/>
    </row>
    <row r="70" customFormat="false" ht="61.15" hidden="false" customHeight="false" outlineLevel="0" collapsed="false">
      <c r="A70" s="29" t="s">
        <v>110</v>
      </c>
      <c r="B70" s="29" t="s">
        <v>111</v>
      </c>
      <c r="C70" s="30" t="s">
        <v>28</v>
      </c>
      <c r="D70" s="30" t="s">
        <v>107</v>
      </c>
      <c r="E70" s="31" t="n">
        <v>513</v>
      </c>
      <c r="F70" s="31"/>
      <c r="G70" s="31"/>
      <c r="H70" s="31"/>
      <c r="I70" s="31"/>
      <c r="J70" s="31"/>
      <c r="K70" s="32"/>
      <c r="M70" s="0"/>
      <c r="N70" s="0"/>
    </row>
    <row r="71" customFormat="false" ht="61.15" hidden="false" customHeight="false" outlineLevel="0" collapsed="false">
      <c r="A71" s="29" t="s">
        <v>130</v>
      </c>
      <c r="B71" s="29" t="s">
        <v>131</v>
      </c>
      <c r="C71" s="30" t="s">
        <v>28</v>
      </c>
      <c r="D71" s="30" t="s">
        <v>107</v>
      </c>
      <c r="E71" s="31" t="n">
        <v>1812</v>
      </c>
      <c r="F71" s="31"/>
      <c r="G71" s="31"/>
      <c r="H71" s="31"/>
      <c r="I71" s="31"/>
      <c r="J71" s="31"/>
      <c r="K71" s="32"/>
      <c r="M71" s="0"/>
      <c r="N71" s="0"/>
    </row>
    <row r="72" customFormat="false" ht="13.8" hidden="false" customHeight="false" outlineLevel="0" collapsed="false">
      <c r="A72" s="28" t="s">
        <v>132</v>
      </c>
      <c r="B72" s="28" t="s">
        <v>133</v>
      </c>
      <c r="C72" s="28"/>
      <c r="D72" s="28"/>
      <c r="E72" s="28"/>
      <c r="F72" s="28"/>
      <c r="G72" s="28"/>
      <c r="H72" s="28"/>
      <c r="I72" s="28"/>
      <c r="J72" s="28"/>
      <c r="K72" s="28"/>
      <c r="M72" s="0"/>
      <c r="N72" s="0"/>
    </row>
    <row r="73" customFormat="false" ht="25.35" hidden="false" customHeight="false" outlineLevel="0" collapsed="false">
      <c r="A73" s="29" t="s">
        <v>134</v>
      </c>
      <c r="B73" s="29" t="s">
        <v>135</v>
      </c>
      <c r="C73" s="30" t="s">
        <v>28</v>
      </c>
      <c r="D73" s="30" t="s">
        <v>58</v>
      </c>
      <c r="E73" s="31" t="n">
        <v>139</v>
      </c>
      <c r="F73" s="31"/>
      <c r="G73" s="31"/>
      <c r="H73" s="31"/>
      <c r="I73" s="31"/>
      <c r="J73" s="31"/>
      <c r="K73" s="32"/>
      <c r="M73" s="0"/>
      <c r="N73" s="0"/>
    </row>
    <row r="74" customFormat="false" ht="37.3" hidden="false" customHeight="false" outlineLevel="0" collapsed="false">
      <c r="A74" s="29" t="s">
        <v>136</v>
      </c>
      <c r="B74" s="29" t="s">
        <v>137</v>
      </c>
      <c r="C74" s="30" t="s">
        <v>28</v>
      </c>
      <c r="D74" s="30" t="s">
        <v>58</v>
      </c>
      <c r="E74" s="31" t="n">
        <v>139</v>
      </c>
      <c r="F74" s="31"/>
      <c r="G74" s="31"/>
      <c r="H74" s="31"/>
      <c r="I74" s="31"/>
      <c r="J74" s="31"/>
      <c r="K74" s="32"/>
      <c r="M74" s="0"/>
      <c r="N74" s="0"/>
    </row>
    <row r="75" customFormat="false" ht="13.8" hidden="false" customHeight="false" outlineLevel="0" collapsed="false">
      <c r="A75" s="28" t="s">
        <v>138</v>
      </c>
      <c r="B75" s="28" t="s">
        <v>139</v>
      </c>
      <c r="C75" s="28"/>
      <c r="D75" s="28"/>
      <c r="E75" s="28"/>
      <c r="F75" s="28"/>
      <c r="G75" s="28"/>
      <c r="H75" s="28"/>
      <c r="I75" s="28"/>
      <c r="J75" s="28"/>
      <c r="K75" s="28"/>
      <c r="M75" s="0"/>
      <c r="N75" s="0"/>
    </row>
    <row r="76" customFormat="false" ht="32.25" hidden="false" customHeight="true" outlineLevel="0" collapsed="false">
      <c r="A76" s="29" t="s">
        <v>140</v>
      </c>
      <c r="B76" s="29" t="s">
        <v>141</v>
      </c>
      <c r="C76" s="30" t="s">
        <v>28</v>
      </c>
      <c r="D76" s="30" t="s">
        <v>50</v>
      </c>
      <c r="E76" s="31" t="n">
        <v>605</v>
      </c>
      <c r="F76" s="31"/>
      <c r="G76" s="31"/>
      <c r="H76" s="31"/>
      <c r="I76" s="31"/>
      <c r="J76" s="31"/>
      <c r="K76" s="32"/>
      <c r="M76" s="0"/>
      <c r="N76" s="0"/>
    </row>
    <row r="77" customFormat="false" ht="15.75" hidden="false" customHeight="true" outlineLevel="0" collapsed="false">
      <c r="A77" s="33" t="s">
        <v>142</v>
      </c>
      <c r="B77" s="33"/>
      <c r="C77" s="33"/>
      <c r="D77" s="33"/>
      <c r="E77" s="33"/>
      <c r="F77" s="33"/>
      <c r="G77" s="33"/>
      <c r="H77" s="33"/>
      <c r="I77" s="33"/>
      <c r="J77" s="33"/>
      <c r="K77" s="32" t="n">
        <f aca="false">SUM(K61:K76)</f>
        <v>0</v>
      </c>
      <c r="M77" s="0"/>
      <c r="N77" s="0"/>
    </row>
    <row r="78" customFormat="false" ht="14.25" hidden="false" customHeight="true" outlineLevel="0" collapsed="false">
      <c r="A78" s="29"/>
      <c r="B78" s="29"/>
      <c r="C78" s="30"/>
      <c r="D78" s="30"/>
      <c r="E78" s="31"/>
      <c r="F78" s="31"/>
      <c r="G78" s="31"/>
      <c r="H78" s="31"/>
      <c r="I78" s="31"/>
      <c r="J78" s="31"/>
      <c r="K78" s="32"/>
      <c r="M78" s="0"/>
      <c r="N78" s="0"/>
    </row>
    <row r="79" customFormat="false" ht="12.75" hidden="false" customHeight="true" outlineLevel="0" collapsed="false">
      <c r="A79" s="28" t="s">
        <v>143</v>
      </c>
      <c r="B79" s="28" t="s">
        <v>144</v>
      </c>
      <c r="C79" s="28"/>
      <c r="D79" s="28"/>
      <c r="E79" s="28"/>
      <c r="F79" s="28"/>
      <c r="G79" s="28"/>
      <c r="H79" s="28"/>
      <c r="I79" s="28"/>
      <c r="J79" s="28"/>
      <c r="K79" s="28"/>
      <c r="M79" s="0"/>
      <c r="N79" s="0"/>
    </row>
    <row r="80" customFormat="false" ht="13.8" hidden="false" customHeight="false" outlineLevel="0" collapsed="false">
      <c r="A80" s="28" t="s">
        <v>145</v>
      </c>
      <c r="B80" s="28" t="s">
        <v>146</v>
      </c>
      <c r="C80" s="28"/>
      <c r="D80" s="28"/>
      <c r="E80" s="28"/>
      <c r="F80" s="28"/>
      <c r="G80" s="28"/>
      <c r="H80" s="28"/>
      <c r="I80" s="28"/>
      <c r="J80" s="28"/>
      <c r="K80" s="28"/>
      <c r="M80" s="0"/>
      <c r="N80" s="0"/>
    </row>
    <row r="81" customFormat="false" ht="13.8" hidden="false" customHeight="false" outlineLevel="0" collapsed="false">
      <c r="A81" s="28" t="s">
        <v>147</v>
      </c>
      <c r="B81" s="28" t="s">
        <v>148</v>
      </c>
      <c r="C81" s="28"/>
      <c r="D81" s="28"/>
      <c r="E81" s="28"/>
      <c r="F81" s="28"/>
      <c r="G81" s="28"/>
      <c r="H81" s="28"/>
      <c r="I81" s="28"/>
      <c r="J81" s="28"/>
      <c r="K81" s="28"/>
      <c r="M81" s="0"/>
      <c r="N81" s="0"/>
    </row>
    <row r="82" customFormat="false" ht="13.8" hidden="false" customHeight="false" outlineLevel="0" collapsed="false">
      <c r="A82" s="28" t="s">
        <v>149</v>
      </c>
      <c r="B82" s="28" t="s">
        <v>119</v>
      </c>
      <c r="C82" s="28"/>
      <c r="D82" s="28"/>
      <c r="E82" s="28"/>
      <c r="F82" s="28"/>
      <c r="G82" s="28"/>
      <c r="H82" s="28"/>
      <c r="I82" s="28"/>
      <c r="J82" s="28"/>
      <c r="K82" s="28"/>
      <c r="M82" s="0"/>
      <c r="N82" s="0"/>
    </row>
    <row r="83" customFormat="false" ht="61.15" hidden="false" customHeight="false" outlineLevel="0" collapsed="false">
      <c r="A83" s="29" t="s">
        <v>150</v>
      </c>
      <c r="B83" s="29" t="s">
        <v>151</v>
      </c>
      <c r="C83" s="30" t="s">
        <v>28</v>
      </c>
      <c r="D83" s="30" t="s">
        <v>50</v>
      </c>
      <c r="E83" s="31" t="n">
        <v>600</v>
      </c>
      <c r="F83" s="31"/>
      <c r="G83" s="31"/>
      <c r="H83" s="31"/>
      <c r="I83" s="31"/>
      <c r="J83" s="31"/>
      <c r="K83" s="32"/>
      <c r="M83" s="0"/>
      <c r="N83" s="0"/>
    </row>
    <row r="84" customFormat="false" ht="13.8" hidden="false" customHeight="false" outlineLevel="0" collapsed="false">
      <c r="A84" s="28" t="s">
        <v>152</v>
      </c>
      <c r="B84" s="28" t="s">
        <v>123</v>
      </c>
      <c r="C84" s="28"/>
      <c r="D84" s="28"/>
      <c r="E84" s="28"/>
      <c r="F84" s="28"/>
      <c r="G84" s="28"/>
      <c r="H84" s="28"/>
      <c r="I84" s="28"/>
      <c r="J84" s="28"/>
      <c r="K84" s="28"/>
      <c r="M84" s="0"/>
      <c r="N84" s="0"/>
    </row>
    <row r="85" customFormat="false" ht="49.25" hidden="false" customHeight="false" outlineLevel="0" collapsed="false">
      <c r="A85" s="29" t="s">
        <v>153</v>
      </c>
      <c r="B85" s="29" t="s">
        <v>154</v>
      </c>
      <c r="C85" s="30" t="s">
        <v>28</v>
      </c>
      <c r="D85" s="30" t="s">
        <v>107</v>
      </c>
      <c r="E85" s="31" t="n">
        <v>1232</v>
      </c>
      <c r="F85" s="31"/>
      <c r="G85" s="31"/>
      <c r="H85" s="31"/>
      <c r="I85" s="31"/>
      <c r="J85" s="31"/>
      <c r="K85" s="32"/>
      <c r="M85" s="34" t="s">
        <v>155</v>
      </c>
      <c r="N85" s="34" t="s">
        <v>155</v>
      </c>
    </row>
    <row r="86" customFormat="false" ht="49.25" hidden="false" customHeight="false" outlineLevel="0" collapsed="false">
      <c r="A86" s="29" t="s">
        <v>156</v>
      </c>
      <c r="B86" s="29" t="s">
        <v>157</v>
      </c>
      <c r="C86" s="30" t="s">
        <v>28</v>
      </c>
      <c r="D86" s="30" t="s">
        <v>107</v>
      </c>
      <c r="E86" s="31" t="n">
        <v>250</v>
      </c>
      <c r="F86" s="31"/>
      <c r="G86" s="31"/>
      <c r="H86" s="31"/>
      <c r="I86" s="31"/>
      <c r="J86" s="31"/>
      <c r="K86" s="32"/>
      <c r="M86" s="35" t="s">
        <v>155</v>
      </c>
    </row>
    <row r="87" customFormat="false" ht="15" hidden="false" customHeight="true" outlineLevel="0" collapsed="false">
      <c r="A87" s="29" t="s">
        <v>158</v>
      </c>
      <c r="B87" s="29" t="s">
        <v>159</v>
      </c>
      <c r="C87" s="30" t="s">
        <v>28</v>
      </c>
      <c r="D87" s="30" t="s">
        <v>107</v>
      </c>
      <c r="E87" s="31" t="n">
        <v>51</v>
      </c>
      <c r="F87" s="31"/>
      <c r="G87" s="31"/>
      <c r="H87" s="31"/>
      <c r="I87" s="31"/>
      <c r="J87" s="31"/>
      <c r="K87" s="32"/>
      <c r="M87" s="35"/>
    </row>
    <row r="88" customFormat="false" ht="49.25" hidden="false" customHeight="false" outlineLevel="0" collapsed="false">
      <c r="A88" s="29" t="s">
        <v>160</v>
      </c>
      <c r="B88" s="29" t="s">
        <v>161</v>
      </c>
      <c r="C88" s="30" t="s">
        <v>28</v>
      </c>
      <c r="D88" s="30" t="s">
        <v>107</v>
      </c>
      <c r="E88" s="31" t="n">
        <v>2647</v>
      </c>
      <c r="F88" s="31"/>
      <c r="G88" s="31"/>
      <c r="H88" s="31"/>
      <c r="I88" s="31"/>
      <c r="J88" s="31"/>
      <c r="K88" s="32"/>
    </row>
    <row r="89" customFormat="false" ht="49.25" hidden="false" customHeight="false" outlineLevel="0" collapsed="false">
      <c r="A89" s="29" t="s">
        <v>162</v>
      </c>
      <c r="B89" s="29" t="s">
        <v>163</v>
      </c>
      <c r="C89" s="30" t="s">
        <v>28</v>
      </c>
      <c r="D89" s="30" t="s">
        <v>107</v>
      </c>
      <c r="E89" s="31" t="n">
        <v>499</v>
      </c>
      <c r="F89" s="31"/>
      <c r="G89" s="31"/>
      <c r="H89" s="31"/>
      <c r="I89" s="31"/>
      <c r="J89" s="31"/>
      <c r="K89" s="32"/>
    </row>
    <row r="90" customFormat="false" ht="15" hidden="false" customHeight="true" outlineLevel="0" collapsed="false">
      <c r="A90" s="29" t="s">
        <v>164</v>
      </c>
      <c r="B90" s="29" t="s">
        <v>165</v>
      </c>
      <c r="C90" s="30" t="s">
        <v>28</v>
      </c>
      <c r="D90" s="30" t="s">
        <v>107</v>
      </c>
      <c r="E90" s="31" t="n">
        <v>269</v>
      </c>
      <c r="F90" s="31"/>
      <c r="G90" s="31"/>
      <c r="H90" s="31"/>
      <c r="I90" s="31"/>
      <c r="J90" s="31"/>
      <c r="K90" s="32"/>
    </row>
    <row r="91" customFormat="false" ht="49.25" hidden="false" customHeight="false" outlineLevel="0" collapsed="false">
      <c r="A91" s="29" t="s">
        <v>166</v>
      </c>
      <c r="B91" s="29" t="s">
        <v>167</v>
      </c>
      <c r="C91" s="30" t="s">
        <v>28</v>
      </c>
      <c r="D91" s="30" t="s">
        <v>107</v>
      </c>
      <c r="E91" s="31" t="n">
        <v>417</v>
      </c>
      <c r="F91" s="31"/>
      <c r="G91" s="31"/>
      <c r="H91" s="31"/>
      <c r="I91" s="31"/>
      <c r="J91" s="31"/>
      <c r="K91" s="32"/>
    </row>
    <row r="92" customFormat="false" ht="13.8" hidden="false" customHeight="false" outlineLevel="0" collapsed="false">
      <c r="A92" s="28" t="s">
        <v>168</v>
      </c>
      <c r="B92" s="28" t="s">
        <v>133</v>
      </c>
      <c r="C92" s="28"/>
      <c r="D92" s="28"/>
      <c r="E92" s="28"/>
      <c r="F92" s="28"/>
      <c r="G92" s="28"/>
      <c r="H92" s="28"/>
      <c r="I92" s="28"/>
      <c r="J92" s="28"/>
      <c r="K92" s="28"/>
    </row>
    <row r="93" customFormat="false" ht="15" hidden="false" customHeight="true" outlineLevel="0" collapsed="false">
      <c r="A93" s="29" t="s">
        <v>134</v>
      </c>
      <c r="B93" s="29" t="s">
        <v>135</v>
      </c>
      <c r="C93" s="30" t="s">
        <v>28</v>
      </c>
      <c r="D93" s="30" t="s">
        <v>58</v>
      </c>
      <c r="E93" s="31" t="n">
        <v>49</v>
      </c>
      <c r="F93" s="31"/>
      <c r="G93" s="31"/>
      <c r="H93" s="31"/>
      <c r="I93" s="31"/>
      <c r="J93" s="31"/>
      <c r="K93" s="32"/>
    </row>
    <row r="94" customFormat="false" ht="37.3" hidden="false" customHeight="false" outlineLevel="0" collapsed="false">
      <c r="A94" s="29" t="s">
        <v>136</v>
      </c>
      <c r="B94" s="29" t="s">
        <v>137</v>
      </c>
      <c r="C94" s="30" t="s">
        <v>28</v>
      </c>
      <c r="D94" s="30" t="s">
        <v>58</v>
      </c>
      <c r="E94" s="31" t="n">
        <v>49</v>
      </c>
      <c r="F94" s="31"/>
      <c r="G94" s="31"/>
      <c r="H94" s="31"/>
      <c r="I94" s="31"/>
      <c r="J94" s="31"/>
      <c r="K94" s="32"/>
    </row>
    <row r="95" customFormat="false" ht="13.8" hidden="false" customHeight="false" outlineLevel="0" collapsed="false">
      <c r="A95" s="28" t="s">
        <v>169</v>
      </c>
      <c r="B95" s="28" t="s">
        <v>170</v>
      </c>
      <c r="C95" s="28"/>
      <c r="D95" s="28"/>
      <c r="E95" s="28"/>
      <c r="F95" s="28"/>
      <c r="G95" s="28"/>
      <c r="H95" s="28"/>
      <c r="I95" s="28"/>
      <c r="J95" s="28"/>
      <c r="K95" s="28"/>
    </row>
    <row r="96" customFormat="false" ht="13.8" hidden="false" customHeight="false" outlineLevel="0" collapsed="false">
      <c r="A96" s="28" t="s">
        <v>171</v>
      </c>
      <c r="B96" s="28" t="s">
        <v>119</v>
      </c>
      <c r="C96" s="28"/>
      <c r="D96" s="28"/>
      <c r="E96" s="28"/>
      <c r="F96" s="28"/>
      <c r="G96" s="28"/>
      <c r="H96" s="28"/>
      <c r="I96" s="28"/>
      <c r="J96" s="28"/>
      <c r="K96" s="28"/>
    </row>
    <row r="97" customFormat="false" ht="49.25" hidden="false" customHeight="false" outlineLevel="0" collapsed="false">
      <c r="A97" s="29" t="s">
        <v>172</v>
      </c>
      <c r="B97" s="29" t="s">
        <v>173</v>
      </c>
      <c r="C97" s="30" t="s">
        <v>28</v>
      </c>
      <c r="D97" s="30" t="s">
        <v>50</v>
      </c>
      <c r="E97" s="31" t="n">
        <v>1323</v>
      </c>
      <c r="F97" s="31"/>
      <c r="G97" s="31"/>
      <c r="H97" s="31"/>
      <c r="I97" s="31"/>
      <c r="J97" s="31"/>
      <c r="K97" s="32"/>
    </row>
    <row r="98" customFormat="false" ht="13.8" hidden="false" customHeight="false" outlineLevel="0" collapsed="false">
      <c r="A98" s="28" t="s">
        <v>174</v>
      </c>
      <c r="B98" s="28" t="s">
        <v>123</v>
      </c>
      <c r="C98" s="28"/>
      <c r="D98" s="28"/>
      <c r="E98" s="28"/>
      <c r="F98" s="28"/>
      <c r="G98" s="28"/>
      <c r="H98" s="28"/>
      <c r="I98" s="28"/>
      <c r="J98" s="28"/>
      <c r="K98" s="28"/>
    </row>
    <row r="99" customFormat="false" ht="49.25" hidden="false" customHeight="false" outlineLevel="0" collapsed="false">
      <c r="A99" s="29" t="s">
        <v>153</v>
      </c>
      <c r="B99" s="29" t="s">
        <v>154</v>
      </c>
      <c r="C99" s="30" t="s">
        <v>28</v>
      </c>
      <c r="D99" s="30" t="s">
        <v>107</v>
      </c>
      <c r="E99" s="31" t="n">
        <v>20</v>
      </c>
      <c r="F99" s="31"/>
      <c r="G99" s="31"/>
      <c r="H99" s="31"/>
      <c r="I99" s="31"/>
      <c r="J99" s="31"/>
      <c r="K99" s="32"/>
    </row>
    <row r="100" customFormat="false" ht="49.25" hidden="false" customHeight="false" outlineLevel="0" collapsed="false">
      <c r="A100" s="29" t="s">
        <v>156</v>
      </c>
      <c r="B100" s="29" t="s">
        <v>157</v>
      </c>
      <c r="C100" s="30" t="s">
        <v>28</v>
      </c>
      <c r="D100" s="30" t="s">
        <v>107</v>
      </c>
      <c r="E100" s="31" t="n">
        <v>1969</v>
      </c>
      <c r="F100" s="31"/>
      <c r="G100" s="31"/>
      <c r="H100" s="31"/>
      <c r="I100" s="31"/>
      <c r="J100" s="31"/>
      <c r="K100" s="32"/>
    </row>
    <row r="101" customFormat="false" ht="49.25" hidden="false" customHeight="false" outlineLevel="0" collapsed="false">
      <c r="A101" s="29" t="s">
        <v>158</v>
      </c>
      <c r="B101" s="29" t="s">
        <v>159</v>
      </c>
      <c r="C101" s="30" t="s">
        <v>28</v>
      </c>
      <c r="D101" s="30" t="s">
        <v>107</v>
      </c>
      <c r="E101" s="31" t="n">
        <v>2896</v>
      </c>
      <c r="F101" s="31"/>
      <c r="G101" s="31"/>
      <c r="H101" s="31"/>
      <c r="I101" s="31"/>
      <c r="J101" s="31"/>
      <c r="K101" s="32"/>
    </row>
    <row r="102" customFormat="false" ht="49.25" hidden="false" customHeight="false" outlineLevel="0" collapsed="false">
      <c r="A102" s="29" t="s">
        <v>160</v>
      </c>
      <c r="B102" s="29" t="s">
        <v>161</v>
      </c>
      <c r="C102" s="30" t="s">
        <v>28</v>
      </c>
      <c r="D102" s="30" t="s">
        <v>107</v>
      </c>
      <c r="E102" s="31" t="n">
        <v>710</v>
      </c>
      <c r="F102" s="31"/>
      <c r="G102" s="31"/>
      <c r="H102" s="31"/>
      <c r="I102" s="31"/>
      <c r="J102" s="31"/>
      <c r="K102" s="32"/>
    </row>
    <row r="103" customFormat="false" ht="49.25" hidden="false" customHeight="false" outlineLevel="0" collapsed="false">
      <c r="A103" s="29" t="s">
        <v>162</v>
      </c>
      <c r="B103" s="29" t="s">
        <v>163</v>
      </c>
      <c r="C103" s="30" t="s">
        <v>28</v>
      </c>
      <c r="D103" s="30" t="s">
        <v>107</v>
      </c>
      <c r="E103" s="31" t="n">
        <v>669</v>
      </c>
      <c r="F103" s="31"/>
      <c r="G103" s="31"/>
      <c r="H103" s="31"/>
      <c r="I103" s="31"/>
      <c r="J103" s="31"/>
      <c r="K103" s="32"/>
    </row>
    <row r="104" customFormat="false" ht="49.25" hidden="false" customHeight="false" outlineLevel="0" collapsed="false">
      <c r="A104" s="29" t="s">
        <v>175</v>
      </c>
      <c r="B104" s="29" t="s">
        <v>176</v>
      </c>
      <c r="C104" s="30" t="s">
        <v>28</v>
      </c>
      <c r="D104" s="30" t="s">
        <v>107</v>
      </c>
      <c r="E104" s="31" t="n">
        <v>2796</v>
      </c>
      <c r="F104" s="31"/>
      <c r="G104" s="31"/>
      <c r="H104" s="31"/>
      <c r="I104" s="31"/>
      <c r="J104" s="31"/>
      <c r="K104" s="32"/>
    </row>
    <row r="105" customFormat="false" ht="49.25" hidden="false" customHeight="false" outlineLevel="0" collapsed="false">
      <c r="A105" s="29" t="s">
        <v>164</v>
      </c>
      <c r="B105" s="29" t="s">
        <v>165</v>
      </c>
      <c r="C105" s="30" t="s">
        <v>28</v>
      </c>
      <c r="D105" s="30" t="s">
        <v>107</v>
      </c>
      <c r="E105" s="31" t="n">
        <v>542</v>
      </c>
      <c r="F105" s="31"/>
      <c r="G105" s="31"/>
      <c r="H105" s="31"/>
      <c r="I105" s="31"/>
      <c r="J105" s="31"/>
      <c r="K105" s="32"/>
    </row>
    <row r="106" customFormat="false" ht="49.25" hidden="false" customHeight="false" outlineLevel="0" collapsed="false">
      <c r="A106" s="29" t="s">
        <v>166</v>
      </c>
      <c r="B106" s="29" t="s">
        <v>167</v>
      </c>
      <c r="C106" s="30" t="s">
        <v>28</v>
      </c>
      <c r="D106" s="30" t="s">
        <v>107</v>
      </c>
      <c r="E106" s="31" t="n">
        <v>396</v>
      </c>
      <c r="F106" s="31"/>
      <c r="G106" s="31"/>
      <c r="H106" s="31"/>
      <c r="I106" s="31"/>
      <c r="J106" s="31"/>
      <c r="K106" s="32"/>
    </row>
    <row r="107" customFormat="false" ht="13.8" hidden="false" customHeight="false" outlineLevel="0" collapsed="false">
      <c r="A107" s="28" t="s">
        <v>177</v>
      </c>
      <c r="B107" s="28" t="s">
        <v>133</v>
      </c>
      <c r="C107" s="28"/>
      <c r="D107" s="28"/>
      <c r="E107" s="28"/>
      <c r="F107" s="28"/>
      <c r="G107" s="28"/>
      <c r="H107" s="28"/>
      <c r="I107" s="28"/>
      <c r="J107" s="28"/>
      <c r="K107" s="28"/>
    </row>
    <row r="108" customFormat="false" ht="25.35" hidden="false" customHeight="false" outlineLevel="0" collapsed="false">
      <c r="A108" s="29" t="s">
        <v>134</v>
      </c>
      <c r="B108" s="29" t="s">
        <v>135</v>
      </c>
      <c r="C108" s="30" t="s">
        <v>28</v>
      </c>
      <c r="D108" s="30" t="s">
        <v>58</v>
      </c>
      <c r="E108" s="31" t="n">
        <v>204.07</v>
      </c>
      <c r="F108" s="31"/>
      <c r="G108" s="31"/>
      <c r="H108" s="31"/>
      <c r="I108" s="31"/>
      <c r="J108" s="31"/>
      <c r="K108" s="32"/>
    </row>
    <row r="109" customFormat="false" ht="37.3" hidden="false" customHeight="false" outlineLevel="0" collapsed="false">
      <c r="A109" s="29" t="s">
        <v>136</v>
      </c>
      <c r="B109" s="29" t="s">
        <v>137</v>
      </c>
      <c r="C109" s="30" t="s">
        <v>28</v>
      </c>
      <c r="D109" s="30" t="s">
        <v>58</v>
      </c>
      <c r="E109" s="31" t="n">
        <v>204.07</v>
      </c>
      <c r="F109" s="31"/>
      <c r="G109" s="31"/>
      <c r="H109" s="31"/>
      <c r="I109" s="31"/>
      <c r="J109" s="31"/>
      <c r="K109" s="32"/>
    </row>
    <row r="110" customFormat="false" ht="13.8" hidden="false" customHeight="false" outlineLevel="0" collapsed="false">
      <c r="A110" s="28" t="s">
        <v>178</v>
      </c>
      <c r="B110" s="28" t="s">
        <v>179</v>
      </c>
      <c r="C110" s="28"/>
      <c r="D110" s="28"/>
      <c r="E110" s="28"/>
      <c r="F110" s="28"/>
      <c r="G110" s="28"/>
      <c r="H110" s="28"/>
      <c r="I110" s="28"/>
      <c r="J110" s="28"/>
      <c r="K110" s="28"/>
    </row>
    <row r="111" customFormat="false" ht="13.8" hidden="false" customHeight="false" outlineLevel="0" collapsed="false">
      <c r="A111" s="28" t="s">
        <v>180</v>
      </c>
      <c r="B111" s="28" t="s">
        <v>119</v>
      </c>
      <c r="C111" s="28"/>
      <c r="D111" s="28"/>
      <c r="E111" s="28"/>
      <c r="F111" s="28"/>
      <c r="G111" s="28"/>
      <c r="H111" s="28"/>
      <c r="I111" s="28"/>
      <c r="J111" s="28"/>
      <c r="K111" s="28"/>
    </row>
    <row r="112" customFormat="false" ht="61.15" hidden="false" customHeight="false" outlineLevel="0" collapsed="false">
      <c r="A112" s="29" t="s">
        <v>181</v>
      </c>
      <c r="B112" s="29" t="s">
        <v>182</v>
      </c>
      <c r="C112" s="30" t="s">
        <v>28</v>
      </c>
      <c r="D112" s="30" t="s">
        <v>50</v>
      </c>
      <c r="E112" s="31" t="n">
        <v>177</v>
      </c>
      <c r="F112" s="31"/>
      <c r="G112" s="31"/>
      <c r="H112" s="31"/>
      <c r="I112" s="31"/>
      <c r="J112" s="31"/>
      <c r="K112" s="32"/>
    </row>
    <row r="113" customFormat="false" ht="61.15" hidden="false" customHeight="false" outlineLevel="0" collapsed="false">
      <c r="A113" s="29" t="s">
        <v>183</v>
      </c>
      <c r="B113" s="29" t="s">
        <v>184</v>
      </c>
      <c r="C113" s="30" t="s">
        <v>28</v>
      </c>
      <c r="D113" s="30" t="s">
        <v>50</v>
      </c>
      <c r="E113" s="31" t="n">
        <v>1879</v>
      </c>
      <c r="F113" s="31"/>
      <c r="G113" s="31"/>
      <c r="H113" s="31"/>
      <c r="I113" s="31"/>
      <c r="J113" s="31"/>
      <c r="K113" s="32"/>
    </row>
    <row r="114" customFormat="false" ht="13.8" hidden="false" customHeight="false" outlineLevel="0" collapsed="false">
      <c r="A114" s="28" t="s">
        <v>185</v>
      </c>
      <c r="B114" s="28" t="s">
        <v>123</v>
      </c>
      <c r="C114" s="28"/>
      <c r="D114" s="28"/>
      <c r="E114" s="28"/>
      <c r="F114" s="28"/>
      <c r="G114" s="28"/>
      <c r="H114" s="28"/>
      <c r="I114" s="28"/>
      <c r="J114" s="28"/>
      <c r="K114" s="28"/>
    </row>
    <row r="115" customFormat="false" ht="49.25" hidden="false" customHeight="false" outlineLevel="0" collapsed="false">
      <c r="A115" s="29" t="s">
        <v>166</v>
      </c>
      <c r="B115" s="29" t="s">
        <v>167</v>
      </c>
      <c r="C115" s="30" t="s">
        <v>28</v>
      </c>
      <c r="D115" s="30" t="s">
        <v>107</v>
      </c>
      <c r="E115" s="31" t="n">
        <v>2676</v>
      </c>
      <c r="F115" s="31"/>
      <c r="G115" s="31"/>
      <c r="H115" s="31"/>
      <c r="I115" s="31"/>
      <c r="J115" s="31"/>
      <c r="K115" s="32"/>
    </row>
    <row r="116" customFormat="false" ht="49.25" hidden="false" customHeight="false" outlineLevel="0" collapsed="false">
      <c r="A116" s="29" t="s">
        <v>186</v>
      </c>
      <c r="B116" s="29" t="s">
        <v>187</v>
      </c>
      <c r="C116" s="30" t="s">
        <v>28</v>
      </c>
      <c r="D116" s="30" t="s">
        <v>107</v>
      </c>
      <c r="E116" s="31" t="n">
        <v>351</v>
      </c>
      <c r="F116" s="31"/>
      <c r="G116" s="31"/>
      <c r="H116" s="31"/>
      <c r="I116" s="31"/>
      <c r="J116" s="31"/>
      <c r="K116" s="32"/>
    </row>
    <row r="117" customFormat="false" ht="49.25" hidden="false" customHeight="false" outlineLevel="0" collapsed="false">
      <c r="A117" s="29" t="s">
        <v>188</v>
      </c>
      <c r="B117" s="29" t="s">
        <v>189</v>
      </c>
      <c r="C117" s="30" t="s">
        <v>28</v>
      </c>
      <c r="D117" s="30" t="s">
        <v>107</v>
      </c>
      <c r="E117" s="31" t="n">
        <v>1747</v>
      </c>
      <c r="F117" s="31"/>
      <c r="G117" s="31"/>
      <c r="H117" s="31"/>
      <c r="I117" s="31"/>
      <c r="J117" s="31"/>
      <c r="K117" s="32"/>
    </row>
    <row r="118" customFormat="false" ht="49.25" hidden="false" customHeight="false" outlineLevel="0" collapsed="false">
      <c r="A118" s="29" t="s">
        <v>190</v>
      </c>
      <c r="B118" s="29" t="s">
        <v>191</v>
      </c>
      <c r="C118" s="30" t="s">
        <v>28</v>
      </c>
      <c r="D118" s="30" t="s">
        <v>107</v>
      </c>
      <c r="E118" s="31" t="n">
        <v>3458</v>
      </c>
      <c r="F118" s="31"/>
      <c r="G118" s="31"/>
      <c r="H118" s="31"/>
      <c r="I118" s="31"/>
      <c r="J118" s="31"/>
      <c r="K118" s="32"/>
    </row>
    <row r="119" customFormat="false" ht="49.25" hidden="false" customHeight="false" outlineLevel="0" collapsed="false">
      <c r="A119" s="29" t="s">
        <v>192</v>
      </c>
      <c r="B119" s="29" t="s">
        <v>193</v>
      </c>
      <c r="C119" s="30" t="s">
        <v>28</v>
      </c>
      <c r="D119" s="30" t="s">
        <v>107</v>
      </c>
      <c r="E119" s="31" t="n">
        <v>14451</v>
      </c>
      <c r="F119" s="31"/>
      <c r="G119" s="31"/>
      <c r="H119" s="31"/>
      <c r="I119" s="31"/>
      <c r="J119" s="31"/>
      <c r="K119" s="32"/>
    </row>
    <row r="120" customFormat="false" ht="49.25" hidden="false" customHeight="false" outlineLevel="0" collapsed="false">
      <c r="A120" s="29" t="s">
        <v>194</v>
      </c>
      <c r="B120" s="29" t="s">
        <v>195</v>
      </c>
      <c r="C120" s="30" t="s">
        <v>28</v>
      </c>
      <c r="D120" s="30" t="s">
        <v>107</v>
      </c>
      <c r="E120" s="31" t="n">
        <v>5109</v>
      </c>
      <c r="F120" s="31"/>
      <c r="G120" s="31"/>
      <c r="H120" s="31"/>
      <c r="I120" s="31"/>
      <c r="J120" s="31"/>
      <c r="K120" s="32"/>
    </row>
    <row r="121" customFormat="false" ht="49.25" hidden="false" customHeight="false" outlineLevel="0" collapsed="false">
      <c r="A121" s="29" t="s">
        <v>196</v>
      </c>
      <c r="B121" s="29" t="s">
        <v>197</v>
      </c>
      <c r="C121" s="30" t="s">
        <v>28</v>
      </c>
      <c r="D121" s="30" t="s">
        <v>107</v>
      </c>
      <c r="E121" s="31" t="n">
        <v>8190</v>
      </c>
      <c r="F121" s="31"/>
      <c r="G121" s="31"/>
      <c r="H121" s="31"/>
      <c r="I121" s="31"/>
      <c r="J121" s="31"/>
      <c r="K121" s="32"/>
    </row>
    <row r="122" customFormat="false" ht="49.25" hidden="false" customHeight="false" outlineLevel="0" collapsed="false">
      <c r="A122" s="29" t="s">
        <v>198</v>
      </c>
      <c r="B122" s="29" t="s">
        <v>199</v>
      </c>
      <c r="C122" s="30" t="s">
        <v>28</v>
      </c>
      <c r="D122" s="30" t="s">
        <v>107</v>
      </c>
      <c r="E122" s="31" t="n">
        <v>5015</v>
      </c>
      <c r="F122" s="31"/>
      <c r="G122" s="31"/>
      <c r="H122" s="31"/>
      <c r="I122" s="31"/>
      <c r="J122" s="31"/>
      <c r="K122" s="32"/>
    </row>
    <row r="123" customFormat="false" ht="13.8" hidden="false" customHeight="false" outlineLevel="0" collapsed="false">
      <c r="A123" s="28" t="s">
        <v>200</v>
      </c>
      <c r="B123" s="28" t="s">
        <v>133</v>
      </c>
      <c r="C123" s="28"/>
      <c r="D123" s="28"/>
      <c r="E123" s="28"/>
      <c r="F123" s="28"/>
      <c r="G123" s="28"/>
      <c r="H123" s="28"/>
      <c r="I123" s="28"/>
      <c r="J123" s="28"/>
      <c r="K123" s="28"/>
    </row>
    <row r="124" customFormat="false" ht="25.35" hidden="false" customHeight="false" outlineLevel="0" collapsed="false">
      <c r="A124" s="29" t="s">
        <v>134</v>
      </c>
      <c r="B124" s="29" t="s">
        <v>135</v>
      </c>
      <c r="C124" s="30" t="s">
        <v>28</v>
      </c>
      <c r="D124" s="30" t="s">
        <v>58</v>
      </c>
      <c r="E124" s="31" t="n">
        <v>593.8</v>
      </c>
      <c r="F124" s="31"/>
      <c r="G124" s="31"/>
      <c r="H124" s="31"/>
      <c r="I124" s="31"/>
      <c r="J124" s="31"/>
      <c r="K124" s="32"/>
    </row>
    <row r="125" customFormat="false" ht="37.3" hidden="false" customHeight="false" outlineLevel="0" collapsed="false">
      <c r="A125" s="29" t="s">
        <v>136</v>
      </c>
      <c r="B125" s="29" t="s">
        <v>137</v>
      </c>
      <c r="C125" s="30" t="s">
        <v>28</v>
      </c>
      <c r="D125" s="30" t="s">
        <v>58</v>
      </c>
      <c r="E125" s="31" t="n">
        <v>593.8</v>
      </c>
      <c r="F125" s="31"/>
      <c r="G125" s="31"/>
      <c r="H125" s="31"/>
      <c r="I125" s="31"/>
      <c r="J125" s="31"/>
      <c r="K125" s="32"/>
    </row>
    <row r="126" customFormat="false" ht="13.8" hidden="false" customHeight="false" outlineLevel="0" collapsed="false">
      <c r="A126" s="28" t="s">
        <v>201</v>
      </c>
      <c r="B126" s="28" t="s">
        <v>202</v>
      </c>
      <c r="C126" s="28"/>
      <c r="D126" s="28"/>
      <c r="E126" s="28"/>
      <c r="F126" s="28"/>
      <c r="G126" s="28"/>
      <c r="H126" s="28"/>
      <c r="I126" s="28"/>
      <c r="J126" s="28"/>
      <c r="K126" s="28"/>
    </row>
    <row r="127" customFormat="false" ht="13.8" hidden="false" customHeight="false" outlineLevel="0" collapsed="false">
      <c r="A127" s="28" t="s">
        <v>203</v>
      </c>
      <c r="B127" s="28" t="s">
        <v>119</v>
      </c>
      <c r="C127" s="28"/>
      <c r="D127" s="28"/>
      <c r="E127" s="28"/>
      <c r="F127" s="28"/>
      <c r="G127" s="28"/>
      <c r="H127" s="28"/>
      <c r="I127" s="28"/>
      <c r="J127" s="28"/>
      <c r="K127" s="28"/>
    </row>
    <row r="128" customFormat="false" ht="61.15" hidden="false" customHeight="false" outlineLevel="0" collapsed="false">
      <c r="A128" s="29" t="s">
        <v>150</v>
      </c>
      <c r="B128" s="29" t="s">
        <v>151</v>
      </c>
      <c r="C128" s="30" t="s">
        <v>28</v>
      </c>
      <c r="D128" s="30" t="s">
        <v>50</v>
      </c>
      <c r="E128" s="31" t="n">
        <v>295</v>
      </c>
      <c r="F128" s="31"/>
      <c r="G128" s="31"/>
      <c r="H128" s="31"/>
      <c r="I128" s="31"/>
      <c r="J128" s="31"/>
      <c r="K128" s="32"/>
    </row>
    <row r="129" customFormat="false" ht="13.8" hidden="false" customHeight="false" outlineLevel="0" collapsed="false">
      <c r="A129" s="28" t="s">
        <v>204</v>
      </c>
      <c r="B129" s="28" t="s">
        <v>123</v>
      </c>
      <c r="C129" s="28"/>
      <c r="D129" s="28"/>
      <c r="E129" s="28"/>
      <c r="F129" s="28"/>
      <c r="G129" s="28"/>
      <c r="H129" s="28"/>
      <c r="I129" s="28"/>
      <c r="J129" s="28"/>
      <c r="K129" s="28"/>
    </row>
    <row r="130" customFormat="false" ht="61.15" hidden="false" customHeight="false" outlineLevel="0" collapsed="false">
      <c r="A130" s="29" t="s">
        <v>105</v>
      </c>
      <c r="B130" s="29" t="s">
        <v>106</v>
      </c>
      <c r="C130" s="30" t="s">
        <v>28</v>
      </c>
      <c r="D130" s="30" t="s">
        <v>107</v>
      </c>
      <c r="E130" s="31" t="n">
        <v>122</v>
      </c>
      <c r="F130" s="31"/>
      <c r="G130" s="31"/>
      <c r="H130" s="31"/>
      <c r="I130" s="31"/>
      <c r="J130" s="31"/>
      <c r="K130" s="32"/>
    </row>
    <row r="131" customFormat="false" ht="61.15" hidden="false" customHeight="false" outlineLevel="0" collapsed="false">
      <c r="A131" s="29" t="s">
        <v>124</v>
      </c>
      <c r="B131" s="29" t="s">
        <v>125</v>
      </c>
      <c r="C131" s="30" t="s">
        <v>28</v>
      </c>
      <c r="D131" s="30" t="s">
        <v>107</v>
      </c>
      <c r="E131" s="31" t="n">
        <v>1728</v>
      </c>
      <c r="F131" s="31"/>
      <c r="G131" s="31"/>
      <c r="H131" s="31"/>
      <c r="I131" s="31"/>
      <c r="J131" s="31"/>
      <c r="K131" s="32"/>
    </row>
    <row r="132" customFormat="false" ht="61.15" hidden="false" customHeight="false" outlineLevel="0" collapsed="false">
      <c r="A132" s="29" t="s">
        <v>126</v>
      </c>
      <c r="B132" s="29" t="s">
        <v>127</v>
      </c>
      <c r="C132" s="30" t="s">
        <v>28</v>
      </c>
      <c r="D132" s="30" t="s">
        <v>107</v>
      </c>
      <c r="E132" s="31" t="n">
        <v>5851</v>
      </c>
      <c r="F132" s="31"/>
      <c r="G132" s="31"/>
      <c r="H132" s="31"/>
      <c r="I132" s="31"/>
      <c r="J132" s="31"/>
      <c r="K132" s="32"/>
    </row>
    <row r="133" customFormat="false" ht="61.15" hidden="false" customHeight="false" outlineLevel="0" collapsed="false">
      <c r="A133" s="29" t="s">
        <v>108</v>
      </c>
      <c r="B133" s="29" t="s">
        <v>109</v>
      </c>
      <c r="C133" s="30" t="s">
        <v>28</v>
      </c>
      <c r="D133" s="30" t="s">
        <v>107</v>
      </c>
      <c r="E133" s="31" t="n">
        <v>1439</v>
      </c>
      <c r="F133" s="31"/>
      <c r="G133" s="31"/>
      <c r="H133" s="31"/>
      <c r="I133" s="31"/>
      <c r="J133" s="31"/>
      <c r="K133" s="32"/>
    </row>
    <row r="134" customFormat="false" ht="61.15" hidden="false" customHeight="false" outlineLevel="0" collapsed="false">
      <c r="A134" s="29" t="s">
        <v>128</v>
      </c>
      <c r="B134" s="29" t="s">
        <v>129</v>
      </c>
      <c r="C134" s="30" t="s">
        <v>28</v>
      </c>
      <c r="D134" s="30" t="s">
        <v>107</v>
      </c>
      <c r="E134" s="31" t="n">
        <v>116</v>
      </c>
      <c r="F134" s="31"/>
      <c r="G134" s="31"/>
      <c r="H134" s="31"/>
      <c r="I134" s="31"/>
      <c r="J134" s="31"/>
      <c r="K134" s="32"/>
    </row>
    <row r="135" customFormat="false" ht="61.15" hidden="false" customHeight="false" outlineLevel="0" collapsed="false">
      <c r="A135" s="29" t="s">
        <v>110</v>
      </c>
      <c r="B135" s="29" t="s">
        <v>111</v>
      </c>
      <c r="C135" s="30" t="s">
        <v>28</v>
      </c>
      <c r="D135" s="30" t="s">
        <v>107</v>
      </c>
      <c r="E135" s="31" t="n">
        <v>1369</v>
      </c>
      <c r="F135" s="31"/>
      <c r="G135" s="31"/>
      <c r="H135" s="31"/>
      <c r="I135" s="31"/>
      <c r="J135" s="31"/>
      <c r="K135" s="32"/>
    </row>
    <row r="136" customFormat="false" ht="13.8" hidden="false" customHeight="false" outlineLevel="0" collapsed="false">
      <c r="A136" s="28" t="s">
        <v>205</v>
      </c>
      <c r="B136" s="28" t="s">
        <v>133</v>
      </c>
      <c r="C136" s="28"/>
      <c r="D136" s="28"/>
      <c r="E136" s="28"/>
      <c r="F136" s="28"/>
      <c r="G136" s="28"/>
      <c r="H136" s="28"/>
      <c r="I136" s="28"/>
      <c r="J136" s="28"/>
      <c r="K136" s="28"/>
    </row>
    <row r="137" customFormat="false" ht="25.35" hidden="false" customHeight="false" outlineLevel="0" collapsed="false">
      <c r="A137" s="29" t="s">
        <v>134</v>
      </c>
      <c r="B137" s="29" t="s">
        <v>135</v>
      </c>
      <c r="C137" s="30" t="s">
        <v>28</v>
      </c>
      <c r="D137" s="30" t="s">
        <v>58</v>
      </c>
      <c r="E137" s="31" t="n">
        <v>24.2</v>
      </c>
      <c r="F137" s="31"/>
      <c r="G137" s="31"/>
      <c r="H137" s="31"/>
      <c r="I137" s="31"/>
      <c r="J137" s="31"/>
      <c r="K137" s="32"/>
    </row>
    <row r="138" customFormat="false" ht="37.3" hidden="false" customHeight="false" outlineLevel="0" collapsed="false">
      <c r="A138" s="29" t="s">
        <v>136</v>
      </c>
      <c r="B138" s="29" t="s">
        <v>137</v>
      </c>
      <c r="C138" s="30" t="s">
        <v>28</v>
      </c>
      <c r="D138" s="30" t="s">
        <v>58</v>
      </c>
      <c r="E138" s="31" t="n">
        <v>24.2</v>
      </c>
      <c r="F138" s="31"/>
      <c r="G138" s="31"/>
      <c r="H138" s="31"/>
      <c r="I138" s="31"/>
      <c r="J138" s="31"/>
      <c r="K138" s="32"/>
    </row>
    <row r="139" customFormat="false" ht="13.8" hidden="false" customHeight="false" outlineLevel="0" collapsed="false">
      <c r="A139" s="28" t="s">
        <v>206</v>
      </c>
      <c r="B139" s="28" t="s">
        <v>207</v>
      </c>
      <c r="C139" s="28"/>
      <c r="D139" s="28"/>
      <c r="E139" s="28"/>
      <c r="F139" s="28"/>
      <c r="G139" s="28"/>
      <c r="H139" s="28"/>
      <c r="I139" s="28"/>
      <c r="J139" s="28"/>
      <c r="K139" s="28"/>
    </row>
    <row r="140" customFormat="false" ht="13.8" hidden="false" customHeight="false" outlineLevel="0" collapsed="false">
      <c r="A140" s="28" t="s">
        <v>208</v>
      </c>
      <c r="B140" s="28" t="s">
        <v>209</v>
      </c>
      <c r="C140" s="28"/>
      <c r="D140" s="28"/>
      <c r="E140" s="28"/>
      <c r="F140" s="28"/>
      <c r="G140" s="28"/>
      <c r="H140" s="28"/>
      <c r="I140" s="28"/>
      <c r="J140" s="28"/>
      <c r="K140" s="28"/>
    </row>
    <row r="141" customFormat="false" ht="25.35" hidden="false" customHeight="false" outlineLevel="0" collapsed="false">
      <c r="A141" s="29" t="s">
        <v>210</v>
      </c>
      <c r="B141" s="29" t="s">
        <v>211</v>
      </c>
      <c r="C141" s="30" t="s">
        <v>28</v>
      </c>
      <c r="D141" s="30" t="s">
        <v>107</v>
      </c>
      <c r="E141" s="31" t="n">
        <v>517</v>
      </c>
      <c r="F141" s="31"/>
      <c r="G141" s="31"/>
      <c r="H141" s="31"/>
      <c r="I141" s="31"/>
      <c r="J141" s="31"/>
      <c r="K141" s="32"/>
    </row>
    <row r="142" customFormat="false" ht="13.8" hidden="false" customHeight="false" outlineLevel="0" collapsed="false">
      <c r="A142" s="28" t="s">
        <v>212</v>
      </c>
      <c r="B142" s="28" t="s">
        <v>213</v>
      </c>
      <c r="C142" s="28"/>
      <c r="D142" s="28"/>
      <c r="E142" s="28"/>
      <c r="F142" s="28"/>
      <c r="G142" s="28"/>
      <c r="H142" s="28"/>
      <c r="I142" s="28"/>
      <c r="J142" s="28"/>
      <c r="K142" s="28"/>
    </row>
    <row r="143" customFormat="false" ht="25.35" hidden="false" customHeight="false" outlineLevel="0" collapsed="false">
      <c r="A143" s="29" t="s">
        <v>214</v>
      </c>
      <c r="B143" s="29" t="s">
        <v>215</v>
      </c>
      <c r="C143" s="30" t="s">
        <v>28</v>
      </c>
      <c r="D143" s="30" t="s">
        <v>61</v>
      </c>
      <c r="E143" s="31" t="n">
        <v>136</v>
      </c>
      <c r="F143" s="31"/>
      <c r="G143" s="31"/>
      <c r="H143" s="31"/>
      <c r="I143" s="31"/>
      <c r="J143" s="31"/>
      <c r="K143" s="32"/>
    </row>
    <row r="144" customFormat="false" ht="13.8" hidden="false" customHeight="false" outlineLevel="0" collapsed="false">
      <c r="A144" s="28" t="s">
        <v>216</v>
      </c>
      <c r="B144" s="28" t="s">
        <v>217</v>
      </c>
      <c r="C144" s="28"/>
      <c r="D144" s="28"/>
      <c r="E144" s="28"/>
      <c r="F144" s="28"/>
      <c r="G144" s="28"/>
      <c r="H144" s="28"/>
      <c r="I144" s="28"/>
      <c r="J144" s="28"/>
      <c r="K144" s="28"/>
    </row>
    <row r="145" customFormat="false" ht="25.35" hidden="false" customHeight="false" outlineLevel="0" collapsed="false">
      <c r="A145" s="29" t="s">
        <v>218</v>
      </c>
      <c r="B145" s="29" t="s">
        <v>219</v>
      </c>
      <c r="C145" s="30" t="s">
        <v>28</v>
      </c>
      <c r="D145" s="30" t="s">
        <v>29</v>
      </c>
      <c r="E145" s="31" t="n">
        <v>52</v>
      </c>
      <c r="F145" s="31"/>
      <c r="G145" s="31"/>
      <c r="H145" s="31"/>
      <c r="I145" s="31"/>
      <c r="J145" s="31"/>
      <c r="K145" s="32"/>
    </row>
    <row r="146" customFormat="false" ht="25.35" hidden="false" customHeight="false" outlineLevel="0" collapsed="false">
      <c r="A146" s="29" t="s">
        <v>220</v>
      </c>
      <c r="B146" s="29" t="s">
        <v>221</v>
      </c>
      <c r="C146" s="30" t="s">
        <v>28</v>
      </c>
      <c r="D146" s="30" t="s">
        <v>29</v>
      </c>
      <c r="E146" s="31" t="n">
        <v>52</v>
      </c>
      <c r="F146" s="31"/>
      <c r="G146" s="31"/>
      <c r="H146" s="31"/>
      <c r="I146" s="31"/>
      <c r="J146" s="31"/>
      <c r="K146" s="32"/>
    </row>
    <row r="147" customFormat="false" ht="15" hidden="false" customHeight="true" outlineLevel="0" collapsed="false">
      <c r="A147" s="33" t="s">
        <v>222</v>
      </c>
      <c r="B147" s="33"/>
      <c r="C147" s="33"/>
      <c r="D147" s="33"/>
      <c r="E147" s="33"/>
      <c r="F147" s="33"/>
      <c r="G147" s="33"/>
      <c r="H147" s="33"/>
      <c r="I147" s="33"/>
      <c r="J147" s="33"/>
      <c r="K147" s="32" t="n">
        <f aca="false">SUM(K82:K146)</f>
        <v>0</v>
      </c>
    </row>
    <row r="148" customFormat="false" ht="13.8" hidden="false" customHeight="false" outlineLevel="0" collapsed="false">
      <c r="A148" s="29"/>
      <c r="B148" s="29"/>
      <c r="C148" s="30"/>
      <c r="D148" s="30"/>
      <c r="E148" s="31"/>
      <c r="F148" s="31"/>
      <c r="G148" s="31"/>
      <c r="H148" s="31"/>
      <c r="I148" s="31"/>
      <c r="J148" s="31"/>
      <c r="K148" s="32"/>
    </row>
    <row r="149" customFormat="false" ht="12.75" hidden="false" customHeight="true" outlineLevel="0" collapsed="false">
      <c r="A149" s="28" t="s">
        <v>155</v>
      </c>
      <c r="B149" s="28" t="s">
        <v>155</v>
      </c>
      <c r="C149" s="28"/>
      <c r="D149" s="28"/>
      <c r="E149" s="28"/>
      <c r="F149" s="28"/>
      <c r="G149" s="28"/>
      <c r="H149" s="28"/>
      <c r="I149" s="28"/>
      <c r="J149" s="28"/>
      <c r="K149" s="28"/>
    </row>
    <row r="150" customFormat="false" ht="12.75" hidden="false" customHeight="true" outlineLevel="0" collapsed="false">
      <c r="A150" s="28" t="s">
        <v>223</v>
      </c>
      <c r="B150" s="28" t="s">
        <v>224</v>
      </c>
      <c r="C150" s="28"/>
      <c r="D150" s="28"/>
      <c r="E150" s="28"/>
      <c r="F150" s="28"/>
      <c r="G150" s="28"/>
      <c r="H150" s="28"/>
      <c r="I150" s="28"/>
      <c r="J150" s="28"/>
      <c r="K150" s="28"/>
    </row>
    <row r="151" customFormat="false" ht="12.75" hidden="false" customHeight="true" outlineLevel="0" collapsed="false">
      <c r="A151" s="28" t="s">
        <v>225</v>
      </c>
      <c r="B151" s="28" t="s">
        <v>226</v>
      </c>
      <c r="C151" s="28"/>
      <c r="D151" s="28"/>
      <c r="E151" s="28"/>
      <c r="F151" s="28"/>
      <c r="G151" s="28"/>
      <c r="H151" s="28"/>
      <c r="I151" s="28"/>
      <c r="J151" s="28"/>
      <c r="K151" s="28"/>
    </row>
    <row r="152" customFormat="false" ht="13.8" hidden="false" customHeight="false" outlineLevel="0" collapsed="false">
      <c r="A152" s="28" t="s">
        <v>227</v>
      </c>
      <c r="B152" s="28" t="s">
        <v>228</v>
      </c>
      <c r="C152" s="28"/>
      <c r="D152" s="28"/>
      <c r="E152" s="28"/>
      <c r="F152" s="28"/>
      <c r="G152" s="28"/>
      <c r="H152" s="28"/>
      <c r="I152" s="28"/>
      <c r="J152" s="28"/>
      <c r="K152" s="28"/>
    </row>
    <row r="153" customFormat="false" ht="13.8" hidden="false" customHeight="false" outlineLevel="0" collapsed="false">
      <c r="A153" s="28" t="s">
        <v>229</v>
      </c>
      <c r="B153" s="28" t="s">
        <v>230</v>
      </c>
      <c r="C153" s="28"/>
      <c r="D153" s="28"/>
      <c r="E153" s="28"/>
      <c r="F153" s="28"/>
      <c r="G153" s="28"/>
      <c r="H153" s="28"/>
      <c r="I153" s="28"/>
      <c r="J153" s="28"/>
      <c r="K153" s="28"/>
    </row>
    <row r="154" customFormat="false" ht="37.3" hidden="false" customHeight="false" outlineLevel="0" collapsed="false">
      <c r="A154" s="29" t="s">
        <v>231</v>
      </c>
      <c r="B154" s="29" t="s">
        <v>232</v>
      </c>
      <c r="C154" s="30" t="s">
        <v>28</v>
      </c>
      <c r="D154" s="30" t="s">
        <v>58</v>
      </c>
      <c r="E154" s="31" t="n">
        <v>3.97</v>
      </c>
      <c r="F154" s="31"/>
      <c r="G154" s="31"/>
      <c r="H154" s="31"/>
      <c r="I154" s="31"/>
      <c r="J154" s="31"/>
      <c r="K154" s="32"/>
    </row>
    <row r="155" customFormat="false" ht="61.15" hidden="false" customHeight="false" outlineLevel="0" collapsed="false">
      <c r="A155" s="29" t="s">
        <v>233</v>
      </c>
      <c r="B155" s="29" t="s">
        <v>234</v>
      </c>
      <c r="C155" s="30" t="s">
        <v>28</v>
      </c>
      <c r="D155" s="30" t="s">
        <v>50</v>
      </c>
      <c r="E155" s="31" t="n">
        <v>672.35</v>
      </c>
      <c r="F155" s="31"/>
      <c r="G155" s="31"/>
      <c r="H155" s="31"/>
      <c r="I155" s="31"/>
      <c r="J155" s="31"/>
      <c r="K155" s="32"/>
    </row>
    <row r="156" customFormat="false" ht="61.15" hidden="false" customHeight="false" outlineLevel="0" collapsed="false">
      <c r="A156" s="29" t="s">
        <v>235</v>
      </c>
      <c r="B156" s="29" t="s">
        <v>236</v>
      </c>
      <c r="C156" s="30" t="s">
        <v>28</v>
      </c>
      <c r="D156" s="30" t="s">
        <v>50</v>
      </c>
      <c r="E156" s="31" t="n">
        <v>1234.75</v>
      </c>
      <c r="F156" s="31"/>
      <c r="G156" s="31"/>
      <c r="H156" s="31"/>
      <c r="I156" s="31"/>
      <c r="J156" s="31"/>
      <c r="K156" s="32"/>
    </row>
    <row r="157" customFormat="false" ht="25.35" hidden="false" customHeight="false" outlineLevel="0" collapsed="false">
      <c r="A157" s="29" t="s">
        <v>237</v>
      </c>
      <c r="B157" s="29" t="s">
        <v>238</v>
      </c>
      <c r="C157" s="30" t="s">
        <v>28</v>
      </c>
      <c r="D157" s="30" t="s">
        <v>61</v>
      </c>
      <c r="E157" s="31" t="n">
        <v>597.62</v>
      </c>
      <c r="F157" s="31"/>
      <c r="G157" s="31"/>
      <c r="H157" s="31"/>
      <c r="I157" s="31"/>
      <c r="J157" s="31"/>
      <c r="K157" s="32"/>
    </row>
    <row r="158" customFormat="false" ht="15" hidden="false" customHeight="true" outlineLevel="0" collapsed="false">
      <c r="A158" s="33" t="s">
        <v>239</v>
      </c>
      <c r="B158" s="33"/>
      <c r="C158" s="33"/>
      <c r="D158" s="33"/>
      <c r="E158" s="33"/>
      <c r="F158" s="33"/>
      <c r="G158" s="33"/>
      <c r="H158" s="33"/>
      <c r="I158" s="33"/>
      <c r="J158" s="33"/>
      <c r="K158" s="32" t="n">
        <f aca="false">SUM(K154:K157)</f>
        <v>0</v>
      </c>
    </row>
    <row r="159" customFormat="false" ht="13.8" hidden="false" customHeight="false" outlineLevel="0" collapsed="false">
      <c r="A159" s="29"/>
      <c r="B159" s="29"/>
      <c r="C159" s="30"/>
      <c r="D159" s="30"/>
      <c r="E159" s="31"/>
      <c r="F159" s="31"/>
      <c r="G159" s="31"/>
      <c r="H159" s="31"/>
      <c r="I159" s="31"/>
      <c r="J159" s="31"/>
      <c r="K159" s="32"/>
    </row>
    <row r="160" customFormat="false" ht="15" hidden="false" customHeight="true" outlineLevel="0" collapsed="false">
      <c r="A160" s="28" t="s">
        <v>240</v>
      </c>
      <c r="B160" s="28" t="s">
        <v>241</v>
      </c>
      <c r="C160" s="28"/>
      <c r="D160" s="28"/>
      <c r="E160" s="28"/>
      <c r="F160" s="28"/>
      <c r="G160" s="28"/>
      <c r="H160" s="28"/>
      <c r="I160" s="28"/>
      <c r="J160" s="28"/>
      <c r="K160" s="28"/>
    </row>
    <row r="161" customFormat="false" ht="25.35" hidden="false" customHeight="false" outlineLevel="0" collapsed="false">
      <c r="A161" s="29" t="s">
        <v>242</v>
      </c>
      <c r="B161" s="29" t="s">
        <v>243</v>
      </c>
      <c r="C161" s="30" t="s">
        <v>28</v>
      </c>
      <c r="D161" s="30" t="s">
        <v>50</v>
      </c>
      <c r="E161" s="31" t="n">
        <v>13.8</v>
      </c>
      <c r="F161" s="31"/>
      <c r="G161" s="31"/>
      <c r="H161" s="31"/>
      <c r="I161" s="31"/>
      <c r="J161" s="31"/>
      <c r="K161" s="32"/>
    </row>
    <row r="162" customFormat="false" ht="13.8" hidden="false" customHeight="false" outlineLevel="0" collapsed="false">
      <c r="A162" s="28" t="s">
        <v>244</v>
      </c>
      <c r="B162" s="28" t="s">
        <v>245</v>
      </c>
      <c r="C162" s="28"/>
      <c r="D162" s="28"/>
      <c r="E162" s="28"/>
      <c r="F162" s="28"/>
      <c r="G162" s="28"/>
      <c r="H162" s="28"/>
      <c r="I162" s="28"/>
      <c r="J162" s="28"/>
      <c r="K162" s="28"/>
    </row>
    <row r="163" customFormat="false" ht="37.3" hidden="false" customHeight="false" outlineLevel="0" collapsed="false">
      <c r="A163" s="29" t="s">
        <v>246</v>
      </c>
      <c r="B163" s="29" t="s">
        <v>247</v>
      </c>
      <c r="C163" s="30" t="s">
        <v>28</v>
      </c>
      <c r="D163" s="30" t="s">
        <v>50</v>
      </c>
      <c r="E163" s="31" t="n">
        <v>30</v>
      </c>
      <c r="F163" s="31"/>
      <c r="G163" s="31"/>
      <c r="H163" s="31"/>
      <c r="I163" s="31"/>
      <c r="J163" s="31"/>
      <c r="K163" s="32"/>
    </row>
    <row r="164" customFormat="false" ht="37.3" hidden="false" customHeight="false" outlineLevel="0" collapsed="false">
      <c r="A164" s="29" t="s">
        <v>248</v>
      </c>
      <c r="B164" s="29" t="s">
        <v>249</v>
      </c>
      <c r="C164" s="30" t="s">
        <v>28</v>
      </c>
      <c r="D164" s="30" t="s">
        <v>50</v>
      </c>
      <c r="E164" s="31" t="n">
        <v>7.26</v>
      </c>
      <c r="F164" s="31"/>
      <c r="G164" s="31"/>
      <c r="H164" s="31"/>
      <c r="I164" s="31"/>
      <c r="J164" s="31"/>
      <c r="K164" s="32"/>
    </row>
    <row r="165" customFormat="false" ht="15" hidden="false" customHeight="true" outlineLevel="0" collapsed="false">
      <c r="A165" s="29" t="s">
        <v>250</v>
      </c>
      <c r="B165" s="29" t="s">
        <v>251</v>
      </c>
      <c r="C165" s="30" t="s">
        <v>28</v>
      </c>
      <c r="D165" s="30" t="s">
        <v>50</v>
      </c>
      <c r="E165" s="31" t="n">
        <v>135</v>
      </c>
      <c r="F165" s="31"/>
      <c r="G165" s="31"/>
      <c r="H165" s="31"/>
      <c r="I165" s="31"/>
      <c r="J165" s="31"/>
      <c r="K165" s="32"/>
    </row>
    <row r="166" customFormat="false" ht="37.3" hidden="false" customHeight="false" outlineLevel="0" collapsed="false">
      <c r="A166" s="29" t="s">
        <v>252</v>
      </c>
      <c r="B166" s="29" t="s">
        <v>253</v>
      </c>
      <c r="C166" s="30" t="s">
        <v>28</v>
      </c>
      <c r="D166" s="30" t="s">
        <v>50</v>
      </c>
      <c r="E166" s="31" t="n">
        <v>48.26</v>
      </c>
      <c r="F166" s="31"/>
      <c r="G166" s="31"/>
      <c r="H166" s="31"/>
      <c r="I166" s="31"/>
      <c r="J166" s="31"/>
      <c r="K166" s="32"/>
    </row>
    <row r="167" customFormat="false" ht="15" hidden="false" customHeight="true" outlineLevel="0" collapsed="false">
      <c r="A167" s="33" t="s">
        <v>254</v>
      </c>
      <c r="B167" s="33"/>
      <c r="C167" s="33"/>
      <c r="D167" s="33"/>
      <c r="E167" s="33"/>
      <c r="F167" s="33"/>
      <c r="G167" s="33"/>
      <c r="H167" s="33"/>
      <c r="I167" s="33"/>
      <c r="J167" s="33"/>
      <c r="K167" s="32" t="n">
        <f aca="false">SUM(K161:K166)</f>
        <v>0</v>
      </c>
    </row>
    <row r="168" customFormat="false" ht="13.8" hidden="false" customHeight="false" outlineLevel="0" collapsed="false">
      <c r="A168" s="29"/>
      <c r="B168" s="29"/>
      <c r="C168" s="30"/>
      <c r="D168" s="30"/>
      <c r="E168" s="31"/>
      <c r="F168" s="31"/>
      <c r="G168" s="31"/>
      <c r="H168" s="31"/>
      <c r="I168" s="31"/>
      <c r="J168" s="31"/>
      <c r="K168" s="32"/>
    </row>
    <row r="169" customFormat="false" ht="12.75" hidden="false" customHeight="true" outlineLevel="0" collapsed="false">
      <c r="A169" s="28" t="s">
        <v>255</v>
      </c>
      <c r="B169" s="28" t="s">
        <v>256</v>
      </c>
      <c r="C169" s="28"/>
      <c r="D169" s="28"/>
      <c r="E169" s="28"/>
      <c r="F169" s="28"/>
      <c r="G169" s="28"/>
      <c r="H169" s="28"/>
      <c r="I169" s="28"/>
      <c r="J169" s="28"/>
      <c r="K169" s="28"/>
    </row>
    <row r="170" customFormat="false" ht="12.75" hidden="false" customHeight="true" outlineLevel="0" collapsed="false">
      <c r="A170" s="28" t="s">
        <v>257</v>
      </c>
      <c r="B170" s="28" t="s">
        <v>258</v>
      </c>
      <c r="C170" s="28"/>
      <c r="D170" s="28"/>
      <c r="E170" s="28"/>
      <c r="F170" s="28"/>
      <c r="G170" s="28"/>
      <c r="H170" s="28"/>
      <c r="I170" s="28"/>
      <c r="J170" s="28"/>
      <c r="K170" s="28"/>
    </row>
    <row r="171" customFormat="false" ht="18.75" hidden="false" customHeight="true" outlineLevel="0" collapsed="false">
      <c r="A171" s="29" t="s">
        <v>259</v>
      </c>
      <c r="B171" s="29" t="s">
        <v>260</v>
      </c>
      <c r="C171" s="30" t="s">
        <v>28</v>
      </c>
      <c r="D171" s="30" t="s">
        <v>50</v>
      </c>
      <c r="E171" s="31" t="n">
        <v>22.4</v>
      </c>
      <c r="F171" s="31"/>
      <c r="G171" s="31"/>
      <c r="H171" s="31"/>
      <c r="I171" s="31"/>
      <c r="J171" s="31"/>
      <c r="K171" s="32"/>
    </row>
    <row r="172" customFormat="false" ht="13.8" hidden="false" customHeight="false" outlineLevel="0" collapsed="false">
      <c r="A172" s="28" t="s">
        <v>261</v>
      </c>
      <c r="B172" s="28" t="s">
        <v>262</v>
      </c>
      <c r="C172" s="28"/>
      <c r="D172" s="28"/>
      <c r="E172" s="28"/>
      <c r="F172" s="28"/>
      <c r="G172" s="28"/>
      <c r="H172" s="28"/>
      <c r="I172" s="28"/>
      <c r="J172" s="28"/>
      <c r="K172" s="28"/>
    </row>
    <row r="173" customFormat="false" ht="12.75" hidden="false" customHeight="true" outlineLevel="0" collapsed="false">
      <c r="A173" s="29" t="s">
        <v>263</v>
      </c>
      <c r="B173" s="29" t="s">
        <v>264</v>
      </c>
      <c r="C173" s="30" t="s">
        <v>28</v>
      </c>
      <c r="D173" s="30" t="s">
        <v>29</v>
      </c>
      <c r="E173" s="31" t="n">
        <v>2</v>
      </c>
      <c r="F173" s="31"/>
      <c r="G173" s="31"/>
      <c r="H173" s="31"/>
      <c r="I173" s="31"/>
      <c r="J173" s="31"/>
      <c r="K173" s="32"/>
    </row>
    <row r="174" customFormat="false" ht="13.8" hidden="false" customHeight="false" outlineLevel="0" collapsed="false">
      <c r="A174" s="28" t="s">
        <v>265</v>
      </c>
      <c r="B174" s="28" t="s">
        <v>266</v>
      </c>
      <c r="C174" s="28"/>
      <c r="D174" s="28"/>
      <c r="E174" s="28"/>
      <c r="F174" s="28"/>
      <c r="G174" s="28"/>
      <c r="H174" s="28"/>
      <c r="I174" s="28"/>
      <c r="J174" s="28"/>
      <c r="K174" s="28"/>
    </row>
    <row r="175" customFormat="false" ht="25.35" hidden="false" customHeight="false" outlineLevel="0" collapsed="false">
      <c r="A175" s="29" t="s">
        <v>267</v>
      </c>
      <c r="B175" s="29" t="s">
        <v>268</v>
      </c>
      <c r="C175" s="30" t="s">
        <v>28</v>
      </c>
      <c r="D175" s="30" t="s">
        <v>50</v>
      </c>
      <c r="E175" s="31" t="n">
        <v>47.34</v>
      </c>
      <c r="F175" s="31"/>
      <c r="G175" s="31"/>
      <c r="H175" s="31"/>
      <c r="I175" s="31"/>
      <c r="J175" s="31"/>
      <c r="K175" s="32"/>
    </row>
    <row r="176" customFormat="false" ht="37.3" hidden="false" customHeight="false" outlineLevel="0" collapsed="false">
      <c r="A176" s="29" t="s">
        <v>269</v>
      </c>
      <c r="B176" s="29" t="s">
        <v>270</v>
      </c>
      <c r="C176" s="30" t="s">
        <v>28</v>
      </c>
      <c r="D176" s="30" t="s">
        <v>29</v>
      </c>
      <c r="E176" s="31" t="n">
        <v>2</v>
      </c>
      <c r="F176" s="31"/>
      <c r="G176" s="31"/>
      <c r="H176" s="31"/>
      <c r="I176" s="31"/>
      <c r="J176" s="31"/>
      <c r="K176" s="32"/>
    </row>
    <row r="177" customFormat="false" ht="15" hidden="false" customHeight="true" outlineLevel="0" collapsed="false">
      <c r="A177" s="28" t="s">
        <v>271</v>
      </c>
      <c r="B177" s="28" t="s">
        <v>272</v>
      </c>
      <c r="C177" s="28"/>
      <c r="D177" s="28"/>
      <c r="E177" s="28"/>
      <c r="F177" s="28"/>
      <c r="G177" s="28"/>
      <c r="H177" s="28"/>
      <c r="I177" s="28"/>
      <c r="J177" s="28"/>
      <c r="K177" s="28"/>
    </row>
    <row r="178" customFormat="false" ht="37.3" hidden="false" customHeight="false" outlineLevel="0" collapsed="false">
      <c r="A178" s="29" t="s">
        <v>273</v>
      </c>
      <c r="B178" s="29" t="s">
        <v>274</v>
      </c>
      <c r="C178" s="30" t="s">
        <v>28</v>
      </c>
      <c r="D178" s="30" t="s">
        <v>50</v>
      </c>
      <c r="E178" s="31" t="n">
        <v>1.68</v>
      </c>
      <c r="F178" s="31"/>
      <c r="G178" s="31"/>
      <c r="H178" s="31"/>
      <c r="I178" s="31"/>
      <c r="J178" s="31"/>
      <c r="K178" s="32"/>
    </row>
    <row r="179" customFormat="false" ht="13.8" hidden="false" customHeight="false" outlineLevel="0" collapsed="false">
      <c r="A179" s="28" t="s">
        <v>275</v>
      </c>
      <c r="B179" s="28" t="s">
        <v>276</v>
      </c>
      <c r="C179" s="28"/>
      <c r="D179" s="28"/>
      <c r="E179" s="28"/>
      <c r="F179" s="28"/>
      <c r="G179" s="28"/>
      <c r="H179" s="28"/>
      <c r="I179" s="28"/>
      <c r="J179" s="28"/>
      <c r="K179" s="28"/>
    </row>
    <row r="180" customFormat="false" ht="37.3" hidden="false" customHeight="false" outlineLevel="0" collapsed="false">
      <c r="A180" s="29" t="s">
        <v>277</v>
      </c>
      <c r="B180" s="29" t="s">
        <v>278</v>
      </c>
      <c r="C180" s="30" t="s">
        <v>28</v>
      </c>
      <c r="D180" s="30" t="s">
        <v>29</v>
      </c>
      <c r="E180" s="31" t="n">
        <v>1</v>
      </c>
      <c r="F180" s="31"/>
      <c r="G180" s="31"/>
      <c r="H180" s="31"/>
      <c r="I180" s="31"/>
      <c r="J180" s="31"/>
      <c r="K180" s="32"/>
    </row>
    <row r="181" customFormat="false" ht="25.35" hidden="false" customHeight="false" outlineLevel="0" collapsed="false">
      <c r="A181" s="29" t="s">
        <v>279</v>
      </c>
      <c r="B181" s="29" t="s">
        <v>280</v>
      </c>
      <c r="C181" s="30" t="s">
        <v>28</v>
      </c>
      <c r="D181" s="30" t="s">
        <v>50</v>
      </c>
      <c r="E181" s="31" t="n">
        <v>12.9</v>
      </c>
      <c r="F181" s="31"/>
      <c r="G181" s="31"/>
      <c r="H181" s="31"/>
      <c r="I181" s="31"/>
      <c r="J181" s="31"/>
      <c r="K181" s="32"/>
    </row>
    <row r="182" customFormat="false" ht="13.8" hidden="false" customHeight="false" outlineLevel="0" collapsed="false">
      <c r="A182" s="28" t="s">
        <v>281</v>
      </c>
      <c r="B182" s="28" t="s">
        <v>282</v>
      </c>
      <c r="C182" s="28"/>
      <c r="D182" s="28"/>
      <c r="E182" s="28"/>
      <c r="F182" s="28"/>
      <c r="G182" s="28"/>
      <c r="H182" s="28"/>
      <c r="I182" s="28"/>
      <c r="J182" s="28"/>
      <c r="K182" s="28"/>
    </row>
    <row r="183" customFormat="false" ht="15" hidden="false" customHeight="true" outlineLevel="0" collapsed="false">
      <c r="A183" s="29" t="s">
        <v>283</v>
      </c>
      <c r="B183" s="29" t="s">
        <v>284</v>
      </c>
      <c r="C183" s="30" t="s">
        <v>28</v>
      </c>
      <c r="D183" s="30" t="s">
        <v>50</v>
      </c>
      <c r="E183" s="31" t="n">
        <v>35.92</v>
      </c>
      <c r="F183" s="31"/>
      <c r="G183" s="31"/>
      <c r="H183" s="31"/>
      <c r="I183" s="31"/>
      <c r="J183" s="31"/>
      <c r="K183" s="32"/>
    </row>
    <row r="184" customFormat="false" ht="13.8" hidden="false" customHeight="false" outlineLevel="0" collapsed="false">
      <c r="A184" s="28" t="s">
        <v>285</v>
      </c>
      <c r="B184" s="28" t="s">
        <v>286</v>
      </c>
      <c r="C184" s="28"/>
      <c r="D184" s="28"/>
      <c r="E184" s="28"/>
      <c r="F184" s="28"/>
      <c r="G184" s="28"/>
      <c r="H184" s="28"/>
      <c r="I184" s="28"/>
      <c r="J184" s="28"/>
      <c r="K184" s="28"/>
    </row>
    <row r="185" customFormat="false" ht="15" hidden="false" customHeight="true" outlineLevel="0" collapsed="false">
      <c r="A185" s="29" t="s">
        <v>287</v>
      </c>
      <c r="B185" s="29" t="s">
        <v>288</v>
      </c>
      <c r="C185" s="30" t="s">
        <v>28</v>
      </c>
      <c r="D185" s="30" t="s">
        <v>29</v>
      </c>
      <c r="E185" s="31" t="n">
        <v>3</v>
      </c>
      <c r="F185" s="31"/>
      <c r="G185" s="31"/>
      <c r="H185" s="31"/>
      <c r="I185" s="31"/>
      <c r="J185" s="31"/>
      <c r="K185" s="32"/>
    </row>
    <row r="186" customFormat="false" ht="37.3" hidden="false" customHeight="false" outlineLevel="0" collapsed="false">
      <c r="A186" s="29" t="s">
        <v>289</v>
      </c>
      <c r="B186" s="29" t="s">
        <v>290</v>
      </c>
      <c r="C186" s="30" t="s">
        <v>28</v>
      </c>
      <c r="D186" s="30" t="s">
        <v>29</v>
      </c>
      <c r="E186" s="31" t="n">
        <v>7</v>
      </c>
      <c r="F186" s="31"/>
      <c r="G186" s="31"/>
      <c r="H186" s="31"/>
      <c r="I186" s="31"/>
      <c r="J186" s="31"/>
      <c r="K186" s="32"/>
    </row>
    <row r="187" customFormat="false" ht="37.3" hidden="false" customHeight="false" outlineLevel="0" collapsed="false">
      <c r="A187" s="29" t="s">
        <v>291</v>
      </c>
      <c r="B187" s="29" t="s">
        <v>292</v>
      </c>
      <c r="C187" s="30" t="s">
        <v>28</v>
      </c>
      <c r="D187" s="30" t="s">
        <v>29</v>
      </c>
      <c r="E187" s="31" t="n">
        <v>1</v>
      </c>
      <c r="F187" s="31"/>
      <c r="G187" s="31"/>
      <c r="H187" s="31"/>
      <c r="I187" s="31"/>
      <c r="J187" s="31"/>
      <c r="K187" s="32"/>
    </row>
    <row r="188" customFormat="false" ht="37.3" hidden="false" customHeight="false" outlineLevel="0" collapsed="false">
      <c r="A188" s="29" t="s">
        <v>293</v>
      </c>
      <c r="B188" s="29" t="s">
        <v>294</v>
      </c>
      <c r="C188" s="30" t="s">
        <v>28</v>
      </c>
      <c r="D188" s="30" t="s">
        <v>29</v>
      </c>
      <c r="E188" s="31" t="n">
        <v>5</v>
      </c>
      <c r="F188" s="31"/>
      <c r="G188" s="31"/>
      <c r="H188" s="31"/>
      <c r="I188" s="31"/>
      <c r="J188" s="31"/>
      <c r="K188" s="32"/>
    </row>
    <row r="189" customFormat="false" ht="37.3" hidden="false" customHeight="false" outlineLevel="0" collapsed="false">
      <c r="A189" s="29" t="s">
        <v>295</v>
      </c>
      <c r="B189" s="29" t="s">
        <v>296</v>
      </c>
      <c r="C189" s="30" t="s">
        <v>28</v>
      </c>
      <c r="D189" s="30" t="s">
        <v>29</v>
      </c>
      <c r="E189" s="31" t="n">
        <v>1</v>
      </c>
      <c r="F189" s="31"/>
      <c r="G189" s="31"/>
      <c r="H189" s="31"/>
      <c r="I189" s="31"/>
      <c r="J189" s="31"/>
      <c r="K189" s="32"/>
    </row>
    <row r="190" customFormat="false" ht="37.3" hidden="false" customHeight="false" outlineLevel="0" collapsed="false">
      <c r="A190" s="29" t="s">
        <v>297</v>
      </c>
      <c r="B190" s="29" t="s">
        <v>298</v>
      </c>
      <c r="C190" s="30" t="s">
        <v>28</v>
      </c>
      <c r="D190" s="30" t="s">
        <v>29</v>
      </c>
      <c r="E190" s="31" t="n">
        <v>1</v>
      </c>
      <c r="F190" s="31"/>
      <c r="G190" s="31"/>
      <c r="H190" s="31"/>
      <c r="I190" s="31"/>
      <c r="J190" s="31"/>
      <c r="K190" s="32"/>
    </row>
    <row r="191" customFormat="false" ht="15" hidden="false" customHeight="true" outlineLevel="0" collapsed="false">
      <c r="A191" s="29" t="s">
        <v>299</v>
      </c>
      <c r="B191" s="29" t="s">
        <v>300</v>
      </c>
      <c r="C191" s="30" t="s">
        <v>28</v>
      </c>
      <c r="D191" s="30" t="s">
        <v>50</v>
      </c>
      <c r="E191" s="31" t="n">
        <v>9.42</v>
      </c>
      <c r="F191" s="31"/>
      <c r="G191" s="31"/>
      <c r="H191" s="31"/>
      <c r="I191" s="31"/>
      <c r="J191" s="31"/>
      <c r="K191" s="32"/>
    </row>
    <row r="192" customFormat="false" ht="25.35" hidden="false" customHeight="false" outlineLevel="0" collapsed="false">
      <c r="A192" s="29" t="s">
        <v>301</v>
      </c>
      <c r="B192" s="29" t="s">
        <v>302</v>
      </c>
      <c r="C192" s="30" t="s">
        <v>28</v>
      </c>
      <c r="D192" s="30" t="s">
        <v>50</v>
      </c>
      <c r="E192" s="31" t="n">
        <v>35</v>
      </c>
      <c r="F192" s="31"/>
      <c r="G192" s="31"/>
      <c r="H192" s="31"/>
      <c r="I192" s="31"/>
      <c r="J192" s="31"/>
      <c r="K192" s="32"/>
    </row>
    <row r="193" customFormat="false" ht="15" hidden="false" customHeight="true" outlineLevel="0" collapsed="false">
      <c r="A193" s="33" t="s">
        <v>303</v>
      </c>
      <c r="B193" s="33"/>
      <c r="C193" s="33"/>
      <c r="D193" s="33"/>
      <c r="E193" s="33"/>
      <c r="F193" s="33"/>
      <c r="G193" s="33"/>
      <c r="H193" s="33"/>
      <c r="I193" s="33"/>
      <c r="J193" s="33"/>
      <c r="K193" s="32" t="n">
        <f aca="false">SUM(K171:K192)</f>
        <v>0</v>
      </c>
    </row>
    <row r="194" customFormat="false" ht="13.8" hidden="false" customHeight="false" outlineLevel="0" collapsed="false">
      <c r="A194" s="29"/>
      <c r="B194" s="29"/>
      <c r="C194" s="30"/>
      <c r="D194" s="30"/>
      <c r="E194" s="31"/>
      <c r="F194" s="31"/>
      <c r="G194" s="31"/>
      <c r="H194" s="31"/>
      <c r="I194" s="31"/>
      <c r="J194" s="31"/>
      <c r="K194" s="32"/>
    </row>
    <row r="195" customFormat="false" ht="13.8" hidden="false" customHeight="false" outlineLevel="0" collapsed="false">
      <c r="A195" s="28" t="s">
        <v>304</v>
      </c>
      <c r="B195" s="28" t="s">
        <v>305</v>
      </c>
      <c r="C195" s="28"/>
      <c r="D195" s="28"/>
      <c r="E195" s="28"/>
      <c r="F195" s="28"/>
      <c r="G195" s="28"/>
      <c r="H195" s="28"/>
      <c r="I195" s="28"/>
      <c r="J195" s="28"/>
      <c r="K195" s="28"/>
    </row>
    <row r="196" customFormat="false" ht="49.25" hidden="false" customHeight="false" outlineLevel="0" collapsed="false">
      <c r="A196" s="29" t="s">
        <v>306</v>
      </c>
      <c r="B196" s="29" t="s">
        <v>307</v>
      </c>
      <c r="C196" s="30" t="s">
        <v>28</v>
      </c>
      <c r="D196" s="30" t="s">
        <v>29</v>
      </c>
      <c r="E196" s="31" t="n">
        <v>35</v>
      </c>
      <c r="F196" s="31"/>
      <c r="G196" s="31"/>
      <c r="H196" s="31"/>
      <c r="I196" s="31"/>
      <c r="J196" s="31"/>
      <c r="K196" s="32"/>
    </row>
    <row r="197" customFormat="false" ht="37.3" hidden="false" customHeight="false" outlineLevel="0" collapsed="false">
      <c r="A197" s="29" t="s">
        <v>308</v>
      </c>
      <c r="B197" s="29" t="s">
        <v>309</v>
      </c>
      <c r="C197" s="30" t="s">
        <v>28</v>
      </c>
      <c r="D197" s="30" t="s">
        <v>29</v>
      </c>
      <c r="E197" s="31" t="n">
        <v>6</v>
      </c>
      <c r="F197" s="31"/>
      <c r="G197" s="31"/>
      <c r="H197" s="31"/>
      <c r="I197" s="31"/>
      <c r="J197" s="31"/>
      <c r="K197" s="32"/>
    </row>
    <row r="198" customFormat="false" ht="85.05" hidden="false" customHeight="false" outlineLevel="0" collapsed="false">
      <c r="A198" s="29" t="s">
        <v>310</v>
      </c>
      <c r="B198" s="29" t="s">
        <v>311</v>
      </c>
      <c r="C198" s="30" t="s">
        <v>28</v>
      </c>
      <c r="D198" s="30" t="s">
        <v>29</v>
      </c>
      <c r="E198" s="31" t="n">
        <v>4</v>
      </c>
      <c r="F198" s="31"/>
      <c r="G198" s="31"/>
      <c r="H198" s="31"/>
      <c r="I198" s="31"/>
      <c r="J198" s="31"/>
      <c r="K198" s="32"/>
    </row>
    <row r="199" customFormat="false" ht="15" hidden="false" customHeight="true" outlineLevel="0" collapsed="false">
      <c r="A199" s="33" t="s">
        <v>312</v>
      </c>
      <c r="B199" s="33"/>
      <c r="C199" s="33"/>
      <c r="D199" s="33"/>
      <c r="E199" s="33"/>
      <c r="F199" s="33"/>
      <c r="G199" s="33"/>
      <c r="H199" s="33"/>
      <c r="I199" s="33"/>
      <c r="J199" s="33"/>
      <c r="K199" s="32" t="n">
        <f aca="false">SUM(K196:K198)</f>
        <v>0</v>
      </c>
    </row>
    <row r="200" customFormat="false" ht="13.8" hidden="false" customHeight="false" outlineLevel="0" collapsed="false">
      <c r="A200" s="29"/>
      <c r="B200" s="29"/>
      <c r="C200" s="30"/>
      <c r="D200" s="30"/>
      <c r="E200" s="31"/>
      <c r="F200" s="31"/>
      <c r="G200" s="31"/>
      <c r="H200" s="31"/>
      <c r="I200" s="31"/>
      <c r="J200" s="31"/>
      <c r="K200" s="32"/>
    </row>
    <row r="201" customFormat="false" ht="13.8" hidden="false" customHeight="false" outlineLevel="0" collapsed="false">
      <c r="A201" s="28" t="s">
        <v>313</v>
      </c>
      <c r="B201" s="28" t="s">
        <v>314</v>
      </c>
      <c r="C201" s="28"/>
      <c r="D201" s="28"/>
      <c r="E201" s="28"/>
      <c r="F201" s="28"/>
      <c r="G201" s="28"/>
      <c r="H201" s="28"/>
      <c r="I201" s="28"/>
      <c r="J201" s="28"/>
      <c r="K201" s="28"/>
    </row>
    <row r="202" customFormat="false" ht="37.3" hidden="false" customHeight="false" outlineLevel="0" collapsed="false">
      <c r="A202" s="29" t="s">
        <v>315</v>
      </c>
      <c r="B202" s="29" t="s">
        <v>316</v>
      </c>
      <c r="C202" s="30" t="s">
        <v>28</v>
      </c>
      <c r="D202" s="30" t="s">
        <v>29</v>
      </c>
      <c r="E202" s="31" t="n">
        <v>1</v>
      </c>
      <c r="F202" s="31"/>
      <c r="G202" s="31"/>
      <c r="H202" s="31"/>
      <c r="I202" s="31"/>
      <c r="J202" s="31"/>
      <c r="K202" s="32"/>
    </row>
    <row r="203" customFormat="false" ht="37.3" hidden="false" customHeight="false" outlineLevel="0" collapsed="false">
      <c r="A203" s="29" t="s">
        <v>317</v>
      </c>
      <c r="B203" s="29" t="s">
        <v>318</v>
      </c>
      <c r="C203" s="30" t="s">
        <v>28</v>
      </c>
      <c r="D203" s="30" t="s">
        <v>29</v>
      </c>
      <c r="E203" s="31" t="n">
        <v>2</v>
      </c>
      <c r="F203" s="31"/>
      <c r="G203" s="31"/>
      <c r="H203" s="31"/>
      <c r="I203" s="31"/>
      <c r="J203" s="31"/>
      <c r="K203" s="32"/>
    </row>
    <row r="204" customFormat="false" ht="37.3" hidden="false" customHeight="false" outlineLevel="0" collapsed="false">
      <c r="A204" s="29" t="s">
        <v>319</v>
      </c>
      <c r="B204" s="29" t="s">
        <v>320</v>
      </c>
      <c r="C204" s="30" t="s">
        <v>28</v>
      </c>
      <c r="D204" s="30" t="s">
        <v>29</v>
      </c>
      <c r="E204" s="31" t="n">
        <v>1</v>
      </c>
      <c r="F204" s="31"/>
      <c r="G204" s="31"/>
      <c r="H204" s="31"/>
      <c r="I204" s="31"/>
      <c r="J204" s="31"/>
      <c r="K204" s="32"/>
    </row>
    <row r="205" customFormat="false" ht="25.35" hidden="false" customHeight="false" outlineLevel="0" collapsed="false">
      <c r="A205" s="29" t="s">
        <v>321</v>
      </c>
      <c r="B205" s="29" t="s">
        <v>322</v>
      </c>
      <c r="C205" s="30" t="s">
        <v>28</v>
      </c>
      <c r="D205" s="30" t="s">
        <v>29</v>
      </c>
      <c r="E205" s="31" t="n">
        <v>1</v>
      </c>
      <c r="F205" s="31"/>
      <c r="G205" s="31"/>
      <c r="H205" s="31"/>
      <c r="I205" s="31"/>
      <c r="J205" s="31"/>
      <c r="K205" s="32"/>
    </row>
    <row r="206" customFormat="false" ht="13.8" hidden="false" customHeight="false" outlineLevel="0" collapsed="false">
      <c r="A206" s="28" t="s">
        <v>323</v>
      </c>
      <c r="B206" s="28" t="s">
        <v>324</v>
      </c>
      <c r="C206" s="28"/>
      <c r="D206" s="28"/>
      <c r="E206" s="28"/>
      <c r="F206" s="28"/>
      <c r="G206" s="28"/>
      <c r="H206" s="28"/>
      <c r="I206" s="28"/>
      <c r="J206" s="28"/>
      <c r="K206" s="28"/>
    </row>
    <row r="207" customFormat="false" ht="25.35" hidden="false" customHeight="false" outlineLevel="0" collapsed="false">
      <c r="A207" s="29" t="s">
        <v>325</v>
      </c>
      <c r="B207" s="29" t="s">
        <v>326</v>
      </c>
      <c r="C207" s="30" t="s">
        <v>28</v>
      </c>
      <c r="D207" s="30" t="s">
        <v>327</v>
      </c>
      <c r="E207" s="31" t="n">
        <v>2</v>
      </c>
      <c r="F207" s="31"/>
      <c r="G207" s="31"/>
      <c r="H207" s="31"/>
      <c r="I207" s="31"/>
      <c r="J207" s="31"/>
      <c r="K207" s="32"/>
    </row>
    <row r="208" customFormat="false" ht="25.35" hidden="false" customHeight="false" outlineLevel="0" collapsed="false">
      <c r="A208" s="29" t="s">
        <v>328</v>
      </c>
      <c r="B208" s="29" t="s">
        <v>329</v>
      </c>
      <c r="C208" s="30" t="s">
        <v>28</v>
      </c>
      <c r="D208" s="30" t="s">
        <v>29</v>
      </c>
      <c r="E208" s="31" t="n">
        <v>4</v>
      </c>
      <c r="F208" s="31"/>
      <c r="G208" s="31"/>
      <c r="H208" s="31"/>
      <c r="I208" s="31"/>
      <c r="J208" s="31"/>
      <c r="K208" s="32"/>
    </row>
    <row r="209" customFormat="false" ht="13.8" hidden="false" customHeight="false" outlineLevel="0" collapsed="false">
      <c r="A209" s="28" t="s">
        <v>330</v>
      </c>
      <c r="B209" s="28" t="s">
        <v>331</v>
      </c>
      <c r="C209" s="28"/>
      <c r="D209" s="28"/>
      <c r="E209" s="28"/>
      <c r="F209" s="28"/>
      <c r="G209" s="28"/>
      <c r="H209" s="28"/>
      <c r="I209" s="28"/>
      <c r="J209" s="28"/>
      <c r="K209" s="28"/>
    </row>
    <row r="210" customFormat="false" ht="15" hidden="false" customHeight="true" outlineLevel="0" collapsed="false">
      <c r="A210" s="28" t="s">
        <v>332</v>
      </c>
      <c r="B210" s="28" t="s">
        <v>333</v>
      </c>
      <c r="C210" s="28"/>
      <c r="D210" s="28"/>
      <c r="E210" s="28"/>
      <c r="F210" s="28"/>
      <c r="G210" s="28"/>
      <c r="H210" s="28"/>
      <c r="I210" s="28"/>
      <c r="J210" s="28"/>
      <c r="K210" s="28"/>
    </row>
    <row r="211" customFormat="false" ht="25.35" hidden="false" customHeight="false" outlineLevel="0" collapsed="false">
      <c r="A211" s="29" t="s">
        <v>334</v>
      </c>
      <c r="B211" s="29" t="s">
        <v>335</v>
      </c>
      <c r="C211" s="30" t="s">
        <v>28</v>
      </c>
      <c r="D211" s="30" t="s">
        <v>50</v>
      </c>
      <c r="E211" s="31" t="n">
        <v>54.32</v>
      </c>
      <c r="F211" s="31"/>
      <c r="G211" s="31"/>
      <c r="H211" s="31"/>
      <c r="I211" s="31"/>
      <c r="J211" s="31"/>
      <c r="K211" s="32"/>
    </row>
    <row r="212" customFormat="false" ht="25.5" hidden="false" customHeight="true" outlineLevel="0" collapsed="false">
      <c r="A212" s="29" t="n">
        <v>10497</v>
      </c>
      <c r="B212" s="29" t="s">
        <v>336</v>
      </c>
      <c r="C212" s="30" t="s">
        <v>337</v>
      </c>
      <c r="D212" s="30" t="s">
        <v>50</v>
      </c>
      <c r="E212" s="31" t="n">
        <v>37.51</v>
      </c>
      <c r="F212" s="31"/>
      <c r="G212" s="31"/>
      <c r="H212" s="31"/>
      <c r="I212" s="31"/>
      <c r="J212" s="31"/>
      <c r="K212" s="32"/>
    </row>
    <row r="213" customFormat="false" ht="13.8" hidden="false" customHeight="false" outlineLevel="0" collapsed="false">
      <c r="A213" s="28" t="s">
        <v>338</v>
      </c>
      <c r="B213" s="28" t="s">
        <v>339</v>
      </c>
      <c r="C213" s="28"/>
      <c r="D213" s="28"/>
      <c r="E213" s="28"/>
      <c r="F213" s="28"/>
      <c r="G213" s="28"/>
      <c r="H213" s="28"/>
      <c r="I213" s="28"/>
      <c r="J213" s="28"/>
      <c r="K213" s="28"/>
    </row>
    <row r="214" customFormat="false" ht="37.3" hidden="false" customHeight="false" outlineLevel="0" collapsed="false">
      <c r="A214" s="29" t="s">
        <v>340</v>
      </c>
      <c r="B214" s="29" t="s">
        <v>341</v>
      </c>
      <c r="C214" s="30" t="s">
        <v>28</v>
      </c>
      <c r="D214" s="30" t="s">
        <v>50</v>
      </c>
      <c r="E214" s="31" t="n">
        <v>19.9</v>
      </c>
      <c r="F214" s="31"/>
      <c r="G214" s="31"/>
      <c r="H214" s="31"/>
      <c r="I214" s="31"/>
      <c r="J214" s="31"/>
      <c r="K214" s="32"/>
    </row>
    <row r="215" customFormat="false" ht="15" hidden="false" customHeight="true" outlineLevel="0" collapsed="false">
      <c r="A215" s="33" t="s">
        <v>342</v>
      </c>
      <c r="B215" s="33"/>
      <c r="C215" s="33"/>
      <c r="D215" s="33"/>
      <c r="E215" s="33"/>
      <c r="F215" s="33"/>
      <c r="G215" s="33"/>
      <c r="H215" s="33"/>
      <c r="I215" s="33"/>
      <c r="J215" s="33"/>
      <c r="K215" s="32" t="n">
        <f aca="false">SUM(K202:K214)</f>
        <v>0</v>
      </c>
    </row>
    <row r="216" customFormat="false" ht="13.8" hidden="false" customHeight="false" outlineLevel="0" collapsed="false">
      <c r="A216" s="29"/>
      <c r="B216" s="29"/>
      <c r="C216" s="30"/>
      <c r="D216" s="30"/>
      <c r="E216" s="31"/>
      <c r="F216" s="31"/>
      <c r="G216" s="31"/>
      <c r="H216" s="31"/>
      <c r="I216" s="31"/>
      <c r="J216" s="31"/>
      <c r="K216" s="32"/>
    </row>
    <row r="217" customFormat="false" ht="18.75" hidden="false" customHeight="true" outlineLevel="0" collapsed="false">
      <c r="A217" s="28" t="s">
        <v>343</v>
      </c>
      <c r="B217" s="28" t="s">
        <v>344</v>
      </c>
      <c r="C217" s="28"/>
      <c r="D217" s="28"/>
      <c r="E217" s="28"/>
      <c r="F217" s="28"/>
      <c r="G217" s="28"/>
      <c r="H217" s="28"/>
      <c r="I217" s="28"/>
      <c r="J217" s="28"/>
      <c r="K217" s="28"/>
    </row>
    <row r="218" customFormat="false" ht="15" hidden="false" customHeight="true" outlineLevel="0" collapsed="false">
      <c r="A218" s="28" t="s">
        <v>345</v>
      </c>
      <c r="B218" s="28" t="s">
        <v>346</v>
      </c>
      <c r="C218" s="28"/>
      <c r="D218" s="28"/>
      <c r="E218" s="28"/>
      <c r="F218" s="28"/>
      <c r="G218" s="28"/>
      <c r="H218" s="28"/>
      <c r="I218" s="28"/>
      <c r="J218" s="28"/>
      <c r="K218" s="28"/>
    </row>
    <row r="219" customFormat="false" ht="25.35" hidden="false" customHeight="false" outlineLevel="0" collapsed="false">
      <c r="A219" s="29" t="s">
        <v>347</v>
      </c>
      <c r="B219" s="29" t="s">
        <v>348</v>
      </c>
      <c r="C219" s="30" t="s">
        <v>28</v>
      </c>
      <c r="D219" s="30" t="s">
        <v>50</v>
      </c>
      <c r="E219" s="31" t="n">
        <v>34.6</v>
      </c>
      <c r="F219" s="31"/>
      <c r="G219" s="31"/>
      <c r="H219" s="31"/>
      <c r="I219" s="31"/>
      <c r="J219" s="31"/>
      <c r="K219" s="32"/>
    </row>
    <row r="220" customFormat="false" ht="13.8" hidden="false" customHeight="false" outlineLevel="0" collapsed="false">
      <c r="A220" s="28" t="s">
        <v>349</v>
      </c>
      <c r="B220" s="28" t="s">
        <v>350</v>
      </c>
      <c r="C220" s="28"/>
      <c r="D220" s="28"/>
      <c r="E220" s="28"/>
      <c r="F220" s="28"/>
      <c r="G220" s="28"/>
      <c r="H220" s="28"/>
      <c r="I220" s="28"/>
      <c r="J220" s="28"/>
      <c r="K220" s="28"/>
    </row>
    <row r="221" customFormat="false" ht="15" hidden="false" customHeight="true" outlineLevel="0" collapsed="false">
      <c r="A221" s="29" t="s">
        <v>351</v>
      </c>
      <c r="B221" s="29" t="s">
        <v>352</v>
      </c>
      <c r="C221" s="30" t="s">
        <v>28</v>
      </c>
      <c r="D221" s="30" t="s">
        <v>50</v>
      </c>
      <c r="E221" s="31" t="n">
        <v>890.6</v>
      </c>
      <c r="F221" s="31"/>
      <c r="G221" s="31"/>
      <c r="H221" s="31"/>
      <c r="I221" s="31"/>
      <c r="J221" s="31"/>
      <c r="K221" s="32"/>
    </row>
    <row r="222" customFormat="false" ht="13.8" hidden="false" customHeight="false" outlineLevel="0" collapsed="false">
      <c r="A222" s="28" t="s">
        <v>353</v>
      </c>
      <c r="B222" s="28" t="s">
        <v>354</v>
      </c>
      <c r="C222" s="28"/>
      <c r="D222" s="28"/>
      <c r="E222" s="28"/>
      <c r="F222" s="28"/>
      <c r="G222" s="28"/>
      <c r="H222" s="28"/>
      <c r="I222" s="28"/>
      <c r="J222" s="28"/>
      <c r="K222" s="28"/>
    </row>
    <row r="223" customFormat="false" ht="25.35" hidden="false" customHeight="false" outlineLevel="0" collapsed="false">
      <c r="A223" s="29" t="s">
        <v>355</v>
      </c>
      <c r="B223" s="29" t="s">
        <v>356</v>
      </c>
      <c r="C223" s="30" t="s">
        <v>28</v>
      </c>
      <c r="D223" s="30" t="s">
        <v>107</v>
      </c>
      <c r="E223" s="31" t="n">
        <v>2776</v>
      </c>
      <c r="F223" s="31"/>
      <c r="G223" s="31"/>
      <c r="H223" s="31"/>
      <c r="I223" s="31"/>
      <c r="J223" s="31"/>
      <c r="K223" s="32"/>
    </row>
    <row r="224" customFormat="false" ht="15" hidden="false" customHeight="true" outlineLevel="0" collapsed="false">
      <c r="A224" s="33" t="s">
        <v>357</v>
      </c>
      <c r="B224" s="33"/>
      <c r="C224" s="33"/>
      <c r="D224" s="33"/>
      <c r="E224" s="33"/>
      <c r="F224" s="33"/>
      <c r="G224" s="33"/>
      <c r="H224" s="33"/>
      <c r="I224" s="33"/>
      <c r="J224" s="33"/>
      <c r="K224" s="32" t="n">
        <f aca="false">SUM(K219:K223)</f>
        <v>0</v>
      </c>
    </row>
    <row r="225" customFormat="false" ht="13.8" hidden="false" customHeight="false" outlineLevel="0" collapsed="false">
      <c r="A225" s="29"/>
      <c r="B225" s="29"/>
      <c r="C225" s="30"/>
      <c r="D225" s="30"/>
      <c r="E225" s="31"/>
      <c r="F225" s="31"/>
      <c r="G225" s="31"/>
      <c r="H225" s="31"/>
      <c r="I225" s="31"/>
      <c r="J225" s="31"/>
      <c r="K225" s="32"/>
    </row>
    <row r="226" customFormat="false" ht="13.8" hidden="false" customHeight="false" outlineLevel="0" collapsed="false">
      <c r="A226" s="28" t="s">
        <v>358</v>
      </c>
      <c r="B226" s="28" t="s">
        <v>359</v>
      </c>
      <c r="C226" s="28"/>
      <c r="D226" s="28"/>
      <c r="E226" s="28"/>
      <c r="F226" s="28"/>
      <c r="G226" s="28"/>
      <c r="H226" s="28"/>
      <c r="I226" s="28"/>
      <c r="J226" s="28"/>
      <c r="K226" s="28"/>
    </row>
    <row r="227" customFormat="false" ht="25.35" hidden="false" customHeight="false" outlineLevel="0" collapsed="false">
      <c r="A227" s="29" t="s">
        <v>360</v>
      </c>
      <c r="B227" s="29" t="s">
        <v>361</v>
      </c>
      <c r="C227" s="30" t="s">
        <v>28</v>
      </c>
      <c r="D227" s="30" t="s">
        <v>29</v>
      </c>
      <c r="E227" s="31" t="n">
        <v>10</v>
      </c>
      <c r="F227" s="31"/>
      <c r="G227" s="31"/>
      <c r="H227" s="31"/>
      <c r="I227" s="31"/>
      <c r="J227" s="31"/>
      <c r="K227" s="32"/>
    </row>
    <row r="228" customFormat="false" ht="13.8" hidden="false" customHeight="false" outlineLevel="0" collapsed="false">
      <c r="A228" s="28" t="s">
        <v>362</v>
      </c>
      <c r="B228" s="28" t="s">
        <v>363</v>
      </c>
      <c r="C228" s="28"/>
      <c r="D228" s="28"/>
      <c r="E228" s="28"/>
      <c r="F228" s="28"/>
      <c r="G228" s="28"/>
      <c r="H228" s="28"/>
      <c r="I228" s="28"/>
      <c r="J228" s="28"/>
      <c r="K228" s="28"/>
    </row>
    <row r="229" customFormat="false" ht="25.35" hidden="false" customHeight="false" outlineLevel="0" collapsed="false">
      <c r="A229" s="29" t="s">
        <v>364</v>
      </c>
      <c r="B229" s="29" t="s">
        <v>365</v>
      </c>
      <c r="C229" s="30" t="s">
        <v>28</v>
      </c>
      <c r="D229" s="30" t="s">
        <v>50</v>
      </c>
      <c r="E229" s="31" t="n">
        <v>468.6</v>
      </c>
      <c r="F229" s="31"/>
      <c r="G229" s="31"/>
      <c r="H229" s="31"/>
      <c r="I229" s="31"/>
      <c r="J229" s="31"/>
      <c r="K229" s="32"/>
    </row>
    <row r="230" customFormat="false" ht="15" hidden="false" customHeight="true" outlineLevel="0" collapsed="false">
      <c r="A230" s="33" t="s">
        <v>366</v>
      </c>
      <c r="B230" s="33"/>
      <c r="C230" s="33"/>
      <c r="D230" s="33"/>
      <c r="E230" s="33"/>
      <c r="F230" s="33"/>
      <c r="G230" s="33"/>
      <c r="H230" s="33"/>
      <c r="I230" s="33"/>
      <c r="J230" s="33"/>
      <c r="K230" s="32" t="n">
        <f aca="false">SUM(K227:K229)</f>
        <v>0</v>
      </c>
    </row>
    <row r="231" customFormat="false" ht="13.8" hidden="false" customHeight="false" outlineLevel="0" collapsed="false">
      <c r="A231" s="29"/>
      <c r="B231" s="29"/>
      <c r="C231" s="30"/>
      <c r="D231" s="30"/>
      <c r="E231" s="31"/>
      <c r="F231" s="31"/>
      <c r="G231" s="31"/>
      <c r="H231" s="31"/>
      <c r="I231" s="31"/>
      <c r="J231" s="31"/>
      <c r="K231" s="32"/>
    </row>
    <row r="232" customFormat="false" ht="13.8" hidden="false" customHeight="false" outlineLevel="0" collapsed="false">
      <c r="A232" s="28" t="s">
        <v>367</v>
      </c>
      <c r="B232" s="28" t="s">
        <v>368</v>
      </c>
      <c r="C232" s="28"/>
      <c r="D232" s="28"/>
      <c r="E232" s="28"/>
      <c r="F232" s="28"/>
      <c r="G232" s="28"/>
      <c r="H232" s="28"/>
      <c r="I232" s="28"/>
      <c r="J232" s="28"/>
      <c r="K232" s="28"/>
    </row>
    <row r="233" customFormat="false" ht="25.35" hidden="false" customHeight="false" outlineLevel="0" collapsed="false">
      <c r="A233" s="29" t="s">
        <v>369</v>
      </c>
      <c r="B233" s="29" t="s">
        <v>370</v>
      </c>
      <c r="C233" s="30" t="s">
        <v>28</v>
      </c>
      <c r="D233" s="30" t="s">
        <v>61</v>
      </c>
      <c r="E233" s="31" t="n">
        <v>64.4</v>
      </c>
      <c r="F233" s="31"/>
      <c r="G233" s="31"/>
      <c r="H233" s="31"/>
      <c r="I233" s="31"/>
      <c r="J233" s="31"/>
      <c r="K233" s="32"/>
    </row>
    <row r="234" customFormat="false" ht="25.35" hidden="false" customHeight="false" outlineLevel="0" collapsed="false">
      <c r="A234" s="29" t="s">
        <v>371</v>
      </c>
      <c r="B234" s="29" t="s">
        <v>372</v>
      </c>
      <c r="C234" s="30" t="s">
        <v>28</v>
      </c>
      <c r="D234" s="30" t="s">
        <v>61</v>
      </c>
      <c r="E234" s="31" t="n">
        <v>160</v>
      </c>
      <c r="F234" s="31"/>
      <c r="G234" s="31"/>
      <c r="H234" s="31"/>
      <c r="I234" s="31"/>
      <c r="J234" s="31"/>
      <c r="K234" s="32"/>
    </row>
    <row r="235" customFormat="false" ht="15" hidden="false" customHeight="true" outlineLevel="0" collapsed="false">
      <c r="A235" s="33" t="s">
        <v>373</v>
      </c>
      <c r="B235" s="33"/>
      <c r="C235" s="33"/>
      <c r="D235" s="33"/>
      <c r="E235" s="33"/>
      <c r="F235" s="33"/>
      <c r="G235" s="33"/>
      <c r="H235" s="33"/>
      <c r="I235" s="33"/>
      <c r="J235" s="33"/>
      <c r="K235" s="32" t="n">
        <f aca="false">SUM(K233:K234)</f>
        <v>0</v>
      </c>
    </row>
    <row r="236" customFormat="false" ht="13.8" hidden="false" customHeight="false" outlineLevel="0" collapsed="false">
      <c r="A236" s="29"/>
      <c r="B236" s="29"/>
      <c r="C236" s="30"/>
      <c r="D236" s="30"/>
      <c r="E236" s="31"/>
      <c r="F236" s="31"/>
      <c r="G236" s="31"/>
      <c r="H236" s="31"/>
      <c r="I236" s="31"/>
      <c r="J236" s="31"/>
      <c r="K236" s="32"/>
    </row>
    <row r="237" customFormat="false" ht="12.75" hidden="false" customHeight="true" outlineLevel="0" collapsed="false">
      <c r="A237" s="28" t="s">
        <v>374</v>
      </c>
      <c r="B237" s="28" t="s">
        <v>375</v>
      </c>
      <c r="C237" s="28"/>
      <c r="D237" s="28"/>
      <c r="E237" s="28"/>
      <c r="F237" s="28"/>
      <c r="G237" s="28"/>
      <c r="H237" s="28"/>
      <c r="I237" s="28"/>
      <c r="J237" s="28"/>
      <c r="K237" s="28"/>
    </row>
    <row r="238" customFormat="false" ht="12.75" hidden="false" customHeight="true" outlineLevel="0" collapsed="false">
      <c r="A238" s="28" t="s">
        <v>376</v>
      </c>
      <c r="B238" s="28" t="s">
        <v>377</v>
      </c>
      <c r="C238" s="28"/>
      <c r="D238" s="28"/>
      <c r="E238" s="28"/>
      <c r="F238" s="28"/>
      <c r="G238" s="28"/>
      <c r="H238" s="28"/>
      <c r="I238" s="28"/>
      <c r="J238" s="28"/>
      <c r="K238" s="28"/>
    </row>
    <row r="239" customFormat="false" ht="15" hidden="false" customHeight="true" outlineLevel="0" collapsed="false">
      <c r="A239" s="28" t="s">
        <v>378</v>
      </c>
      <c r="B239" s="28" t="s">
        <v>379</v>
      </c>
      <c r="C239" s="28"/>
      <c r="D239" s="28"/>
      <c r="E239" s="28"/>
      <c r="F239" s="28"/>
      <c r="G239" s="28"/>
      <c r="H239" s="28"/>
      <c r="I239" s="28"/>
      <c r="J239" s="28"/>
      <c r="K239" s="28"/>
    </row>
    <row r="240" customFormat="false" ht="37.3" hidden="false" customHeight="false" outlineLevel="0" collapsed="false">
      <c r="A240" s="29" t="s">
        <v>380</v>
      </c>
      <c r="B240" s="29" t="s">
        <v>381</v>
      </c>
      <c r="C240" s="30" t="s">
        <v>28</v>
      </c>
      <c r="D240" s="30" t="s">
        <v>50</v>
      </c>
      <c r="E240" s="31" t="n">
        <v>22.8</v>
      </c>
      <c r="F240" s="31"/>
      <c r="G240" s="31"/>
      <c r="H240" s="31"/>
      <c r="I240" s="31"/>
      <c r="J240" s="31"/>
      <c r="K240" s="32"/>
    </row>
    <row r="241" customFormat="false" ht="13.8" hidden="false" customHeight="false" outlineLevel="0" collapsed="false">
      <c r="A241" s="28" t="s">
        <v>382</v>
      </c>
      <c r="B241" s="28" t="s">
        <v>383</v>
      </c>
      <c r="C241" s="28"/>
      <c r="D241" s="28"/>
      <c r="E241" s="28"/>
      <c r="F241" s="28"/>
      <c r="G241" s="28"/>
      <c r="H241" s="28"/>
      <c r="I241" s="28"/>
      <c r="J241" s="28"/>
      <c r="K241" s="28"/>
    </row>
    <row r="242" customFormat="false" ht="49.25" hidden="false" customHeight="false" outlineLevel="0" collapsed="false">
      <c r="A242" s="29" t="s">
        <v>384</v>
      </c>
      <c r="B242" s="29" t="s">
        <v>385</v>
      </c>
      <c r="C242" s="30" t="s">
        <v>28</v>
      </c>
      <c r="D242" s="30" t="s">
        <v>50</v>
      </c>
      <c r="E242" s="31" t="n">
        <v>141.5</v>
      </c>
      <c r="F242" s="31"/>
      <c r="G242" s="31"/>
      <c r="H242" s="31"/>
      <c r="I242" s="31"/>
      <c r="J242" s="31"/>
      <c r="K242" s="32"/>
    </row>
    <row r="243" customFormat="false" ht="13.8" hidden="false" customHeight="false" outlineLevel="0" collapsed="false">
      <c r="A243" s="28" t="s">
        <v>386</v>
      </c>
      <c r="B243" s="28" t="s">
        <v>387</v>
      </c>
      <c r="C243" s="28"/>
      <c r="D243" s="28"/>
      <c r="E243" s="28"/>
      <c r="F243" s="28"/>
      <c r="G243" s="28"/>
      <c r="H243" s="28"/>
      <c r="I243" s="28"/>
      <c r="J243" s="28"/>
      <c r="K243" s="28"/>
    </row>
    <row r="244" customFormat="false" ht="49.25" hidden="false" customHeight="false" outlineLevel="0" collapsed="false">
      <c r="A244" s="29" t="s">
        <v>388</v>
      </c>
      <c r="B244" s="29" t="s">
        <v>389</v>
      </c>
      <c r="C244" s="30" t="s">
        <v>28</v>
      </c>
      <c r="D244" s="30" t="s">
        <v>50</v>
      </c>
      <c r="E244" s="31" t="n">
        <v>185.12</v>
      </c>
      <c r="F244" s="31"/>
      <c r="G244" s="31"/>
      <c r="H244" s="31"/>
      <c r="I244" s="31"/>
      <c r="J244" s="31"/>
      <c r="K244" s="32"/>
    </row>
    <row r="245" customFormat="false" ht="37.3" hidden="false" customHeight="false" outlineLevel="0" collapsed="false">
      <c r="A245" s="29" t="s">
        <v>390</v>
      </c>
      <c r="B245" s="29" t="s">
        <v>391</v>
      </c>
      <c r="C245" s="30" t="s">
        <v>28</v>
      </c>
      <c r="D245" s="30" t="s">
        <v>50</v>
      </c>
      <c r="E245" s="31" t="n">
        <v>1109.37</v>
      </c>
      <c r="F245" s="31"/>
      <c r="G245" s="31"/>
      <c r="H245" s="31"/>
      <c r="I245" s="31"/>
      <c r="J245" s="31"/>
      <c r="K245" s="32"/>
    </row>
    <row r="246" customFormat="false" ht="13.8" hidden="false" customHeight="false" outlineLevel="0" collapsed="false">
      <c r="A246" s="28" t="s">
        <v>392</v>
      </c>
      <c r="B246" s="28" t="s">
        <v>393</v>
      </c>
      <c r="C246" s="28"/>
      <c r="D246" s="28"/>
      <c r="E246" s="28"/>
      <c r="F246" s="28"/>
      <c r="G246" s="28"/>
      <c r="H246" s="28"/>
      <c r="I246" s="28"/>
      <c r="J246" s="28"/>
      <c r="K246" s="28"/>
    </row>
    <row r="247" customFormat="false" ht="37.3" hidden="false" customHeight="false" outlineLevel="0" collapsed="false">
      <c r="A247" s="29" t="s">
        <v>394</v>
      </c>
      <c r="B247" s="29" t="s">
        <v>395</v>
      </c>
      <c r="C247" s="30" t="s">
        <v>28</v>
      </c>
      <c r="D247" s="30" t="s">
        <v>50</v>
      </c>
      <c r="E247" s="31" t="n">
        <v>594.85</v>
      </c>
      <c r="F247" s="31"/>
      <c r="G247" s="31"/>
      <c r="H247" s="31"/>
      <c r="I247" s="31"/>
      <c r="J247" s="31"/>
      <c r="K247" s="32"/>
    </row>
    <row r="248" customFormat="false" ht="13.8" hidden="false" customHeight="false" outlineLevel="0" collapsed="false">
      <c r="A248" s="28" t="s">
        <v>396</v>
      </c>
      <c r="B248" s="28" t="s">
        <v>397</v>
      </c>
      <c r="C248" s="28"/>
      <c r="D248" s="28"/>
      <c r="E248" s="28"/>
      <c r="F248" s="28"/>
      <c r="G248" s="28"/>
      <c r="H248" s="28"/>
      <c r="I248" s="28"/>
      <c r="J248" s="28"/>
      <c r="K248" s="28"/>
    </row>
    <row r="249" customFormat="false" ht="25.35" hidden="false" customHeight="false" outlineLevel="0" collapsed="false">
      <c r="A249" s="29" t="s">
        <v>398</v>
      </c>
      <c r="B249" s="29" t="s">
        <v>399</v>
      </c>
      <c r="C249" s="30" t="s">
        <v>28</v>
      </c>
      <c r="D249" s="30" t="s">
        <v>50</v>
      </c>
      <c r="E249" s="31" t="n">
        <v>36.7</v>
      </c>
      <c r="F249" s="31"/>
      <c r="G249" s="31"/>
      <c r="H249" s="31"/>
      <c r="I249" s="31"/>
      <c r="J249" s="31"/>
      <c r="K249" s="32"/>
    </row>
    <row r="250" customFormat="false" ht="15" hidden="false" customHeight="true" outlineLevel="0" collapsed="false">
      <c r="A250" s="28" t="s">
        <v>400</v>
      </c>
      <c r="B250" s="28" t="s">
        <v>401</v>
      </c>
      <c r="C250" s="28"/>
      <c r="D250" s="28"/>
      <c r="E250" s="28"/>
      <c r="F250" s="28"/>
      <c r="G250" s="28"/>
      <c r="H250" s="28"/>
      <c r="I250" s="28"/>
      <c r="J250" s="28"/>
      <c r="K250" s="28"/>
    </row>
    <row r="251" customFormat="false" ht="25.35" hidden="false" customHeight="false" outlineLevel="0" collapsed="false">
      <c r="A251" s="29" t="s">
        <v>402</v>
      </c>
      <c r="B251" s="29" t="s">
        <v>403</v>
      </c>
      <c r="C251" s="30" t="s">
        <v>28</v>
      </c>
      <c r="D251" s="30" t="s">
        <v>50</v>
      </c>
      <c r="E251" s="31" t="n">
        <v>5.65</v>
      </c>
      <c r="F251" s="31"/>
      <c r="G251" s="31"/>
      <c r="H251" s="31"/>
      <c r="I251" s="31"/>
      <c r="J251" s="31"/>
      <c r="K251" s="32"/>
    </row>
    <row r="252" customFormat="false" ht="13.8" hidden="false" customHeight="false" outlineLevel="0" collapsed="false">
      <c r="A252" s="28" t="s">
        <v>404</v>
      </c>
      <c r="B252" s="28" t="s">
        <v>405</v>
      </c>
      <c r="C252" s="28"/>
      <c r="D252" s="28"/>
      <c r="E252" s="28"/>
      <c r="F252" s="28"/>
      <c r="G252" s="28"/>
      <c r="H252" s="28"/>
      <c r="I252" s="28"/>
      <c r="J252" s="28"/>
      <c r="K252" s="28"/>
    </row>
    <row r="253" customFormat="false" ht="37.3" hidden="false" customHeight="false" outlineLevel="0" collapsed="false">
      <c r="A253" s="29" t="s">
        <v>406</v>
      </c>
      <c r="B253" s="29" t="s">
        <v>407</v>
      </c>
      <c r="C253" s="30" t="s">
        <v>28</v>
      </c>
      <c r="D253" s="30" t="s">
        <v>50</v>
      </c>
      <c r="E253" s="31" t="n">
        <v>683.34</v>
      </c>
      <c r="F253" s="31"/>
      <c r="G253" s="31"/>
      <c r="H253" s="31"/>
      <c r="I253" s="31"/>
      <c r="J253" s="31"/>
      <c r="K253" s="32"/>
    </row>
    <row r="254" customFormat="false" ht="15" hidden="false" customHeight="true" outlineLevel="0" collapsed="false">
      <c r="A254" s="33" t="s">
        <v>408</v>
      </c>
      <c r="B254" s="33"/>
      <c r="C254" s="33"/>
      <c r="D254" s="33"/>
      <c r="E254" s="33"/>
      <c r="F254" s="33"/>
      <c r="G254" s="33"/>
      <c r="H254" s="33"/>
      <c r="I254" s="33"/>
      <c r="J254" s="33"/>
      <c r="K254" s="32" t="n">
        <f aca="false">SUM(K240:K253)</f>
        <v>0</v>
      </c>
    </row>
    <row r="255" customFormat="false" ht="13.8" hidden="false" customHeight="false" outlineLevel="0" collapsed="false">
      <c r="A255" s="29"/>
      <c r="B255" s="29"/>
      <c r="C255" s="30"/>
      <c r="D255" s="30"/>
      <c r="E255" s="31"/>
      <c r="F255" s="31"/>
      <c r="G255" s="31"/>
      <c r="H255" s="31"/>
      <c r="I255" s="31"/>
      <c r="J255" s="31"/>
      <c r="K255" s="32"/>
    </row>
    <row r="256" customFormat="false" ht="12.75" hidden="false" customHeight="true" outlineLevel="0" collapsed="false">
      <c r="A256" s="28" t="s">
        <v>409</v>
      </c>
      <c r="B256" s="28" t="s">
        <v>410</v>
      </c>
      <c r="C256" s="28"/>
      <c r="D256" s="28"/>
      <c r="E256" s="28"/>
      <c r="F256" s="28"/>
      <c r="G256" s="28"/>
      <c r="H256" s="28"/>
      <c r="I256" s="28"/>
      <c r="J256" s="28"/>
      <c r="K256" s="28"/>
    </row>
    <row r="257" customFormat="false" ht="16.5" hidden="false" customHeight="true" outlineLevel="0" collapsed="false">
      <c r="A257" s="28" t="s">
        <v>411</v>
      </c>
      <c r="B257" s="28" t="s">
        <v>412</v>
      </c>
      <c r="C257" s="28"/>
      <c r="D257" s="28"/>
      <c r="E257" s="28"/>
      <c r="F257" s="28"/>
      <c r="G257" s="28"/>
      <c r="H257" s="28"/>
      <c r="I257" s="28"/>
      <c r="J257" s="28"/>
      <c r="K257" s="28"/>
    </row>
    <row r="258" customFormat="false" ht="15" hidden="false" customHeight="true" outlineLevel="0" collapsed="false">
      <c r="A258" s="29" t="s">
        <v>413</v>
      </c>
      <c r="B258" s="29" t="s">
        <v>414</v>
      </c>
      <c r="C258" s="30" t="s">
        <v>28</v>
      </c>
      <c r="D258" s="30" t="s">
        <v>50</v>
      </c>
      <c r="E258" s="31" t="n">
        <v>3483.93</v>
      </c>
      <c r="F258" s="31"/>
      <c r="G258" s="31"/>
      <c r="H258" s="31"/>
      <c r="I258" s="31"/>
      <c r="J258" s="31"/>
      <c r="K258" s="32"/>
    </row>
    <row r="259" customFormat="false" ht="15" hidden="false" customHeight="true" outlineLevel="0" collapsed="false">
      <c r="A259" s="29" t="s">
        <v>415</v>
      </c>
      <c r="B259" s="29" t="s">
        <v>416</v>
      </c>
      <c r="C259" s="30" t="s">
        <v>28</v>
      </c>
      <c r="D259" s="30" t="s">
        <v>50</v>
      </c>
      <c r="E259" s="31" t="n">
        <v>1308.73</v>
      </c>
      <c r="F259" s="31"/>
      <c r="G259" s="31"/>
      <c r="H259" s="31"/>
      <c r="I259" s="31"/>
      <c r="J259" s="31"/>
      <c r="K259" s="32"/>
    </row>
    <row r="260" customFormat="false" ht="13.8" hidden="false" customHeight="false" outlineLevel="0" collapsed="false">
      <c r="A260" s="28" t="s">
        <v>417</v>
      </c>
      <c r="B260" s="28" t="s">
        <v>418</v>
      </c>
      <c r="C260" s="28"/>
      <c r="D260" s="28"/>
      <c r="E260" s="28"/>
      <c r="F260" s="28"/>
      <c r="G260" s="28"/>
      <c r="H260" s="28"/>
      <c r="I260" s="28"/>
      <c r="J260" s="28"/>
      <c r="K260" s="28"/>
    </row>
    <row r="261" customFormat="false" ht="73.1" hidden="false" customHeight="false" outlineLevel="0" collapsed="false">
      <c r="A261" s="29" t="s">
        <v>419</v>
      </c>
      <c r="B261" s="29" t="s">
        <v>420</v>
      </c>
      <c r="C261" s="30" t="s">
        <v>28</v>
      </c>
      <c r="D261" s="30" t="s">
        <v>50</v>
      </c>
      <c r="E261" s="31" t="n">
        <v>215.55</v>
      </c>
      <c r="F261" s="31"/>
      <c r="G261" s="31"/>
      <c r="H261" s="31"/>
      <c r="I261" s="31"/>
      <c r="J261" s="31"/>
      <c r="K261" s="32"/>
    </row>
    <row r="262" customFormat="false" ht="61.15" hidden="false" customHeight="false" outlineLevel="0" collapsed="false">
      <c r="A262" s="29" t="s">
        <v>421</v>
      </c>
      <c r="B262" s="29" t="s">
        <v>422</v>
      </c>
      <c r="C262" s="30" t="s">
        <v>28</v>
      </c>
      <c r="D262" s="30" t="s">
        <v>50</v>
      </c>
      <c r="E262" s="31" t="n">
        <v>1308.73</v>
      </c>
      <c r="F262" s="31"/>
      <c r="G262" s="31"/>
      <c r="H262" s="31"/>
      <c r="I262" s="31"/>
      <c r="J262" s="31"/>
      <c r="K262" s="32"/>
    </row>
    <row r="263" customFormat="false" ht="15" hidden="false" customHeight="true" outlineLevel="0" collapsed="false">
      <c r="A263" s="29" t="s">
        <v>423</v>
      </c>
      <c r="B263" s="29" t="s">
        <v>424</v>
      </c>
      <c r="C263" s="30" t="s">
        <v>28</v>
      </c>
      <c r="D263" s="30" t="s">
        <v>50</v>
      </c>
      <c r="E263" s="31" t="n">
        <v>3268.38</v>
      </c>
      <c r="F263" s="31"/>
      <c r="G263" s="31"/>
      <c r="H263" s="31"/>
      <c r="I263" s="31"/>
      <c r="J263" s="31"/>
      <c r="K263" s="32"/>
    </row>
    <row r="264" customFormat="false" ht="13.8" hidden="false" customHeight="false" outlineLevel="0" collapsed="false">
      <c r="A264" s="28" t="s">
        <v>425</v>
      </c>
      <c r="B264" s="28" t="s">
        <v>426</v>
      </c>
      <c r="C264" s="28"/>
      <c r="D264" s="28"/>
      <c r="E264" s="28"/>
      <c r="F264" s="28"/>
      <c r="G264" s="28"/>
      <c r="H264" s="28"/>
      <c r="I264" s="28"/>
      <c r="J264" s="28"/>
      <c r="K264" s="28"/>
    </row>
    <row r="265" customFormat="false" ht="25.35" hidden="false" customHeight="false" outlineLevel="0" collapsed="false">
      <c r="A265" s="29" t="s">
        <v>427</v>
      </c>
      <c r="B265" s="29" t="s">
        <v>428</v>
      </c>
      <c r="C265" s="30" t="s">
        <v>28</v>
      </c>
      <c r="D265" s="30" t="s">
        <v>50</v>
      </c>
      <c r="E265" s="31" t="n">
        <v>41.8</v>
      </c>
      <c r="F265" s="31"/>
      <c r="G265" s="31"/>
      <c r="H265" s="31"/>
      <c r="I265" s="31"/>
      <c r="J265" s="31"/>
      <c r="K265" s="32"/>
    </row>
    <row r="266" customFormat="false" ht="25.35" hidden="false" customHeight="false" outlineLevel="0" collapsed="false">
      <c r="A266" s="29" t="s">
        <v>429</v>
      </c>
      <c r="B266" s="29" t="s">
        <v>430</v>
      </c>
      <c r="C266" s="30" t="s">
        <v>28</v>
      </c>
      <c r="D266" s="30" t="s">
        <v>50</v>
      </c>
      <c r="E266" s="31" t="n">
        <v>57.44</v>
      </c>
      <c r="F266" s="31"/>
      <c r="G266" s="31"/>
      <c r="H266" s="31"/>
      <c r="I266" s="31"/>
      <c r="J266" s="31"/>
      <c r="K266" s="32"/>
    </row>
    <row r="267" customFormat="false" ht="25.35" hidden="false" customHeight="false" outlineLevel="0" collapsed="false">
      <c r="A267" s="29" t="s">
        <v>431</v>
      </c>
      <c r="B267" s="29" t="s">
        <v>432</v>
      </c>
      <c r="C267" s="30" t="s">
        <v>28</v>
      </c>
      <c r="D267" s="30" t="s">
        <v>50</v>
      </c>
      <c r="E267" s="31" t="n">
        <v>234.09</v>
      </c>
      <c r="F267" s="31"/>
      <c r="G267" s="31"/>
      <c r="H267" s="31"/>
      <c r="I267" s="31"/>
      <c r="J267" s="31"/>
      <c r="K267" s="32"/>
    </row>
    <row r="268" customFormat="false" ht="49.25" hidden="false" customHeight="false" outlineLevel="0" collapsed="false">
      <c r="A268" s="29" t="s">
        <v>384</v>
      </c>
      <c r="B268" s="29" t="s">
        <v>385</v>
      </c>
      <c r="C268" s="30" t="s">
        <v>28</v>
      </c>
      <c r="D268" s="30" t="s">
        <v>50</v>
      </c>
      <c r="E268" s="31" t="n">
        <v>112.56</v>
      </c>
      <c r="F268" s="31"/>
      <c r="G268" s="31"/>
      <c r="H268" s="31"/>
      <c r="I268" s="31"/>
      <c r="J268" s="31"/>
      <c r="K268" s="32"/>
    </row>
    <row r="269" customFormat="false" ht="13.8" hidden="false" customHeight="false" outlineLevel="0" collapsed="false">
      <c r="A269" s="28" t="s">
        <v>433</v>
      </c>
      <c r="B269" s="28" t="s">
        <v>434</v>
      </c>
      <c r="C269" s="28"/>
      <c r="D269" s="28"/>
      <c r="E269" s="28"/>
      <c r="F269" s="28"/>
      <c r="G269" s="28"/>
      <c r="H269" s="28"/>
      <c r="I269" s="28"/>
      <c r="J269" s="28"/>
      <c r="K269" s="28"/>
    </row>
    <row r="270" customFormat="false" ht="27.75" hidden="false" customHeight="true" outlineLevel="0" collapsed="false">
      <c r="A270" s="29" t="s">
        <v>435</v>
      </c>
      <c r="B270" s="29" t="s">
        <v>436</v>
      </c>
      <c r="C270" s="30" t="s">
        <v>28</v>
      </c>
      <c r="D270" s="30" t="s">
        <v>50</v>
      </c>
      <c r="E270" s="31" t="n">
        <v>9.71</v>
      </c>
      <c r="F270" s="31"/>
      <c r="G270" s="31"/>
      <c r="H270" s="31"/>
      <c r="I270" s="31"/>
      <c r="J270" s="31"/>
      <c r="K270" s="32"/>
    </row>
    <row r="271" customFormat="false" ht="13.8" hidden="false" customHeight="false" outlineLevel="0" collapsed="false">
      <c r="A271" s="28" t="s">
        <v>437</v>
      </c>
      <c r="B271" s="28" t="s">
        <v>438</v>
      </c>
      <c r="C271" s="28"/>
      <c r="D271" s="28"/>
      <c r="E271" s="28"/>
      <c r="F271" s="28"/>
      <c r="G271" s="28"/>
      <c r="H271" s="28"/>
      <c r="I271" s="28"/>
      <c r="J271" s="28"/>
      <c r="K271" s="28"/>
    </row>
    <row r="272" customFormat="false" ht="25.35" hidden="false" customHeight="false" outlineLevel="0" collapsed="false">
      <c r="A272" s="29" t="s">
        <v>439</v>
      </c>
      <c r="B272" s="29" t="s">
        <v>440</v>
      </c>
      <c r="C272" s="30" t="s">
        <v>28</v>
      </c>
      <c r="D272" s="30" t="s">
        <v>50</v>
      </c>
      <c r="E272" s="31" t="n">
        <v>472.3</v>
      </c>
      <c r="F272" s="31"/>
      <c r="G272" s="31"/>
      <c r="H272" s="31"/>
      <c r="I272" s="31"/>
      <c r="J272" s="31"/>
      <c r="K272" s="32"/>
    </row>
    <row r="273" customFormat="false" ht="13.8" hidden="false" customHeight="false" outlineLevel="0" collapsed="false">
      <c r="A273" s="28" t="s">
        <v>441</v>
      </c>
      <c r="B273" s="28" t="s">
        <v>442</v>
      </c>
      <c r="C273" s="28"/>
      <c r="D273" s="28"/>
      <c r="E273" s="28"/>
      <c r="F273" s="28"/>
      <c r="G273" s="28"/>
      <c r="H273" s="28"/>
      <c r="I273" s="28"/>
      <c r="J273" s="28"/>
      <c r="K273" s="28"/>
    </row>
    <row r="274" customFormat="false" ht="25.35" hidden="false" customHeight="false" outlineLevel="0" collapsed="false">
      <c r="A274" s="29" t="s">
        <v>443</v>
      </c>
      <c r="B274" s="29" t="s">
        <v>444</v>
      </c>
      <c r="C274" s="30" t="s">
        <v>28</v>
      </c>
      <c r="D274" s="30" t="s">
        <v>50</v>
      </c>
      <c r="E274" s="31" t="n">
        <v>26.64</v>
      </c>
      <c r="F274" s="31"/>
      <c r="G274" s="31"/>
      <c r="H274" s="31"/>
      <c r="I274" s="31"/>
      <c r="J274" s="31"/>
      <c r="K274" s="32"/>
    </row>
    <row r="275" customFormat="false" ht="15" hidden="false" customHeight="true" outlineLevel="0" collapsed="false">
      <c r="A275" s="29" t="s">
        <v>445</v>
      </c>
      <c r="B275" s="29" t="s">
        <v>446</v>
      </c>
      <c r="C275" s="30" t="s">
        <v>28</v>
      </c>
      <c r="D275" s="30" t="s">
        <v>50</v>
      </c>
      <c r="E275" s="31" t="n">
        <v>8.7</v>
      </c>
      <c r="F275" s="31"/>
      <c r="G275" s="31"/>
      <c r="H275" s="31"/>
      <c r="I275" s="31"/>
      <c r="J275" s="31"/>
      <c r="K275" s="32"/>
    </row>
    <row r="276" customFormat="false" ht="37.3" hidden="false" customHeight="false" outlineLevel="0" collapsed="false">
      <c r="A276" s="29" t="s">
        <v>447</v>
      </c>
      <c r="B276" s="29" t="s">
        <v>448</v>
      </c>
      <c r="C276" s="30" t="s">
        <v>28</v>
      </c>
      <c r="D276" s="30" t="s">
        <v>50</v>
      </c>
      <c r="E276" s="31" t="n">
        <v>150.15</v>
      </c>
      <c r="F276" s="31"/>
      <c r="G276" s="31"/>
      <c r="H276" s="31"/>
      <c r="I276" s="31"/>
      <c r="J276" s="31"/>
      <c r="K276" s="32"/>
    </row>
    <row r="277" customFormat="false" ht="37.3" hidden="false" customHeight="false" outlineLevel="0" collapsed="false">
      <c r="A277" s="29" t="s">
        <v>449</v>
      </c>
      <c r="B277" s="29" t="s">
        <v>450</v>
      </c>
      <c r="C277" s="30" t="s">
        <v>28</v>
      </c>
      <c r="D277" s="30" t="s">
        <v>50</v>
      </c>
      <c r="E277" s="31" t="n">
        <v>36</v>
      </c>
      <c r="F277" s="31"/>
      <c r="G277" s="31"/>
      <c r="H277" s="31"/>
      <c r="I277" s="31"/>
      <c r="J277" s="31"/>
      <c r="K277" s="32"/>
    </row>
    <row r="278" customFormat="false" ht="15" hidden="false" customHeight="true" outlineLevel="0" collapsed="false">
      <c r="A278" s="33" t="s">
        <v>451</v>
      </c>
      <c r="B278" s="33"/>
      <c r="C278" s="33"/>
      <c r="D278" s="33"/>
      <c r="E278" s="33"/>
      <c r="F278" s="33"/>
      <c r="G278" s="33"/>
      <c r="H278" s="33"/>
      <c r="I278" s="33"/>
      <c r="J278" s="33"/>
      <c r="K278" s="32" t="n">
        <f aca="false">SUM(K258:K277)</f>
        <v>0</v>
      </c>
    </row>
    <row r="279" customFormat="false" ht="13.8" hidden="false" customHeight="false" outlineLevel="0" collapsed="false">
      <c r="A279" s="29"/>
      <c r="B279" s="29"/>
      <c r="C279" s="30"/>
      <c r="D279" s="30"/>
      <c r="E279" s="31"/>
      <c r="F279" s="31"/>
      <c r="G279" s="31"/>
      <c r="H279" s="31"/>
      <c r="I279" s="31"/>
      <c r="J279" s="31"/>
      <c r="K279" s="32"/>
    </row>
    <row r="280" customFormat="false" ht="12.75" hidden="false" customHeight="true" outlineLevel="0" collapsed="false">
      <c r="A280" s="28" t="s">
        <v>452</v>
      </c>
      <c r="B280" s="28" t="s">
        <v>453</v>
      </c>
      <c r="C280" s="28"/>
      <c r="D280" s="28"/>
      <c r="E280" s="28"/>
      <c r="F280" s="28"/>
      <c r="G280" s="28"/>
      <c r="H280" s="28"/>
      <c r="I280" s="28"/>
      <c r="J280" s="28"/>
      <c r="K280" s="28"/>
    </row>
    <row r="281" customFormat="false" ht="13.8" hidden="false" customHeight="false" outlineLevel="0" collapsed="false">
      <c r="A281" s="28" t="s">
        <v>454</v>
      </c>
      <c r="B281" s="28" t="s">
        <v>455</v>
      </c>
      <c r="C281" s="28"/>
      <c r="D281" s="28"/>
      <c r="E281" s="28"/>
      <c r="F281" s="28"/>
      <c r="G281" s="28"/>
      <c r="H281" s="28"/>
      <c r="I281" s="28"/>
      <c r="J281" s="28"/>
      <c r="K281" s="28"/>
    </row>
    <row r="282" customFormat="false" ht="25.35" hidden="false" customHeight="false" outlineLevel="0" collapsed="false">
      <c r="A282" s="29" t="s">
        <v>456</v>
      </c>
      <c r="B282" s="29" t="s">
        <v>457</v>
      </c>
      <c r="C282" s="30" t="s">
        <v>28</v>
      </c>
      <c r="D282" s="30" t="s">
        <v>61</v>
      </c>
      <c r="E282" s="31" t="n">
        <v>72.2</v>
      </c>
      <c r="F282" s="31"/>
      <c r="G282" s="31"/>
      <c r="H282" s="31"/>
      <c r="I282" s="31"/>
      <c r="J282" s="31"/>
      <c r="K282" s="32"/>
    </row>
    <row r="283" customFormat="false" ht="49.25" hidden="false" customHeight="false" outlineLevel="0" collapsed="false">
      <c r="A283" s="29" t="s">
        <v>458</v>
      </c>
      <c r="B283" s="29" t="s">
        <v>459</v>
      </c>
      <c r="C283" s="30" t="s">
        <v>28</v>
      </c>
      <c r="D283" s="30" t="s">
        <v>50</v>
      </c>
      <c r="E283" s="31" t="n">
        <v>1607.4</v>
      </c>
      <c r="F283" s="31"/>
      <c r="G283" s="31"/>
      <c r="H283" s="31"/>
      <c r="I283" s="31"/>
      <c r="J283" s="31"/>
      <c r="K283" s="32"/>
    </row>
    <row r="284" customFormat="false" ht="15" hidden="false" customHeight="true" outlineLevel="0" collapsed="false">
      <c r="A284" s="28" t="s">
        <v>460</v>
      </c>
      <c r="B284" s="28" t="s">
        <v>461</v>
      </c>
      <c r="C284" s="28"/>
      <c r="D284" s="28"/>
      <c r="E284" s="28"/>
      <c r="F284" s="28"/>
      <c r="G284" s="28"/>
      <c r="H284" s="28"/>
      <c r="I284" s="28"/>
      <c r="J284" s="28"/>
      <c r="K284" s="28"/>
    </row>
    <row r="285" customFormat="false" ht="25.35" hidden="false" customHeight="false" outlineLevel="0" collapsed="false">
      <c r="A285" s="29" t="s">
        <v>462</v>
      </c>
      <c r="B285" s="29" t="s">
        <v>463</v>
      </c>
      <c r="C285" s="30" t="s">
        <v>28</v>
      </c>
      <c r="D285" s="30" t="s">
        <v>50</v>
      </c>
      <c r="E285" s="31" t="n">
        <v>40.1</v>
      </c>
      <c r="F285" s="31"/>
      <c r="G285" s="31"/>
      <c r="H285" s="31"/>
      <c r="I285" s="31"/>
      <c r="J285" s="31"/>
      <c r="K285" s="32"/>
    </row>
    <row r="286" customFormat="false" ht="15" hidden="false" customHeight="true" outlineLevel="0" collapsed="false">
      <c r="A286" s="33" t="s">
        <v>464</v>
      </c>
      <c r="B286" s="33"/>
      <c r="C286" s="33"/>
      <c r="D286" s="33"/>
      <c r="E286" s="33"/>
      <c r="F286" s="33"/>
      <c r="G286" s="33"/>
      <c r="H286" s="33"/>
      <c r="I286" s="33"/>
      <c r="J286" s="33"/>
      <c r="K286" s="32" t="n">
        <f aca="false">SUM(K282:K285)</f>
        <v>0</v>
      </c>
    </row>
    <row r="287" customFormat="false" ht="13.8" hidden="false" customHeight="false" outlineLevel="0" collapsed="false">
      <c r="A287" s="29"/>
      <c r="B287" s="29"/>
      <c r="C287" s="30"/>
      <c r="D287" s="30"/>
      <c r="E287" s="31"/>
      <c r="F287" s="31"/>
      <c r="G287" s="31"/>
      <c r="H287" s="31"/>
      <c r="I287" s="31"/>
      <c r="J287" s="31"/>
      <c r="K287" s="32"/>
    </row>
    <row r="288" customFormat="false" ht="13.8" hidden="false" customHeight="false" outlineLevel="0" collapsed="false">
      <c r="A288" s="28" t="s">
        <v>465</v>
      </c>
      <c r="B288" s="28" t="s">
        <v>466</v>
      </c>
      <c r="C288" s="28"/>
      <c r="D288" s="28"/>
      <c r="E288" s="28"/>
      <c r="F288" s="28"/>
      <c r="G288" s="28"/>
      <c r="H288" s="28"/>
      <c r="I288" s="28"/>
      <c r="J288" s="28"/>
      <c r="K288" s="28"/>
    </row>
    <row r="289" customFormat="false" ht="37.3" hidden="false" customHeight="false" outlineLevel="0" collapsed="false">
      <c r="A289" s="29" t="s">
        <v>467</v>
      </c>
      <c r="B289" s="29" t="s">
        <v>468</v>
      </c>
      <c r="C289" s="30" t="s">
        <v>28</v>
      </c>
      <c r="D289" s="30" t="s">
        <v>50</v>
      </c>
      <c r="E289" s="31" t="n">
        <v>4725.63</v>
      </c>
      <c r="F289" s="31"/>
      <c r="G289" s="31"/>
      <c r="H289" s="31"/>
      <c r="I289" s="31"/>
      <c r="J289" s="31"/>
      <c r="K289" s="32"/>
    </row>
    <row r="290" customFormat="false" ht="37.3" hidden="false" customHeight="false" outlineLevel="0" collapsed="false">
      <c r="A290" s="29" t="s">
        <v>469</v>
      </c>
      <c r="B290" s="29" t="s">
        <v>470</v>
      </c>
      <c r="C290" s="30" t="s">
        <v>28</v>
      </c>
      <c r="D290" s="30" t="s">
        <v>50</v>
      </c>
      <c r="E290" s="31" t="n">
        <v>163</v>
      </c>
      <c r="F290" s="31"/>
      <c r="G290" s="31"/>
      <c r="H290" s="31"/>
      <c r="I290" s="31"/>
      <c r="J290" s="31"/>
      <c r="K290" s="32"/>
    </row>
    <row r="291" customFormat="false" ht="25.35" hidden="false" customHeight="false" outlineLevel="0" collapsed="false">
      <c r="A291" s="29" t="s">
        <v>471</v>
      </c>
      <c r="B291" s="29" t="s">
        <v>472</v>
      </c>
      <c r="C291" s="30" t="s">
        <v>28</v>
      </c>
      <c r="D291" s="30" t="s">
        <v>50</v>
      </c>
      <c r="E291" s="31" t="n">
        <v>539.71</v>
      </c>
      <c r="F291" s="31"/>
      <c r="G291" s="31"/>
      <c r="H291" s="31"/>
      <c r="I291" s="31"/>
      <c r="J291" s="31"/>
      <c r="K291" s="32"/>
    </row>
    <row r="292" customFormat="false" ht="49.25" hidden="false" customHeight="false" outlineLevel="0" collapsed="false">
      <c r="A292" s="29" t="s">
        <v>473</v>
      </c>
      <c r="B292" s="29" t="s">
        <v>474</v>
      </c>
      <c r="C292" s="30" t="s">
        <v>28</v>
      </c>
      <c r="D292" s="30" t="s">
        <v>50</v>
      </c>
      <c r="E292" s="31" t="n">
        <v>197.48</v>
      </c>
      <c r="F292" s="31"/>
      <c r="G292" s="31"/>
      <c r="H292" s="31"/>
      <c r="I292" s="31"/>
      <c r="J292" s="31"/>
      <c r="K292" s="32"/>
    </row>
    <row r="293" customFormat="false" ht="49.25" hidden="false" customHeight="false" outlineLevel="0" collapsed="false">
      <c r="A293" s="29" t="s">
        <v>475</v>
      </c>
      <c r="B293" s="29" t="s">
        <v>476</v>
      </c>
      <c r="C293" s="30" t="s">
        <v>28</v>
      </c>
      <c r="D293" s="30" t="s">
        <v>50</v>
      </c>
      <c r="E293" s="31" t="n">
        <v>1308.73</v>
      </c>
      <c r="F293" s="31"/>
      <c r="G293" s="31"/>
      <c r="H293" s="31"/>
      <c r="I293" s="31"/>
      <c r="J293" s="31"/>
      <c r="K293" s="32"/>
    </row>
    <row r="294" customFormat="false" ht="25.35" hidden="false" customHeight="false" outlineLevel="0" collapsed="false">
      <c r="A294" s="29" t="s">
        <v>477</v>
      </c>
      <c r="B294" s="29" t="s">
        <v>478</v>
      </c>
      <c r="C294" s="30" t="s">
        <v>28</v>
      </c>
      <c r="D294" s="30" t="s">
        <v>50</v>
      </c>
      <c r="E294" s="31" t="n">
        <v>1607.4</v>
      </c>
      <c r="F294" s="31"/>
      <c r="G294" s="31"/>
      <c r="H294" s="31"/>
      <c r="I294" s="31"/>
      <c r="J294" s="31"/>
      <c r="K294" s="32"/>
    </row>
    <row r="295" customFormat="false" ht="25.35" hidden="false" customHeight="false" outlineLevel="0" collapsed="false">
      <c r="A295" s="29" t="s">
        <v>479</v>
      </c>
      <c r="B295" s="29" t="s">
        <v>480</v>
      </c>
      <c r="C295" s="30" t="s">
        <v>28</v>
      </c>
      <c r="D295" s="30" t="s">
        <v>50</v>
      </c>
      <c r="E295" s="31" t="n">
        <v>2920.75</v>
      </c>
      <c r="F295" s="31"/>
      <c r="G295" s="31"/>
      <c r="H295" s="31"/>
      <c r="I295" s="31"/>
      <c r="J295" s="31"/>
      <c r="K295" s="32"/>
    </row>
    <row r="296" customFormat="false" ht="15" hidden="false" customHeight="true" outlineLevel="0" collapsed="false">
      <c r="A296" s="33" t="s">
        <v>481</v>
      </c>
      <c r="B296" s="33"/>
      <c r="C296" s="33"/>
      <c r="D296" s="33"/>
      <c r="E296" s="33"/>
      <c r="F296" s="33"/>
      <c r="G296" s="33"/>
      <c r="H296" s="33"/>
      <c r="I296" s="33"/>
      <c r="J296" s="33"/>
      <c r="K296" s="32" t="n">
        <f aca="false">SUM(K289:K295)</f>
        <v>0</v>
      </c>
    </row>
    <row r="297" customFormat="false" ht="13.8" hidden="false" customHeight="false" outlineLevel="0" collapsed="false">
      <c r="A297" s="29"/>
      <c r="B297" s="29"/>
      <c r="C297" s="30"/>
      <c r="D297" s="30"/>
      <c r="E297" s="31"/>
      <c r="F297" s="31"/>
      <c r="G297" s="31"/>
      <c r="H297" s="31"/>
      <c r="I297" s="31"/>
      <c r="J297" s="31"/>
      <c r="K297" s="32"/>
    </row>
    <row r="298" customFormat="false" ht="13.8" hidden="false" customHeight="false" outlineLevel="0" collapsed="false">
      <c r="A298" s="28" t="s">
        <v>482</v>
      </c>
      <c r="B298" s="28" t="s">
        <v>483</v>
      </c>
      <c r="C298" s="28"/>
      <c r="D298" s="28"/>
      <c r="E298" s="28"/>
      <c r="F298" s="28"/>
      <c r="G298" s="28"/>
      <c r="H298" s="28"/>
      <c r="I298" s="28"/>
      <c r="J298" s="28"/>
      <c r="K298" s="28"/>
    </row>
    <row r="299" customFormat="false" ht="37.3" hidden="false" customHeight="false" outlineLevel="0" collapsed="false">
      <c r="A299" s="29" t="s">
        <v>484</v>
      </c>
      <c r="B299" s="29" t="s">
        <v>485</v>
      </c>
      <c r="C299" s="30" t="s">
        <v>28</v>
      </c>
      <c r="D299" s="30" t="s">
        <v>50</v>
      </c>
      <c r="E299" s="31" t="n">
        <v>310.97</v>
      </c>
      <c r="F299" s="31"/>
      <c r="G299" s="31"/>
      <c r="H299" s="31"/>
      <c r="I299" s="31"/>
      <c r="J299" s="31"/>
      <c r="K299" s="32"/>
    </row>
    <row r="300" customFormat="false" ht="15" hidden="false" customHeight="true" outlineLevel="0" collapsed="false">
      <c r="A300" s="33" t="s">
        <v>486</v>
      </c>
      <c r="B300" s="33"/>
      <c r="C300" s="33"/>
      <c r="D300" s="33"/>
      <c r="E300" s="33"/>
      <c r="F300" s="33"/>
      <c r="G300" s="33"/>
      <c r="H300" s="33"/>
      <c r="I300" s="33"/>
      <c r="J300" s="33"/>
      <c r="K300" s="32" t="n">
        <f aca="false">SUM(K299)</f>
        <v>0</v>
      </c>
    </row>
    <row r="301" customFormat="false" ht="13.8" hidden="false" customHeight="false" outlineLevel="0" collapsed="false">
      <c r="A301" s="29"/>
      <c r="B301" s="29"/>
      <c r="C301" s="30"/>
      <c r="D301" s="30"/>
      <c r="E301" s="31"/>
      <c r="F301" s="31"/>
      <c r="G301" s="31"/>
      <c r="H301" s="31"/>
      <c r="I301" s="31"/>
      <c r="J301" s="31"/>
      <c r="K301" s="32"/>
    </row>
    <row r="302" customFormat="false" ht="12.75" hidden="false" customHeight="true" outlineLevel="0" collapsed="false">
      <c r="A302" s="28" t="s">
        <v>487</v>
      </c>
      <c r="B302" s="28" t="s">
        <v>488</v>
      </c>
      <c r="C302" s="28"/>
      <c r="D302" s="28"/>
      <c r="E302" s="28"/>
      <c r="F302" s="28"/>
      <c r="G302" s="28"/>
      <c r="H302" s="28"/>
      <c r="I302" s="28"/>
      <c r="J302" s="28"/>
      <c r="K302" s="28"/>
    </row>
    <row r="303" customFormat="false" ht="13.8" hidden="false" customHeight="false" outlineLevel="0" collapsed="false">
      <c r="A303" s="28" t="s">
        <v>489</v>
      </c>
      <c r="B303" s="28" t="s">
        <v>490</v>
      </c>
      <c r="C303" s="28"/>
      <c r="D303" s="28"/>
      <c r="E303" s="28"/>
      <c r="F303" s="28"/>
      <c r="G303" s="28"/>
      <c r="H303" s="28"/>
      <c r="I303" s="28"/>
      <c r="J303" s="28"/>
      <c r="K303" s="28"/>
    </row>
    <row r="304" customFormat="false" ht="16.5" hidden="false" customHeight="true" outlineLevel="0" collapsed="false">
      <c r="A304" s="29" t="s">
        <v>491</v>
      </c>
      <c r="B304" s="29" t="s">
        <v>492</v>
      </c>
      <c r="C304" s="30" t="s">
        <v>28</v>
      </c>
      <c r="D304" s="30" t="s">
        <v>50</v>
      </c>
      <c r="E304" s="31" t="n">
        <v>229.5</v>
      </c>
      <c r="F304" s="31"/>
      <c r="G304" s="31"/>
      <c r="H304" s="31"/>
      <c r="I304" s="31"/>
      <c r="J304" s="31"/>
      <c r="K304" s="32"/>
    </row>
    <row r="305" customFormat="false" ht="13.8" hidden="false" customHeight="false" outlineLevel="0" collapsed="false">
      <c r="A305" s="28" t="s">
        <v>493</v>
      </c>
      <c r="B305" s="28" t="s">
        <v>494</v>
      </c>
      <c r="C305" s="28"/>
      <c r="D305" s="28"/>
      <c r="E305" s="28"/>
      <c r="F305" s="28"/>
      <c r="G305" s="28"/>
      <c r="H305" s="28"/>
      <c r="I305" s="28"/>
      <c r="J305" s="28"/>
      <c r="K305" s="28"/>
    </row>
    <row r="306" customFormat="false" ht="25.35" hidden="false" customHeight="false" outlineLevel="0" collapsed="false">
      <c r="A306" s="29" t="s">
        <v>495</v>
      </c>
      <c r="B306" s="29" t="s">
        <v>496</v>
      </c>
      <c r="C306" s="30" t="s">
        <v>28</v>
      </c>
      <c r="D306" s="30" t="s">
        <v>50</v>
      </c>
      <c r="E306" s="31" t="n">
        <v>431.5</v>
      </c>
      <c r="F306" s="31"/>
      <c r="G306" s="31"/>
      <c r="H306" s="31"/>
      <c r="I306" s="31"/>
      <c r="J306" s="31"/>
      <c r="K306" s="32"/>
    </row>
    <row r="307" customFormat="false" ht="25.35" hidden="false" customHeight="false" outlineLevel="0" collapsed="false">
      <c r="A307" s="29" t="s">
        <v>497</v>
      </c>
      <c r="B307" s="29" t="s">
        <v>498</v>
      </c>
      <c r="C307" s="30" t="s">
        <v>28</v>
      </c>
      <c r="D307" s="30" t="s">
        <v>50</v>
      </c>
      <c r="E307" s="31" t="n">
        <v>966.6</v>
      </c>
      <c r="F307" s="31"/>
      <c r="G307" s="31"/>
      <c r="H307" s="31"/>
      <c r="I307" s="31"/>
      <c r="J307" s="31"/>
      <c r="K307" s="32"/>
    </row>
    <row r="308" customFormat="false" ht="13.8" hidden="false" customHeight="false" outlineLevel="0" collapsed="false">
      <c r="A308" s="28" t="s">
        <v>499</v>
      </c>
      <c r="B308" s="28" t="s">
        <v>500</v>
      </c>
      <c r="C308" s="28"/>
      <c r="D308" s="28"/>
      <c r="E308" s="28"/>
      <c r="F308" s="28"/>
      <c r="G308" s="28"/>
      <c r="H308" s="28"/>
      <c r="I308" s="28"/>
      <c r="J308" s="28"/>
      <c r="K308" s="28"/>
    </row>
    <row r="309" customFormat="false" ht="25.35" hidden="false" customHeight="false" outlineLevel="0" collapsed="false">
      <c r="A309" s="29" t="s">
        <v>501</v>
      </c>
      <c r="B309" s="29" t="s">
        <v>502</v>
      </c>
      <c r="C309" s="30" t="s">
        <v>28</v>
      </c>
      <c r="D309" s="30" t="s">
        <v>50</v>
      </c>
      <c r="E309" s="31" t="n">
        <v>1627.6</v>
      </c>
      <c r="F309" s="31"/>
      <c r="G309" s="31"/>
      <c r="H309" s="31"/>
      <c r="I309" s="31"/>
      <c r="J309" s="31"/>
      <c r="K309" s="32"/>
    </row>
    <row r="310" customFormat="false" ht="15" hidden="false" customHeight="true" outlineLevel="0" collapsed="false">
      <c r="A310" s="28" t="s">
        <v>503</v>
      </c>
      <c r="B310" s="28" t="s">
        <v>504</v>
      </c>
      <c r="C310" s="28"/>
      <c r="D310" s="28"/>
      <c r="E310" s="28"/>
      <c r="F310" s="28"/>
      <c r="G310" s="28"/>
      <c r="H310" s="28"/>
      <c r="I310" s="28"/>
      <c r="J310" s="28"/>
      <c r="K310" s="28"/>
    </row>
    <row r="311" customFormat="false" ht="54.75" hidden="false" customHeight="true" outlineLevel="0" collapsed="false">
      <c r="A311" s="29" t="s">
        <v>505</v>
      </c>
      <c r="B311" s="29" t="s">
        <v>506</v>
      </c>
      <c r="C311" s="30" t="s">
        <v>28</v>
      </c>
      <c r="D311" s="30" t="s">
        <v>50</v>
      </c>
      <c r="E311" s="31" t="n">
        <v>1398.1</v>
      </c>
      <c r="F311" s="31"/>
      <c r="G311" s="31"/>
      <c r="H311" s="31"/>
      <c r="I311" s="31"/>
      <c r="J311" s="31"/>
      <c r="K311" s="32"/>
    </row>
    <row r="312" customFormat="false" ht="15" hidden="false" customHeight="true" outlineLevel="0" collapsed="false">
      <c r="A312" s="33" t="s">
        <v>507</v>
      </c>
      <c r="B312" s="33"/>
      <c r="C312" s="33"/>
      <c r="D312" s="33"/>
      <c r="E312" s="33"/>
      <c r="F312" s="33"/>
      <c r="G312" s="33"/>
      <c r="H312" s="33"/>
      <c r="I312" s="33"/>
      <c r="J312" s="33"/>
      <c r="K312" s="32" t="n">
        <f aca="false">SUM(K304:K311)</f>
        <v>0</v>
      </c>
    </row>
    <row r="313" customFormat="false" ht="17.25" hidden="false" customHeight="true" outlineLevel="0" collapsed="false">
      <c r="A313" s="29"/>
      <c r="B313" s="29"/>
      <c r="C313" s="30"/>
      <c r="D313" s="30"/>
      <c r="E313" s="31"/>
      <c r="F313" s="31"/>
      <c r="G313" s="31"/>
      <c r="H313" s="31"/>
      <c r="I313" s="31"/>
      <c r="J313" s="31"/>
      <c r="K313" s="32"/>
    </row>
    <row r="314" customFormat="false" ht="12.75" hidden="false" customHeight="true" outlineLevel="0" collapsed="false">
      <c r="A314" s="28" t="s">
        <v>508</v>
      </c>
      <c r="B314" s="28" t="s">
        <v>509</v>
      </c>
      <c r="C314" s="28"/>
      <c r="D314" s="28"/>
      <c r="E314" s="28"/>
      <c r="F314" s="28"/>
      <c r="G314" s="28"/>
      <c r="H314" s="28"/>
      <c r="I314" s="28"/>
      <c r="J314" s="28"/>
      <c r="K314" s="28"/>
    </row>
    <row r="315" customFormat="false" ht="13.8" hidden="false" customHeight="false" outlineLevel="0" collapsed="false">
      <c r="A315" s="28" t="s">
        <v>510</v>
      </c>
      <c r="B315" s="28" t="s">
        <v>511</v>
      </c>
      <c r="C315" s="28"/>
      <c r="D315" s="28"/>
      <c r="E315" s="28"/>
      <c r="F315" s="28"/>
      <c r="G315" s="28"/>
      <c r="H315" s="28"/>
      <c r="I315" s="28"/>
      <c r="J315" s="28"/>
      <c r="K315" s="28"/>
    </row>
    <row r="316" customFormat="false" ht="37.3" hidden="false" customHeight="false" outlineLevel="0" collapsed="false">
      <c r="A316" s="29" t="s">
        <v>512</v>
      </c>
      <c r="B316" s="29" t="s">
        <v>513</v>
      </c>
      <c r="C316" s="30" t="s">
        <v>28</v>
      </c>
      <c r="D316" s="30" t="s">
        <v>61</v>
      </c>
      <c r="E316" s="31" t="n">
        <v>726.21</v>
      </c>
      <c r="F316" s="31"/>
      <c r="G316" s="31"/>
      <c r="H316" s="31"/>
      <c r="I316" s="31"/>
      <c r="J316" s="31"/>
      <c r="K316" s="32"/>
    </row>
    <row r="317" customFormat="false" ht="25.35" hidden="false" customHeight="false" outlineLevel="0" collapsed="false">
      <c r="A317" s="29" t="s">
        <v>514</v>
      </c>
      <c r="B317" s="29" t="s">
        <v>515</v>
      </c>
      <c r="C317" s="30" t="s">
        <v>28</v>
      </c>
      <c r="D317" s="30" t="s">
        <v>61</v>
      </c>
      <c r="E317" s="31" t="n">
        <v>228.9</v>
      </c>
      <c r="F317" s="31"/>
      <c r="G317" s="31"/>
      <c r="H317" s="31"/>
      <c r="I317" s="31"/>
      <c r="J317" s="31"/>
      <c r="K317" s="32"/>
    </row>
    <row r="318" customFormat="false" ht="37.3" hidden="false" customHeight="false" outlineLevel="0" collapsed="false">
      <c r="A318" s="29" t="s">
        <v>516</v>
      </c>
      <c r="B318" s="29" t="s">
        <v>517</v>
      </c>
      <c r="C318" s="30" t="s">
        <v>28</v>
      </c>
      <c r="D318" s="30" t="s">
        <v>61</v>
      </c>
      <c r="E318" s="31" t="n">
        <v>15.6</v>
      </c>
      <c r="F318" s="31"/>
      <c r="G318" s="31"/>
      <c r="H318" s="31"/>
      <c r="I318" s="31"/>
      <c r="J318" s="31"/>
      <c r="K318" s="32"/>
    </row>
    <row r="319" customFormat="false" ht="13.8" hidden="false" customHeight="false" outlineLevel="0" collapsed="false">
      <c r="A319" s="28" t="s">
        <v>518</v>
      </c>
      <c r="B319" s="28" t="s">
        <v>519</v>
      </c>
      <c r="C319" s="28"/>
      <c r="D319" s="28"/>
      <c r="E319" s="28"/>
      <c r="F319" s="28"/>
      <c r="G319" s="28"/>
      <c r="H319" s="28"/>
      <c r="I319" s="28"/>
      <c r="J319" s="28"/>
      <c r="K319" s="28"/>
    </row>
    <row r="320" customFormat="false" ht="15" hidden="false" customHeight="true" outlineLevel="0" collapsed="false">
      <c r="A320" s="29" t="s">
        <v>520</v>
      </c>
      <c r="B320" s="29" t="s">
        <v>521</v>
      </c>
      <c r="C320" s="30" t="s">
        <v>28</v>
      </c>
      <c r="D320" s="30" t="s">
        <v>61</v>
      </c>
      <c r="E320" s="31" t="n">
        <v>45.53</v>
      </c>
      <c r="F320" s="31"/>
      <c r="G320" s="31"/>
      <c r="H320" s="31"/>
      <c r="I320" s="31"/>
      <c r="J320" s="31"/>
      <c r="K320" s="32"/>
    </row>
    <row r="321" customFormat="false" ht="13.8" hidden="false" customHeight="false" outlineLevel="0" collapsed="false">
      <c r="A321" s="28" t="s">
        <v>522</v>
      </c>
      <c r="B321" s="28" t="s">
        <v>523</v>
      </c>
      <c r="C321" s="28"/>
      <c r="D321" s="28"/>
      <c r="E321" s="28"/>
      <c r="F321" s="28"/>
      <c r="G321" s="28"/>
      <c r="H321" s="28"/>
      <c r="I321" s="28"/>
      <c r="J321" s="28"/>
      <c r="K321" s="28"/>
    </row>
    <row r="322" customFormat="false" ht="45.75" hidden="false" customHeight="true" outlineLevel="0" collapsed="false">
      <c r="A322" s="29" t="s">
        <v>524</v>
      </c>
      <c r="B322" s="29" t="s">
        <v>525</v>
      </c>
      <c r="C322" s="30" t="s">
        <v>28</v>
      </c>
      <c r="D322" s="30" t="s">
        <v>61</v>
      </c>
      <c r="E322" s="31" t="n">
        <v>175.5</v>
      </c>
      <c r="F322" s="31"/>
      <c r="G322" s="31"/>
      <c r="H322" s="31"/>
      <c r="I322" s="31"/>
      <c r="J322" s="31"/>
      <c r="K322" s="32"/>
    </row>
    <row r="323" customFormat="false" ht="13.8" hidden="false" customHeight="false" outlineLevel="0" collapsed="false">
      <c r="A323" s="28" t="s">
        <v>526</v>
      </c>
      <c r="B323" s="28" t="s">
        <v>527</v>
      </c>
      <c r="C323" s="28"/>
      <c r="D323" s="28"/>
      <c r="E323" s="28"/>
      <c r="F323" s="28"/>
      <c r="G323" s="28"/>
      <c r="H323" s="28"/>
      <c r="I323" s="28"/>
      <c r="J323" s="28"/>
      <c r="K323" s="28"/>
    </row>
    <row r="324" customFormat="false" ht="25.35" hidden="false" customHeight="false" outlineLevel="0" collapsed="false">
      <c r="A324" s="29" t="s">
        <v>528</v>
      </c>
      <c r="B324" s="29" t="s">
        <v>529</v>
      </c>
      <c r="C324" s="30" t="s">
        <v>28</v>
      </c>
      <c r="D324" s="30" t="s">
        <v>61</v>
      </c>
      <c r="E324" s="31" t="n">
        <v>68.2</v>
      </c>
      <c r="F324" s="31"/>
      <c r="G324" s="31"/>
      <c r="H324" s="31"/>
      <c r="I324" s="31"/>
      <c r="J324" s="31"/>
      <c r="K324" s="32"/>
    </row>
    <row r="325" customFormat="false" ht="15" hidden="false" customHeight="true" outlineLevel="0" collapsed="false">
      <c r="A325" s="33" t="s">
        <v>530</v>
      </c>
      <c r="B325" s="33"/>
      <c r="C325" s="33"/>
      <c r="D325" s="33"/>
      <c r="E325" s="33"/>
      <c r="F325" s="33"/>
      <c r="G325" s="33"/>
      <c r="H325" s="33"/>
      <c r="I325" s="33"/>
      <c r="J325" s="33"/>
      <c r="K325" s="32" t="n">
        <f aca="false">SUM(K316:K324)</f>
        <v>0</v>
      </c>
    </row>
    <row r="326" customFormat="false" ht="13.8" hidden="false" customHeight="false" outlineLevel="0" collapsed="false">
      <c r="A326" s="29"/>
      <c r="B326" s="29"/>
      <c r="C326" s="30"/>
      <c r="D326" s="30"/>
      <c r="E326" s="31"/>
      <c r="F326" s="31"/>
      <c r="G326" s="31"/>
      <c r="H326" s="31"/>
      <c r="I326" s="31"/>
      <c r="J326" s="31"/>
      <c r="K326" s="32"/>
    </row>
    <row r="327" customFormat="false" ht="13.8" hidden="false" customHeight="false" outlineLevel="0" collapsed="false">
      <c r="A327" s="28" t="s">
        <v>531</v>
      </c>
      <c r="B327" s="28" t="s">
        <v>532</v>
      </c>
      <c r="C327" s="28"/>
      <c r="D327" s="28"/>
      <c r="E327" s="28"/>
      <c r="F327" s="28"/>
      <c r="G327" s="28"/>
      <c r="H327" s="28"/>
      <c r="I327" s="28"/>
      <c r="J327" s="28"/>
      <c r="K327" s="28"/>
    </row>
    <row r="328" customFormat="false" ht="13.8" hidden="false" customHeight="false" outlineLevel="0" collapsed="false">
      <c r="A328" s="28" t="s">
        <v>533</v>
      </c>
      <c r="B328" s="28" t="s">
        <v>534</v>
      </c>
      <c r="C328" s="28"/>
      <c r="D328" s="28"/>
      <c r="E328" s="28"/>
      <c r="F328" s="28"/>
      <c r="G328" s="28"/>
      <c r="H328" s="28"/>
      <c r="I328" s="28"/>
      <c r="J328" s="28"/>
      <c r="K328" s="28"/>
    </row>
    <row r="329" customFormat="false" ht="37.3" hidden="false" customHeight="false" outlineLevel="0" collapsed="false">
      <c r="A329" s="29" t="s">
        <v>535</v>
      </c>
      <c r="B329" s="29" t="s">
        <v>536</v>
      </c>
      <c r="C329" s="30" t="s">
        <v>28</v>
      </c>
      <c r="D329" s="30" t="s">
        <v>61</v>
      </c>
      <c r="E329" s="31" t="n">
        <v>23.5</v>
      </c>
      <c r="F329" s="31"/>
      <c r="G329" s="31"/>
      <c r="H329" s="31"/>
      <c r="I329" s="31"/>
      <c r="J329" s="31"/>
      <c r="K329" s="32"/>
    </row>
    <row r="330" customFormat="false" ht="25.35" hidden="false" customHeight="false" outlineLevel="0" collapsed="false">
      <c r="A330" s="29" t="s">
        <v>537</v>
      </c>
      <c r="B330" s="29" t="s">
        <v>538</v>
      </c>
      <c r="C330" s="30" t="s">
        <v>28</v>
      </c>
      <c r="D330" s="30" t="s">
        <v>61</v>
      </c>
      <c r="E330" s="31" t="n">
        <v>17.5</v>
      </c>
      <c r="F330" s="31"/>
      <c r="G330" s="31"/>
      <c r="H330" s="31"/>
      <c r="I330" s="31"/>
      <c r="J330" s="31"/>
      <c r="K330" s="32"/>
    </row>
    <row r="331" customFormat="false" ht="15" hidden="false" customHeight="true" outlineLevel="0" collapsed="false">
      <c r="A331" s="28" t="s">
        <v>539</v>
      </c>
      <c r="B331" s="28" t="s">
        <v>540</v>
      </c>
      <c r="C331" s="28"/>
      <c r="D331" s="28"/>
      <c r="E331" s="28"/>
      <c r="F331" s="28"/>
      <c r="G331" s="28"/>
      <c r="H331" s="28"/>
      <c r="I331" s="28"/>
      <c r="J331" s="28"/>
      <c r="K331" s="28"/>
    </row>
    <row r="332" customFormat="false" ht="25.35" hidden="false" customHeight="false" outlineLevel="0" collapsed="false">
      <c r="A332" s="29" t="s">
        <v>541</v>
      </c>
      <c r="B332" s="29" t="s">
        <v>542</v>
      </c>
      <c r="C332" s="30" t="s">
        <v>28</v>
      </c>
      <c r="D332" s="30" t="s">
        <v>50</v>
      </c>
      <c r="E332" s="31" t="n">
        <v>170.15</v>
      </c>
      <c r="F332" s="31"/>
      <c r="G332" s="31"/>
      <c r="H332" s="31"/>
      <c r="I332" s="31"/>
      <c r="J332" s="31"/>
      <c r="K332" s="32"/>
    </row>
    <row r="333" customFormat="false" ht="25.35" hidden="false" customHeight="false" outlineLevel="0" collapsed="false">
      <c r="A333" s="29" t="s">
        <v>543</v>
      </c>
      <c r="B333" s="29" t="s">
        <v>544</v>
      </c>
      <c r="C333" s="30" t="s">
        <v>28</v>
      </c>
      <c r="D333" s="30" t="s">
        <v>50</v>
      </c>
      <c r="E333" s="31" t="n">
        <v>14.8</v>
      </c>
      <c r="F333" s="31"/>
      <c r="G333" s="31"/>
      <c r="H333" s="31"/>
      <c r="I333" s="31"/>
      <c r="J333" s="31"/>
      <c r="K333" s="32"/>
    </row>
    <row r="334" customFormat="false" ht="25.35" hidden="false" customHeight="false" outlineLevel="0" collapsed="false">
      <c r="A334" s="29" t="s">
        <v>545</v>
      </c>
      <c r="B334" s="29" t="s">
        <v>546</v>
      </c>
      <c r="C334" s="30" t="s">
        <v>28</v>
      </c>
      <c r="D334" s="30" t="s">
        <v>50</v>
      </c>
      <c r="E334" s="31" t="n">
        <v>60.9</v>
      </c>
      <c r="F334" s="31"/>
      <c r="G334" s="31"/>
      <c r="H334" s="31"/>
      <c r="I334" s="31"/>
      <c r="J334" s="31"/>
      <c r="K334" s="32"/>
    </row>
    <row r="335" customFormat="false" ht="15" hidden="false" customHeight="true" outlineLevel="0" collapsed="false">
      <c r="A335" s="29" t="s">
        <v>547</v>
      </c>
      <c r="B335" s="29" t="s">
        <v>548</v>
      </c>
      <c r="C335" s="30" t="s">
        <v>28</v>
      </c>
      <c r="D335" s="30" t="s">
        <v>50</v>
      </c>
      <c r="E335" s="31" t="n">
        <v>37.5</v>
      </c>
      <c r="F335" s="31"/>
      <c r="G335" s="31"/>
      <c r="H335" s="31"/>
      <c r="I335" s="31"/>
      <c r="J335" s="31"/>
      <c r="K335" s="32"/>
    </row>
    <row r="336" customFormat="false" ht="13.8" hidden="false" customHeight="false" outlineLevel="0" collapsed="false">
      <c r="A336" s="28" t="s">
        <v>549</v>
      </c>
      <c r="B336" s="28" t="s">
        <v>550</v>
      </c>
      <c r="C336" s="28"/>
      <c r="D336" s="28"/>
      <c r="E336" s="28"/>
      <c r="F336" s="28"/>
      <c r="G336" s="28"/>
      <c r="H336" s="28"/>
      <c r="I336" s="28"/>
      <c r="J336" s="28"/>
      <c r="K336" s="28"/>
    </row>
    <row r="337" customFormat="false" ht="25.35" hidden="false" customHeight="false" outlineLevel="0" collapsed="false">
      <c r="A337" s="29" t="s">
        <v>551</v>
      </c>
      <c r="B337" s="29" t="s">
        <v>552</v>
      </c>
      <c r="C337" s="30" t="s">
        <v>28</v>
      </c>
      <c r="D337" s="30" t="s">
        <v>61</v>
      </c>
      <c r="E337" s="31" t="n">
        <v>61.35</v>
      </c>
      <c r="F337" s="31"/>
      <c r="G337" s="31"/>
      <c r="H337" s="31"/>
      <c r="I337" s="31"/>
      <c r="J337" s="31"/>
      <c r="K337" s="32"/>
    </row>
    <row r="338" customFormat="false" ht="25.35" hidden="false" customHeight="false" outlineLevel="0" collapsed="false">
      <c r="A338" s="29" t="s">
        <v>553</v>
      </c>
      <c r="B338" s="29" t="s">
        <v>554</v>
      </c>
      <c r="C338" s="30" t="s">
        <v>28</v>
      </c>
      <c r="D338" s="30" t="s">
        <v>61</v>
      </c>
      <c r="E338" s="31" t="n">
        <v>56</v>
      </c>
      <c r="F338" s="31"/>
      <c r="G338" s="31"/>
      <c r="H338" s="31"/>
      <c r="I338" s="31"/>
      <c r="J338" s="31"/>
      <c r="K338" s="32"/>
    </row>
    <row r="339" customFormat="false" ht="13.8" hidden="false" customHeight="false" outlineLevel="0" collapsed="false">
      <c r="A339" s="28" t="s">
        <v>555</v>
      </c>
      <c r="B339" s="28" t="s">
        <v>556</v>
      </c>
      <c r="C339" s="28"/>
      <c r="D339" s="28"/>
      <c r="E339" s="28"/>
      <c r="F339" s="28"/>
      <c r="G339" s="28"/>
      <c r="H339" s="28"/>
      <c r="I339" s="28"/>
      <c r="J339" s="28"/>
      <c r="K339" s="28"/>
    </row>
    <row r="340" customFormat="false" ht="18.75" hidden="false" customHeight="true" outlineLevel="0" collapsed="false">
      <c r="A340" s="29" t="s">
        <v>557</v>
      </c>
      <c r="B340" s="29" t="s">
        <v>558</v>
      </c>
      <c r="C340" s="30" t="s">
        <v>28</v>
      </c>
      <c r="D340" s="30" t="s">
        <v>29</v>
      </c>
      <c r="E340" s="31" t="n">
        <v>6</v>
      </c>
      <c r="F340" s="31"/>
      <c r="G340" s="31"/>
      <c r="H340" s="31"/>
      <c r="I340" s="31"/>
      <c r="J340" s="31"/>
      <c r="K340" s="32"/>
    </row>
    <row r="341" customFormat="false" ht="13.8" hidden="false" customHeight="false" outlineLevel="0" collapsed="false">
      <c r="A341" s="28" t="s">
        <v>559</v>
      </c>
      <c r="B341" s="28" t="s">
        <v>560</v>
      </c>
      <c r="C341" s="28"/>
      <c r="D341" s="28"/>
      <c r="E341" s="28"/>
      <c r="F341" s="28"/>
      <c r="G341" s="28"/>
      <c r="H341" s="28"/>
      <c r="I341" s="28"/>
      <c r="J341" s="28"/>
      <c r="K341" s="28"/>
    </row>
    <row r="342" customFormat="false" ht="25.35" hidden="false" customHeight="false" outlineLevel="0" collapsed="false">
      <c r="A342" s="29" t="s">
        <v>561</v>
      </c>
      <c r="B342" s="29" t="s">
        <v>562</v>
      </c>
      <c r="C342" s="30" t="s">
        <v>28</v>
      </c>
      <c r="D342" s="30" t="s">
        <v>61</v>
      </c>
      <c r="E342" s="31" t="n">
        <v>2.45</v>
      </c>
      <c r="F342" s="31"/>
      <c r="G342" s="31"/>
      <c r="H342" s="31"/>
      <c r="I342" s="31"/>
      <c r="J342" s="31"/>
      <c r="K342" s="32"/>
    </row>
    <row r="343" customFormat="false" ht="13.8" hidden="false" customHeight="false" outlineLevel="0" collapsed="false">
      <c r="A343" s="28" t="s">
        <v>563</v>
      </c>
      <c r="B343" s="28" t="s">
        <v>564</v>
      </c>
      <c r="C343" s="28"/>
      <c r="D343" s="28"/>
      <c r="E343" s="28"/>
      <c r="F343" s="28"/>
      <c r="G343" s="28"/>
      <c r="H343" s="28"/>
      <c r="I343" s="28"/>
      <c r="J343" s="28"/>
      <c r="K343" s="28"/>
    </row>
    <row r="344" customFormat="false" ht="49.25" hidden="false" customHeight="false" outlineLevel="0" collapsed="false">
      <c r="A344" s="29" t="s">
        <v>565</v>
      </c>
      <c r="B344" s="29" t="s">
        <v>566</v>
      </c>
      <c r="C344" s="30" t="s">
        <v>28</v>
      </c>
      <c r="D344" s="30" t="s">
        <v>61</v>
      </c>
      <c r="E344" s="31" t="n">
        <v>33.6</v>
      </c>
      <c r="F344" s="31"/>
      <c r="G344" s="31"/>
      <c r="H344" s="31"/>
      <c r="I344" s="31"/>
      <c r="J344" s="31"/>
      <c r="K344" s="32"/>
    </row>
    <row r="345" customFormat="false" ht="25.35" hidden="false" customHeight="false" outlineLevel="0" collapsed="false">
      <c r="A345" s="29" t="s">
        <v>567</v>
      </c>
      <c r="B345" s="29" t="s">
        <v>568</v>
      </c>
      <c r="C345" s="30" t="s">
        <v>28</v>
      </c>
      <c r="D345" s="30" t="s">
        <v>61</v>
      </c>
      <c r="E345" s="31" t="n">
        <v>7.9</v>
      </c>
      <c r="F345" s="31"/>
      <c r="G345" s="31"/>
      <c r="H345" s="31"/>
      <c r="I345" s="31"/>
      <c r="J345" s="31"/>
      <c r="K345" s="32"/>
    </row>
    <row r="346" customFormat="false" ht="15" hidden="false" customHeight="true" outlineLevel="0" collapsed="false">
      <c r="A346" s="33" t="s">
        <v>569</v>
      </c>
      <c r="B346" s="33"/>
      <c r="C346" s="33"/>
      <c r="D346" s="33"/>
      <c r="E346" s="33"/>
      <c r="F346" s="33"/>
      <c r="G346" s="33"/>
      <c r="H346" s="33"/>
      <c r="I346" s="33"/>
      <c r="J346" s="33"/>
      <c r="K346" s="32" t="n">
        <f aca="false">SUM(K329:K345)</f>
        <v>0</v>
      </c>
    </row>
    <row r="347" customFormat="false" ht="13.8" hidden="false" customHeight="false" outlineLevel="0" collapsed="false">
      <c r="A347" s="29"/>
      <c r="B347" s="29"/>
      <c r="C347" s="30"/>
      <c r="D347" s="30"/>
      <c r="E347" s="31"/>
      <c r="F347" s="31"/>
      <c r="G347" s="31"/>
      <c r="H347" s="31"/>
      <c r="I347" s="31"/>
      <c r="J347" s="31"/>
      <c r="K347" s="32"/>
    </row>
    <row r="348" customFormat="false" ht="12.75" hidden="false" customHeight="true" outlineLevel="0" collapsed="false">
      <c r="A348" s="28" t="s">
        <v>570</v>
      </c>
      <c r="B348" s="28" t="s">
        <v>571</v>
      </c>
      <c r="C348" s="28"/>
      <c r="D348" s="28"/>
      <c r="E348" s="28"/>
      <c r="F348" s="28"/>
      <c r="G348" s="28"/>
      <c r="H348" s="28"/>
      <c r="I348" s="28"/>
      <c r="J348" s="28"/>
      <c r="K348" s="28"/>
    </row>
    <row r="349" customFormat="false" ht="15" hidden="false" customHeight="true" outlineLevel="0" collapsed="false">
      <c r="A349" s="28" t="s">
        <v>572</v>
      </c>
      <c r="B349" s="28" t="s">
        <v>573</v>
      </c>
      <c r="C349" s="28"/>
      <c r="D349" s="28"/>
      <c r="E349" s="28"/>
      <c r="F349" s="28"/>
      <c r="G349" s="28"/>
      <c r="H349" s="28"/>
      <c r="I349" s="28"/>
      <c r="J349" s="28"/>
      <c r="K349" s="28"/>
    </row>
    <row r="350" customFormat="false" ht="25.35" hidden="false" customHeight="false" outlineLevel="0" collapsed="false">
      <c r="A350" s="29" t="s">
        <v>574</v>
      </c>
      <c r="B350" s="29" t="s">
        <v>575</v>
      </c>
      <c r="C350" s="30" t="s">
        <v>337</v>
      </c>
      <c r="D350" s="30" t="s">
        <v>29</v>
      </c>
      <c r="E350" s="31" t="n">
        <v>1</v>
      </c>
      <c r="F350" s="31"/>
      <c r="G350" s="31"/>
      <c r="H350" s="31"/>
      <c r="I350" s="31"/>
      <c r="J350" s="31"/>
      <c r="K350" s="32"/>
    </row>
    <row r="351" customFormat="false" ht="25.35" hidden="false" customHeight="false" outlineLevel="0" collapsed="false">
      <c r="A351" s="29" t="s">
        <v>576</v>
      </c>
      <c r="B351" s="29" t="s">
        <v>577</v>
      </c>
      <c r="C351" s="30" t="s">
        <v>337</v>
      </c>
      <c r="D351" s="30" t="s">
        <v>29</v>
      </c>
      <c r="E351" s="31" t="n">
        <v>1</v>
      </c>
      <c r="F351" s="31"/>
      <c r="G351" s="31"/>
      <c r="H351" s="31"/>
      <c r="I351" s="31"/>
      <c r="J351" s="31"/>
      <c r="K351" s="32"/>
    </row>
    <row r="352" customFormat="false" ht="25.35" hidden="false" customHeight="false" outlineLevel="0" collapsed="false">
      <c r="A352" s="29" t="s">
        <v>578</v>
      </c>
      <c r="B352" s="29" t="s">
        <v>579</v>
      </c>
      <c r="C352" s="30" t="s">
        <v>337</v>
      </c>
      <c r="D352" s="30" t="s">
        <v>29</v>
      </c>
      <c r="E352" s="31" t="n">
        <v>5</v>
      </c>
      <c r="F352" s="31"/>
      <c r="G352" s="31"/>
      <c r="H352" s="31"/>
      <c r="I352" s="31"/>
      <c r="J352" s="31"/>
      <c r="K352" s="32"/>
    </row>
    <row r="353" customFormat="false" ht="25.35" hidden="false" customHeight="false" outlineLevel="0" collapsed="false">
      <c r="A353" s="29" t="s">
        <v>580</v>
      </c>
      <c r="B353" s="29" t="s">
        <v>581</v>
      </c>
      <c r="C353" s="30" t="s">
        <v>337</v>
      </c>
      <c r="D353" s="30" t="s">
        <v>29</v>
      </c>
      <c r="E353" s="31" t="n">
        <v>21</v>
      </c>
      <c r="F353" s="31"/>
      <c r="G353" s="31"/>
      <c r="H353" s="31"/>
      <c r="I353" s="31"/>
      <c r="J353" s="31"/>
      <c r="K353" s="32"/>
    </row>
    <row r="354" customFormat="false" ht="25.35" hidden="false" customHeight="false" outlineLevel="0" collapsed="false">
      <c r="A354" s="29" t="s">
        <v>582</v>
      </c>
      <c r="B354" s="29" t="s">
        <v>583</v>
      </c>
      <c r="C354" s="30" t="s">
        <v>337</v>
      </c>
      <c r="D354" s="30" t="s">
        <v>29</v>
      </c>
      <c r="E354" s="31" t="n">
        <v>19</v>
      </c>
      <c r="F354" s="31"/>
      <c r="G354" s="31"/>
      <c r="H354" s="31"/>
      <c r="I354" s="31"/>
      <c r="J354" s="31"/>
      <c r="K354" s="32"/>
    </row>
    <row r="355" customFormat="false" ht="25.35" hidden="false" customHeight="false" outlineLevel="0" collapsed="false">
      <c r="A355" s="29" t="s">
        <v>584</v>
      </c>
      <c r="B355" s="29" t="s">
        <v>585</v>
      </c>
      <c r="C355" s="30" t="s">
        <v>337</v>
      </c>
      <c r="D355" s="30" t="s">
        <v>29</v>
      </c>
      <c r="E355" s="31" t="n">
        <v>6</v>
      </c>
      <c r="F355" s="31"/>
      <c r="G355" s="31"/>
      <c r="H355" s="31"/>
      <c r="I355" s="31"/>
      <c r="J355" s="31"/>
      <c r="K355" s="32"/>
    </row>
    <row r="356" customFormat="false" ht="25.35" hidden="false" customHeight="false" outlineLevel="0" collapsed="false">
      <c r="A356" s="29" t="s">
        <v>586</v>
      </c>
      <c r="B356" s="29" t="s">
        <v>587</v>
      </c>
      <c r="C356" s="30" t="s">
        <v>337</v>
      </c>
      <c r="D356" s="30" t="s">
        <v>29</v>
      </c>
      <c r="E356" s="31" t="n">
        <v>4</v>
      </c>
      <c r="F356" s="31"/>
      <c r="G356" s="31"/>
      <c r="H356" s="31"/>
      <c r="I356" s="31"/>
      <c r="J356" s="31"/>
      <c r="K356" s="32"/>
    </row>
    <row r="357" customFormat="false" ht="25.35" hidden="false" customHeight="false" outlineLevel="0" collapsed="false">
      <c r="A357" s="29" t="s">
        <v>588</v>
      </c>
      <c r="B357" s="29" t="s">
        <v>589</v>
      </c>
      <c r="C357" s="30" t="s">
        <v>337</v>
      </c>
      <c r="D357" s="30" t="s">
        <v>29</v>
      </c>
      <c r="E357" s="31" t="n">
        <v>5</v>
      </c>
      <c r="F357" s="31"/>
      <c r="G357" s="31"/>
      <c r="H357" s="31"/>
      <c r="I357" s="31"/>
      <c r="J357" s="31"/>
      <c r="K357" s="32"/>
    </row>
    <row r="358" customFormat="false" ht="25.35" hidden="false" customHeight="false" outlineLevel="0" collapsed="false">
      <c r="A358" s="29" t="s">
        <v>590</v>
      </c>
      <c r="B358" s="29" t="s">
        <v>591</v>
      </c>
      <c r="C358" s="30" t="s">
        <v>337</v>
      </c>
      <c r="D358" s="30" t="s">
        <v>29</v>
      </c>
      <c r="E358" s="31" t="n">
        <v>1</v>
      </c>
      <c r="F358" s="31"/>
      <c r="G358" s="31"/>
      <c r="H358" s="31"/>
      <c r="I358" s="31"/>
      <c r="J358" s="31"/>
      <c r="K358" s="32"/>
    </row>
    <row r="359" customFormat="false" ht="25.35" hidden="false" customHeight="false" outlineLevel="0" collapsed="false">
      <c r="A359" s="29" t="s">
        <v>592</v>
      </c>
      <c r="B359" s="29" t="s">
        <v>593</v>
      </c>
      <c r="C359" s="30" t="s">
        <v>337</v>
      </c>
      <c r="D359" s="30" t="s">
        <v>29</v>
      </c>
      <c r="E359" s="31" t="n">
        <v>1</v>
      </c>
      <c r="F359" s="31"/>
      <c r="G359" s="31"/>
      <c r="H359" s="31"/>
      <c r="I359" s="31"/>
      <c r="J359" s="31"/>
      <c r="K359" s="32"/>
    </row>
    <row r="360" customFormat="false" ht="25.35" hidden="false" customHeight="false" outlineLevel="0" collapsed="false">
      <c r="A360" s="29" t="s">
        <v>594</v>
      </c>
      <c r="B360" s="29" t="s">
        <v>595</v>
      </c>
      <c r="C360" s="30" t="s">
        <v>337</v>
      </c>
      <c r="D360" s="30" t="s">
        <v>29</v>
      </c>
      <c r="E360" s="31" t="n">
        <v>23</v>
      </c>
      <c r="F360" s="31"/>
      <c r="G360" s="31"/>
      <c r="H360" s="31"/>
      <c r="I360" s="31"/>
      <c r="J360" s="31"/>
      <c r="K360" s="32"/>
    </row>
    <row r="361" customFormat="false" ht="25.35" hidden="false" customHeight="false" outlineLevel="0" collapsed="false">
      <c r="A361" s="29" t="s">
        <v>596</v>
      </c>
      <c r="B361" s="29" t="s">
        <v>597</v>
      </c>
      <c r="C361" s="30" t="s">
        <v>337</v>
      </c>
      <c r="D361" s="30" t="s">
        <v>29</v>
      </c>
      <c r="E361" s="31" t="n">
        <v>4</v>
      </c>
      <c r="F361" s="31"/>
      <c r="G361" s="31"/>
      <c r="H361" s="31"/>
      <c r="I361" s="31"/>
      <c r="J361" s="31"/>
      <c r="K361" s="32"/>
    </row>
    <row r="362" customFormat="false" ht="15" hidden="false" customHeight="true" outlineLevel="0" collapsed="false">
      <c r="A362" s="29" t="s">
        <v>598</v>
      </c>
      <c r="B362" s="29" t="s">
        <v>599</v>
      </c>
      <c r="C362" s="30" t="s">
        <v>337</v>
      </c>
      <c r="D362" s="30" t="s">
        <v>29</v>
      </c>
      <c r="E362" s="31" t="n">
        <v>1</v>
      </c>
      <c r="F362" s="31"/>
      <c r="G362" s="31"/>
      <c r="H362" s="31"/>
      <c r="I362" s="31"/>
      <c r="J362" s="31"/>
      <c r="K362" s="32"/>
    </row>
    <row r="363" customFormat="false" ht="25.35" hidden="false" customHeight="false" outlineLevel="0" collapsed="false">
      <c r="A363" s="29" t="s">
        <v>600</v>
      </c>
      <c r="B363" s="29" t="s">
        <v>601</v>
      </c>
      <c r="C363" s="30" t="s">
        <v>337</v>
      </c>
      <c r="D363" s="30" t="s">
        <v>29</v>
      </c>
      <c r="E363" s="31" t="n">
        <v>1</v>
      </c>
      <c r="F363" s="31"/>
      <c r="G363" s="31"/>
      <c r="H363" s="31"/>
      <c r="I363" s="31"/>
      <c r="J363" s="31"/>
      <c r="K363" s="32"/>
    </row>
    <row r="364" customFormat="false" ht="15" hidden="false" customHeight="true" outlineLevel="0" collapsed="false">
      <c r="A364" s="33" t="s">
        <v>602</v>
      </c>
      <c r="B364" s="33"/>
      <c r="C364" s="33"/>
      <c r="D364" s="33"/>
      <c r="E364" s="33"/>
      <c r="F364" s="33"/>
      <c r="G364" s="33"/>
      <c r="H364" s="33"/>
      <c r="I364" s="33"/>
      <c r="J364" s="33"/>
      <c r="K364" s="32" t="n">
        <f aca="false">SUM(K350:K363)</f>
        <v>0</v>
      </c>
    </row>
    <row r="365" customFormat="false" ht="13.8" hidden="false" customHeight="false" outlineLevel="0" collapsed="false">
      <c r="A365" s="29"/>
      <c r="B365" s="29"/>
      <c r="C365" s="30"/>
      <c r="D365" s="30"/>
      <c r="E365" s="31"/>
      <c r="F365" s="31"/>
      <c r="G365" s="31"/>
      <c r="H365" s="31"/>
      <c r="I365" s="31"/>
      <c r="J365" s="31"/>
      <c r="K365" s="32"/>
    </row>
    <row r="366" customFormat="false" ht="12.75" hidden="false" customHeight="true" outlineLevel="0" collapsed="false">
      <c r="A366" s="28" t="s">
        <v>603</v>
      </c>
      <c r="B366" s="28" t="s">
        <v>604</v>
      </c>
      <c r="C366" s="28"/>
      <c r="D366" s="28"/>
      <c r="E366" s="28"/>
      <c r="F366" s="28"/>
      <c r="G366" s="28"/>
      <c r="H366" s="28"/>
      <c r="I366" s="28"/>
      <c r="J366" s="28"/>
      <c r="K366" s="28"/>
    </row>
    <row r="367" customFormat="false" ht="13.8" hidden="false" customHeight="false" outlineLevel="0" collapsed="false">
      <c r="A367" s="28" t="s">
        <v>605</v>
      </c>
      <c r="B367" s="28" t="s">
        <v>532</v>
      </c>
      <c r="C367" s="28"/>
      <c r="D367" s="28"/>
      <c r="E367" s="28"/>
      <c r="F367" s="28"/>
      <c r="G367" s="28"/>
      <c r="H367" s="28"/>
      <c r="I367" s="28"/>
      <c r="J367" s="28"/>
      <c r="K367" s="28"/>
    </row>
    <row r="368" customFormat="false" ht="13.8" hidden="false" customHeight="false" outlineLevel="0" collapsed="false">
      <c r="A368" s="28" t="s">
        <v>606</v>
      </c>
      <c r="B368" s="28" t="s">
        <v>607</v>
      </c>
      <c r="C368" s="28"/>
      <c r="D368" s="28"/>
      <c r="E368" s="28"/>
      <c r="F368" s="28"/>
      <c r="G368" s="28"/>
      <c r="H368" s="28"/>
      <c r="I368" s="28"/>
      <c r="J368" s="28"/>
      <c r="K368" s="28"/>
    </row>
    <row r="369" customFormat="false" ht="37.3" hidden="false" customHeight="false" outlineLevel="0" collapsed="false">
      <c r="A369" s="29" t="s">
        <v>608</v>
      </c>
      <c r="B369" s="29" t="s">
        <v>609</v>
      </c>
      <c r="C369" s="30" t="s">
        <v>28</v>
      </c>
      <c r="D369" s="30" t="s">
        <v>29</v>
      </c>
      <c r="E369" s="31" t="n">
        <v>4</v>
      </c>
      <c r="F369" s="31"/>
      <c r="G369" s="31"/>
      <c r="H369" s="31"/>
      <c r="I369" s="31"/>
      <c r="J369" s="31"/>
      <c r="K369" s="32"/>
    </row>
    <row r="370" customFormat="false" ht="25.35" hidden="false" customHeight="false" outlineLevel="0" collapsed="false">
      <c r="A370" s="29" t="s">
        <v>610</v>
      </c>
      <c r="B370" s="29" t="s">
        <v>611</v>
      </c>
      <c r="C370" s="30" t="s">
        <v>28</v>
      </c>
      <c r="D370" s="30" t="s">
        <v>29</v>
      </c>
      <c r="E370" s="31" t="n">
        <v>3</v>
      </c>
      <c r="F370" s="31"/>
      <c r="G370" s="31"/>
      <c r="H370" s="31"/>
      <c r="I370" s="31"/>
      <c r="J370" s="31"/>
      <c r="K370" s="32"/>
    </row>
    <row r="371" customFormat="false" ht="25.35" hidden="false" customHeight="false" outlineLevel="0" collapsed="false">
      <c r="A371" s="29" t="s">
        <v>612</v>
      </c>
      <c r="B371" s="29" t="s">
        <v>613</v>
      </c>
      <c r="C371" s="30" t="s">
        <v>28</v>
      </c>
      <c r="D371" s="30" t="s">
        <v>29</v>
      </c>
      <c r="E371" s="31" t="n">
        <v>1</v>
      </c>
      <c r="F371" s="31"/>
      <c r="G371" s="31"/>
      <c r="H371" s="31"/>
      <c r="I371" s="31"/>
      <c r="J371" s="31"/>
      <c r="K371" s="32"/>
    </row>
    <row r="372" customFormat="false" ht="37.3" hidden="false" customHeight="false" outlineLevel="0" collapsed="false">
      <c r="A372" s="29" t="s">
        <v>614</v>
      </c>
      <c r="B372" s="29" t="s">
        <v>615</v>
      </c>
      <c r="C372" s="30" t="s">
        <v>28</v>
      </c>
      <c r="D372" s="30" t="s">
        <v>29</v>
      </c>
      <c r="E372" s="31" t="n">
        <v>19</v>
      </c>
      <c r="F372" s="31"/>
      <c r="G372" s="31"/>
      <c r="H372" s="31"/>
      <c r="I372" s="31"/>
      <c r="J372" s="31"/>
      <c r="K372" s="32"/>
    </row>
    <row r="373" customFormat="false" ht="13.8" hidden="false" customHeight="false" outlineLevel="0" collapsed="false">
      <c r="A373" s="28" t="s">
        <v>616</v>
      </c>
      <c r="B373" s="28" t="s">
        <v>617</v>
      </c>
      <c r="C373" s="28"/>
      <c r="D373" s="28"/>
      <c r="E373" s="28"/>
      <c r="F373" s="28"/>
      <c r="G373" s="28"/>
      <c r="H373" s="28"/>
      <c r="I373" s="28"/>
      <c r="J373" s="28"/>
      <c r="K373" s="28"/>
    </row>
    <row r="374" customFormat="false" ht="13.8" hidden="false" customHeight="false" outlineLevel="0" collapsed="false">
      <c r="A374" s="29" t="s">
        <v>618</v>
      </c>
      <c r="B374" s="29" t="s">
        <v>619</v>
      </c>
      <c r="C374" s="30" t="s">
        <v>337</v>
      </c>
      <c r="D374" s="30" t="s">
        <v>107</v>
      </c>
      <c r="E374" s="31" t="n">
        <v>7200</v>
      </c>
      <c r="F374" s="31"/>
      <c r="G374" s="31"/>
      <c r="H374" s="31"/>
      <c r="I374" s="31"/>
      <c r="J374" s="31"/>
      <c r="K374" s="32"/>
    </row>
    <row r="375" customFormat="false" ht="37.3" hidden="false" customHeight="false" outlineLevel="0" collapsed="false">
      <c r="A375" s="29" t="n">
        <v>4021</v>
      </c>
      <c r="B375" s="29" t="s">
        <v>620</v>
      </c>
      <c r="C375" s="30" t="s">
        <v>337</v>
      </c>
      <c r="D375" s="30" t="s">
        <v>50</v>
      </c>
      <c r="E375" s="31" t="n">
        <v>240</v>
      </c>
      <c r="F375" s="31"/>
      <c r="G375" s="31"/>
      <c r="H375" s="31"/>
      <c r="I375" s="31"/>
      <c r="J375" s="31"/>
      <c r="K375" s="32"/>
    </row>
    <row r="376" customFormat="false" ht="49.25" hidden="false" customHeight="false" outlineLevel="0" collapsed="false">
      <c r="A376" s="29" t="s">
        <v>621</v>
      </c>
      <c r="B376" s="29" t="s">
        <v>622</v>
      </c>
      <c r="C376" s="30" t="s">
        <v>28</v>
      </c>
      <c r="D376" s="30" t="s">
        <v>61</v>
      </c>
      <c r="E376" s="31" t="n">
        <v>151</v>
      </c>
      <c r="F376" s="31"/>
      <c r="G376" s="31"/>
      <c r="H376" s="31"/>
      <c r="I376" s="31"/>
      <c r="J376" s="31"/>
      <c r="K376" s="32"/>
    </row>
    <row r="377" customFormat="false" ht="73.1" hidden="false" customHeight="false" outlineLevel="0" collapsed="false">
      <c r="A377" s="29" t="s">
        <v>623</v>
      </c>
      <c r="B377" s="29" t="s">
        <v>624</v>
      </c>
      <c r="C377" s="30" t="s">
        <v>28</v>
      </c>
      <c r="D377" s="30" t="s">
        <v>61</v>
      </c>
      <c r="E377" s="31" t="n">
        <v>101</v>
      </c>
      <c r="F377" s="31"/>
      <c r="G377" s="31"/>
      <c r="H377" s="31"/>
      <c r="I377" s="31"/>
      <c r="J377" s="31"/>
      <c r="K377" s="32"/>
    </row>
    <row r="378" customFormat="false" ht="13.8" hidden="false" customHeight="false" outlineLevel="0" collapsed="false">
      <c r="A378" s="28" t="s">
        <v>625</v>
      </c>
      <c r="B378" s="28" t="s">
        <v>626</v>
      </c>
      <c r="C378" s="28"/>
      <c r="D378" s="28"/>
      <c r="E378" s="28"/>
      <c r="F378" s="28"/>
      <c r="G378" s="28"/>
      <c r="H378" s="28"/>
      <c r="I378" s="28"/>
      <c r="J378" s="28"/>
      <c r="K378" s="28"/>
    </row>
    <row r="379" customFormat="false" ht="37.3" hidden="false" customHeight="false" outlineLevel="0" collapsed="false">
      <c r="A379" s="29" t="s">
        <v>627</v>
      </c>
      <c r="B379" s="29" t="s">
        <v>628</v>
      </c>
      <c r="C379" s="30" t="s">
        <v>28</v>
      </c>
      <c r="D379" s="30" t="s">
        <v>50</v>
      </c>
      <c r="E379" s="31" t="n">
        <v>915.3</v>
      </c>
      <c r="F379" s="31"/>
      <c r="G379" s="31"/>
      <c r="H379" s="31"/>
      <c r="I379" s="31"/>
      <c r="J379" s="31"/>
      <c r="K379" s="32"/>
    </row>
    <row r="380" customFormat="false" ht="25.35" hidden="false" customHeight="false" outlineLevel="0" collapsed="false">
      <c r="A380" s="29" t="s">
        <v>629</v>
      </c>
      <c r="B380" s="29" t="s">
        <v>630</v>
      </c>
      <c r="C380" s="30" t="s">
        <v>28</v>
      </c>
      <c r="D380" s="30" t="s">
        <v>50</v>
      </c>
      <c r="E380" s="31" t="n">
        <v>9.4</v>
      </c>
      <c r="F380" s="31"/>
      <c r="G380" s="31"/>
      <c r="H380" s="31"/>
      <c r="I380" s="31"/>
      <c r="J380" s="31"/>
      <c r="K380" s="32"/>
    </row>
    <row r="381" customFormat="false" ht="25.35" hidden="false" customHeight="false" outlineLevel="0" collapsed="false">
      <c r="A381" s="29" t="s">
        <v>631</v>
      </c>
      <c r="B381" s="29" t="s">
        <v>632</v>
      </c>
      <c r="C381" s="30" t="s">
        <v>28</v>
      </c>
      <c r="D381" s="30" t="s">
        <v>50</v>
      </c>
      <c r="E381" s="31" t="n">
        <v>155.25</v>
      </c>
      <c r="F381" s="31"/>
      <c r="G381" s="31"/>
      <c r="H381" s="31"/>
      <c r="I381" s="31"/>
      <c r="J381" s="31"/>
      <c r="K381" s="32"/>
    </row>
    <row r="382" customFormat="false" ht="13.8" hidden="false" customHeight="false" outlineLevel="0" collapsed="false">
      <c r="A382" s="28" t="s">
        <v>633</v>
      </c>
      <c r="B382" s="28" t="s">
        <v>634</v>
      </c>
      <c r="C382" s="28"/>
      <c r="D382" s="28"/>
      <c r="E382" s="28"/>
      <c r="F382" s="28"/>
      <c r="G382" s="28"/>
      <c r="H382" s="28"/>
      <c r="I382" s="28"/>
      <c r="J382" s="28"/>
      <c r="K382" s="28"/>
    </row>
    <row r="383" customFormat="false" ht="13.8" hidden="false" customHeight="false" outlineLevel="0" collapsed="false">
      <c r="A383" s="28" t="s">
        <v>635</v>
      </c>
      <c r="B383" s="28" t="s">
        <v>636</v>
      </c>
      <c r="C383" s="28"/>
      <c r="D383" s="28"/>
      <c r="E383" s="28"/>
      <c r="F383" s="28"/>
      <c r="G383" s="28"/>
      <c r="H383" s="28"/>
      <c r="I383" s="28"/>
      <c r="J383" s="28"/>
      <c r="K383" s="28"/>
    </row>
    <row r="384" customFormat="false" ht="13.8" hidden="false" customHeight="false" outlineLevel="0" collapsed="false">
      <c r="A384" s="29" t="s">
        <v>637</v>
      </c>
      <c r="B384" s="29" t="s">
        <v>638</v>
      </c>
      <c r="C384" s="30" t="s">
        <v>337</v>
      </c>
      <c r="D384" s="30" t="s">
        <v>29</v>
      </c>
      <c r="E384" s="31" t="n">
        <v>12</v>
      </c>
      <c r="F384" s="31"/>
      <c r="G384" s="31"/>
      <c r="H384" s="31"/>
      <c r="I384" s="31"/>
      <c r="J384" s="31"/>
      <c r="K384" s="32"/>
    </row>
    <row r="385" customFormat="false" ht="15" hidden="false" customHeight="true" outlineLevel="0" collapsed="false">
      <c r="A385" s="29" t="s">
        <v>639</v>
      </c>
      <c r="B385" s="29" t="s">
        <v>640</v>
      </c>
      <c r="C385" s="30" t="s">
        <v>337</v>
      </c>
      <c r="D385" s="30" t="s">
        <v>29</v>
      </c>
      <c r="E385" s="31" t="n">
        <v>1</v>
      </c>
      <c r="F385" s="31"/>
      <c r="G385" s="31"/>
      <c r="H385" s="31"/>
      <c r="I385" s="31"/>
      <c r="J385" s="31"/>
      <c r="K385" s="32"/>
    </row>
    <row r="386" customFormat="false" ht="25.35" hidden="false" customHeight="false" outlineLevel="0" collapsed="false">
      <c r="A386" s="29" t="s">
        <v>641</v>
      </c>
      <c r="B386" s="29" t="s">
        <v>642</v>
      </c>
      <c r="C386" s="30" t="s">
        <v>28</v>
      </c>
      <c r="D386" s="30" t="s">
        <v>29</v>
      </c>
      <c r="E386" s="31" t="n">
        <v>64</v>
      </c>
      <c r="F386" s="31"/>
      <c r="G386" s="31"/>
      <c r="H386" s="31"/>
      <c r="I386" s="31"/>
      <c r="J386" s="31"/>
      <c r="K386" s="32"/>
    </row>
    <row r="387" customFormat="false" ht="25.35" hidden="false" customHeight="false" outlineLevel="0" collapsed="false">
      <c r="A387" s="29" t="s">
        <v>643</v>
      </c>
      <c r="B387" s="29" t="s">
        <v>644</v>
      </c>
      <c r="C387" s="30" t="s">
        <v>28</v>
      </c>
      <c r="D387" s="30" t="s">
        <v>29</v>
      </c>
      <c r="E387" s="31" t="n">
        <v>64</v>
      </c>
      <c r="F387" s="31"/>
      <c r="G387" s="31"/>
      <c r="H387" s="31"/>
      <c r="I387" s="31"/>
      <c r="J387" s="31"/>
      <c r="K387" s="32"/>
    </row>
    <row r="388" customFormat="false" ht="13.8" hidden="false" customHeight="false" outlineLevel="0" collapsed="false">
      <c r="A388" s="28" t="s">
        <v>645</v>
      </c>
      <c r="B388" s="28" t="s">
        <v>646</v>
      </c>
      <c r="C388" s="28"/>
      <c r="D388" s="28"/>
      <c r="E388" s="28"/>
      <c r="F388" s="28"/>
      <c r="G388" s="28"/>
      <c r="H388" s="28"/>
      <c r="I388" s="28"/>
      <c r="J388" s="28"/>
      <c r="K388" s="28"/>
    </row>
    <row r="389" customFormat="false" ht="25.35" hidden="false" customHeight="false" outlineLevel="0" collapsed="false">
      <c r="A389" s="29" t="s">
        <v>647</v>
      </c>
      <c r="B389" s="29" t="s">
        <v>648</v>
      </c>
      <c r="C389" s="30" t="s">
        <v>28</v>
      </c>
      <c r="D389" s="30" t="s">
        <v>29</v>
      </c>
      <c r="E389" s="31" t="n">
        <v>111</v>
      </c>
      <c r="F389" s="31"/>
      <c r="G389" s="31"/>
      <c r="H389" s="31"/>
      <c r="I389" s="31"/>
      <c r="J389" s="31"/>
      <c r="K389" s="32"/>
    </row>
    <row r="390" customFormat="false" ht="13.8" hidden="false" customHeight="false" outlineLevel="0" collapsed="false">
      <c r="A390" s="28" t="s">
        <v>649</v>
      </c>
      <c r="B390" s="28" t="s">
        <v>650</v>
      </c>
      <c r="C390" s="28"/>
      <c r="D390" s="28"/>
      <c r="E390" s="28"/>
      <c r="F390" s="28"/>
      <c r="G390" s="28"/>
      <c r="H390" s="28"/>
      <c r="I390" s="28"/>
      <c r="J390" s="28"/>
      <c r="K390" s="28"/>
    </row>
    <row r="391" customFormat="false" ht="25.35" hidden="false" customHeight="false" outlineLevel="0" collapsed="false">
      <c r="A391" s="29" t="s">
        <v>651</v>
      </c>
      <c r="B391" s="29" t="s">
        <v>652</v>
      </c>
      <c r="C391" s="30" t="s">
        <v>337</v>
      </c>
      <c r="D391" s="30" t="s">
        <v>107</v>
      </c>
      <c r="E391" s="31" t="n">
        <v>5.5</v>
      </c>
      <c r="F391" s="31"/>
      <c r="G391" s="31"/>
      <c r="H391" s="31"/>
      <c r="I391" s="31"/>
      <c r="J391" s="31"/>
      <c r="K391" s="32"/>
    </row>
    <row r="392" customFormat="false" ht="13.8" hidden="false" customHeight="false" outlineLevel="0" collapsed="false">
      <c r="A392" s="29" t="s">
        <v>653</v>
      </c>
      <c r="B392" s="29" t="s">
        <v>654</v>
      </c>
      <c r="C392" s="30" t="s">
        <v>337</v>
      </c>
      <c r="D392" s="30" t="s">
        <v>29</v>
      </c>
      <c r="E392" s="31" t="n">
        <v>2708</v>
      </c>
      <c r="F392" s="31"/>
      <c r="G392" s="31"/>
      <c r="H392" s="31"/>
      <c r="I392" s="31"/>
      <c r="J392" s="31"/>
      <c r="K392" s="32"/>
    </row>
    <row r="393" customFormat="false" ht="13.8" hidden="false" customHeight="false" outlineLevel="0" collapsed="false">
      <c r="A393" s="29" t="s">
        <v>655</v>
      </c>
      <c r="B393" s="29" t="s">
        <v>656</v>
      </c>
      <c r="C393" s="30" t="s">
        <v>337</v>
      </c>
      <c r="D393" s="30" t="s">
        <v>29</v>
      </c>
      <c r="E393" s="31" t="n">
        <v>17980</v>
      </c>
      <c r="F393" s="31"/>
      <c r="G393" s="31"/>
      <c r="H393" s="31"/>
      <c r="I393" s="31"/>
      <c r="J393" s="31"/>
      <c r="K393" s="32"/>
    </row>
    <row r="394" customFormat="false" ht="16.5" hidden="false" customHeight="true" outlineLevel="0" collapsed="false">
      <c r="A394" s="29" t="s">
        <v>657</v>
      </c>
      <c r="B394" s="29" t="s">
        <v>658</v>
      </c>
      <c r="C394" s="30" t="s">
        <v>28</v>
      </c>
      <c r="D394" s="30" t="s">
        <v>50</v>
      </c>
      <c r="E394" s="31" t="n">
        <v>2030</v>
      </c>
      <c r="F394" s="31"/>
      <c r="G394" s="31"/>
      <c r="H394" s="31"/>
      <c r="I394" s="31"/>
      <c r="J394" s="31"/>
      <c r="K394" s="32"/>
    </row>
    <row r="395" customFormat="false" ht="15" hidden="false" customHeight="true" outlineLevel="0" collapsed="false">
      <c r="A395" s="33" t="s">
        <v>659</v>
      </c>
      <c r="B395" s="33"/>
      <c r="C395" s="33"/>
      <c r="D395" s="33"/>
      <c r="E395" s="33"/>
      <c r="F395" s="33"/>
      <c r="G395" s="33"/>
      <c r="H395" s="33"/>
      <c r="I395" s="33"/>
      <c r="J395" s="33"/>
      <c r="K395" s="32" t="n">
        <f aca="false">SUM(K369:K394)</f>
        <v>0</v>
      </c>
    </row>
    <row r="396" customFormat="false" ht="13.8" hidden="false" customHeight="false" outlineLevel="0" collapsed="false">
      <c r="A396" s="29"/>
      <c r="B396" s="29"/>
      <c r="C396" s="30"/>
      <c r="D396" s="30"/>
      <c r="E396" s="31"/>
      <c r="F396" s="31"/>
      <c r="G396" s="31"/>
      <c r="H396" s="31"/>
      <c r="I396" s="31"/>
      <c r="J396" s="31"/>
      <c r="K396" s="32"/>
    </row>
    <row r="397" customFormat="false" ht="12.75" hidden="false" customHeight="true" outlineLevel="0" collapsed="false">
      <c r="A397" s="28" t="s">
        <v>660</v>
      </c>
      <c r="B397" s="28" t="s">
        <v>661</v>
      </c>
      <c r="C397" s="28"/>
      <c r="D397" s="28"/>
      <c r="E397" s="28"/>
      <c r="F397" s="28"/>
      <c r="G397" s="28"/>
      <c r="H397" s="28"/>
      <c r="I397" s="28"/>
      <c r="J397" s="28"/>
      <c r="K397" s="28"/>
    </row>
    <row r="398" customFormat="false" ht="13.8" hidden="false" customHeight="false" outlineLevel="0" collapsed="false">
      <c r="A398" s="28" t="s">
        <v>662</v>
      </c>
      <c r="B398" s="28" t="s">
        <v>663</v>
      </c>
      <c r="C398" s="28"/>
      <c r="D398" s="28"/>
      <c r="E398" s="28"/>
      <c r="F398" s="28"/>
      <c r="G398" s="28"/>
      <c r="H398" s="28"/>
      <c r="I398" s="28"/>
      <c r="J398" s="28"/>
      <c r="K398" s="28"/>
    </row>
    <row r="399" customFormat="false" ht="37.3" hidden="false" customHeight="false" outlineLevel="0" collapsed="false">
      <c r="A399" s="29" t="s">
        <v>664</v>
      </c>
      <c r="B399" s="29" t="s">
        <v>665</v>
      </c>
      <c r="C399" s="30" t="s">
        <v>28</v>
      </c>
      <c r="D399" s="30" t="s">
        <v>50</v>
      </c>
      <c r="E399" s="31" t="n">
        <v>3464</v>
      </c>
      <c r="F399" s="31"/>
      <c r="G399" s="31"/>
      <c r="H399" s="31"/>
      <c r="I399" s="31"/>
      <c r="J399" s="31"/>
      <c r="K399" s="32"/>
    </row>
    <row r="400" customFormat="false" ht="13.8" hidden="false" customHeight="false" outlineLevel="0" collapsed="false">
      <c r="A400" s="28" t="s">
        <v>666</v>
      </c>
      <c r="B400" s="28" t="s">
        <v>667</v>
      </c>
      <c r="C400" s="28"/>
      <c r="D400" s="28"/>
      <c r="E400" s="28"/>
      <c r="F400" s="28"/>
      <c r="G400" s="28"/>
      <c r="H400" s="28"/>
      <c r="I400" s="28"/>
      <c r="J400" s="28"/>
      <c r="K400" s="28"/>
    </row>
    <row r="401" customFormat="false" ht="25.35" hidden="false" customHeight="false" outlineLevel="0" collapsed="false">
      <c r="A401" s="29" t="s">
        <v>668</v>
      </c>
      <c r="B401" s="29" t="s">
        <v>669</v>
      </c>
      <c r="C401" s="30" t="s">
        <v>28</v>
      </c>
      <c r="D401" s="30" t="s">
        <v>50</v>
      </c>
      <c r="E401" s="31" t="n">
        <v>2508</v>
      </c>
      <c r="F401" s="31"/>
      <c r="G401" s="31"/>
      <c r="H401" s="31"/>
      <c r="I401" s="31"/>
      <c r="J401" s="31"/>
      <c r="K401" s="32"/>
    </row>
    <row r="402" customFormat="false" ht="25.35" hidden="false" customHeight="false" outlineLevel="0" collapsed="false">
      <c r="A402" s="29" t="s">
        <v>670</v>
      </c>
      <c r="B402" s="29" t="s">
        <v>671</v>
      </c>
      <c r="C402" s="30" t="s">
        <v>28</v>
      </c>
      <c r="D402" s="30" t="s">
        <v>50</v>
      </c>
      <c r="E402" s="31" t="n">
        <v>50</v>
      </c>
      <c r="F402" s="31"/>
      <c r="G402" s="31"/>
      <c r="H402" s="31"/>
      <c r="I402" s="31"/>
      <c r="J402" s="31"/>
      <c r="K402" s="32"/>
    </row>
    <row r="403" customFormat="false" ht="37.3" hidden="false" customHeight="false" outlineLevel="0" collapsed="false">
      <c r="A403" s="29" t="s">
        <v>672</v>
      </c>
      <c r="B403" s="29" t="s">
        <v>673</v>
      </c>
      <c r="C403" s="30" t="s">
        <v>28</v>
      </c>
      <c r="D403" s="30" t="s">
        <v>29</v>
      </c>
      <c r="E403" s="31" t="n">
        <v>20</v>
      </c>
      <c r="F403" s="31"/>
      <c r="G403" s="31"/>
      <c r="H403" s="31"/>
      <c r="I403" s="31"/>
      <c r="J403" s="31"/>
      <c r="K403" s="32"/>
    </row>
    <row r="404" customFormat="false" ht="13.8" hidden="false" customHeight="false" outlineLevel="0" collapsed="false">
      <c r="A404" s="28" t="s">
        <v>674</v>
      </c>
      <c r="B404" s="28" t="s">
        <v>675</v>
      </c>
      <c r="C404" s="28"/>
      <c r="D404" s="28"/>
      <c r="E404" s="28"/>
      <c r="F404" s="28"/>
      <c r="G404" s="28"/>
      <c r="H404" s="28"/>
      <c r="I404" s="28"/>
      <c r="J404" s="28"/>
      <c r="K404" s="28"/>
    </row>
    <row r="405" customFormat="false" ht="25.35" hidden="false" customHeight="false" outlineLevel="0" collapsed="false">
      <c r="A405" s="29" t="s">
        <v>676</v>
      </c>
      <c r="B405" s="29" t="s">
        <v>677</v>
      </c>
      <c r="C405" s="30" t="s">
        <v>28</v>
      </c>
      <c r="D405" s="30" t="s">
        <v>678</v>
      </c>
      <c r="E405" s="31" t="n">
        <v>1663</v>
      </c>
      <c r="F405" s="31"/>
      <c r="G405" s="31"/>
      <c r="H405" s="31"/>
      <c r="I405" s="31"/>
      <c r="J405" s="31"/>
      <c r="K405" s="32"/>
    </row>
    <row r="406" customFormat="false" ht="73.1" hidden="false" customHeight="false" outlineLevel="0" collapsed="false">
      <c r="A406" s="29" t="s">
        <v>679</v>
      </c>
      <c r="B406" s="29" t="s">
        <v>680</v>
      </c>
      <c r="C406" s="30" t="s">
        <v>28</v>
      </c>
      <c r="D406" s="30" t="s">
        <v>61</v>
      </c>
      <c r="E406" s="31" t="n">
        <v>402</v>
      </c>
      <c r="F406" s="31"/>
      <c r="G406" s="31"/>
      <c r="H406" s="31"/>
      <c r="I406" s="31"/>
      <c r="J406" s="31"/>
      <c r="K406" s="32"/>
    </row>
    <row r="407" customFormat="false" ht="13.8" hidden="false" customHeight="false" outlineLevel="0" collapsed="false">
      <c r="A407" s="28" t="s">
        <v>681</v>
      </c>
      <c r="B407" s="28" t="s">
        <v>682</v>
      </c>
      <c r="C407" s="28"/>
      <c r="D407" s="28"/>
      <c r="E407" s="28"/>
      <c r="F407" s="28"/>
      <c r="G407" s="28"/>
      <c r="H407" s="28"/>
      <c r="I407" s="28"/>
      <c r="J407" s="28"/>
      <c r="K407" s="28"/>
    </row>
    <row r="408" customFormat="false" ht="37.3" hidden="false" customHeight="false" outlineLevel="0" collapsed="false">
      <c r="A408" s="29" t="s">
        <v>683</v>
      </c>
      <c r="B408" s="29" t="s">
        <v>684</v>
      </c>
      <c r="C408" s="30" t="s">
        <v>28</v>
      </c>
      <c r="D408" s="30" t="s">
        <v>55</v>
      </c>
      <c r="E408" s="31" t="n">
        <v>24164</v>
      </c>
      <c r="F408" s="31"/>
      <c r="G408" s="31"/>
      <c r="H408" s="31"/>
      <c r="I408" s="31"/>
      <c r="J408" s="31"/>
      <c r="K408" s="32"/>
    </row>
    <row r="409" customFormat="false" ht="37.3" hidden="false" customHeight="false" outlineLevel="0" collapsed="false">
      <c r="A409" s="29" t="s">
        <v>685</v>
      </c>
      <c r="B409" s="29" t="s">
        <v>686</v>
      </c>
      <c r="C409" s="30" t="s">
        <v>28</v>
      </c>
      <c r="D409" s="30" t="s">
        <v>55</v>
      </c>
      <c r="E409" s="31" t="n">
        <v>13536</v>
      </c>
      <c r="F409" s="31"/>
      <c r="G409" s="31"/>
      <c r="H409" s="31"/>
      <c r="I409" s="31"/>
      <c r="J409" s="31"/>
      <c r="K409" s="32"/>
    </row>
    <row r="410" customFormat="false" ht="49.25" hidden="false" customHeight="false" outlineLevel="0" collapsed="false">
      <c r="A410" s="29" t="s">
        <v>687</v>
      </c>
      <c r="B410" s="29" t="s">
        <v>688</v>
      </c>
      <c r="C410" s="30" t="s">
        <v>28</v>
      </c>
      <c r="D410" s="30" t="s">
        <v>58</v>
      </c>
      <c r="E410" s="31" t="n">
        <v>502</v>
      </c>
      <c r="F410" s="31"/>
      <c r="G410" s="31"/>
      <c r="H410" s="31"/>
      <c r="I410" s="31"/>
      <c r="J410" s="31"/>
      <c r="K410" s="32"/>
    </row>
    <row r="411" customFormat="false" ht="20.25" hidden="false" customHeight="true" outlineLevel="0" collapsed="false">
      <c r="A411" s="29" t="s">
        <v>689</v>
      </c>
      <c r="B411" s="29" t="s">
        <v>690</v>
      </c>
      <c r="C411" s="30" t="s">
        <v>28</v>
      </c>
      <c r="D411" s="30" t="s">
        <v>58</v>
      </c>
      <c r="E411" s="31" t="n">
        <v>376</v>
      </c>
      <c r="F411" s="31"/>
      <c r="G411" s="31"/>
      <c r="H411" s="31"/>
      <c r="I411" s="31"/>
      <c r="J411" s="31"/>
      <c r="K411" s="32"/>
    </row>
    <row r="412" customFormat="false" ht="54" hidden="false" customHeight="true" outlineLevel="0" collapsed="false">
      <c r="A412" s="29" t="s">
        <v>691</v>
      </c>
      <c r="B412" s="29" t="s">
        <v>692</v>
      </c>
      <c r="C412" s="30" t="s">
        <v>28</v>
      </c>
      <c r="D412" s="30" t="s">
        <v>58</v>
      </c>
      <c r="E412" s="31" t="n">
        <v>863</v>
      </c>
      <c r="F412" s="31"/>
      <c r="G412" s="31"/>
      <c r="H412" s="31"/>
      <c r="I412" s="31"/>
      <c r="J412" s="31"/>
      <c r="K412" s="32"/>
    </row>
    <row r="413" customFormat="false" ht="13.8" hidden="false" customHeight="false" outlineLevel="0" collapsed="false">
      <c r="A413" s="28" t="s">
        <v>693</v>
      </c>
      <c r="B413" s="28" t="s">
        <v>694</v>
      </c>
      <c r="C413" s="28"/>
      <c r="D413" s="28"/>
      <c r="E413" s="28"/>
      <c r="F413" s="28"/>
      <c r="G413" s="28"/>
      <c r="H413" s="28"/>
      <c r="I413" s="28"/>
      <c r="J413" s="28"/>
      <c r="K413" s="28"/>
    </row>
    <row r="414" customFormat="false" ht="25.35" hidden="false" customHeight="false" outlineLevel="0" collapsed="false">
      <c r="A414" s="29" t="s">
        <v>695</v>
      </c>
      <c r="B414" s="29" t="s">
        <v>696</v>
      </c>
      <c r="C414" s="30" t="s">
        <v>28</v>
      </c>
      <c r="D414" s="30" t="s">
        <v>50</v>
      </c>
      <c r="E414" s="31" t="n">
        <v>2337</v>
      </c>
      <c r="F414" s="31"/>
      <c r="G414" s="31"/>
      <c r="H414" s="31"/>
      <c r="I414" s="31"/>
      <c r="J414" s="31"/>
      <c r="K414" s="32"/>
    </row>
    <row r="415" customFormat="false" ht="13.8" hidden="false" customHeight="false" outlineLevel="0" collapsed="false">
      <c r="A415" s="28" t="s">
        <v>697</v>
      </c>
      <c r="B415" s="28" t="s">
        <v>375</v>
      </c>
      <c r="C415" s="28"/>
      <c r="D415" s="28"/>
      <c r="E415" s="28"/>
      <c r="F415" s="28"/>
      <c r="G415" s="28"/>
      <c r="H415" s="28"/>
      <c r="I415" s="28"/>
      <c r="J415" s="28"/>
      <c r="K415" s="28"/>
    </row>
    <row r="416" customFormat="false" ht="15" hidden="false" customHeight="true" outlineLevel="0" collapsed="false">
      <c r="A416" s="29" t="s">
        <v>698</v>
      </c>
      <c r="B416" s="29" t="s">
        <v>699</v>
      </c>
      <c r="C416" s="30" t="s">
        <v>28</v>
      </c>
      <c r="D416" s="30" t="s">
        <v>50</v>
      </c>
      <c r="E416" s="31" t="n">
        <v>2337</v>
      </c>
      <c r="F416" s="31"/>
      <c r="G416" s="31"/>
      <c r="H416" s="31"/>
      <c r="I416" s="31"/>
      <c r="J416" s="31"/>
      <c r="K416" s="32"/>
    </row>
    <row r="417" customFormat="false" ht="15" hidden="false" customHeight="true" outlineLevel="0" collapsed="false">
      <c r="A417" s="33" t="s">
        <v>700</v>
      </c>
      <c r="B417" s="33"/>
      <c r="C417" s="33"/>
      <c r="D417" s="33"/>
      <c r="E417" s="33"/>
      <c r="F417" s="33"/>
      <c r="G417" s="33"/>
      <c r="H417" s="33"/>
      <c r="I417" s="33"/>
      <c r="J417" s="33"/>
      <c r="K417" s="32" t="n">
        <f aca="false">SUM(K399:K416)</f>
        <v>0</v>
      </c>
    </row>
    <row r="418" customFormat="false" ht="15" hidden="false" customHeight="true" outlineLevel="0" collapsed="false">
      <c r="A418" s="29"/>
      <c r="B418" s="29"/>
      <c r="C418" s="30"/>
      <c r="D418" s="30"/>
      <c r="E418" s="31"/>
      <c r="F418" s="31"/>
      <c r="G418" s="31"/>
      <c r="H418" s="31"/>
      <c r="I418" s="31"/>
      <c r="J418" s="31"/>
      <c r="K418" s="32"/>
    </row>
    <row r="419" customFormat="false" ht="12.75" hidden="false" customHeight="true" outlineLevel="0" collapsed="false">
      <c r="A419" s="28" t="s">
        <v>701</v>
      </c>
      <c r="B419" s="28" t="s">
        <v>702</v>
      </c>
      <c r="C419" s="28"/>
      <c r="D419" s="28"/>
      <c r="E419" s="28"/>
      <c r="F419" s="28"/>
      <c r="G419" s="28"/>
      <c r="H419" s="28"/>
      <c r="I419" s="28"/>
      <c r="J419" s="28"/>
      <c r="K419" s="28"/>
    </row>
    <row r="420" customFormat="false" ht="13.8" hidden="false" customHeight="false" outlineLevel="0" collapsed="false">
      <c r="A420" s="28" t="s">
        <v>703</v>
      </c>
      <c r="B420" s="28" t="s">
        <v>704</v>
      </c>
      <c r="C420" s="28"/>
      <c r="D420" s="28"/>
      <c r="E420" s="28"/>
      <c r="F420" s="28"/>
      <c r="G420" s="28"/>
      <c r="H420" s="28"/>
      <c r="I420" s="28"/>
      <c r="J420" s="28"/>
      <c r="K420" s="28"/>
    </row>
    <row r="421" customFormat="false" ht="25.35" hidden="false" customHeight="false" outlineLevel="0" collapsed="false">
      <c r="A421" s="29" t="s">
        <v>705</v>
      </c>
      <c r="B421" s="29" t="s">
        <v>706</v>
      </c>
      <c r="C421" s="30" t="s">
        <v>337</v>
      </c>
      <c r="D421" s="30" t="s">
        <v>50</v>
      </c>
      <c r="E421" s="31" t="n">
        <v>5.12</v>
      </c>
      <c r="F421" s="31"/>
      <c r="G421" s="31"/>
      <c r="H421" s="31"/>
      <c r="I421" s="31"/>
      <c r="J421" s="31"/>
      <c r="K421" s="32"/>
    </row>
    <row r="422" customFormat="false" ht="37.3" hidden="false" customHeight="false" outlineLevel="0" collapsed="false">
      <c r="A422" s="29" t="s">
        <v>707</v>
      </c>
      <c r="B422" s="29" t="s">
        <v>708</v>
      </c>
      <c r="C422" s="30" t="s">
        <v>28</v>
      </c>
      <c r="D422" s="30" t="s">
        <v>50</v>
      </c>
      <c r="E422" s="31" t="n">
        <v>32.15</v>
      </c>
      <c r="F422" s="31"/>
      <c r="G422" s="31"/>
      <c r="H422" s="31"/>
      <c r="I422" s="31"/>
      <c r="J422" s="31"/>
      <c r="K422" s="32"/>
    </row>
    <row r="423" customFormat="false" ht="13.8" hidden="false" customHeight="false" outlineLevel="0" collapsed="false">
      <c r="A423" s="28" t="s">
        <v>709</v>
      </c>
      <c r="B423" s="28" t="s">
        <v>710</v>
      </c>
      <c r="C423" s="28"/>
      <c r="D423" s="28"/>
      <c r="E423" s="28"/>
      <c r="F423" s="28"/>
      <c r="G423" s="28"/>
      <c r="H423" s="28"/>
      <c r="I423" s="28"/>
      <c r="J423" s="28"/>
      <c r="K423" s="28"/>
    </row>
    <row r="424" customFormat="false" ht="25.35" hidden="false" customHeight="false" outlineLevel="0" collapsed="false">
      <c r="A424" s="29" t="s">
        <v>711</v>
      </c>
      <c r="B424" s="29" t="s">
        <v>712</v>
      </c>
      <c r="C424" s="30" t="s">
        <v>337</v>
      </c>
      <c r="D424" s="30" t="s">
        <v>50</v>
      </c>
      <c r="E424" s="31" t="n">
        <v>1.98</v>
      </c>
      <c r="F424" s="31"/>
      <c r="G424" s="31"/>
      <c r="H424" s="31"/>
      <c r="I424" s="31"/>
      <c r="J424" s="31"/>
      <c r="K424" s="32"/>
    </row>
    <row r="425" customFormat="false" ht="25.35" hidden="false" customHeight="false" outlineLevel="0" collapsed="false">
      <c r="A425" s="29" t="s">
        <v>713</v>
      </c>
      <c r="B425" s="29" t="s">
        <v>714</v>
      </c>
      <c r="C425" s="30" t="s">
        <v>337</v>
      </c>
      <c r="D425" s="30" t="s">
        <v>29</v>
      </c>
      <c r="E425" s="31" t="n">
        <v>5</v>
      </c>
      <c r="F425" s="31"/>
      <c r="G425" s="31"/>
      <c r="H425" s="31"/>
      <c r="I425" s="31"/>
      <c r="J425" s="31"/>
      <c r="K425" s="32"/>
    </row>
    <row r="426" customFormat="false" ht="15" hidden="false" customHeight="true" outlineLevel="0" collapsed="false">
      <c r="A426" s="33" t="s">
        <v>715</v>
      </c>
      <c r="B426" s="33"/>
      <c r="C426" s="33"/>
      <c r="D426" s="33"/>
      <c r="E426" s="33"/>
      <c r="F426" s="33"/>
      <c r="G426" s="33"/>
      <c r="H426" s="33"/>
      <c r="I426" s="33"/>
      <c r="J426" s="33"/>
      <c r="K426" s="32" t="n">
        <f aca="false">SUM(K421:K425)</f>
        <v>0</v>
      </c>
    </row>
    <row r="427" customFormat="false" ht="13.8" hidden="false" customHeight="false" outlineLevel="0" collapsed="false">
      <c r="A427" s="29"/>
      <c r="B427" s="29"/>
      <c r="C427" s="30"/>
      <c r="D427" s="30"/>
      <c r="E427" s="31"/>
      <c r="F427" s="31"/>
      <c r="G427" s="31"/>
      <c r="H427" s="31"/>
      <c r="I427" s="31"/>
      <c r="J427" s="31"/>
      <c r="K427" s="32"/>
    </row>
    <row r="428" customFormat="false" ht="12.75" hidden="false" customHeight="true" outlineLevel="0" collapsed="false">
      <c r="A428" s="28" t="s">
        <v>716</v>
      </c>
      <c r="B428" s="28" t="s">
        <v>717</v>
      </c>
      <c r="C428" s="28"/>
      <c r="D428" s="28"/>
      <c r="E428" s="28"/>
      <c r="F428" s="28"/>
      <c r="G428" s="28"/>
      <c r="H428" s="28"/>
      <c r="I428" s="28"/>
      <c r="J428" s="28"/>
      <c r="K428" s="28"/>
    </row>
    <row r="429" customFormat="false" ht="12.75" hidden="false" customHeight="true" outlineLevel="0" collapsed="false">
      <c r="A429" s="28" t="s">
        <v>718</v>
      </c>
      <c r="B429" s="28" t="s">
        <v>719</v>
      </c>
      <c r="C429" s="28"/>
      <c r="D429" s="28"/>
      <c r="E429" s="28"/>
      <c r="F429" s="28"/>
      <c r="G429" s="28"/>
      <c r="H429" s="28"/>
      <c r="I429" s="28"/>
      <c r="J429" s="28"/>
      <c r="K429" s="28"/>
    </row>
    <row r="430" customFormat="false" ht="12.75" hidden="false" customHeight="true" outlineLevel="0" collapsed="false">
      <c r="A430" s="28" t="s">
        <v>720</v>
      </c>
      <c r="B430" s="28" t="s">
        <v>721</v>
      </c>
      <c r="C430" s="28"/>
      <c r="D430" s="28"/>
      <c r="E430" s="28"/>
      <c r="F430" s="28"/>
      <c r="G430" s="28"/>
      <c r="H430" s="28"/>
      <c r="I430" s="28"/>
      <c r="J430" s="28"/>
      <c r="K430" s="28"/>
    </row>
    <row r="431" customFormat="false" ht="13.8" hidden="false" customHeight="false" outlineLevel="0" collapsed="false">
      <c r="A431" s="28" t="s">
        <v>722</v>
      </c>
      <c r="B431" s="28" t="s">
        <v>723</v>
      </c>
      <c r="C431" s="28"/>
      <c r="D431" s="28"/>
      <c r="E431" s="28"/>
      <c r="F431" s="28"/>
      <c r="G431" s="28"/>
      <c r="H431" s="28"/>
      <c r="I431" s="28"/>
      <c r="J431" s="28"/>
      <c r="K431" s="28"/>
    </row>
    <row r="432" customFormat="false" ht="12.75" hidden="false" customHeight="true" outlineLevel="0" collapsed="false">
      <c r="A432" s="29" t="s">
        <v>724</v>
      </c>
      <c r="B432" s="29" t="s">
        <v>725</v>
      </c>
      <c r="C432" s="30" t="s">
        <v>28</v>
      </c>
      <c r="D432" s="30" t="s">
        <v>61</v>
      </c>
      <c r="E432" s="31" t="n">
        <v>10</v>
      </c>
      <c r="F432" s="31"/>
      <c r="G432" s="31"/>
      <c r="H432" s="31"/>
      <c r="I432" s="31"/>
      <c r="J432" s="31"/>
      <c r="K432" s="32"/>
    </row>
    <row r="433" customFormat="false" ht="61.15" hidden="false" customHeight="false" outlineLevel="0" collapsed="false">
      <c r="A433" s="29" t="s">
        <v>726</v>
      </c>
      <c r="B433" s="29" t="s">
        <v>727</v>
      </c>
      <c r="C433" s="30" t="s">
        <v>28</v>
      </c>
      <c r="D433" s="30" t="s">
        <v>61</v>
      </c>
      <c r="E433" s="31" t="n">
        <v>10</v>
      </c>
      <c r="F433" s="31"/>
      <c r="G433" s="31"/>
      <c r="H433" s="31"/>
      <c r="I433" s="31"/>
      <c r="J433" s="31"/>
      <c r="K433" s="32"/>
    </row>
    <row r="434" customFormat="false" ht="13.8" hidden="false" customHeight="false" outlineLevel="0" collapsed="false">
      <c r="A434" s="28" t="s">
        <v>728</v>
      </c>
      <c r="B434" s="28" t="s">
        <v>729</v>
      </c>
      <c r="C434" s="28"/>
      <c r="D434" s="28"/>
      <c r="E434" s="28"/>
      <c r="F434" s="28"/>
      <c r="G434" s="28"/>
      <c r="H434" s="28"/>
      <c r="I434" s="28"/>
      <c r="J434" s="28"/>
      <c r="K434" s="28"/>
    </row>
    <row r="435" customFormat="false" ht="49.25" hidden="false" customHeight="false" outlineLevel="0" collapsed="false">
      <c r="A435" s="29" t="s">
        <v>730</v>
      </c>
      <c r="B435" s="29" t="s">
        <v>731</v>
      </c>
      <c r="C435" s="30" t="s">
        <v>28</v>
      </c>
      <c r="D435" s="30" t="s">
        <v>29</v>
      </c>
      <c r="E435" s="31" t="n">
        <v>1</v>
      </c>
      <c r="F435" s="31"/>
      <c r="G435" s="31"/>
      <c r="H435" s="31"/>
      <c r="I435" s="31"/>
      <c r="J435" s="31"/>
      <c r="K435" s="32"/>
    </row>
    <row r="436" customFormat="false" ht="49.25" hidden="false" customHeight="false" outlineLevel="0" collapsed="false">
      <c r="A436" s="29" t="s">
        <v>732</v>
      </c>
      <c r="B436" s="29" t="s">
        <v>733</v>
      </c>
      <c r="C436" s="30" t="s">
        <v>28</v>
      </c>
      <c r="D436" s="30" t="s">
        <v>29</v>
      </c>
      <c r="E436" s="31" t="n">
        <v>1</v>
      </c>
      <c r="F436" s="31"/>
      <c r="G436" s="31"/>
      <c r="H436" s="31"/>
      <c r="I436" s="31"/>
      <c r="J436" s="31"/>
      <c r="K436" s="32"/>
    </row>
    <row r="437" customFormat="false" ht="13.8" hidden="false" customHeight="false" outlineLevel="0" collapsed="false">
      <c r="A437" s="28" t="s">
        <v>734</v>
      </c>
      <c r="B437" s="28" t="s">
        <v>735</v>
      </c>
      <c r="C437" s="28"/>
      <c r="D437" s="28"/>
      <c r="E437" s="28"/>
      <c r="F437" s="28"/>
      <c r="G437" s="28"/>
      <c r="H437" s="28"/>
      <c r="I437" s="28"/>
      <c r="J437" s="28"/>
      <c r="K437" s="28"/>
    </row>
    <row r="438" customFormat="false" ht="49.25" hidden="false" customHeight="false" outlineLevel="0" collapsed="false">
      <c r="A438" s="29" t="s">
        <v>736</v>
      </c>
      <c r="B438" s="29" t="s">
        <v>737</v>
      </c>
      <c r="C438" s="30" t="s">
        <v>28</v>
      </c>
      <c r="D438" s="30" t="s">
        <v>29</v>
      </c>
      <c r="E438" s="31" t="n">
        <v>5</v>
      </c>
      <c r="F438" s="31"/>
      <c r="G438" s="31"/>
      <c r="H438" s="31"/>
      <c r="I438" s="31"/>
      <c r="J438" s="31"/>
      <c r="K438" s="32"/>
    </row>
    <row r="439" customFormat="false" ht="49.25" hidden="false" customHeight="false" outlineLevel="0" collapsed="false">
      <c r="A439" s="29" t="s">
        <v>738</v>
      </c>
      <c r="B439" s="29" t="s">
        <v>739</v>
      </c>
      <c r="C439" s="30" t="s">
        <v>28</v>
      </c>
      <c r="D439" s="30" t="s">
        <v>29</v>
      </c>
      <c r="E439" s="31" t="n">
        <v>5</v>
      </c>
      <c r="F439" s="31"/>
      <c r="G439" s="31"/>
      <c r="H439" s="31"/>
      <c r="I439" s="31"/>
      <c r="J439" s="31"/>
      <c r="K439" s="32"/>
    </row>
    <row r="440" customFormat="false" ht="13.8" hidden="false" customHeight="false" outlineLevel="0" collapsed="false">
      <c r="A440" s="28" t="s">
        <v>740</v>
      </c>
      <c r="B440" s="28" t="s">
        <v>741</v>
      </c>
      <c r="C440" s="28"/>
      <c r="D440" s="28"/>
      <c r="E440" s="28"/>
      <c r="F440" s="28"/>
      <c r="G440" s="28"/>
      <c r="H440" s="28"/>
      <c r="I440" s="28"/>
      <c r="J440" s="28"/>
      <c r="K440" s="28"/>
    </row>
    <row r="441" customFormat="false" ht="37.3" hidden="false" customHeight="false" outlineLevel="0" collapsed="false">
      <c r="A441" s="29" t="s">
        <v>742</v>
      </c>
      <c r="B441" s="29" t="s">
        <v>743</v>
      </c>
      <c r="C441" s="30" t="s">
        <v>28</v>
      </c>
      <c r="D441" s="30" t="s">
        <v>29</v>
      </c>
      <c r="E441" s="31" t="n">
        <v>15</v>
      </c>
      <c r="F441" s="31"/>
      <c r="G441" s="31"/>
      <c r="H441" s="31"/>
      <c r="I441" s="31"/>
      <c r="J441" s="31"/>
      <c r="K441" s="32"/>
    </row>
    <row r="442" customFormat="false" ht="49.25" hidden="false" customHeight="false" outlineLevel="0" collapsed="false">
      <c r="A442" s="29" t="s">
        <v>744</v>
      </c>
      <c r="B442" s="29" t="s">
        <v>745</v>
      </c>
      <c r="C442" s="30" t="s">
        <v>28</v>
      </c>
      <c r="D442" s="30" t="s">
        <v>29</v>
      </c>
      <c r="E442" s="31" t="n">
        <v>15</v>
      </c>
      <c r="F442" s="31"/>
      <c r="G442" s="31"/>
      <c r="H442" s="31"/>
      <c r="I442" s="31"/>
      <c r="J442" s="31"/>
      <c r="K442" s="32"/>
    </row>
    <row r="443" customFormat="false" ht="13.8" hidden="false" customHeight="false" outlineLevel="0" collapsed="false">
      <c r="A443" s="28" t="s">
        <v>746</v>
      </c>
      <c r="B443" s="28" t="s">
        <v>747</v>
      </c>
      <c r="C443" s="28"/>
      <c r="D443" s="28"/>
      <c r="E443" s="28"/>
      <c r="F443" s="28"/>
      <c r="G443" s="28"/>
      <c r="H443" s="28"/>
      <c r="I443" s="28"/>
      <c r="J443" s="28"/>
      <c r="K443" s="28"/>
    </row>
    <row r="444" customFormat="false" ht="15" hidden="false" customHeight="true" outlineLevel="0" collapsed="false">
      <c r="A444" s="29" t="s">
        <v>748</v>
      </c>
      <c r="B444" s="29" t="s">
        <v>749</v>
      </c>
      <c r="C444" s="30" t="s">
        <v>28</v>
      </c>
      <c r="D444" s="30" t="s">
        <v>29</v>
      </c>
      <c r="E444" s="31" t="n">
        <v>2</v>
      </c>
      <c r="F444" s="31"/>
      <c r="G444" s="31"/>
      <c r="H444" s="31"/>
      <c r="I444" s="31"/>
      <c r="J444" s="31"/>
      <c r="K444" s="32"/>
    </row>
    <row r="445" customFormat="false" ht="37.3" hidden="false" customHeight="false" outlineLevel="0" collapsed="false">
      <c r="A445" s="29" t="s">
        <v>750</v>
      </c>
      <c r="B445" s="29" t="s">
        <v>751</v>
      </c>
      <c r="C445" s="30" t="s">
        <v>28</v>
      </c>
      <c r="D445" s="30" t="s">
        <v>29</v>
      </c>
      <c r="E445" s="31" t="n">
        <v>2</v>
      </c>
      <c r="F445" s="31"/>
      <c r="G445" s="31"/>
      <c r="H445" s="31"/>
      <c r="I445" s="31"/>
      <c r="J445" s="31"/>
      <c r="K445" s="32"/>
    </row>
    <row r="446" customFormat="false" ht="15" hidden="false" customHeight="true" outlineLevel="0" collapsed="false">
      <c r="A446" s="33" t="s">
        <v>752</v>
      </c>
      <c r="B446" s="33"/>
      <c r="C446" s="33"/>
      <c r="D446" s="33"/>
      <c r="E446" s="33"/>
      <c r="F446" s="33"/>
      <c r="G446" s="33"/>
      <c r="H446" s="33"/>
      <c r="I446" s="33"/>
      <c r="J446" s="33"/>
      <c r="K446" s="32" t="n">
        <f aca="false">SUM(K432:K445)</f>
        <v>0</v>
      </c>
    </row>
    <row r="447" customFormat="false" ht="13.8" hidden="false" customHeight="false" outlineLevel="0" collapsed="false">
      <c r="A447" s="29"/>
      <c r="B447" s="29"/>
      <c r="C447" s="30"/>
      <c r="D447" s="30"/>
      <c r="E447" s="31"/>
      <c r="F447" s="31"/>
      <c r="G447" s="31"/>
      <c r="H447" s="31"/>
      <c r="I447" s="31"/>
      <c r="J447" s="31"/>
      <c r="K447" s="32"/>
    </row>
    <row r="448" customFormat="false" ht="12.75" hidden="false" customHeight="true" outlineLevel="0" collapsed="false">
      <c r="A448" s="28" t="s">
        <v>753</v>
      </c>
      <c r="B448" s="28" t="s">
        <v>754</v>
      </c>
      <c r="C448" s="28"/>
      <c r="D448" s="28"/>
      <c r="E448" s="28"/>
      <c r="F448" s="28"/>
      <c r="G448" s="28"/>
      <c r="H448" s="28"/>
      <c r="I448" s="28"/>
      <c r="J448" s="28"/>
      <c r="K448" s="28"/>
    </row>
    <row r="449" customFormat="false" ht="13.8" hidden="false" customHeight="false" outlineLevel="0" collapsed="false">
      <c r="A449" s="28" t="s">
        <v>755</v>
      </c>
      <c r="B449" s="28" t="s">
        <v>723</v>
      </c>
      <c r="C449" s="28"/>
      <c r="D449" s="28"/>
      <c r="E449" s="28"/>
      <c r="F449" s="28"/>
      <c r="G449" s="28"/>
      <c r="H449" s="28"/>
      <c r="I449" s="28"/>
      <c r="J449" s="28"/>
      <c r="K449" s="28"/>
    </row>
    <row r="450" customFormat="false" ht="37.3" hidden="false" customHeight="false" outlineLevel="0" collapsed="false">
      <c r="A450" s="29" t="s">
        <v>756</v>
      </c>
      <c r="B450" s="29" t="s">
        <v>757</v>
      </c>
      <c r="C450" s="30" t="s">
        <v>28</v>
      </c>
      <c r="D450" s="30" t="s">
        <v>61</v>
      </c>
      <c r="E450" s="31" t="n">
        <v>501</v>
      </c>
      <c r="F450" s="31"/>
      <c r="G450" s="31"/>
      <c r="H450" s="31"/>
      <c r="I450" s="31"/>
      <c r="J450" s="31"/>
      <c r="K450" s="32"/>
    </row>
    <row r="451" customFormat="false" ht="37.3" hidden="false" customHeight="false" outlineLevel="0" collapsed="false">
      <c r="A451" s="29" t="s">
        <v>758</v>
      </c>
      <c r="B451" s="29" t="s">
        <v>759</v>
      </c>
      <c r="C451" s="30" t="s">
        <v>28</v>
      </c>
      <c r="D451" s="30" t="s">
        <v>61</v>
      </c>
      <c r="E451" s="31" t="n">
        <v>40</v>
      </c>
      <c r="F451" s="31"/>
      <c r="G451" s="31"/>
      <c r="H451" s="31"/>
      <c r="I451" s="31"/>
      <c r="J451" s="31"/>
      <c r="K451" s="32"/>
    </row>
    <row r="452" customFormat="false" ht="37.3" hidden="false" customHeight="false" outlineLevel="0" collapsed="false">
      <c r="A452" s="29" t="s">
        <v>760</v>
      </c>
      <c r="B452" s="29" t="s">
        <v>761</v>
      </c>
      <c r="C452" s="30" t="s">
        <v>28</v>
      </c>
      <c r="D452" s="30" t="s">
        <v>61</v>
      </c>
      <c r="E452" s="31" t="n">
        <v>52</v>
      </c>
      <c r="F452" s="31"/>
      <c r="G452" s="31"/>
      <c r="H452" s="31"/>
      <c r="I452" s="31"/>
      <c r="J452" s="31"/>
      <c r="K452" s="32"/>
    </row>
    <row r="453" customFormat="false" ht="37.3" hidden="false" customHeight="false" outlineLevel="0" collapsed="false">
      <c r="A453" s="29" t="s">
        <v>762</v>
      </c>
      <c r="B453" s="29" t="s">
        <v>763</v>
      </c>
      <c r="C453" s="30" t="s">
        <v>28</v>
      </c>
      <c r="D453" s="30" t="s">
        <v>61</v>
      </c>
      <c r="E453" s="31" t="n">
        <v>59</v>
      </c>
      <c r="F453" s="31"/>
      <c r="G453" s="31"/>
      <c r="H453" s="31"/>
      <c r="I453" s="31"/>
      <c r="J453" s="31"/>
      <c r="K453" s="32"/>
    </row>
    <row r="454" customFormat="false" ht="37.3" hidden="false" customHeight="false" outlineLevel="0" collapsed="false">
      <c r="A454" s="29" t="s">
        <v>764</v>
      </c>
      <c r="B454" s="29" t="s">
        <v>765</v>
      </c>
      <c r="C454" s="30" t="s">
        <v>28</v>
      </c>
      <c r="D454" s="30" t="s">
        <v>61</v>
      </c>
      <c r="E454" s="31" t="n">
        <v>15</v>
      </c>
      <c r="F454" s="31"/>
      <c r="G454" s="31"/>
      <c r="H454" s="31"/>
      <c r="I454" s="31"/>
      <c r="J454" s="31"/>
      <c r="K454" s="32"/>
    </row>
    <row r="455" customFormat="false" ht="15" hidden="false" customHeight="true" outlineLevel="0" collapsed="false">
      <c r="A455" s="28" t="s">
        <v>766</v>
      </c>
      <c r="B455" s="28" t="s">
        <v>767</v>
      </c>
      <c r="C455" s="28"/>
      <c r="D455" s="28"/>
      <c r="E455" s="28"/>
      <c r="F455" s="28"/>
      <c r="G455" s="28"/>
      <c r="H455" s="28"/>
      <c r="I455" s="28"/>
      <c r="J455" s="28"/>
      <c r="K455" s="28"/>
    </row>
    <row r="456" customFormat="false" ht="49.25" hidden="false" customHeight="false" outlineLevel="0" collapsed="false">
      <c r="A456" s="29" t="s">
        <v>768</v>
      </c>
      <c r="B456" s="29" t="s">
        <v>769</v>
      </c>
      <c r="C456" s="30" t="s">
        <v>28</v>
      </c>
      <c r="D456" s="30" t="s">
        <v>29</v>
      </c>
      <c r="E456" s="31" t="n">
        <v>66</v>
      </c>
      <c r="F456" s="31"/>
      <c r="G456" s="31"/>
      <c r="H456" s="31"/>
      <c r="I456" s="31"/>
      <c r="J456" s="31"/>
      <c r="K456" s="32"/>
    </row>
    <row r="457" customFormat="false" ht="49.25" hidden="false" customHeight="false" outlineLevel="0" collapsed="false">
      <c r="A457" s="29" t="s">
        <v>770</v>
      </c>
      <c r="B457" s="29" t="s">
        <v>771</v>
      </c>
      <c r="C457" s="30" t="s">
        <v>28</v>
      </c>
      <c r="D457" s="30" t="s">
        <v>29</v>
      </c>
      <c r="E457" s="31" t="n">
        <v>2</v>
      </c>
      <c r="F457" s="31"/>
      <c r="G457" s="31"/>
      <c r="H457" s="31"/>
      <c r="I457" s="31"/>
      <c r="J457" s="31"/>
      <c r="K457" s="32"/>
    </row>
    <row r="458" customFormat="false" ht="49.25" hidden="false" customHeight="false" outlineLevel="0" collapsed="false">
      <c r="A458" s="29" t="s">
        <v>772</v>
      </c>
      <c r="B458" s="29" t="s">
        <v>773</v>
      </c>
      <c r="C458" s="30" t="s">
        <v>28</v>
      </c>
      <c r="D458" s="30" t="s">
        <v>29</v>
      </c>
      <c r="E458" s="31" t="n">
        <v>18</v>
      </c>
      <c r="F458" s="31"/>
      <c r="G458" s="31"/>
      <c r="H458" s="31"/>
      <c r="I458" s="31"/>
      <c r="J458" s="31"/>
      <c r="K458" s="32"/>
    </row>
    <row r="459" customFormat="false" ht="49.25" hidden="false" customHeight="false" outlineLevel="0" collapsed="false">
      <c r="A459" s="29" t="s">
        <v>774</v>
      </c>
      <c r="B459" s="29" t="s">
        <v>775</v>
      </c>
      <c r="C459" s="30" t="s">
        <v>28</v>
      </c>
      <c r="D459" s="30" t="s">
        <v>29</v>
      </c>
      <c r="E459" s="31" t="n">
        <v>36</v>
      </c>
      <c r="F459" s="31"/>
      <c r="G459" s="31"/>
      <c r="H459" s="31"/>
      <c r="I459" s="31"/>
      <c r="J459" s="31"/>
      <c r="K459" s="32"/>
    </row>
    <row r="460" customFormat="false" ht="49.25" hidden="false" customHeight="false" outlineLevel="0" collapsed="false">
      <c r="A460" s="29" t="s">
        <v>776</v>
      </c>
      <c r="B460" s="29" t="s">
        <v>777</v>
      </c>
      <c r="C460" s="30" t="s">
        <v>28</v>
      </c>
      <c r="D460" s="30" t="s">
        <v>29</v>
      </c>
      <c r="E460" s="31" t="n">
        <v>8</v>
      </c>
      <c r="F460" s="31"/>
      <c r="G460" s="31"/>
      <c r="H460" s="31"/>
      <c r="I460" s="31"/>
      <c r="J460" s="31"/>
      <c r="K460" s="32"/>
    </row>
    <row r="461" customFormat="false" ht="61.15" hidden="false" customHeight="false" outlineLevel="0" collapsed="false">
      <c r="A461" s="29" t="s">
        <v>778</v>
      </c>
      <c r="B461" s="29" t="s">
        <v>779</v>
      </c>
      <c r="C461" s="30" t="s">
        <v>28</v>
      </c>
      <c r="D461" s="30" t="s">
        <v>29</v>
      </c>
      <c r="E461" s="31" t="n">
        <v>1</v>
      </c>
      <c r="F461" s="31"/>
      <c r="G461" s="31"/>
      <c r="H461" s="31"/>
      <c r="I461" s="31"/>
      <c r="J461" s="31"/>
      <c r="K461" s="32"/>
    </row>
    <row r="462" customFormat="false" ht="61.15" hidden="false" customHeight="false" outlineLevel="0" collapsed="false">
      <c r="A462" s="29" t="s">
        <v>780</v>
      </c>
      <c r="B462" s="29" t="s">
        <v>781</v>
      </c>
      <c r="C462" s="30" t="s">
        <v>28</v>
      </c>
      <c r="D462" s="30" t="s">
        <v>29</v>
      </c>
      <c r="E462" s="31" t="n">
        <v>3</v>
      </c>
      <c r="F462" s="31"/>
      <c r="G462" s="31"/>
      <c r="H462" s="31"/>
      <c r="I462" s="31"/>
      <c r="J462" s="31"/>
      <c r="K462" s="32"/>
    </row>
    <row r="463" customFormat="false" ht="61.15" hidden="false" customHeight="false" outlineLevel="0" collapsed="false">
      <c r="A463" s="29" t="s">
        <v>782</v>
      </c>
      <c r="B463" s="29" t="s">
        <v>783</v>
      </c>
      <c r="C463" s="30" t="s">
        <v>28</v>
      </c>
      <c r="D463" s="30" t="s">
        <v>29</v>
      </c>
      <c r="E463" s="31" t="n">
        <v>11</v>
      </c>
      <c r="F463" s="31"/>
      <c r="G463" s="31"/>
      <c r="H463" s="31"/>
      <c r="I463" s="31"/>
      <c r="J463" s="31"/>
      <c r="K463" s="32"/>
    </row>
    <row r="464" customFormat="false" ht="61.15" hidden="false" customHeight="false" outlineLevel="0" collapsed="false">
      <c r="A464" s="29" t="s">
        <v>784</v>
      </c>
      <c r="B464" s="29" t="s">
        <v>785</v>
      </c>
      <c r="C464" s="30" t="s">
        <v>28</v>
      </c>
      <c r="D464" s="30" t="s">
        <v>29</v>
      </c>
      <c r="E464" s="31" t="n">
        <v>2</v>
      </c>
      <c r="F464" s="31"/>
      <c r="G464" s="31"/>
      <c r="H464" s="31"/>
      <c r="I464" s="31"/>
      <c r="J464" s="31"/>
      <c r="K464" s="32"/>
    </row>
    <row r="465" customFormat="false" ht="13.8" hidden="false" customHeight="false" outlineLevel="0" collapsed="false">
      <c r="A465" s="28" t="s">
        <v>786</v>
      </c>
      <c r="B465" s="28" t="s">
        <v>787</v>
      </c>
      <c r="C465" s="28"/>
      <c r="D465" s="28"/>
      <c r="E465" s="28"/>
      <c r="F465" s="28"/>
      <c r="G465" s="28"/>
      <c r="H465" s="28"/>
      <c r="I465" s="28"/>
      <c r="J465" s="28"/>
      <c r="K465" s="28"/>
    </row>
    <row r="466" customFormat="false" ht="25.35" hidden="false" customHeight="false" outlineLevel="0" collapsed="false">
      <c r="A466" s="29" t="s">
        <v>788</v>
      </c>
      <c r="B466" s="29" t="s">
        <v>789</v>
      </c>
      <c r="C466" s="30" t="s">
        <v>28</v>
      </c>
      <c r="D466" s="30" t="s">
        <v>29</v>
      </c>
      <c r="E466" s="31" t="n">
        <v>9</v>
      </c>
      <c r="F466" s="31"/>
      <c r="G466" s="31"/>
      <c r="H466" s="31"/>
      <c r="I466" s="31"/>
      <c r="J466" s="31"/>
      <c r="K466" s="32"/>
    </row>
    <row r="467" customFormat="false" ht="25.35" hidden="false" customHeight="false" outlineLevel="0" collapsed="false">
      <c r="A467" s="29" t="s">
        <v>790</v>
      </c>
      <c r="B467" s="29" t="s">
        <v>791</v>
      </c>
      <c r="C467" s="30" t="s">
        <v>28</v>
      </c>
      <c r="D467" s="30" t="s">
        <v>29</v>
      </c>
      <c r="E467" s="31" t="n">
        <v>1</v>
      </c>
      <c r="F467" s="31"/>
      <c r="G467" s="31"/>
      <c r="H467" s="31"/>
      <c r="I467" s="31"/>
      <c r="J467" s="31"/>
      <c r="K467" s="32"/>
    </row>
    <row r="468" customFormat="false" ht="25.35" hidden="false" customHeight="false" outlineLevel="0" collapsed="false">
      <c r="A468" s="29" t="s">
        <v>792</v>
      </c>
      <c r="B468" s="29" t="s">
        <v>793</v>
      </c>
      <c r="C468" s="30" t="s">
        <v>28</v>
      </c>
      <c r="D468" s="30" t="s">
        <v>29</v>
      </c>
      <c r="E468" s="31" t="n">
        <v>2</v>
      </c>
      <c r="F468" s="31"/>
      <c r="G468" s="31"/>
      <c r="H468" s="31"/>
      <c r="I468" s="31"/>
      <c r="J468" s="31"/>
      <c r="K468" s="32"/>
    </row>
    <row r="469" customFormat="false" ht="25.35" hidden="false" customHeight="false" outlineLevel="0" collapsed="false">
      <c r="A469" s="29" t="s">
        <v>794</v>
      </c>
      <c r="B469" s="29" t="s">
        <v>795</v>
      </c>
      <c r="C469" s="30" t="s">
        <v>28</v>
      </c>
      <c r="D469" s="30" t="s">
        <v>29</v>
      </c>
      <c r="E469" s="31" t="n">
        <v>3</v>
      </c>
      <c r="F469" s="31"/>
      <c r="G469" s="31"/>
      <c r="H469" s="31"/>
      <c r="I469" s="31"/>
      <c r="J469" s="31"/>
      <c r="K469" s="32"/>
    </row>
    <row r="470" customFormat="false" ht="13.8" hidden="false" customHeight="false" outlineLevel="0" collapsed="false">
      <c r="A470" s="28" t="s">
        <v>796</v>
      </c>
      <c r="B470" s="28" t="s">
        <v>729</v>
      </c>
      <c r="C470" s="28"/>
      <c r="D470" s="28"/>
      <c r="E470" s="28"/>
      <c r="F470" s="28"/>
      <c r="G470" s="28"/>
      <c r="H470" s="28"/>
      <c r="I470" s="28"/>
      <c r="J470" s="28"/>
      <c r="K470" s="28"/>
    </row>
    <row r="471" customFormat="false" ht="37.3" hidden="false" customHeight="false" outlineLevel="0" collapsed="false">
      <c r="A471" s="29" t="s">
        <v>797</v>
      </c>
      <c r="B471" s="29" t="s">
        <v>798</v>
      </c>
      <c r="C471" s="30" t="s">
        <v>28</v>
      </c>
      <c r="D471" s="30" t="s">
        <v>29</v>
      </c>
      <c r="E471" s="31" t="n">
        <v>142</v>
      </c>
      <c r="F471" s="31"/>
      <c r="G471" s="31"/>
      <c r="H471" s="31"/>
      <c r="I471" s="31"/>
      <c r="J471" s="31"/>
      <c r="K471" s="32"/>
    </row>
    <row r="472" customFormat="false" ht="37.3" hidden="false" customHeight="false" outlineLevel="0" collapsed="false">
      <c r="A472" s="29" t="s">
        <v>799</v>
      </c>
      <c r="B472" s="29" t="s">
        <v>800</v>
      </c>
      <c r="C472" s="30" t="s">
        <v>28</v>
      </c>
      <c r="D472" s="30" t="s">
        <v>29</v>
      </c>
      <c r="E472" s="31" t="n">
        <v>16</v>
      </c>
      <c r="F472" s="31"/>
      <c r="G472" s="31"/>
      <c r="H472" s="31"/>
      <c r="I472" s="31"/>
      <c r="J472" s="31"/>
      <c r="K472" s="32"/>
    </row>
    <row r="473" customFormat="false" ht="37.3" hidden="false" customHeight="false" outlineLevel="0" collapsed="false">
      <c r="A473" s="29" t="s">
        <v>801</v>
      </c>
      <c r="B473" s="29" t="s">
        <v>802</v>
      </c>
      <c r="C473" s="30" t="s">
        <v>28</v>
      </c>
      <c r="D473" s="30" t="s">
        <v>29</v>
      </c>
      <c r="E473" s="31" t="n">
        <v>25</v>
      </c>
      <c r="F473" s="31"/>
      <c r="G473" s="31"/>
      <c r="H473" s="31"/>
      <c r="I473" s="31"/>
      <c r="J473" s="31"/>
      <c r="K473" s="32"/>
    </row>
    <row r="474" customFormat="false" ht="37.3" hidden="false" customHeight="false" outlineLevel="0" collapsed="false">
      <c r="A474" s="29" t="s">
        <v>803</v>
      </c>
      <c r="B474" s="29" t="s">
        <v>804</v>
      </c>
      <c r="C474" s="30" t="s">
        <v>28</v>
      </c>
      <c r="D474" s="30" t="s">
        <v>29</v>
      </c>
      <c r="E474" s="31" t="n">
        <v>25</v>
      </c>
      <c r="F474" s="31"/>
      <c r="G474" s="31"/>
      <c r="H474" s="31"/>
      <c r="I474" s="31"/>
      <c r="J474" s="31"/>
      <c r="K474" s="32"/>
    </row>
    <row r="475" customFormat="false" ht="12.75" hidden="false" customHeight="true" outlineLevel="0" collapsed="false">
      <c r="A475" s="29" t="s">
        <v>805</v>
      </c>
      <c r="B475" s="29" t="s">
        <v>806</v>
      </c>
      <c r="C475" s="30" t="s">
        <v>28</v>
      </c>
      <c r="D475" s="30" t="s">
        <v>29</v>
      </c>
      <c r="E475" s="31" t="n">
        <v>7</v>
      </c>
      <c r="F475" s="31"/>
      <c r="G475" s="31"/>
      <c r="H475" s="31"/>
      <c r="I475" s="31"/>
      <c r="J475" s="31"/>
      <c r="K475" s="32"/>
    </row>
    <row r="476" customFormat="false" ht="13.8" hidden="false" customHeight="false" outlineLevel="0" collapsed="false">
      <c r="A476" s="28" t="s">
        <v>807</v>
      </c>
      <c r="B476" s="28" t="s">
        <v>808</v>
      </c>
      <c r="C476" s="28"/>
      <c r="D476" s="28"/>
      <c r="E476" s="28"/>
      <c r="F476" s="28"/>
      <c r="G476" s="28"/>
      <c r="H476" s="28"/>
      <c r="I476" s="28"/>
      <c r="J476" s="28"/>
      <c r="K476" s="28"/>
    </row>
    <row r="477" customFormat="false" ht="12.75" hidden="false" customHeight="true" outlineLevel="0" collapsed="false">
      <c r="A477" s="29" t="s">
        <v>809</v>
      </c>
      <c r="B477" s="29" t="s">
        <v>810</v>
      </c>
      <c r="C477" s="30" t="s">
        <v>28</v>
      </c>
      <c r="D477" s="30" t="s">
        <v>29</v>
      </c>
      <c r="E477" s="31" t="n">
        <v>68</v>
      </c>
      <c r="F477" s="31"/>
      <c r="G477" s="31"/>
      <c r="H477" s="31"/>
      <c r="I477" s="31"/>
      <c r="J477" s="31"/>
      <c r="K477" s="32"/>
    </row>
    <row r="478" customFormat="false" ht="13.8" hidden="false" customHeight="false" outlineLevel="0" collapsed="false">
      <c r="A478" s="28" t="s">
        <v>811</v>
      </c>
      <c r="B478" s="28" t="s">
        <v>812</v>
      </c>
      <c r="C478" s="28"/>
      <c r="D478" s="28"/>
      <c r="E478" s="28"/>
      <c r="F478" s="28"/>
      <c r="G478" s="28"/>
      <c r="H478" s="28"/>
      <c r="I478" s="28"/>
      <c r="J478" s="28"/>
      <c r="K478" s="28"/>
    </row>
    <row r="479" customFormat="false" ht="37.3" hidden="false" customHeight="false" outlineLevel="0" collapsed="false">
      <c r="A479" s="29" t="s">
        <v>813</v>
      </c>
      <c r="B479" s="29" t="s">
        <v>814</v>
      </c>
      <c r="C479" s="30" t="s">
        <v>28</v>
      </c>
      <c r="D479" s="30" t="s">
        <v>29</v>
      </c>
      <c r="E479" s="31" t="n">
        <v>24</v>
      </c>
      <c r="F479" s="31"/>
      <c r="G479" s="31"/>
      <c r="H479" s="31"/>
      <c r="I479" s="31"/>
      <c r="J479" s="31"/>
      <c r="K479" s="32"/>
    </row>
    <row r="480" customFormat="false" ht="13.8" hidden="false" customHeight="false" outlineLevel="0" collapsed="false">
      <c r="A480" s="28" t="s">
        <v>815</v>
      </c>
      <c r="B480" s="28" t="s">
        <v>735</v>
      </c>
      <c r="C480" s="28"/>
      <c r="D480" s="28"/>
      <c r="E480" s="28"/>
      <c r="F480" s="28"/>
      <c r="G480" s="28"/>
      <c r="H480" s="28"/>
      <c r="I480" s="28"/>
      <c r="J480" s="28"/>
      <c r="K480" s="28"/>
    </row>
    <row r="481" customFormat="false" ht="49.25" hidden="false" customHeight="false" outlineLevel="0" collapsed="false">
      <c r="A481" s="29" t="s">
        <v>816</v>
      </c>
      <c r="B481" s="29" t="s">
        <v>817</v>
      </c>
      <c r="C481" s="30" t="s">
        <v>28</v>
      </c>
      <c r="D481" s="30" t="s">
        <v>29</v>
      </c>
      <c r="E481" s="31" t="n">
        <v>50</v>
      </c>
      <c r="F481" s="31"/>
      <c r="G481" s="31"/>
      <c r="H481" s="31"/>
      <c r="I481" s="31"/>
      <c r="J481" s="31"/>
      <c r="K481" s="32"/>
    </row>
    <row r="482" customFormat="false" ht="49.25" hidden="false" customHeight="false" outlineLevel="0" collapsed="false">
      <c r="A482" s="29" t="s">
        <v>818</v>
      </c>
      <c r="B482" s="29" t="s">
        <v>819</v>
      </c>
      <c r="C482" s="30" t="s">
        <v>28</v>
      </c>
      <c r="D482" s="30" t="s">
        <v>29</v>
      </c>
      <c r="E482" s="31" t="n">
        <v>4</v>
      </c>
      <c r="F482" s="31"/>
      <c r="G482" s="31"/>
      <c r="H482" s="31"/>
      <c r="I482" s="31"/>
      <c r="J482" s="31"/>
      <c r="K482" s="32"/>
    </row>
    <row r="483" customFormat="false" ht="49.25" hidden="false" customHeight="false" outlineLevel="0" collapsed="false">
      <c r="A483" s="29" t="s">
        <v>820</v>
      </c>
      <c r="B483" s="29" t="s">
        <v>821</v>
      </c>
      <c r="C483" s="30" t="s">
        <v>28</v>
      </c>
      <c r="D483" s="30" t="s">
        <v>29</v>
      </c>
      <c r="E483" s="31" t="n">
        <v>2</v>
      </c>
      <c r="F483" s="31"/>
      <c r="G483" s="31"/>
      <c r="H483" s="31"/>
      <c r="I483" s="31"/>
      <c r="J483" s="31"/>
      <c r="K483" s="32"/>
    </row>
    <row r="484" customFormat="false" ht="49.25" hidden="false" customHeight="false" outlineLevel="0" collapsed="false">
      <c r="A484" s="29" t="s">
        <v>822</v>
      </c>
      <c r="B484" s="29" t="s">
        <v>823</v>
      </c>
      <c r="C484" s="30" t="s">
        <v>28</v>
      </c>
      <c r="D484" s="30" t="s">
        <v>29</v>
      </c>
      <c r="E484" s="31" t="n">
        <v>7</v>
      </c>
      <c r="F484" s="31"/>
      <c r="G484" s="31"/>
      <c r="H484" s="31"/>
      <c r="I484" s="31"/>
      <c r="J484" s="31"/>
      <c r="K484" s="32"/>
    </row>
    <row r="485" customFormat="false" ht="49.25" hidden="false" customHeight="false" outlineLevel="0" collapsed="false">
      <c r="A485" s="29" t="s">
        <v>824</v>
      </c>
      <c r="B485" s="29" t="s">
        <v>825</v>
      </c>
      <c r="C485" s="30" t="s">
        <v>28</v>
      </c>
      <c r="D485" s="30" t="s">
        <v>29</v>
      </c>
      <c r="E485" s="31" t="n">
        <v>5</v>
      </c>
      <c r="F485" s="31"/>
      <c r="G485" s="31"/>
      <c r="H485" s="31"/>
      <c r="I485" s="31"/>
      <c r="J485" s="31"/>
      <c r="K485" s="32"/>
    </row>
    <row r="486" customFormat="false" ht="15" hidden="false" customHeight="true" outlineLevel="0" collapsed="false">
      <c r="A486" s="33" t="s">
        <v>826</v>
      </c>
      <c r="B486" s="33"/>
      <c r="C486" s="33"/>
      <c r="D486" s="33"/>
      <c r="E486" s="33"/>
      <c r="F486" s="33"/>
      <c r="G486" s="33"/>
      <c r="H486" s="33"/>
      <c r="I486" s="33"/>
      <c r="J486" s="33"/>
      <c r="K486" s="32" t="n">
        <f aca="false">SUM(K450:K485)</f>
        <v>0</v>
      </c>
    </row>
    <row r="487" customFormat="false" ht="13.8" hidden="false" customHeight="false" outlineLevel="0" collapsed="false">
      <c r="A487" s="29"/>
      <c r="B487" s="29"/>
      <c r="C487" s="30"/>
      <c r="D487" s="30"/>
      <c r="E487" s="31"/>
      <c r="F487" s="31"/>
      <c r="G487" s="31"/>
      <c r="H487" s="31"/>
      <c r="I487" s="31"/>
      <c r="J487" s="31"/>
      <c r="K487" s="32"/>
    </row>
    <row r="488" customFormat="false" ht="13.8" hidden="false" customHeight="false" outlineLevel="0" collapsed="false">
      <c r="A488" s="28" t="s">
        <v>827</v>
      </c>
      <c r="B488" s="28" t="s">
        <v>828</v>
      </c>
      <c r="C488" s="28"/>
      <c r="D488" s="28"/>
      <c r="E488" s="28"/>
      <c r="F488" s="28"/>
      <c r="G488" s="28"/>
      <c r="H488" s="28"/>
      <c r="I488" s="28"/>
      <c r="J488" s="28"/>
      <c r="K488" s="28"/>
    </row>
    <row r="489" customFormat="false" ht="13.8" hidden="false" customHeight="false" outlineLevel="0" collapsed="false">
      <c r="A489" s="28" t="s">
        <v>829</v>
      </c>
      <c r="B489" s="28" t="s">
        <v>830</v>
      </c>
      <c r="C489" s="28"/>
      <c r="D489" s="28"/>
      <c r="E489" s="28"/>
      <c r="F489" s="28"/>
      <c r="G489" s="28"/>
      <c r="H489" s="28"/>
      <c r="I489" s="28"/>
      <c r="J489" s="28"/>
      <c r="K489" s="28"/>
    </row>
    <row r="490" customFormat="false" ht="25.35" hidden="false" customHeight="false" outlineLevel="0" collapsed="false">
      <c r="A490" s="29" t="s">
        <v>831</v>
      </c>
      <c r="B490" s="29" t="s">
        <v>832</v>
      </c>
      <c r="C490" s="30" t="s">
        <v>28</v>
      </c>
      <c r="D490" s="30" t="s">
        <v>29</v>
      </c>
      <c r="E490" s="31" t="n">
        <v>8</v>
      </c>
      <c r="F490" s="31"/>
      <c r="G490" s="31"/>
      <c r="H490" s="31"/>
      <c r="I490" s="31"/>
      <c r="J490" s="31"/>
      <c r="K490" s="32"/>
    </row>
    <row r="491" customFormat="false" ht="37.3" hidden="false" customHeight="false" outlineLevel="0" collapsed="false">
      <c r="A491" s="29" t="s">
        <v>833</v>
      </c>
      <c r="B491" s="29" t="s">
        <v>834</v>
      </c>
      <c r="C491" s="30" t="s">
        <v>28</v>
      </c>
      <c r="D491" s="30" t="s">
        <v>29</v>
      </c>
      <c r="E491" s="31" t="n">
        <v>2</v>
      </c>
      <c r="F491" s="31"/>
      <c r="G491" s="31"/>
      <c r="H491" s="31"/>
      <c r="I491" s="31"/>
      <c r="J491" s="31"/>
      <c r="K491" s="32"/>
    </row>
    <row r="492" customFormat="false" ht="49.25" hidden="false" customHeight="false" outlineLevel="0" collapsed="false">
      <c r="A492" s="29" t="s">
        <v>835</v>
      </c>
      <c r="B492" s="29" t="s">
        <v>836</v>
      </c>
      <c r="C492" s="30" t="s">
        <v>28</v>
      </c>
      <c r="D492" s="30" t="s">
        <v>29</v>
      </c>
      <c r="E492" s="31" t="n">
        <v>2</v>
      </c>
      <c r="F492" s="31"/>
      <c r="G492" s="31"/>
      <c r="H492" s="31"/>
      <c r="I492" s="31"/>
      <c r="J492" s="31"/>
      <c r="K492" s="32"/>
    </row>
    <row r="493" customFormat="false" ht="13.8" hidden="false" customHeight="false" outlineLevel="0" collapsed="false">
      <c r="A493" s="28" t="s">
        <v>837</v>
      </c>
      <c r="B493" s="28" t="s">
        <v>838</v>
      </c>
      <c r="C493" s="28"/>
      <c r="D493" s="28"/>
      <c r="E493" s="28"/>
      <c r="F493" s="28"/>
      <c r="G493" s="28"/>
      <c r="H493" s="28"/>
      <c r="I493" s="28"/>
      <c r="J493" s="28"/>
      <c r="K493" s="28"/>
    </row>
    <row r="494" customFormat="false" ht="37.3" hidden="false" customHeight="false" outlineLevel="0" collapsed="false">
      <c r="A494" s="29" t="s">
        <v>839</v>
      </c>
      <c r="B494" s="29" t="s">
        <v>840</v>
      </c>
      <c r="C494" s="30" t="s">
        <v>28</v>
      </c>
      <c r="D494" s="30" t="s">
        <v>29</v>
      </c>
      <c r="E494" s="31" t="n">
        <v>2</v>
      </c>
      <c r="F494" s="31"/>
      <c r="G494" s="31"/>
      <c r="H494" s="31"/>
      <c r="I494" s="31"/>
      <c r="J494" s="31"/>
      <c r="K494" s="32"/>
    </row>
    <row r="495" customFormat="false" ht="59.25" hidden="false" customHeight="true" outlineLevel="0" collapsed="false">
      <c r="A495" s="29" t="s">
        <v>841</v>
      </c>
      <c r="B495" s="29" t="s">
        <v>842</v>
      </c>
      <c r="C495" s="30" t="s">
        <v>28</v>
      </c>
      <c r="D495" s="30" t="s">
        <v>29</v>
      </c>
      <c r="E495" s="31" t="n">
        <v>15</v>
      </c>
      <c r="F495" s="31"/>
      <c r="G495" s="31"/>
      <c r="H495" s="31"/>
      <c r="I495" s="31"/>
      <c r="J495" s="31"/>
      <c r="K495" s="32"/>
    </row>
    <row r="496" customFormat="false" ht="13.8" hidden="false" customHeight="false" outlineLevel="0" collapsed="false">
      <c r="A496" s="28" t="s">
        <v>843</v>
      </c>
      <c r="B496" s="28" t="s">
        <v>844</v>
      </c>
      <c r="C496" s="28"/>
      <c r="D496" s="28"/>
      <c r="E496" s="28"/>
      <c r="F496" s="28"/>
      <c r="G496" s="28"/>
      <c r="H496" s="28"/>
      <c r="I496" s="28"/>
      <c r="J496" s="28"/>
      <c r="K496" s="28"/>
    </row>
    <row r="497" customFormat="false" ht="61.15" hidden="false" customHeight="false" outlineLevel="0" collapsed="false">
      <c r="A497" s="29" t="s">
        <v>845</v>
      </c>
      <c r="B497" s="29" t="s">
        <v>846</v>
      </c>
      <c r="C497" s="30" t="s">
        <v>28</v>
      </c>
      <c r="D497" s="30" t="s">
        <v>29</v>
      </c>
      <c r="E497" s="31" t="n">
        <v>4</v>
      </c>
      <c r="F497" s="31"/>
      <c r="G497" s="31"/>
      <c r="H497" s="31"/>
      <c r="I497" s="31"/>
      <c r="J497" s="31"/>
      <c r="K497" s="32"/>
    </row>
    <row r="498" customFormat="false" ht="13.8" hidden="false" customHeight="false" outlineLevel="0" collapsed="false">
      <c r="A498" s="28" t="s">
        <v>847</v>
      </c>
      <c r="B498" s="28" t="s">
        <v>848</v>
      </c>
      <c r="C498" s="28"/>
      <c r="D498" s="28"/>
      <c r="E498" s="28"/>
      <c r="F498" s="28"/>
      <c r="G498" s="28"/>
      <c r="H498" s="28"/>
      <c r="I498" s="28"/>
      <c r="J498" s="28"/>
      <c r="K498" s="28"/>
    </row>
    <row r="499" customFormat="false" ht="15" hidden="false" customHeight="true" outlineLevel="0" collapsed="false">
      <c r="A499" s="29" t="s">
        <v>849</v>
      </c>
      <c r="B499" s="29" t="s">
        <v>850</v>
      </c>
      <c r="C499" s="30" t="s">
        <v>28</v>
      </c>
      <c r="D499" s="30" t="s">
        <v>29</v>
      </c>
      <c r="E499" s="31" t="n">
        <v>3</v>
      </c>
      <c r="F499" s="31"/>
      <c r="G499" s="31"/>
      <c r="H499" s="31"/>
      <c r="I499" s="31"/>
      <c r="J499" s="31"/>
      <c r="K499" s="32"/>
    </row>
    <row r="500" customFormat="false" ht="13.8" hidden="false" customHeight="false" outlineLevel="0" collapsed="false">
      <c r="A500" s="28" t="s">
        <v>851</v>
      </c>
      <c r="B500" s="28" t="s">
        <v>852</v>
      </c>
      <c r="C500" s="28"/>
      <c r="D500" s="28"/>
      <c r="E500" s="28"/>
      <c r="F500" s="28"/>
      <c r="G500" s="28"/>
      <c r="H500" s="28"/>
      <c r="I500" s="28"/>
      <c r="J500" s="28"/>
      <c r="K500" s="28"/>
    </row>
    <row r="501" customFormat="false" ht="61.15" hidden="false" customHeight="false" outlineLevel="0" collapsed="false">
      <c r="A501" s="29" t="s">
        <v>853</v>
      </c>
      <c r="B501" s="29" t="s">
        <v>854</v>
      </c>
      <c r="C501" s="30" t="s">
        <v>28</v>
      </c>
      <c r="D501" s="30" t="s">
        <v>29</v>
      </c>
      <c r="E501" s="31" t="n">
        <v>1</v>
      </c>
      <c r="F501" s="31"/>
      <c r="G501" s="31"/>
      <c r="H501" s="31"/>
      <c r="I501" s="31"/>
      <c r="J501" s="31"/>
      <c r="K501" s="32"/>
    </row>
    <row r="502" customFormat="false" ht="13.8" hidden="false" customHeight="false" outlineLevel="0" collapsed="false">
      <c r="A502" s="28" t="s">
        <v>855</v>
      </c>
      <c r="B502" s="28" t="s">
        <v>856</v>
      </c>
      <c r="C502" s="28"/>
      <c r="D502" s="28"/>
      <c r="E502" s="28"/>
      <c r="F502" s="28"/>
      <c r="G502" s="28"/>
      <c r="H502" s="28"/>
      <c r="I502" s="28"/>
      <c r="J502" s="28"/>
      <c r="K502" s="28"/>
    </row>
    <row r="503" customFormat="false" ht="25.35" hidden="false" customHeight="false" outlineLevel="0" collapsed="false">
      <c r="A503" s="29" t="n">
        <v>11762</v>
      </c>
      <c r="B503" s="29" t="s">
        <v>857</v>
      </c>
      <c r="C503" s="30" t="s">
        <v>337</v>
      </c>
      <c r="D503" s="30" t="s">
        <v>29</v>
      </c>
      <c r="E503" s="31" t="n">
        <v>19</v>
      </c>
      <c r="F503" s="31"/>
      <c r="G503" s="31"/>
      <c r="H503" s="31"/>
      <c r="I503" s="31"/>
      <c r="J503" s="31"/>
      <c r="K503" s="32"/>
    </row>
    <row r="504" customFormat="false" ht="25.35" hidden="false" customHeight="false" outlineLevel="0" collapsed="false">
      <c r="A504" s="29" t="n">
        <v>11771</v>
      </c>
      <c r="B504" s="29" t="s">
        <v>858</v>
      </c>
      <c r="C504" s="30" t="s">
        <v>337</v>
      </c>
      <c r="D504" s="30" t="s">
        <v>29</v>
      </c>
      <c r="E504" s="31" t="n">
        <v>3</v>
      </c>
      <c r="F504" s="31"/>
      <c r="G504" s="31"/>
      <c r="H504" s="31"/>
      <c r="I504" s="31"/>
      <c r="J504" s="31"/>
      <c r="K504" s="32"/>
    </row>
    <row r="505" customFormat="false" ht="25.35" hidden="false" customHeight="false" outlineLevel="0" collapsed="false">
      <c r="A505" s="29" t="n">
        <v>36796</v>
      </c>
      <c r="B505" s="29" t="s">
        <v>859</v>
      </c>
      <c r="C505" s="30" t="s">
        <v>337</v>
      </c>
      <c r="D505" s="30" t="s">
        <v>29</v>
      </c>
      <c r="E505" s="31" t="n">
        <v>11</v>
      </c>
      <c r="F505" s="31"/>
      <c r="G505" s="31"/>
      <c r="H505" s="31"/>
      <c r="I505" s="31"/>
      <c r="J505" s="31"/>
      <c r="K505" s="32"/>
    </row>
    <row r="506" customFormat="false" ht="25.35" hidden="false" customHeight="false" outlineLevel="0" collapsed="false">
      <c r="A506" s="29" t="s">
        <v>860</v>
      </c>
      <c r="B506" s="29" t="s">
        <v>861</v>
      </c>
      <c r="C506" s="30" t="s">
        <v>28</v>
      </c>
      <c r="D506" s="30" t="s">
        <v>29</v>
      </c>
      <c r="E506" s="31" t="n">
        <v>1</v>
      </c>
      <c r="F506" s="31"/>
      <c r="G506" s="31"/>
      <c r="H506" s="31"/>
      <c r="I506" s="31"/>
      <c r="J506" s="31"/>
      <c r="K506" s="32"/>
    </row>
    <row r="507" customFormat="false" ht="25.35" hidden="false" customHeight="false" outlineLevel="0" collapsed="false">
      <c r="A507" s="29" t="s">
        <v>862</v>
      </c>
      <c r="B507" s="29" t="s">
        <v>863</v>
      </c>
      <c r="C507" s="30" t="s">
        <v>28</v>
      </c>
      <c r="D507" s="30" t="s">
        <v>29</v>
      </c>
      <c r="E507" s="31" t="n">
        <v>11</v>
      </c>
      <c r="F507" s="31"/>
      <c r="G507" s="31"/>
      <c r="H507" s="31"/>
      <c r="I507" s="31"/>
      <c r="J507" s="31"/>
      <c r="K507" s="32"/>
    </row>
    <row r="508" customFormat="false" ht="13.8" hidden="false" customHeight="false" outlineLevel="0" collapsed="false">
      <c r="A508" s="28" t="s">
        <v>864</v>
      </c>
      <c r="B508" s="28" t="s">
        <v>865</v>
      </c>
      <c r="C508" s="28"/>
      <c r="D508" s="28"/>
      <c r="E508" s="28"/>
      <c r="F508" s="28"/>
      <c r="G508" s="28"/>
      <c r="H508" s="28"/>
      <c r="I508" s="28"/>
      <c r="J508" s="28"/>
      <c r="K508" s="28"/>
    </row>
    <row r="509" customFormat="false" ht="28.5" hidden="false" customHeight="true" outlineLevel="0" collapsed="false">
      <c r="A509" s="29" t="s">
        <v>866</v>
      </c>
      <c r="B509" s="29" t="s">
        <v>867</v>
      </c>
      <c r="C509" s="30" t="s">
        <v>28</v>
      </c>
      <c r="D509" s="30" t="s">
        <v>29</v>
      </c>
      <c r="E509" s="31" t="n">
        <v>3</v>
      </c>
      <c r="F509" s="31"/>
      <c r="G509" s="31"/>
      <c r="H509" s="31"/>
      <c r="I509" s="31"/>
      <c r="J509" s="31"/>
      <c r="K509" s="32"/>
    </row>
    <row r="510" customFormat="false" ht="13.8" hidden="false" customHeight="false" outlineLevel="0" collapsed="false">
      <c r="A510" s="28" t="s">
        <v>868</v>
      </c>
      <c r="B510" s="28" t="s">
        <v>869</v>
      </c>
      <c r="C510" s="28"/>
      <c r="D510" s="28"/>
      <c r="E510" s="28"/>
      <c r="F510" s="28"/>
      <c r="G510" s="28"/>
      <c r="H510" s="28"/>
      <c r="I510" s="28"/>
      <c r="J510" s="28"/>
      <c r="K510" s="28"/>
    </row>
    <row r="511" customFormat="false" ht="25.35" hidden="false" customHeight="false" outlineLevel="0" collapsed="false">
      <c r="A511" s="29" t="s">
        <v>870</v>
      </c>
      <c r="B511" s="29" t="s">
        <v>871</v>
      </c>
      <c r="C511" s="30" t="s">
        <v>28</v>
      </c>
      <c r="D511" s="30" t="s">
        <v>29</v>
      </c>
      <c r="E511" s="31" t="n">
        <v>8</v>
      </c>
      <c r="F511" s="31"/>
      <c r="G511" s="31"/>
      <c r="H511" s="31"/>
      <c r="I511" s="31"/>
      <c r="J511" s="31"/>
      <c r="K511" s="32"/>
    </row>
    <row r="512" customFormat="false" ht="13.8" hidden="false" customHeight="false" outlineLevel="0" collapsed="false">
      <c r="A512" s="28" t="s">
        <v>872</v>
      </c>
      <c r="B512" s="28" t="s">
        <v>873</v>
      </c>
      <c r="C512" s="28"/>
      <c r="D512" s="28"/>
      <c r="E512" s="28"/>
      <c r="F512" s="28"/>
      <c r="G512" s="28"/>
      <c r="H512" s="28"/>
      <c r="I512" s="28"/>
      <c r="J512" s="28"/>
      <c r="K512" s="28"/>
    </row>
    <row r="513" customFormat="false" ht="49.25" hidden="false" customHeight="false" outlineLevel="0" collapsed="false">
      <c r="A513" s="29" t="s">
        <v>874</v>
      </c>
      <c r="B513" s="29" t="s">
        <v>875</v>
      </c>
      <c r="C513" s="30" t="s">
        <v>28</v>
      </c>
      <c r="D513" s="30" t="s">
        <v>29</v>
      </c>
      <c r="E513" s="31" t="n">
        <v>29</v>
      </c>
      <c r="F513" s="31"/>
      <c r="G513" s="31"/>
      <c r="H513" s="31"/>
      <c r="I513" s="31"/>
      <c r="J513" s="31"/>
      <c r="K513" s="32"/>
    </row>
    <row r="514" customFormat="false" ht="61.15" hidden="false" customHeight="false" outlineLevel="0" collapsed="false">
      <c r="A514" s="29" t="s">
        <v>876</v>
      </c>
      <c r="B514" s="29" t="s">
        <v>877</v>
      </c>
      <c r="C514" s="30" t="s">
        <v>28</v>
      </c>
      <c r="D514" s="30" t="s">
        <v>29</v>
      </c>
      <c r="E514" s="31" t="n">
        <v>9</v>
      </c>
      <c r="F514" s="31"/>
      <c r="G514" s="31"/>
      <c r="H514" s="31"/>
      <c r="I514" s="31"/>
      <c r="J514" s="31"/>
      <c r="K514" s="32"/>
    </row>
    <row r="515" customFormat="false" ht="61.15" hidden="false" customHeight="false" outlineLevel="0" collapsed="false">
      <c r="A515" s="29" t="s">
        <v>878</v>
      </c>
      <c r="B515" s="29" t="s">
        <v>879</v>
      </c>
      <c r="C515" s="30" t="s">
        <v>28</v>
      </c>
      <c r="D515" s="30" t="s">
        <v>29</v>
      </c>
      <c r="E515" s="31" t="n">
        <v>17</v>
      </c>
      <c r="F515" s="31"/>
      <c r="G515" s="31"/>
      <c r="H515" s="31"/>
      <c r="I515" s="31"/>
      <c r="J515" s="31"/>
      <c r="K515" s="32"/>
    </row>
    <row r="516" customFormat="false" ht="61.15" hidden="false" customHeight="false" outlineLevel="0" collapsed="false">
      <c r="A516" s="29" t="s">
        <v>880</v>
      </c>
      <c r="B516" s="29" t="s">
        <v>881</v>
      </c>
      <c r="C516" s="30" t="s">
        <v>28</v>
      </c>
      <c r="D516" s="30" t="s">
        <v>29</v>
      </c>
      <c r="E516" s="31" t="n">
        <v>8</v>
      </c>
      <c r="F516" s="31"/>
      <c r="G516" s="31"/>
      <c r="H516" s="31"/>
      <c r="I516" s="31"/>
      <c r="J516" s="31"/>
      <c r="K516" s="32"/>
    </row>
    <row r="517" customFormat="false" ht="73.1" hidden="false" customHeight="false" outlineLevel="0" collapsed="false">
      <c r="A517" s="29" t="s">
        <v>882</v>
      </c>
      <c r="B517" s="29" t="s">
        <v>883</v>
      </c>
      <c r="C517" s="30" t="s">
        <v>28</v>
      </c>
      <c r="D517" s="30" t="s">
        <v>29</v>
      </c>
      <c r="E517" s="31" t="n">
        <v>1</v>
      </c>
      <c r="F517" s="31"/>
      <c r="G517" s="31"/>
      <c r="H517" s="31"/>
      <c r="I517" s="31"/>
      <c r="J517" s="31"/>
      <c r="K517" s="32"/>
    </row>
    <row r="518" customFormat="false" ht="13.8" hidden="false" customHeight="false" outlineLevel="0" collapsed="false">
      <c r="A518" s="28" t="s">
        <v>884</v>
      </c>
      <c r="B518" s="28" t="s">
        <v>885</v>
      </c>
      <c r="C518" s="28"/>
      <c r="D518" s="28"/>
      <c r="E518" s="28"/>
      <c r="F518" s="28"/>
      <c r="G518" s="28"/>
      <c r="H518" s="28"/>
      <c r="I518" s="28"/>
      <c r="J518" s="28"/>
      <c r="K518" s="28"/>
    </row>
    <row r="519" customFormat="false" ht="25.35" hidden="false" customHeight="false" outlineLevel="0" collapsed="false">
      <c r="A519" s="29" t="s">
        <v>886</v>
      </c>
      <c r="B519" s="29" t="s">
        <v>887</v>
      </c>
      <c r="C519" s="30" t="s">
        <v>28</v>
      </c>
      <c r="D519" s="30" t="s">
        <v>29</v>
      </c>
      <c r="E519" s="31" t="n">
        <v>4</v>
      </c>
      <c r="F519" s="31"/>
      <c r="G519" s="31"/>
      <c r="H519" s="31"/>
      <c r="I519" s="31"/>
      <c r="J519" s="31"/>
      <c r="K519" s="32"/>
    </row>
    <row r="520" customFormat="false" ht="49.25" hidden="false" customHeight="false" outlineLevel="0" collapsed="false">
      <c r="A520" s="29" t="s">
        <v>888</v>
      </c>
      <c r="B520" s="29" t="s">
        <v>889</v>
      </c>
      <c r="C520" s="30" t="s">
        <v>28</v>
      </c>
      <c r="D520" s="30" t="s">
        <v>29</v>
      </c>
      <c r="E520" s="31" t="n">
        <v>4</v>
      </c>
      <c r="F520" s="31"/>
      <c r="G520" s="31"/>
      <c r="H520" s="31"/>
      <c r="I520" s="31"/>
      <c r="J520" s="31"/>
      <c r="K520" s="32"/>
    </row>
    <row r="521" customFormat="false" ht="13.8" hidden="false" customHeight="false" outlineLevel="0" collapsed="false">
      <c r="A521" s="28" t="s">
        <v>890</v>
      </c>
      <c r="B521" s="28" t="s">
        <v>891</v>
      </c>
      <c r="C521" s="28"/>
      <c r="D521" s="28"/>
      <c r="E521" s="28"/>
      <c r="F521" s="28"/>
      <c r="G521" s="28"/>
      <c r="H521" s="28"/>
      <c r="I521" s="28"/>
      <c r="J521" s="28"/>
      <c r="K521" s="28"/>
    </row>
    <row r="522" customFormat="false" ht="25.35" hidden="false" customHeight="false" outlineLevel="0" collapsed="false">
      <c r="A522" s="29" t="s">
        <v>892</v>
      </c>
      <c r="B522" s="29" t="s">
        <v>893</v>
      </c>
      <c r="C522" s="30" t="s">
        <v>28</v>
      </c>
      <c r="D522" s="30" t="s">
        <v>29</v>
      </c>
      <c r="E522" s="31" t="n">
        <v>2</v>
      </c>
      <c r="F522" s="31"/>
      <c r="G522" s="31"/>
      <c r="H522" s="31"/>
      <c r="I522" s="31"/>
      <c r="J522" s="31"/>
      <c r="K522" s="32"/>
    </row>
    <row r="523" customFormat="false" ht="13.8" hidden="false" customHeight="false" outlineLevel="0" collapsed="false">
      <c r="A523" s="28" t="s">
        <v>894</v>
      </c>
      <c r="B523" s="28" t="s">
        <v>895</v>
      </c>
      <c r="C523" s="28"/>
      <c r="D523" s="28"/>
      <c r="E523" s="28"/>
      <c r="F523" s="28"/>
      <c r="G523" s="28"/>
      <c r="H523" s="28"/>
      <c r="I523" s="28"/>
      <c r="J523" s="28"/>
      <c r="K523" s="28"/>
    </row>
    <row r="524" customFormat="false" ht="25.35" hidden="false" customHeight="false" outlineLevel="0" collapsed="false">
      <c r="A524" s="29" t="s">
        <v>896</v>
      </c>
      <c r="B524" s="29" t="s">
        <v>897</v>
      </c>
      <c r="C524" s="30" t="s">
        <v>28</v>
      </c>
      <c r="D524" s="30" t="s">
        <v>29</v>
      </c>
      <c r="E524" s="31" t="n">
        <v>3</v>
      </c>
      <c r="F524" s="31"/>
      <c r="G524" s="31"/>
      <c r="H524" s="31"/>
      <c r="I524" s="31"/>
      <c r="J524" s="31"/>
      <c r="K524" s="32"/>
    </row>
    <row r="525" customFormat="false" ht="25.35" hidden="false" customHeight="false" outlineLevel="0" collapsed="false">
      <c r="A525" s="29" t="s">
        <v>898</v>
      </c>
      <c r="B525" s="29" t="s">
        <v>899</v>
      </c>
      <c r="C525" s="30" t="s">
        <v>28</v>
      </c>
      <c r="D525" s="30" t="s">
        <v>29</v>
      </c>
      <c r="E525" s="31" t="n">
        <v>2</v>
      </c>
      <c r="F525" s="31"/>
      <c r="G525" s="31"/>
      <c r="H525" s="31"/>
      <c r="I525" s="31"/>
      <c r="J525" s="31"/>
      <c r="K525" s="32"/>
    </row>
    <row r="526" customFormat="false" ht="13.8" hidden="false" customHeight="false" outlineLevel="0" collapsed="false">
      <c r="A526" s="28" t="s">
        <v>900</v>
      </c>
      <c r="B526" s="28" t="s">
        <v>901</v>
      </c>
      <c r="C526" s="28"/>
      <c r="D526" s="28"/>
      <c r="E526" s="28"/>
      <c r="F526" s="28"/>
      <c r="G526" s="28"/>
      <c r="H526" s="28"/>
      <c r="I526" s="28"/>
      <c r="J526" s="28"/>
      <c r="K526" s="28"/>
    </row>
    <row r="527" customFormat="false" ht="37.3" hidden="false" customHeight="false" outlineLevel="0" collapsed="false">
      <c r="A527" s="29" t="s">
        <v>902</v>
      </c>
      <c r="B527" s="29" t="s">
        <v>903</v>
      </c>
      <c r="C527" s="30" t="s">
        <v>28</v>
      </c>
      <c r="D527" s="30" t="s">
        <v>50</v>
      </c>
      <c r="E527" s="31" t="n">
        <v>7.87</v>
      </c>
      <c r="F527" s="31"/>
      <c r="G527" s="31"/>
      <c r="H527" s="31"/>
      <c r="I527" s="31"/>
      <c r="J527" s="31"/>
      <c r="K527" s="32"/>
    </row>
    <row r="528" customFormat="false" ht="37.3" hidden="false" customHeight="false" outlineLevel="0" collapsed="false">
      <c r="A528" s="29" t="s">
        <v>904</v>
      </c>
      <c r="B528" s="29" t="s">
        <v>905</v>
      </c>
      <c r="C528" s="30" t="s">
        <v>28</v>
      </c>
      <c r="D528" s="30" t="s">
        <v>50</v>
      </c>
      <c r="E528" s="31" t="n">
        <v>6.28</v>
      </c>
      <c r="F528" s="31"/>
      <c r="G528" s="31"/>
      <c r="H528" s="31"/>
      <c r="I528" s="31"/>
      <c r="J528" s="31"/>
      <c r="K528" s="32"/>
    </row>
    <row r="529" customFormat="false" ht="37.3" hidden="false" customHeight="false" outlineLevel="0" collapsed="false">
      <c r="A529" s="29" t="s">
        <v>906</v>
      </c>
      <c r="B529" s="29" t="s">
        <v>907</v>
      </c>
      <c r="C529" s="30" t="s">
        <v>28</v>
      </c>
      <c r="D529" s="30" t="s">
        <v>50</v>
      </c>
      <c r="E529" s="31" t="n">
        <v>2.82</v>
      </c>
      <c r="F529" s="31"/>
      <c r="G529" s="31"/>
      <c r="H529" s="31"/>
      <c r="I529" s="31"/>
      <c r="J529" s="31"/>
      <c r="K529" s="32"/>
    </row>
    <row r="530" customFormat="false" ht="13.8" hidden="false" customHeight="false" outlineLevel="0" collapsed="false">
      <c r="A530" s="28" t="s">
        <v>908</v>
      </c>
      <c r="B530" s="28" t="s">
        <v>909</v>
      </c>
      <c r="C530" s="28"/>
      <c r="D530" s="28"/>
      <c r="E530" s="28"/>
      <c r="F530" s="28"/>
      <c r="G530" s="28"/>
      <c r="H530" s="28"/>
      <c r="I530" s="28"/>
      <c r="J530" s="28"/>
      <c r="K530" s="28"/>
    </row>
    <row r="531" customFormat="false" ht="25.35" hidden="false" customHeight="false" outlineLevel="0" collapsed="false">
      <c r="A531" s="29" t="s">
        <v>910</v>
      </c>
      <c r="B531" s="29" t="s">
        <v>911</v>
      </c>
      <c r="C531" s="30" t="s">
        <v>28</v>
      </c>
      <c r="D531" s="30" t="s">
        <v>29</v>
      </c>
      <c r="E531" s="31" t="n">
        <v>17</v>
      </c>
      <c r="F531" s="31"/>
      <c r="G531" s="31"/>
      <c r="H531" s="31"/>
      <c r="I531" s="31"/>
      <c r="J531" s="31"/>
      <c r="K531" s="32"/>
    </row>
    <row r="532" customFormat="false" ht="25.35" hidden="false" customHeight="false" outlineLevel="0" collapsed="false">
      <c r="A532" s="29" t="s">
        <v>912</v>
      </c>
      <c r="B532" s="29" t="s">
        <v>913</v>
      </c>
      <c r="C532" s="30" t="s">
        <v>28</v>
      </c>
      <c r="D532" s="30" t="s">
        <v>29</v>
      </c>
      <c r="E532" s="31" t="n">
        <v>13</v>
      </c>
      <c r="F532" s="31"/>
      <c r="G532" s="31"/>
      <c r="H532" s="31"/>
      <c r="I532" s="31"/>
      <c r="J532" s="31"/>
      <c r="K532" s="32"/>
    </row>
    <row r="533" customFormat="false" ht="25.35" hidden="false" customHeight="false" outlineLevel="0" collapsed="false">
      <c r="A533" s="29" t="s">
        <v>914</v>
      </c>
      <c r="B533" s="29" t="s">
        <v>915</v>
      </c>
      <c r="C533" s="30" t="s">
        <v>28</v>
      </c>
      <c r="D533" s="30" t="s">
        <v>29</v>
      </c>
      <c r="E533" s="31" t="n">
        <v>13</v>
      </c>
      <c r="F533" s="31"/>
      <c r="G533" s="31"/>
      <c r="H533" s="31"/>
      <c r="I533" s="31"/>
      <c r="J533" s="31"/>
      <c r="K533" s="32"/>
    </row>
    <row r="534" customFormat="false" ht="25.35" hidden="false" customHeight="false" outlineLevel="0" collapsed="false">
      <c r="A534" s="29" t="s">
        <v>916</v>
      </c>
      <c r="B534" s="29" t="s">
        <v>917</v>
      </c>
      <c r="C534" s="30" t="s">
        <v>28</v>
      </c>
      <c r="D534" s="30" t="s">
        <v>29</v>
      </c>
      <c r="E534" s="31" t="n">
        <v>12</v>
      </c>
      <c r="F534" s="31"/>
      <c r="G534" s="31"/>
      <c r="H534" s="31"/>
      <c r="I534" s="31"/>
      <c r="J534" s="31"/>
      <c r="K534" s="32"/>
    </row>
    <row r="535" customFormat="false" ht="25.35" hidden="false" customHeight="false" outlineLevel="0" collapsed="false">
      <c r="A535" s="29" t="s">
        <v>918</v>
      </c>
      <c r="B535" s="29" t="s">
        <v>919</v>
      </c>
      <c r="C535" s="30" t="s">
        <v>28</v>
      </c>
      <c r="D535" s="30" t="s">
        <v>29</v>
      </c>
      <c r="E535" s="31" t="n">
        <v>4</v>
      </c>
      <c r="F535" s="31"/>
      <c r="G535" s="31"/>
      <c r="H535" s="31"/>
      <c r="I535" s="31"/>
      <c r="J535" s="31"/>
      <c r="K535" s="32"/>
    </row>
    <row r="536" customFormat="false" ht="25.35" hidden="false" customHeight="false" outlineLevel="0" collapsed="false">
      <c r="A536" s="29" t="s">
        <v>920</v>
      </c>
      <c r="B536" s="29" t="s">
        <v>921</v>
      </c>
      <c r="C536" s="30" t="s">
        <v>337</v>
      </c>
      <c r="D536" s="30" t="s">
        <v>29</v>
      </c>
      <c r="E536" s="31" t="n">
        <v>1</v>
      </c>
      <c r="F536" s="31"/>
      <c r="G536" s="31"/>
      <c r="H536" s="31"/>
      <c r="I536" s="31"/>
      <c r="J536" s="31"/>
      <c r="K536" s="32"/>
    </row>
    <row r="537" customFormat="false" ht="15" hidden="false" customHeight="true" outlineLevel="0" collapsed="false">
      <c r="A537" s="33" t="s">
        <v>922</v>
      </c>
      <c r="B537" s="33"/>
      <c r="C537" s="33"/>
      <c r="D537" s="33"/>
      <c r="E537" s="33"/>
      <c r="F537" s="33"/>
      <c r="G537" s="33"/>
      <c r="H537" s="33"/>
      <c r="I537" s="33"/>
      <c r="J537" s="33"/>
      <c r="K537" s="32" t="n">
        <f aca="false">SUM(K490:K536)</f>
        <v>0</v>
      </c>
    </row>
    <row r="538" customFormat="false" ht="13.8" hidden="false" customHeight="false" outlineLevel="0" collapsed="false">
      <c r="A538" s="29"/>
      <c r="B538" s="29"/>
      <c r="C538" s="30"/>
      <c r="D538" s="30"/>
      <c r="E538" s="31"/>
      <c r="F538" s="31"/>
      <c r="G538" s="31"/>
      <c r="H538" s="31"/>
      <c r="I538" s="31"/>
      <c r="J538" s="31"/>
      <c r="K538" s="32"/>
    </row>
    <row r="539" customFormat="false" ht="13.8" hidden="false" customHeight="false" outlineLevel="0" collapsed="false">
      <c r="A539" s="28" t="s">
        <v>923</v>
      </c>
      <c r="B539" s="28" t="s">
        <v>924</v>
      </c>
      <c r="C539" s="28"/>
      <c r="D539" s="28"/>
      <c r="E539" s="28"/>
      <c r="F539" s="28"/>
      <c r="G539" s="28"/>
      <c r="H539" s="28"/>
      <c r="I539" s="28"/>
      <c r="J539" s="28"/>
      <c r="K539" s="28"/>
    </row>
    <row r="540" customFormat="false" ht="13.8" hidden="false" customHeight="false" outlineLevel="0" collapsed="false">
      <c r="A540" s="28" t="s">
        <v>925</v>
      </c>
      <c r="B540" s="28" t="s">
        <v>926</v>
      </c>
      <c r="C540" s="28"/>
      <c r="D540" s="28"/>
      <c r="E540" s="28"/>
      <c r="F540" s="28"/>
      <c r="G540" s="28"/>
      <c r="H540" s="28"/>
      <c r="I540" s="28"/>
      <c r="J540" s="28"/>
      <c r="K540" s="28"/>
    </row>
    <row r="541" customFormat="false" ht="25.35" hidden="false" customHeight="false" outlineLevel="0" collapsed="false">
      <c r="A541" s="29" t="s">
        <v>927</v>
      </c>
      <c r="B541" s="29" t="s">
        <v>928</v>
      </c>
      <c r="C541" s="30" t="s">
        <v>28</v>
      </c>
      <c r="D541" s="30" t="s">
        <v>29</v>
      </c>
      <c r="E541" s="31" t="n">
        <v>2</v>
      </c>
      <c r="F541" s="31"/>
      <c r="G541" s="31"/>
      <c r="H541" s="31"/>
      <c r="I541" s="31"/>
      <c r="J541" s="31"/>
      <c r="K541" s="32"/>
    </row>
    <row r="542" customFormat="false" ht="25.35" hidden="false" customHeight="false" outlineLevel="0" collapsed="false">
      <c r="A542" s="29" t="s">
        <v>929</v>
      </c>
      <c r="B542" s="29" t="s">
        <v>930</v>
      </c>
      <c r="C542" s="30" t="s">
        <v>28</v>
      </c>
      <c r="D542" s="30" t="s">
        <v>29</v>
      </c>
      <c r="E542" s="31" t="n">
        <v>2</v>
      </c>
      <c r="F542" s="31"/>
      <c r="G542" s="31"/>
      <c r="H542" s="31"/>
      <c r="I542" s="31"/>
      <c r="J542" s="31"/>
      <c r="K542" s="32"/>
    </row>
    <row r="543" customFormat="false" ht="25.35" hidden="false" customHeight="false" outlineLevel="0" collapsed="false">
      <c r="A543" s="29" t="s">
        <v>931</v>
      </c>
      <c r="B543" s="29" t="s">
        <v>932</v>
      </c>
      <c r="C543" s="30" t="s">
        <v>28</v>
      </c>
      <c r="D543" s="30" t="s">
        <v>29</v>
      </c>
      <c r="E543" s="31" t="n">
        <v>3</v>
      </c>
      <c r="F543" s="31"/>
      <c r="G543" s="31"/>
      <c r="H543" s="31"/>
      <c r="I543" s="31"/>
      <c r="J543" s="31"/>
      <c r="K543" s="32"/>
    </row>
    <row r="544" customFormat="false" ht="15" hidden="false" customHeight="true" outlineLevel="0" collapsed="false">
      <c r="A544" s="33" t="s">
        <v>933</v>
      </c>
      <c r="B544" s="33"/>
      <c r="C544" s="33"/>
      <c r="D544" s="33"/>
      <c r="E544" s="33"/>
      <c r="F544" s="33"/>
      <c r="G544" s="33"/>
      <c r="H544" s="33"/>
      <c r="I544" s="33"/>
      <c r="J544" s="33"/>
      <c r="K544" s="32" t="n">
        <f aca="false">SUM(K541:K543)</f>
        <v>0</v>
      </c>
    </row>
    <row r="545" customFormat="false" ht="13.8" hidden="false" customHeight="false" outlineLevel="0" collapsed="false">
      <c r="A545" s="29"/>
      <c r="B545" s="29"/>
      <c r="C545" s="30"/>
      <c r="D545" s="30"/>
      <c r="E545" s="31"/>
      <c r="F545" s="31"/>
      <c r="G545" s="31"/>
      <c r="H545" s="31"/>
      <c r="I545" s="31"/>
      <c r="J545" s="31"/>
      <c r="K545" s="32"/>
    </row>
    <row r="546" customFormat="false" ht="12.75" hidden="false" customHeight="true" outlineLevel="0" collapsed="false">
      <c r="A546" s="28" t="s">
        <v>934</v>
      </c>
      <c r="B546" s="28" t="s">
        <v>935</v>
      </c>
      <c r="C546" s="28"/>
      <c r="D546" s="28"/>
      <c r="E546" s="28"/>
      <c r="F546" s="28"/>
      <c r="G546" s="28"/>
      <c r="H546" s="28"/>
      <c r="I546" s="28"/>
      <c r="J546" s="28"/>
      <c r="K546" s="28"/>
    </row>
    <row r="547" customFormat="false" ht="13.8" hidden="false" customHeight="false" outlineLevel="0" collapsed="false">
      <c r="A547" s="28" t="s">
        <v>936</v>
      </c>
      <c r="B547" s="28" t="s">
        <v>937</v>
      </c>
      <c r="C547" s="28"/>
      <c r="D547" s="28"/>
      <c r="E547" s="28"/>
      <c r="F547" s="28"/>
      <c r="G547" s="28"/>
      <c r="H547" s="28"/>
      <c r="I547" s="28"/>
      <c r="J547" s="28"/>
      <c r="K547" s="28"/>
    </row>
    <row r="548" customFormat="false" ht="37.3" hidden="false" customHeight="false" outlineLevel="0" collapsed="false">
      <c r="A548" s="29" t="s">
        <v>938</v>
      </c>
      <c r="B548" s="29" t="s">
        <v>939</v>
      </c>
      <c r="C548" s="30" t="s">
        <v>28</v>
      </c>
      <c r="D548" s="30" t="s">
        <v>61</v>
      </c>
      <c r="E548" s="31" t="n">
        <v>28</v>
      </c>
      <c r="F548" s="31"/>
      <c r="G548" s="31"/>
      <c r="H548" s="31"/>
      <c r="I548" s="31"/>
      <c r="J548" s="31"/>
      <c r="K548" s="32"/>
    </row>
    <row r="549" customFormat="false" ht="13.8" hidden="false" customHeight="false" outlineLevel="0" collapsed="false">
      <c r="A549" s="28" t="s">
        <v>940</v>
      </c>
      <c r="B549" s="28" t="s">
        <v>941</v>
      </c>
      <c r="C549" s="28"/>
      <c r="D549" s="28"/>
      <c r="E549" s="28"/>
      <c r="F549" s="28"/>
      <c r="G549" s="28"/>
      <c r="H549" s="28"/>
      <c r="I549" s="28"/>
      <c r="J549" s="28"/>
      <c r="K549" s="28"/>
    </row>
    <row r="550" customFormat="false" ht="13.8" hidden="false" customHeight="false" outlineLevel="0" collapsed="false">
      <c r="A550" s="28" t="s">
        <v>942</v>
      </c>
      <c r="B550" s="28" t="s">
        <v>943</v>
      </c>
      <c r="C550" s="28"/>
      <c r="D550" s="28"/>
      <c r="E550" s="28"/>
      <c r="F550" s="28"/>
      <c r="G550" s="28"/>
      <c r="H550" s="28"/>
      <c r="I550" s="28"/>
      <c r="J550" s="28"/>
      <c r="K550" s="28"/>
    </row>
    <row r="551" customFormat="false" ht="15" hidden="false" customHeight="true" outlineLevel="0" collapsed="false">
      <c r="A551" s="29" t="s">
        <v>944</v>
      </c>
      <c r="B551" s="29" t="s">
        <v>945</v>
      </c>
      <c r="C551" s="30" t="s">
        <v>28</v>
      </c>
      <c r="D551" s="30" t="s">
        <v>61</v>
      </c>
      <c r="E551" s="31" t="n">
        <v>57</v>
      </c>
      <c r="F551" s="31"/>
      <c r="G551" s="31"/>
      <c r="H551" s="31"/>
      <c r="I551" s="31"/>
      <c r="J551" s="31"/>
      <c r="K551" s="32"/>
    </row>
    <row r="552" customFormat="false" ht="37.3" hidden="false" customHeight="false" outlineLevel="0" collapsed="false">
      <c r="A552" s="29" t="s">
        <v>946</v>
      </c>
      <c r="B552" s="29" t="s">
        <v>947</v>
      </c>
      <c r="C552" s="30" t="s">
        <v>28</v>
      </c>
      <c r="D552" s="30" t="s">
        <v>61</v>
      </c>
      <c r="E552" s="31" t="n">
        <v>17</v>
      </c>
      <c r="F552" s="31"/>
      <c r="G552" s="31"/>
      <c r="H552" s="31"/>
      <c r="I552" s="31"/>
      <c r="J552" s="31"/>
      <c r="K552" s="32"/>
    </row>
    <row r="553" customFormat="false" ht="13.8" hidden="false" customHeight="false" outlineLevel="0" collapsed="false">
      <c r="A553" s="28" t="s">
        <v>948</v>
      </c>
      <c r="B553" s="28" t="s">
        <v>949</v>
      </c>
      <c r="C553" s="28"/>
      <c r="D553" s="28"/>
      <c r="E553" s="28"/>
      <c r="F553" s="28"/>
      <c r="G553" s="28"/>
      <c r="H553" s="28"/>
      <c r="I553" s="28"/>
      <c r="J553" s="28"/>
      <c r="K553" s="28"/>
    </row>
    <row r="554" customFormat="false" ht="37.3" hidden="false" customHeight="false" outlineLevel="0" collapsed="false">
      <c r="A554" s="29" t="s">
        <v>950</v>
      </c>
      <c r="B554" s="29" t="s">
        <v>951</v>
      </c>
      <c r="C554" s="30" t="s">
        <v>28</v>
      </c>
      <c r="D554" s="30" t="s">
        <v>29</v>
      </c>
      <c r="E554" s="31" t="n">
        <v>3</v>
      </c>
      <c r="F554" s="31"/>
      <c r="G554" s="31"/>
      <c r="H554" s="31"/>
      <c r="I554" s="31"/>
      <c r="J554" s="31"/>
      <c r="K554" s="32"/>
    </row>
    <row r="555" customFormat="false" ht="13.8" hidden="false" customHeight="false" outlineLevel="0" collapsed="false">
      <c r="A555" s="28" t="s">
        <v>952</v>
      </c>
      <c r="B555" s="28" t="s">
        <v>953</v>
      </c>
      <c r="C555" s="28"/>
      <c r="D555" s="28"/>
      <c r="E555" s="28"/>
      <c r="F555" s="28"/>
      <c r="G555" s="28"/>
      <c r="H555" s="28"/>
      <c r="I555" s="28"/>
      <c r="J555" s="28"/>
      <c r="K555" s="28"/>
    </row>
    <row r="556" customFormat="false" ht="37.3" hidden="false" customHeight="false" outlineLevel="0" collapsed="false">
      <c r="A556" s="29" t="s">
        <v>954</v>
      </c>
      <c r="B556" s="29" t="s">
        <v>955</v>
      </c>
      <c r="C556" s="30" t="s">
        <v>28</v>
      </c>
      <c r="D556" s="30" t="s">
        <v>29</v>
      </c>
      <c r="E556" s="31" t="n">
        <v>32</v>
      </c>
      <c r="F556" s="31"/>
      <c r="G556" s="31"/>
      <c r="H556" s="31"/>
      <c r="I556" s="31"/>
      <c r="J556" s="31"/>
      <c r="K556" s="32"/>
    </row>
    <row r="557" customFormat="false" ht="37.3" hidden="false" customHeight="false" outlineLevel="0" collapsed="false">
      <c r="A557" s="29" t="s">
        <v>956</v>
      </c>
      <c r="B557" s="29" t="s">
        <v>957</v>
      </c>
      <c r="C557" s="30" t="s">
        <v>28</v>
      </c>
      <c r="D557" s="30" t="s">
        <v>29</v>
      </c>
      <c r="E557" s="31" t="n">
        <v>14</v>
      </c>
      <c r="F557" s="31"/>
      <c r="G557" s="31"/>
      <c r="H557" s="31"/>
      <c r="I557" s="31"/>
      <c r="J557" s="31"/>
      <c r="K557" s="32"/>
    </row>
    <row r="558" customFormat="false" ht="15" hidden="false" customHeight="true" outlineLevel="0" collapsed="false">
      <c r="A558" s="28" t="s">
        <v>958</v>
      </c>
      <c r="B558" s="28" t="s">
        <v>812</v>
      </c>
      <c r="C558" s="28"/>
      <c r="D558" s="28"/>
      <c r="E558" s="28"/>
      <c r="F558" s="28"/>
      <c r="G558" s="28"/>
      <c r="H558" s="28"/>
      <c r="I558" s="28"/>
      <c r="J558" s="28"/>
      <c r="K558" s="28"/>
    </row>
    <row r="559" customFormat="false" ht="37.3" hidden="false" customHeight="false" outlineLevel="0" collapsed="false">
      <c r="A559" s="29" t="s">
        <v>959</v>
      </c>
      <c r="B559" s="29" t="s">
        <v>960</v>
      </c>
      <c r="C559" s="30" t="s">
        <v>28</v>
      </c>
      <c r="D559" s="30" t="s">
        <v>29</v>
      </c>
      <c r="E559" s="31" t="n">
        <v>7</v>
      </c>
      <c r="F559" s="31"/>
      <c r="G559" s="31"/>
      <c r="H559" s="31"/>
      <c r="I559" s="31"/>
      <c r="J559" s="31"/>
      <c r="K559" s="32"/>
    </row>
    <row r="560" customFormat="false" ht="37.3" hidden="false" customHeight="false" outlineLevel="0" collapsed="false">
      <c r="A560" s="29" t="s">
        <v>961</v>
      </c>
      <c r="B560" s="29" t="s">
        <v>962</v>
      </c>
      <c r="C560" s="30" t="s">
        <v>28</v>
      </c>
      <c r="D560" s="30" t="s">
        <v>29</v>
      </c>
      <c r="E560" s="31" t="n">
        <v>2</v>
      </c>
      <c r="F560" s="31"/>
      <c r="G560" s="31"/>
      <c r="H560" s="31"/>
      <c r="I560" s="31"/>
      <c r="J560" s="31"/>
      <c r="K560" s="32"/>
    </row>
    <row r="561" customFormat="false" ht="13.8" hidden="false" customHeight="false" outlineLevel="0" collapsed="false">
      <c r="A561" s="28" t="s">
        <v>963</v>
      </c>
      <c r="B561" s="28" t="s">
        <v>964</v>
      </c>
      <c r="C561" s="28"/>
      <c r="D561" s="28"/>
      <c r="E561" s="28"/>
      <c r="F561" s="28"/>
      <c r="G561" s="28"/>
      <c r="H561" s="28"/>
      <c r="I561" s="28"/>
      <c r="J561" s="28"/>
      <c r="K561" s="28"/>
    </row>
    <row r="562" customFormat="false" ht="37.3" hidden="false" customHeight="false" outlineLevel="0" collapsed="false">
      <c r="A562" s="29" t="s">
        <v>965</v>
      </c>
      <c r="B562" s="29" t="s">
        <v>966</v>
      </c>
      <c r="C562" s="30" t="s">
        <v>28</v>
      </c>
      <c r="D562" s="30" t="s">
        <v>29</v>
      </c>
      <c r="E562" s="31" t="n">
        <v>2</v>
      </c>
      <c r="F562" s="31"/>
      <c r="G562" s="31"/>
      <c r="H562" s="31"/>
      <c r="I562" s="31"/>
      <c r="J562" s="31"/>
      <c r="K562" s="32"/>
    </row>
    <row r="563" customFormat="false" ht="13.8" hidden="false" customHeight="false" outlineLevel="0" collapsed="false">
      <c r="A563" s="28" t="s">
        <v>967</v>
      </c>
      <c r="B563" s="28" t="s">
        <v>968</v>
      </c>
      <c r="C563" s="28"/>
      <c r="D563" s="28"/>
      <c r="E563" s="28"/>
      <c r="F563" s="28"/>
      <c r="G563" s="28"/>
      <c r="H563" s="28"/>
      <c r="I563" s="28"/>
      <c r="J563" s="28"/>
      <c r="K563" s="28"/>
    </row>
    <row r="564" customFormat="false" ht="37.3" hidden="false" customHeight="false" outlineLevel="0" collapsed="false">
      <c r="A564" s="29" t="s">
        <v>956</v>
      </c>
      <c r="B564" s="29" t="s">
        <v>957</v>
      </c>
      <c r="C564" s="30" t="s">
        <v>28</v>
      </c>
      <c r="D564" s="30" t="s">
        <v>29</v>
      </c>
      <c r="E564" s="31" t="n">
        <v>7</v>
      </c>
      <c r="F564" s="31"/>
      <c r="G564" s="31"/>
      <c r="H564" s="31"/>
      <c r="I564" s="31"/>
      <c r="J564" s="31"/>
      <c r="K564" s="32"/>
    </row>
    <row r="565" customFormat="false" ht="49.25" hidden="false" customHeight="false" outlineLevel="0" collapsed="false">
      <c r="A565" s="29" t="s">
        <v>888</v>
      </c>
      <c r="B565" s="29" t="s">
        <v>889</v>
      </c>
      <c r="C565" s="30" t="s">
        <v>28</v>
      </c>
      <c r="D565" s="30" t="s">
        <v>29</v>
      </c>
      <c r="E565" s="31" t="n">
        <v>4</v>
      </c>
      <c r="F565" s="31"/>
      <c r="G565" s="31"/>
      <c r="H565" s="31"/>
      <c r="I565" s="31"/>
      <c r="J565" s="31"/>
      <c r="K565" s="32"/>
    </row>
    <row r="566" customFormat="false" ht="61.15" hidden="false" customHeight="false" outlineLevel="0" collapsed="false">
      <c r="A566" s="29" t="s">
        <v>969</v>
      </c>
      <c r="B566" s="29" t="s">
        <v>970</v>
      </c>
      <c r="C566" s="30" t="s">
        <v>28</v>
      </c>
      <c r="D566" s="30" t="s">
        <v>29</v>
      </c>
      <c r="E566" s="31" t="n">
        <v>12</v>
      </c>
      <c r="F566" s="31"/>
      <c r="G566" s="31"/>
      <c r="H566" s="31"/>
      <c r="I566" s="31"/>
      <c r="J566" s="31"/>
      <c r="K566" s="32"/>
    </row>
    <row r="567" customFormat="false" ht="61.15" hidden="false" customHeight="false" outlineLevel="0" collapsed="false">
      <c r="A567" s="29" t="s">
        <v>971</v>
      </c>
      <c r="B567" s="29" t="s">
        <v>972</v>
      </c>
      <c r="C567" s="30" t="s">
        <v>28</v>
      </c>
      <c r="D567" s="30" t="s">
        <v>29</v>
      </c>
      <c r="E567" s="31" t="n">
        <v>4</v>
      </c>
      <c r="F567" s="31"/>
      <c r="G567" s="31"/>
      <c r="H567" s="31"/>
      <c r="I567" s="31"/>
      <c r="J567" s="31"/>
      <c r="K567" s="32"/>
    </row>
    <row r="568" customFormat="false" ht="13.8" hidden="false" customHeight="false" outlineLevel="0" collapsed="false">
      <c r="A568" s="28" t="s">
        <v>973</v>
      </c>
      <c r="B568" s="28" t="s">
        <v>735</v>
      </c>
      <c r="C568" s="28"/>
      <c r="D568" s="28"/>
      <c r="E568" s="28"/>
      <c r="F568" s="28"/>
      <c r="G568" s="28"/>
      <c r="H568" s="28"/>
      <c r="I568" s="28"/>
      <c r="J568" s="28"/>
      <c r="K568" s="28"/>
    </row>
    <row r="569" customFormat="false" ht="37.3" hidden="false" customHeight="false" outlineLevel="0" collapsed="false">
      <c r="A569" s="29" t="s">
        <v>974</v>
      </c>
      <c r="B569" s="29" t="s">
        <v>975</v>
      </c>
      <c r="C569" s="30" t="s">
        <v>28</v>
      </c>
      <c r="D569" s="30" t="s">
        <v>29</v>
      </c>
      <c r="E569" s="31" t="n">
        <v>1</v>
      </c>
      <c r="F569" s="31"/>
      <c r="G569" s="31"/>
      <c r="H569" s="31"/>
      <c r="I569" s="31"/>
      <c r="J569" s="31"/>
      <c r="K569" s="32"/>
    </row>
    <row r="570" customFormat="false" ht="37.3" hidden="false" customHeight="false" outlineLevel="0" collapsed="false">
      <c r="A570" s="29" t="s">
        <v>976</v>
      </c>
      <c r="B570" s="29" t="s">
        <v>977</v>
      </c>
      <c r="C570" s="30" t="s">
        <v>28</v>
      </c>
      <c r="D570" s="30" t="s">
        <v>29</v>
      </c>
      <c r="E570" s="31" t="n">
        <v>2</v>
      </c>
      <c r="F570" s="31"/>
      <c r="G570" s="31"/>
      <c r="H570" s="31"/>
      <c r="I570" s="31"/>
      <c r="J570" s="31"/>
      <c r="K570" s="32"/>
    </row>
    <row r="571" customFormat="false" ht="15" hidden="false" customHeight="true" outlineLevel="0" collapsed="false">
      <c r="A571" s="33" t="s">
        <v>978</v>
      </c>
      <c r="B571" s="33"/>
      <c r="C571" s="33"/>
      <c r="D571" s="33"/>
      <c r="E571" s="33"/>
      <c r="F571" s="33"/>
      <c r="G571" s="33"/>
      <c r="H571" s="33"/>
      <c r="I571" s="33"/>
      <c r="J571" s="33"/>
      <c r="K571" s="32" t="n">
        <f aca="false">SUM(K548:K570)</f>
        <v>0</v>
      </c>
    </row>
    <row r="572" customFormat="false" ht="13.8" hidden="false" customHeight="false" outlineLevel="0" collapsed="false">
      <c r="A572" s="29"/>
      <c r="B572" s="29"/>
      <c r="C572" s="30"/>
      <c r="D572" s="30"/>
      <c r="E572" s="31"/>
      <c r="F572" s="31"/>
      <c r="G572" s="31"/>
      <c r="H572" s="31"/>
      <c r="I572" s="31"/>
      <c r="J572" s="31"/>
      <c r="K572" s="32"/>
    </row>
    <row r="573" customFormat="false" ht="12.75" hidden="false" customHeight="true" outlineLevel="0" collapsed="false">
      <c r="A573" s="28" t="s">
        <v>979</v>
      </c>
      <c r="B573" s="28" t="s">
        <v>532</v>
      </c>
      <c r="C573" s="28"/>
      <c r="D573" s="28"/>
      <c r="E573" s="28"/>
      <c r="F573" s="28"/>
      <c r="G573" s="28"/>
      <c r="H573" s="28"/>
      <c r="I573" s="28"/>
      <c r="J573" s="28"/>
      <c r="K573" s="28"/>
    </row>
    <row r="574" customFormat="false" ht="13.8" hidden="false" customHeight="false" outlineLevel="0" collapsed="false">
      <c r="A574" s="28" t="s">
        <v>980</v>
      </c>
      <c r="B574" s="28" t="s">
        <v>981</v>
      </c>
      <c r="C574" s="28"/>
      <c r="D574" s="28"/>
      <c r="E574" s="28"/>
      <c r="F574" s="28"/>
      <c r="G574" s="28"/>
      <c r="H574" s="28"/>
      <c r="I574" s="28"/>
      <c r="J574" s="28"/>
      <c r="K574" s="28"/>
    </row>
    <row r="575" customFormat="false" ht="25.35" hidden="false" customHeight="false" outlineLevel="0" collapsed="false">
      <c r="A575" s="29" t="s">
        <v>982</v>
      </c>
      <c r="B575" s="29" t="s">
        <v>983</v>
      </c>
      <c r="C575" s="30" t="s">
        <v>28</v>
      </c>
      <c r="D575" s="30" t="s">
        <v>29</v>
      </c>
      <c r="E575" s="31" t="n">
        <v>6</v>
      </c>
      <c r="F575" s="31"/>
      <c r="G575" s="31"/>
      <c r="H575" s="31"/>
      <c r="I575" s="31"/>
      <c r="J575" s="31"/>
      <c r="K575" s="32"/>
    </row>
    <row r="576" customFormat="false" ht="13.8" hidden="false" customHeight="false" outlineLevel="0" collapsed="false">
      <c r="A576" s="28" t="s">
        <v>984</v>
      </c>
      <c r="B576" s="28" t="s">
        <v>985</v>
      </c>
      <c r="C576" s="28"/>
      <c r="D576" s="28"/>
      <c r="E576" s="28"/>
      <c r="F576" s="28"/>
      <c r="G576" s="28"/>
      <c r="H576" s="28"/>
      <c r="I576" s="28"/>
      <c r="J576" s="28"/>
      <c r="K576" s="28"/>
    </row>
    <row r="577" customFormat="false" ht="25.35" hidden="false" customHeight="false" outlineLevel="0" collapsed="false">
      <c r="A577" s="29" t="s">
        <v>986</v>
      </c>
      <c r="B577" s="29" t="s">
        <v>987</v>
      </c>
      <c r="C577" s="30" t="s">
        <v>28</v>
      </c>
      <c r="D577" s="30" t="s">
        <v>29</v>
      </c>
      <c r="E577" s="31" t="n">
        <v>1</v>
      </c>
      <c r="F577" s="31"/>
      <c r="G577" s="31"/>
      <c r="H577" s="31"/>
      <c r="I577" s="31"/>
      <c r="J577" s="31"/>
      <c r="K577" s="32"/>
    </row>
    <row r="578" customFormat="false" ht="15" hidden="false" customHeight="true" outlineLevel="0" collapsed="false">
      <c r="A578" s="33" t="s">
        <v>988</v>
      </c>
      <c r="B578" s="33"/>
      <c r="C578" s="33"/>
      <c r="D578" s="33"/>
      <c r="E578" s="33"/>
      <c r="F578" s="33"/>
      <c r="G578" s="33"/>
      <c r="H578" s="33"/>
      <c r="I578" s="33"/>
      <c r="J578" s="33"/>
      <c r="K578" s="32" t="n">
        <f aca="false">SUM(K575:K577)</f>
        <v>0</v>
      </c>
    </row>
    <row r="579" customFormat="false" ht="13.8" hidden="false" customHeight="false" outlineLevel="0" collapsed="false">
      <c r="A579" s="29"/>
      <c r="B579" s="29"/>
      <c r="C579" s="30"/>
      <c r="D579" s="30"/>
      <c r="E579" s="31"/>
      <c r="F579" s="31"/>
      <c r="G579" s="31"/>
      <c r="H579" s="31"/>
      <c r="I579" s="31"/>
      <c r="J579" s="31"/>
      <c r="K579" s="32"/>
    </row>
    <row r="580" customFormat="false" ht="12.75" hidden="false" customHeight="true" outlineLevel="0" collapsed="false">
      <c r="A580" s="28" t="s">
        <v>989</v>
      </c>
      <c r="B580" s="28" t="s">
        <v>990</v>
      </c>
      <c r="C580" s="28"/>
      <c r="D580" s="28"/>
      <c r="E580" s="28"/>
      <c r="F580" s="28"/>
      <c r="G580" s="28"/>
      <c r="H580" s="28"/>
      <c r="I580" s="28"/>
      <c r="J580" s="28"/>
      <c r="K580" s="28"/>
    </row>
    <row r="581" customFormat="false" ht="13.8" hidden="false" customHeight="false" outlineLevel="0" collapsed="false">
      <c r="A581" s="28" t="s">
        <v>991</v>
      </c>
      <c r="B581" s="28" t="s">
        <v>992</v>
      </c>
      <c r="C581" s="28"/>
      <c r="D581" s="28"/>
      <c r="E581" s="28"/>
      <c r="F581" s="28"/>
      <c r="G581" s="28"/>
      <c r="H581" s="28"/>
      <c r="I581" s="28"/>
      <c r="J581" s="28"/>
      <c r="K581" s="28"/>
    </row>
    <row r="582" customFormat="false" ht="13.8" hidden="false" customHeight="false" outlineLevel="0" collapsed="false">
      <c r="A582" s="28" t="s">
        <v>993</v>
      </c>
      <c r="B582" s="28" t="s">
        <v>943</v>
      </c>
      <c r="C582" s="28"/>
      <c r="D582" s="28"/>
      <c r="E582" s="28"/>
      <c r="F582" s="28"/>
      <c r="G582" s="28"/>
      <c r="H582" s="28"/>
      <c r="I582" s="28"/>
      <c r="J582" s="28"/>
      <c r="K582" s="28"/>
    </row>
    <row r="583" customFormat="false" ht="61.15" hidden="false" customHeight="false" outlineLevel="0" collapsed="false">
      <c r="A583" s="29" t="s">
        <v>994</v>
      </c>
      <c r="B583" s="29" t="s">
        <v>995</v>
      </c>
      <c r="C583" s="30" t="s">
        <v>28</v>
      </c>
      <c r="D583" s="30" t="s">
        <v>61</v>
      </c>
      <c r="E583" s="31" t="n">
        <v>176</v>
      </c>
      <c r="F583" s="31"/>
      <c r="G583" s="31"/>
      <c r="H583" s="31"/>
      <c r="I583" s="31"/>
      <c r="J583" s="31"/>
      <c r="K583" s="32"/>
    </row>
    <row r="584" customFormat="false" ht="61.15" hidden="false" customHeight="false" outlineLevel="0" collapsed="false">
      <c r="A584" s="29" t="s">
        <v>996</v>
      </c>
      <c r="B584" s="29" t="s">
        <v>997</v>
      </c>
      <c r="C584" s="30" t="s">
        <v>28</v>
      </c>
      <c r="D584" s="30" t="s">
        <v>61</v>
      </c>
      <c r="E584" s="31" t="n">
        <v>196</v>
      </c>
      <c r="F584" s="31"/>
      <c r="G584" s="31"/>
      <c r="H584" s="31"/>
      <c r="I584" s="31"/>
      <c r="J584" s="31"/>
      <c r="K584" s="32"/>
    </row>
    <row r="585" customFormat="false" ht="61.15" hidden="false" customHeight="false" outlineLevel="0" collapsed="false">
      <c r="A585" s="29" t="s">
        <v>998</v>
      </c>
      <c r="B585" s="29" t="s">
        <v>999</v>
      </c>
      <c r="C585" s="30" t="s">
        <v>28</v>
      </c>
      <c r="D585" s="30" t="s">
        <v>61</v>
      </c>
      <c r="E585" s="31" t="n">
        <v>150</v>
      </c>
      <c r="F585" s="31"/>
      <c r="G585" s="31"/>
      <c r="H585" s="31"/>
      <c r="I585" s="31"/>
      <c r="J585" s="31"/>
      <c r="K585" s="32"/>
    </row>
    <row r="586" customFormat="false" ht="61.15" hidden="false" customHeight="false" outlineLevel="0" collapsed="false">
      <c r="A586" s="29" t="s">
        <v>1000</v>
      </c>
      <c r="B586" s="29" t="s">
        <v>1001</v>
      </c>
      <c r="C586" s="30" t="s">
        <v>28</v>
      </c>
      <c r="D586" s="30" t="s">
        <v>61</v>
      </c>
      <c r="E586" s="31" t="n">
        <v>90</v>
      </c>
      <c r="F586" s="31"/>
      <c r="G586" s="31"/>
      <c r="H586" s="31"/>
      <c r="I586" s="31"/>
      <c r="J586" s="31"/>
      <c r="K586" s="32"/>
    </row>
    <row r="587" customFormat="false" ht="61.15" hidden="false" customHeight="false" outlineLevel="0" collapsed="false">
      <c r="A587" s="29" t="s">
        <v>1002</v>
      </c>
      <c r="B587" s="29" t="s">
        <v>1003</v>
      </c>
      <c r="C587" s="30" t="s">
        <v>28</v>
      </c>
      <c r="D587" s="30" t="s">
        <v>61</v>
      </c>
      <c r="E587" s="31" t="n">
        <v>300</v>
      </c>
      <c r="F587" s="31"/>
      <c r="G587" s="31"/>
      <c r="H587" s="31"/>
      <c r="I587" s="31"/>
      <c r="J587" s="31"/>
      <c r="K587" s="32"/>
    </row>
    <row r="588" customFormat="false" ht="15" hidden="false" customHeight="true" outlineLevel="0" collapsed="false">
      <c r="A588" s="28" t="s">
        <v>1004</v>
      </c>
      <c r="B588" s="28" t="s">
        <v>1005</v>
      </c>
      <c r="C588" s="28"/>
      <c r="D588" s="28"/>
      <c r="E588" s="28"/>
      <c r="F588" s="28"/>
      <c r="G588" s="28"/>
      <c r="H588" s="28"/>
      <c r="I588" s="28"/>
      <c r="J588" s="28"/>
      <c r="K588" s="28"/>
    </row>
    <row r="589" customFormat="false" ht="25.35" hidden="false" customHeight="false" outlineLevel="0" collapsed="false">
      <c r="A589" s="29" t="s">
        <v>1006</v>
      </c>
      <c r="B589" s="29" t="s">
        <v>1007</v>
      </c>
      <c r="C589" s="30" t="s">
        <v>28</v>
      </c>
      <c r="D589" s="30" t="s">
        <v>29</v>
      </c>
      <c r="E589" s="31" t="n">
        <v>1</v>
      </c>
      <c r="F589" s="31"/>
      <c r="G589" s="31"/>
      <c r="H589" s="31"/>
      <c r="I589" s="31"/>
      <c r="J589" s="31"/>
      <c r="K589" s="32"/>
    </row>
    <row r="590" customFormat="false" ht="25.35" hidden="false" customHeight="false" outlineLevel="0" collapsed="false">
      <c r="A590" s="29" t="s">
        <v>1008</v>
      </c>
      <c r="B590" s="29" t="s">
        <v>1009</v>
      </c>
      <c r="C590" s="30" t="s">
        <v>28</v>
      </c>
      <c r="D590" s="30" t="s">
        <v>29</v>
      </c>
      <c r="E590" s="31" t="n">
        <v>12</v>
      </c>
      <c r="F590" s="31"/>
      <c r="G590" s="31"/>
      <c r="H590" s="31"/>
      <c r="I590" s="31"/>
      <c r="J590" s="31"/>
      <c r="K590" s="32"/>
    </row>
    <row r="591" customFormat="false" ht="13.8" hidden="false" customHeight="false" outlineLevel="0" collapsed="false">
      <c r="A591" s="28" t="s">
        <v>1010</v>
      </c>
      <c r="B591" s="28" t="s">
        <v>729</v>
      </c>
      <c r="C591" s="28"/>
      <c r="D591" s="28"/>
      <c r="E591" s="28"/>
      <c r="F591" s="28"/>
      <c r="G591" s="28"/>
      <c r="H591" s="28"/>
      <c r="I591" s="28"/>
      <c r="J591" s="28"/>
      <c r="K591" s="28"/>
    </row>
    <row r="592" customFormat="false" ht="13.8" hidden="false" customHeight="false" outlineLevel="0" collapsed="false">
      <c r="A592" s="29" t="s">
        <v>1011</v>
      </c>
      <c r="B592" s="29" t="s">
        <v>1012</v>
      </c>
      <c r="C592" s="30" t="s">
        <v>337</v>
      </c>
      <c r="D592" s="30" t="s">
        <v>29</v>
      </c>
      <c r="E592" s="31" t="n">
        <v>5</v>
      </c>
      <c r="F592" s="31"/>
      <c r="G592" s="31"/>
      <c r="H592" s="31"/>
      <c r="I592" s="31"/>
      <c r="J592" s="31"/>
      <c r="K592" s="32"/>
    </row>
    <row r="593" customFormat="false" ht="25.35" hidden="false" customHeight="false" outlineLevel="0" collapsed="false">
      <c r="A593" s="29" t="n">
        <v>1860</v>
      </c>
      <c r="B593" s="29" t="s">
        <v>1013</v>
      </c>
      <c r="C593" s="30" t="s">
        <v>337</v>
      </c>
      <c r="D593" s="30" t="s">
        <v>29</v>
      </c>
      <c r="E593" s="31" t="n">
        <v>2</v>
      </c>
      <c r="F593" s="31"/>
      <c r="G593" s="31"/>
      <c r="H593" s="31"/>
      <c r="I593" s="31"/>
      <c r="J593" s="31"/>
      <c r="K593" s="32"/>
    </row>
    <row r="594" customFormat="false" ht="49.25" hidden="false" customHeight="false" outlineLevel="0" collapsed="false">
      <c r="A594" s="29" t="s">
        <v>1014</v>
      </c>
      <c r="B594" s="29" t="s">
        <v>1015</v>
      </c>
      <c r="C594" s="30" t="s">
        <v>28</v>
      </c>
      <c r="D594" s="30" t="s">
        <v>29</v>
      </c>
      <c r="E594" s="31" t="n">
        <v>2</v>
      </c>
      <c r="F594" s="31"/>
      <c r="G594" s="31"/>
      <c r="H594" s="31"/>
      <c r="I594" s="31"/>
      <c r="J594" s="31"/>
      <c r="K594" s="32"/>
    </row>
    <row r="595" customFormat="false" ht="15" hidden="false" customHeight="true" outlineLevel="0" collapsed="false">
      <c r="A595" s="29" t="s">
        <v>1016</v>
      </c>
      <c r="B595" s="29" t="s">
        <v>1017</v>
      </c>
      <c r="C595" s="30" t="s">
        <v>28</v>
      </c>
      <c r="D595" s="30" t="s">
        <v>29</v>
      </c>
      <c r="E595" s="31" t="n">
        <v>7</v>
      </c>
      <c r="F595" s="31"/>
      <c r="G595" s="31"/>
      <c r="H595" s="31"/>
      <c r="I595" s="31"/>
      <c r="J595" s="31"/>
      <c r="K595" s="32"/>
    </row>
    <row r="596" customFormat="false" ht="13.8" hidden="false" customHeight="false" outlineLevel="0" collapsed="false">
      <c r="A596" s="28" t="s">
        <v>1018</v>
      </c>
      <c r="B596" s="28" t="s">
        <v>808</v>
      </c>
      <c r="C596" s="28"/>
      <c r="D596" s="28"/>
      <c r="E596" s="28"/>
      <c r="F596" s="28"/>
      <c r="G596" s="28"/>
      <c r="H596" s="28"/>
      <c r="I596" s="28"/>
      <c r="J596" s="28"/>
      <c r="K596" s="28"/>
    </row>
    <row r="597" customFormat="false" ht="49.25" hidden="false" customHeight="false" outlineLevel="0" collapsed="false">
      <c r="A597" s="29" t="s">
        <v>1019</v>
      </c>
      <c r="B597" s="29" t="s">
        <v>1020</v>
      </c>
      <c r="C597" s="30" t="s">
        <v>28</v>
      </c>
      <c r="D597" s="30" t="s">
        <v>29</v>
      </c>
      <c r="E597" s="31" t="n">
        <v>10</v>
      </c>
      <c r="F597" s="31"/>
      <c r="G597" s="31"/>
      <c r="H597" s="31"/>
      <c r="I597" s="31"/>
      <c r="J597" s="31"/>
      <c r="K597" s="32"/>
    </row>
    <row r="598" customFormat="false" ht="49.25" hidden="false" customHeight="false" outlineLevel="0" collapsed="false">
      <c r="A598" s="29" t="s">
        <v>1021</v>
      </c>
      <c r="B598" s="29" t="s">
        <v>1022</v>
      </c>
      <c r="C598" s="30" t="s">
        <v>28</v>
      </c>
      <c r="D598" s="30" t="s">
        <v>29</v>
      </c>
      <c r="E598" s="31" t="n">
        <v>7</v>
      </c>
      <c r="F598" s="31"/>
      <c r="G598" s="31"/>
      <c r="H598" s="31"/>
      <c r="I598" s="31"/>
      <c r="J598" s="31"/>
      <c r="K598" s="32"/>
    </row>
    <row r="599" customFormat="false" ht="49.25" hidden="false" customHeight="false" outlineLevel="0" collapsed="false">
      <c r="A599" s="29" t="s">
        <v>1023</v>
      </c>
      <c r="B599" s="29" t="s">
        <v>1024</v>
      </c>
      <c r="C599" s="30" t="s">
        <v>28</v>
      </c>
      <c r="D599" s="30" t="s">
        <v>29</v>
      </c>
      <c r="E599" s="31" t="n">
        <v>1</v>
      </c>
      <c r="F599" s="31"/>
      <c r="G599" s="31"/>
      <c r="H599" s="31"/>
      <c r="I599" s="31"/>
      <c r="J599" s="31"/>
      <c r="K599" s="32"/>
    </row>
    <row r="600" customFormat="false" ht="49.25" hidden="false" customHeight="false" outlineLevel="0" collapsed="false">
      <c r="A600" s="29" t="s">
        <v>1025</v>
      </c>
      <c r="B600" s="29" t="s">
        <v>1026</v>
      </c>
      <c r="C600" s="30" t="s">
        <v>28</v>
      </c>
      <c r="D600" s="30" t="s">
        <v>29</v>
      </c>
      <c r="E600" s="31" t="n">
        <v>11</v>
      </c>
      <c r="F600" s="31"/>
      <c r="G600" s="31"/>
      <c r="H600" s="31"/>
      <c r="I600" s="31"/>
      <c r="J600" s="31"/>
      <c r="K600" s="32"/>
    </row>
    <row r="601" customFormat="false" ht="49.25" hidden="false" customHeight="false" outlineLevel="0" collapsed="false">
      <c r="A601" s="29" t="s">
        <v>1027</v>
      </c>
      <c r="B601" s="29" t="s">
        <v>1028</v>
      </c>
      <c r="C601" s="30" t="s">
        <v>28</v>
      </c>
      <c r="D601" s="30" t="s">
        <v>29</v>
      </c>
      <c r="E601" s="31" t="n">
        <v>24</v>
      </c>
      <c r="F601" s="31"/>
      <c r="G601" s="31"/>
      <c r="H601" s="31"/>
      <c r="I601" s="31"/>
      <c r="J601" s="31"/>
      <c r="K601" s="32"/>
    </row>
    <row r="602" customFormat="false" ht="49.25" hidden="false" customHeight="false" outlineLevel="0" collapsed="false">
      <c r="A602" s="29" t="s">
        <v>1029</v>
      </c>
      <c r="B602" s="29" t="s">
        <v>1030</v>
      </c>
      <c r="C602" s="30" t="s">
        <v>28</v>
      </c>
      <c r="D602" s="30" t="s">
        <v>29</v>
      </c>
      <c r="E602" s="31" t="n">
        <v>49</v>
      </c>
      <c r="F602" s="31"/>
      <c r="G602" s="31"/>
      <c r="H602" s="31"/>
      <c r="I602" s="31"/>
      <c r="J602" s="31"/>
      <c r="K602" s="32"/>
    </row>
    <row r="603" customFormat="false" ht="13.8" hidden="false" customHeight="false" outlineLevel="0" collapsed="false">
      <c r="A603" s="28" t="s">
        <v>1031</v>
      </c>
      <c r="B603" s="28" t="s">
        <v>1032</v>
      </c>
      <c r="C603" s="28"/>
      <c r="D603" s="28"/>
      <c r="E603" s="28"/>
      <c r="F603" s="28"/>
      <c r="G603" s="28"/>
      <c r="H603" s="28"/>
      <c r="I603" s="28"/>
      <c r="J603" s="28"/>
      <c r="K603" s="28"/>
    </row>
    <row r="604" customFormat="false" ht="49.25" hidden="false" customHeight="false" outlineLevel="0" collapsed="false">
      <c r="A604" s="29" t="s">
        <v>1033</v>
      </c>
      <c r="B604" s="29" t="s">
        <v>1034</v>
      </c>
      <c r="C604" s="30" t="s">
        <v>28</v>
      </c>
      <c r="D604" s="30" t="s">
        <v>29</v>
      </c>
      <c r="E604" s="31" t="n">
        <v>6</v>
      </c>
      <c r="F604" s="31"/>
      <c r="G604" s="31"/>
      <c r="H604" s="31"/>
      <c r="I604" s="31"/>
      <c r="J604" s="31"/>
      <c r="K604" s="32"/>
    </row>
    <row r="605" customFormat="false" ht="49.25" hidden="false" customHeight="false" outlineLevel="0" collapsed="false">
      <c r="A605" s="29" t="s">
        <v>1035</v>
      </c>
      <c r="B605" s="29" t="s">
        <v>1036</v>
      </c>
      <c r="C605" s="30" t="s">
        <v>28</v>
      </c>
      <c r="D605" s="30" t="s">
        <v>29</v>
      </c>
      <c r="E605" s="31" t="n">
        <v>9</v>
      </c>
      <c r="F605" s="31"/>
      <c r="G605" s="31"/>
      <c r="H605" s="31"/>
      <c r="I605" s="31"/>
      <c r="J605" s="31"/>
      <c r="K605" s="32"/>
    </row>
    <row r="606" customFormat="false" ht="15" hidden="false" customHeight="true" outlineLevel="0" collapsed="false">
      <c r="A606" s="29" t="s">
        <v>1037</v>
      </c>
      <c r="B606" s="29" t="s">
        <v>1038</v>
      </c>
      <c r="C606" s="30" t="s">
        <v>28</v>
      </c>
      <c r="D606" s="30" t="s">
        <v>29</v>
      </c>
      <c r="E606" s="31" t="n">
        <v>10</v>
      </c>
      <c r="F606" s="31"/>
      <c r="G606" s="31"/>
      <c r="H606" s="31"/>
      <c r="I606" s="31"/>
      <c r="J606" s="31"/>
      <c r="K606" s="32"/>
    </row>
    <row r="607" customFormat="false" ht="49.25" hidden="false" customHeight="false" outlineLevel="0" collapsed="false">
      <c r="A607" s="29" t="s">
        <v>1039</v>
      </c>
      <c r="B607" s="29" t="s">
        <v>1040</v>
      </c>
      <c r="C607" s="30" t="s">
        <v>28</v>
      </c>
      <c r="D607" s="30" t="s">
        <v>29</v>
      </c>
      <c r="E607" s="31" t="n">
        <v>9</v>
      </c>
      <c r="F607" s="31"/>
      <c r="G607" s="31"/>
      <c r="H607" s="31"/>
      <c r="I607" s="31"/>
      <c r="J607" s="31"/>
      <c r="K607" s="32"/>
    </row>
    <row r="608" customFormat="false" ht="49.25" hidden="false" customHeight="false" outlineLevel="0" collapsed="false">
      <c r="A608" s="29" t="s">
        <v>1041</v>
      </c>
      <c r="B608" s="29" t="s">
        <v>1042</v>
      </c>
      <c r="C608" s="30" t="s">
        <v>28</v>
      </c>
      <c r="D608" s="30" t="s">
        <v>29</v>
      </c>
      <c r="E608" s="31" t="n">
        <v>1</v>
      </c>
      <c r="F608" s="31"/>
      <c r="G608" s="31"/>
      <c r="H608" s="31"/>
      <c r="I608" s="31"/>
      <c r="J608" s="31"/>
      <c r="K608" s="32"/>
    </row>
    <row r="609" customFormat="false" ht="13.8" hidden="false" customHeight="false" outlineLevel="0" collapsed="false">
      <c r="A609" s="28" t="s">
        <v>1043</v>
      </c>
      <c r="B609" s="28" t="s">
        <v>812</v>
      </c>
      <c r="C609" s="28"/>
      <c r="D609" s="28"/>
      <c r="E609" s="28"/>
      <c r="F609" s="28"/>
      <c r="G609" s="28"/>
      <c r="H609" s="28"/>
      <c r="I609" s="28"/>
      <c r="J609" s="28"/>
      <c r="K609" s="28"/>
    </row>
    <row r="610" customFormat="false" ht="49.25" hidden="false" customHeight="false" outlineLevel="0" collapsed="false">
      <c r="A610" s="29" t="s">
        <v>1044</v>
      </c>
      <c r="B610" s="29" t="s">
        <v>1045</v>
      </c>
      <c r="C610" s="30" t="s">
        <v>28</v>
      </c>
      <c r="D610" s="30" t="s">
        <v>29</v>
      </c>
      <c r="E610" s="31" t="n">
        <v>19</v>
      </c>
      <c r="F610" s="31"/>
      <c r="G610" s="31"/>
      <c r="H610" s="31"/>
      <c r="I610" s="31"/>
      <c r="J610" s="31"/>
      <c r="K610" s="32"/>
    </row>
    <row r="611" customFormat="false" ht="49.25" hidden="false" customHeight="false" outlineLevel="0" collapsed="false">
      <c r="A611" s="29" t="s">
        <v>1046</v>
      </c>
      <c r="B611" s="29" t="s">
        <v>1047</v>
      </c>
      <c r="C611" s="30" t="s">
        <v>28</v>
      </c>
      <c r="D611" s="30" t="s">
        <v>29</v>
      </c>
      <c r="E611" s="31" t="n">
        <v>28</v>
      </c>
      <c r="F611" s="31"/>
      <c r="G611" s="31"/>
      <c r="H611" s="31"/>
      <c r="I611" s="31"/>
      <c r="J611" s="31"/>
      <c r="K611" s="32"/>
    </row>
    <row r="612" customFormat="false" ht="49.25" hidden="false" customHeight="false" outlineLevel="0" collapsed="false">
      <c r="A612" s="29" t="s">
        <v>1048</v>
      </c>
      <c r="B612" s="29" t="s">
        <v>1049</v>
      </c>
      <c r="C612" s="30" t="s">
        <v>28</v>
      </c>
      <c r="D612" s="30" t="s">
        <v>29</v>
      </c>
      <c r="E612" s="31" t="n">
        <v>13</v>
      </c>
      <c r="F612" s="31"/>
      <c r="G612" s="31"/>
      <c r="H612" s="31"/>
      <c r="I612" s="31"/>
      <c r="J612" s="31"/>
      <c r="K612" s="32"/>
    </row>
    <row r="613" customFormat="false" ht="49.25" hidden="false" customHeight="false" outlineLevel="0" collapsed="false">
      <c r="A613" s="29" t="s">
        <v>1050</v>
      </c>
      <c r="B613" s="29" t="s">
        <v>1051</v>
      </c>
      <c r="C613" s="30" t="s">
        <v>28</v>
      </c>
      <c r="D613" s="30" t="s">
        <v>29</v>
      </c>
      <c r="E613" s="31" t="n">
        <v>42</v>
      </c>
      <c r="F613" s="31"/>
      <c r="G613" s="31"/>
      <c r="H613" s="31"/>
      <c r="I613" s="31"/>
      <c r="J613" s="31"/>
      <c r="K613" s="32"/>
    </row>
    <row r="614" customFormat="false" ht="13.8" hidden="false" customHeight="false" outlineLevel="0" collapsed="false">
      <c r="A614" s="28" t="s">
        <v>1052</v>
      </c>
      <c r="B614" s="28" t="s">
        <v>1053</v>
      </c>
      <c r="C614" s="28"/>
      <c r="D614" s="28"/>
      <c r="E614" s="28"/>
      <c r="F614" s="28"/>
      <c r="G614" s="28"/>
      <c r="H614" s="28"/>
      <c r="I614" s="28"/>
      <c r="J614" s="28"/>
      <c r="K614" s="28"/>
    </row>
    <row r="615" customFormat="false" ht="25.35" hidden="false" customHeight="false" outlineLevel="0" collapsed="false">
      <c r="A615" s="29" t="s">
        <v>1054</v>
      </c>
      <c r="B615" s="29" t="s">
        <v>1055</v>
      </c>
      <c r="C615" s="30" t="s">
        <v>28</v>
      </c>
      <c r="D615" s="30" t="s">
        <v>29</v>
      </c>
      <c r="E615" s="31" t="n">
        <v>3</v>
      </c>
      <c r="F615" s="31"/>
      <c r="G615" s="31"/>
      <c r="H615" s="31"/>
      <c r="I615" s="31"/>
      <c r="J615" s="31"/>
      <c r="K615" s="32"/>
    </row>
    <row r="616" customFormat="false" ht="25.35" hidden="false" customHeight="false" outlineLevel="0" collapsed="false">
      <c r="A616" s="29" t="s">
        <v>1056</v>
      </c>
      <c r="B616" s="29" t="s">
        <v>1057</v>
      </c>
      <c r="C616" s="30" t="s">
        <v>28</v>
      </c>
      <c r="D616" s="30" t="s">
        <v>29</v>
      </c>
      <c r="E616" s="31" t="n">
        <v>1</v>
      </c>
      <c r="F616" s="31"/>
      <c r="G616" s="31"/>
      <c r="H616" s="31"/>
      <c r="I616" s="31"/>
      <c r="J616" s="31"/>
      <c r="K616" s="32"/>
    </row>
    <row r="617" customFormat="false" ht="13.8" hidden="false" customHeight="false" outlineLevel="0" collapsed="false">
      <c r="A617" s="28" t="s">
        <v>1058</v>
      </c>
      <c r="B617" s="28" t="s">
        <v>1059</v>
      </c>
      <c r="C617" s="28"/>
      <c r="D617" s="28"/>
      <c r="E617" s="28"/>
      <c r="F617" s="28"/>
      <c r="G617" s="28"/>
      <c r="H617" s="28"/>
      <c r="I617" s="28"/>
      <c r="J617" s="28"/>
      <c r="K617" s="28"/>
    </row>
    <row r="618" customFormat="false" ht="61.15" hidden="false" customHeight="false" outlineLevel="0" collapsed="false">
      <c r="A618" s="29" t="s">
        <v>1060</v>
      </c>
      <c r="B618" s="29" t="s">
        <v>1061</v>
      </c>
      <c r="C618" s="30" t="s">
        <v>28</v>
      </c>
      <c r="D618" s="30" t="s">
        <v>61</v>
      </c>
      <c r="E618" s="31" t="n">
        <v>3</v>
      </c>
      <c r="F618" s="31"/>
      <c r="G618" s="31"/>
      <c r="H618" s="31"/>
      <c r="I618" s="31"/>
      <c r="J618" s="31"/>
      <c r="K618" s="32"/>
    </row>
    <row r="619" customFormat="false" ht="61.15" hidden="false" customHeight="false" outlineLevel="0" collapsed="false">
      <c r="A619" s="29" t="s">
        <v>1062</v>
      </c>
      <c r="B619" s="29" t="s">
        <v>1063</v>
      </c>
      <c r="C619" s="30" t="s">
        <v>28</v>
      </c>
      <c r="D619" s="30" t="s">
        <v>61</v>
      </c>
      <c r="E619" s="31" t="n">
        <v>4</v>
      </c>
      <c r="F619" s="31"/>
      <c r="G619" s="31"/>
      <c r="H619" s="31"/>
      <c r="I619" s="31"/>
      <c r="J619" s="31"/>
      <c r="K619" s="32"/>
    </row>
    <row r="620" customFormat="false" ht="15" hidden="false" customHeight="true" outlineLevel="0" collapsed="false">
      <c r="A620" s="33" t="s">
        <v>1064</v>
      </c>
      <c r="B620" s="33"/>
      <c r="C620" s="33"/>
      <c r="D620" s="33"/>
      <c r="E620" s="33"/>
      <c r="F620" s="33"/>
      <c r="G620" s="33"/>
      <c r="H620" s="33"/>
      <c r="I620" s="33"/>
      <c r="J620" s="33"/>
      <c r="K620" s="32" t="n">
        <f aca="false">SUM(K583:K619)</f>
        <v>0</v>
      </c>
    </row>
    <row r="621" customFormat="false" ht="13.8" hidden="false" customHeight="false" outlineLevel="0" collapsed="false">
      <c r="A621" s="29"/>
      <c r="B621" s="29"/>
      <c r="C621" s="30"/>
      <c r="D621" s="30"/>
      <c r="E621" s="31"/>
      <c r="F621" s="31"/>
      <c r="G621" s="31"/>
      <c r="H621" s="31"/>
      <c r="I621" s="31"/>
      <c r="J621" s="31"/>
      <c r="K621" s="32"/>
    </row>
    <row r="622" customFormat="false" ht="13.8" hidden="false" customHeight="false" outlineLevel="0" collapsed="false">
      <c r="A622" s="28" t="s">
        <v>1065</v>
      </c>
      <c r="B622" s="28" t="s">
        <v>1066</v>
      </c>
      <c r="C622" s="28"/>
      <c r="D622" s="28"/>
      <c r="E622" s="28"/>
      <c r="F622" s="28"/>
      <c r="G622" s="28"/>
      <c r="H622" s="28"/>
      <c r="I622" s="28"/>
      <c r="J622" s="28"/>
      <c r="K622" s="28"/>
    </row>
    <row r="623" customFormat="false" ht="25.35" hidden="false" customHeight="false" outlineLevel="0" collapsed="false">
      <c r="A623" s="29" t="s">
        <v>1067</v>
      </c>
      <c r="B623" s="29" t="s">
        <v>1068</v>
      </c>
      <c r="C623" s="30" t="s">
        <v>28</v>
      </c>
      <c r="D623" s="30" t="s">
        <v>327</v>
      </c>
      <c r="E623" s="31" t="n">
        <v>1</v>
      </c>
      <c r="F623" s="31"/>
      <c r="G623" s="31"/>
      <c r="H623" s="31"/>
      <c r="I623" s="31"/>
      <c r="J623" s="31"/>
      <c r="K623" s="32"/>
    </row>
    <row r="624" customFormat="false" ht="25.35" hidden="false" customHeight="false" outlineLevel="0" collapsed="false">
      <c r="A624" s="29" t="s">
        <v>1069</v>
      </c>
      <c r="B624" s="29" t="s">
        <v>1070</v>
      </c>
      <c r="C624" s="30" t="s">
        <v>28</v>
      </c>
      <c r="D624" s="30" t="s">
        <v>327</v>
      </c>
      <c r="E624" s="31" t="n">
        <v>1</v>
      </c>
      <c r="F624" s="31"/>
      <c r="G624" s="31"/>
      <c r="H624" s="31"/>
      <c r="I624" s="31"/>
      <c r="J624" s="31"/>
      <c r="K624" s="32"/>
    </row>
    <row r="625" customFormat="false" ht="25.35" hidden="false" customHeight="false" outlineLevel="0" collapsed="false">
      <c r="A625" s="29" t="s">
        <v>1071</v>
      </c>
      <c r="B625" s="29" t="s">
        <v>1072</v>
      </c>
      <c r="C625" s="30" t="s">
        <v>28</v>
      </c>
      <c r="D625" s="30" t="s">
        <v>29</v>
      </c>
      <c r="E625" s="31" t="n">
        <v>2</v>
      </c>
      <c r="F625" s="31"/>
      <c r="G625" s="31"/>
      <c r="H625" s="31"/>
      <c r="I625" s="31"/>
      <c r="J625" s="31"/>
      <c r="K625" s="32"/>
    </row>
    <row r="626" customFormat="false" ht="25.35" hidden="false" customHeight="false" outlineLevel="0" collapsed="false">
      <c r="A626" s="29" t="s">
        <v>1073</v>
      </c>
      <c r="B626" s="29" t="s">
        <v>1074</v>
      </c>
      <c r="C626" s="30" t="s">
        <v>28</v>
      </c>
      <c r="D626" s="30" t="s">
        <v>29</v>
      </c>
      <c r="E626" s="31" t="n">
        <v>2</v>
      </c>
      <c r="F626" s="31"/>
      <c r="G626" s="31"/>
      <c r="H626" s="31"/>
      <c r="I626" s="31"/>
      <c r="J626" s="31"/>
      <c r="K626" s="32"/>
    </row>
    <row r="627" customFormat="false" ht="15" hidden="false" customHeight="true" outlineLevel="0" collapsed="false">
      <c r="A627" s="33" t="s">
        <v>752</v>
      </c>
      <c r="B627" s="33"/>
      <c r="C627" s="33"/>
      <c r="D627" s="33"/>
      <c r="E627" s="33"/>
      <c r="F627" s="33"/>
      <c r="G627" s="33"/>
      <c r="H627" s="33"/>
      <c r="I627" s="33"/>
      <c r="J627" s="33"/>
      <c r="K627" s="32" t="n">
        <f aca="false">SUM(K623:K626)</f>
        <v>0</v>
      </c>
    </row>
    <row r="628" customFormat="false" ht="13.8" hidden="false" customHeight="false" outlineLevel="0" collapsed="false">
      <c r="A628" s="29"/>
      <c r="B628" s="29"/>
      <c r="C628" s="30"/>
      <c r="D628" s="30"/>
      <c r="E628" s="31"/>
      <c r="F628" s="31"/>
      <c r="G628" s="31"/>
      <c r="H628" s="31"/>
      <c r="I628" s="31"/>
      <c r="J628" s="31"/>
      <c r="K628" s="32"/>
    </row>
    <row r="629" customFormat="false" ht="13.8" hidden="false" customHeight="false" outlineLevel="0" collapsed="false">
      <c r="A629" s="28" t="s">
        <v>1075</v>
      </c>
      <c r="B629" s="28" t="s">
        <v>1076</v>
      </c>
      <c r="C629" s="28"/>
      <c r="D629" s="28"/>
      <c r="E629" s="28"/>
      <c r="F629" s="28"/>
      <c r="G629" s="28"/>
      <c r="H629" s="28"/>
      <c r="I629" s="28"/>
      <c r="J629" s="28"/>
      <c r="K629" s="28"/>
    </row>
    <row r="630" customFormat="false" ht="25.35" hidden="false" customHeight="false" outlineLevel="0" collapsed="false">
      <c r="A630" s="29" t="s">
        <v>1077</v>
      </c>
      <c r="B630" s="29" t="s">
        <v>1078</v>
      </c>
      <c r="C630" s="30" t="s">
        <v>28</v>
      </c>
      <c r="D630" s="30" t="s">
        <v>29</v>
      </c>
      <c r="E630" s="31" t="n">
        <v>9</v>
      </c>
      <c r="F630" s="31"/>
      <c r="G630" s="31"/>
      <c r="H630" s="31"/>
      <c r="I630" s="31"/>
      <c r="J630" s="31"/>
      <c r="K630" s="32"/>
    </row>
    <row r="631" customFormat="false" ht="25.35" hidden="false" customHeight="false" outlineLevel="0" collapsed="false">
      <c r="A631" s="29" t="s">
        <v>1079</v>
      </c>
      <c r="B631" s="29" t="s">
        <v>1080</v>
      </c>
      <c r="C631" s="30" t="s">
        <v>28</v>
      </c>
      <c r="D631" s="30" t="s">
        <v>29</v>
      </c>
      <c r="E631" s="31" t="n">
        <v>2</v>
      </c>
      <c r="F631" s="31"/>
      <c r="G631" s="31"/>
      <c r="H631" s="31"/>
      <c r="I631" s="31"/>
      <c r="J631" s="31"/>
      <c r="K631" s="32"/>
    </row>
    <row r="632" customFormat="false" ht="25.35" hidden="false" customHeight="false" outlineLevel="0" collapsed="false">
      <c r="A632" s="29" t="s">
        <v>1081</v>
      </c>
      <c r="B632" s="29" t="s">
        <v>1082</v>
      </c>
      <c r="C632" s="30" t="s">
        <v>28</v>
      </c>
      <c r="D632" s="30" t="s">
        <v>29</v>
      </c>
      <c r="E632" s="31" t="n">
        <v>7</v>
      </c>
      <c r="F632" s="31"/>
      <c r="G632" s="31"/>
      <c r="H632" s="31"/>
      <c r="I632" s="31"/>
      <c r="J632" s="31"/>
      <c r="K632" s="32"/>
    </row>
    <row r="633" customFormat="false" ht="25.35" hidden="false" customHeight="false" outlineLevel="0" collapsed="false">
      <c r="A633" s="29" t="s">
        <v>1083</v>
      </c>
      <c r="B633" s="29" t="s">
        <v>1084</v>
      </c>
      <c r="C633" s="30" t="s">
        <v>28</v>
      </c>
      <c r="D633" s="30" t="s">
        <v>29</v>
      </c>
      <c r="E633" s="31" t="n">
        <v>1</v>
      </c>
      <c r="F633" s="31"/>
      <c r="G633" s="31"/>
      <c r="H633" s="31"/>
      <c r="I633" s="31"/>
      <c r="J633" s="31"/>
      <c r="K633" s="32"/>
    </row>
    <row r="634" customFormat="false" ht="25.35" hidden="false" customHeight="false" outlineLevel="0" collapsed="false">
      <c r="A634" s="29" t="s">
        <v>1085</v>
      </c>
      <c r="B634" s="29" t="s">
        <v>1086</v>
      </c>
      <c r="C634" s="30" t="s">
        <v>28</v>
      </c>
      <c r="D634" s="30" t="s">
        <v>29</v>
      </c>
      <c r="E634" s="31" t="n">
        <v>10</v>
      </c>
      <c r="F634" s="31"/>
      <c r="G634" s="31"/>
      <c r="H634" s="31"/>
      <c r="I634" s="31"/>
      <c r="J634" s="31"/>
      <c r="K634" s="32"/>
    </row>
    <row r="635" customFormat="false" ht="49.25" hidden="false" customHeight="false" outlineLevel="0" collapsed="false">
      <c r="A635" s="29" t="s">
        <v>1087</v>
      </c>
      <c r="B635" s="29" t="s">
        <v>1088</v>
      </c>
      <c r="C635" s="30" t="s">
        <v>28</v>
      </c>
      <c r="D635" s="30" t="s">
        <v>29</v>
      </c>
      <c r="E635" s="31" t="n">
        <v>7</v>
      </c>
      <c r="F635" s="31"/>
      <c r="G635" s="31"/>
      <c r="H635" s="31"/>
      <c r="I635" s="31"/>
      <c r="J635" s="31"/>
      <c r="K635" s="32"/>
    </row>
    <row r="636" customFormat="false" ht="15" hidden="false" customHeight="true" outlineLevel="0" collapsed="false">
      <c r="A636" s="33" t="s">
        <v>1089</v>
      </c>
      <c r="B636" s="33"/>
      <c r="C636" s="33"/>
      <c r="D636" s="33"/>
      <c r="E636" s="33"/>
      <c r="F636" s="33"/>
      <c r="G636" s="33"/>
      <c r="H636" s="33"/>
      <c r="I636" s="33"/>
      <c r="J636" s="33"/>
      <c r="K636" s="32" t="n">
        <f aca="false">SUM(K630:K635)</f>
        <v>0</v>
      </c>
    </row>
    <row r="637" customFormat="false" ht="13.8" hidden="false" customHeight="false" outlineLevel="0" collapsed="false">
      <c r="A637" s="29"/>
      <c r="B637" s="29"/>
      <c r="C637" s="30"/>
      <c r="D637" s="30"/>
      <c r="E637" s="31"/>
      <c r="F637" s="31"/>
      <c r="G637" s="31"/>
      <c r="H637" s="31"/>
      <c r="I637" s="31"/>
      <c r="J637" s="31"/>
      <c r="K637" s="32"/>
    </row>
    <row r="638" customFormat="false" ht="12.75" hidden="false" customHeight="true" outlineLevel="0" collapsed="false">
      <c r="A638" s="28" t="s">
        <v>1090</v>
      </c>
      <c r="B638" s="28" t="s">
        <v>1091</v>
      </c>
      <c r="C638" s="28"/>
      <c r="D638" s="28"/>
      <c r="E638" s="28"/>
      <c r="F638" s="28"/>
      <c r="G638" s="28"/>
      <c r="H638" s="28"/>
      <c r="I638" s="28"/>
      <c r="J638" s="28"/>
      <c r="K638" s="28"/>
    </row>
    <row r="639" customFormat="false" ht="13.8" hidden="false" customHeight="false" outlineLevel="0" collapsed="false">
      <c r="A639" s="28" t="s">
        <v>1092</v>
      </c>
      <c r="B639" s="28" t="s">
        <v>992</v>
      </c>
      <c r="C639" s="28"/>
      <c r="D639" s="28"/>
      <c r="E639" s="28"/>
      <c r="F639" s="28"/>
      <c r="G639" s="28"/>
      <c r="H639" s="28"/>
      <c r="I639" s="28"/>
      <c r="J639" s="28"/>
      <c r="K639" s="28"/>
    </row>
    <row r="640" customFormat="false" ht="13.8" hidden="false" customHeight="false" outlineLevel="0" collapsed="false">
      <c r="A640" s="28" t="s">
        <v>1093</v>
      </c>
      <c r="B640" s="28" t="s">
        <v>943</v>
      </c>
      <c r="C640" s="28"/>
      <c r="D640" s="28"/>
      <c r="E640" s="28"/>
      <c r="F640" s="28"/>
      <c r="G640" s="28"/>
      <c r="H640" s="28"/>
      <c r="I640" s="28"/>
      <c r="J640" s="28"/>
      <c r="K640" s="28"/>
    </row>
    <row r="641" customFormat="false" ht="49.25" hidden="false" customHeight="false" outlineLevel="0" collapsed="false">
      <c r="A641" s="29" t="s">
        <v>1094</v>
      </c>
      <c r="B641" s="29" t="s">
        <v>1095</v>
      </c>
      <c r="C641" s="30" t="s">
        <v>28</v>
      </c>
      <c r="D641" s="30" t="s">
        <v>61</v>
      </c>
      <c r="E641" s="31" t="n">
        <v>35</v>
      </c>
      <c r="F641" s="31"/>
      <c r="G641" s="31"/>
      <c r="H641" s="31"/>
      <c r="I641" s="31"/>
      <c r="J641" s="31"/>
      <c r="K641" s="32"/>
    </row>
    <row r="642" customFormat="false" ht="49.25" hidden="false" customHeight="false" outlineLevel="0" collapsed="false">
      <c r="A642" s="29" t="s">
        <v>1096</v>
      </c>
      <c r="B642" s="29" t="s">
        <v>1097</v>
      </c>
      <c r="C642" s="30" t="s">
        <v>28</v>
      </c>
      <c r="D642" s="30" t="s">
        <v>61</v>
      </c>
      <c r="E642" s="31" t="n">
        <v>86</v>
      </c>
      <c r="F642" s="31"/>
      <c r="G642" s="31"/>
      <c r="H642" s="31"/>
      <c r="I642" s="31"/>
      <c r="J642" s="31"/>
      <c r="K642" s="32"/>
    </row>
    <row r="643" customFormat="false" ht="15" hidden="false" customHeight="true" outlineLevel="0" collapsed="false">
      <c r="A643" s="29" t="s">
        <v>1098</v>
      </c>
      <c r="B643" s="29" t="s">
        <v>1099</v>
      </c>
      <c r="C643" s="30" t="s">
        <v>28</v>
      </c>
      <c r="D643" s="30" t="s">
        <v>61</v>
      </c>
      <c r="E643" s="31" t="n">
        <v>46</v>
      </c>
      <c r="F643" s="31"/>
      <c r="G643" s="31"/>
      <c r="H643" s="31"/>
      <c r="I643" s="31"/>
      <c r="J643" s="31"/>
      <c r="K643" s="32"/>
    </row>
    <row r="644" customFormat="false" ht="49.25" hidden="false" customHeight="false" outlineLevel="0" collapsed="false">
      <c r="A644" s="29" t="s">
        <v>1100</v>
      </c>
      <c r="B644" s="29" t="s">
        <v>1101</v>
      </c>
      <c r="C644" s="30" t="s">
        <v>28</v>
      </c>
      <c r="D644" s="30" t="s">
        <v>61</v>
      </c>
      <c r="E644" s="31" t="n">
        <v>192</v>
      </c>
      <c r="F644" s="31"/>
      <c r="G644" s="31"/>
      <c r="H644" s="31"/>
      <c r="I644" s="31"/>
      <c r="J644" s="31"/>
      <c r="K644" s="32"/>
    </row>
    <row r="645" customFormat="false" ht="13.8" hidden="false" customHeight="false" outlineLevel="0" collapsed="false">
      <c r="A645" s="28" t="s">
        <v>1102</v>
      </c>
      <c r="B645" s="28" t="s">
        <v>1005</v>
      </c>
      <c r="C645" s="28"/>
      <c r="D645" s="28"/>
      <c r="E645" s="28"/>
      <c r="F645" s="28"/>
      <c r="G645" s="28"/>
      <c r="H645" s="28"/>
      <c r="I645" s="28"/>
      <c r="J645" s="28"/>
      <c r="K645" s="28"/>
    </row>
    <row r="646" customFormat="false" ht="25.35" hidden="false" customHeight="false" outlineLevel="0" collapsed="false">
      <c r="A646" s="29" t="s">
        <v>1103</v>
      </c>
      <c r="B646" s="29" t="s">
        <v>1104</v>
      </c>
      <c r="C646" s="30" t="s">
        <v>28</v>
      </c>
      <c r="D646" s="30" t="s">
        <v>29</v>
      </c>
      <c r="E646" s="31" t="n">
        <v>1</v>
      </c>
      <c r="F646" s="31"/>
      <c r="G646" s="31"/>
      <c r="H646" s="31"/>
      <c r="I646" s="31"/>
      <c r="J646" s="31"/>
      <c r="K646" s="32"/>
    </row>
    <row r="647" customFormat="false" ht="25.35" hidden="false" customHeight="false" outlineLevel="0" collapsed="false">
      <c r="A647" s="29" t="s">
        <v>1006</v>
      </c>
      <c r="B647" s="29" t="s">
        <v>1007</v>
      </c>
      <c r="C647" s="30" t="s">
        <v>28</v>
      </c>
      <c r="D647" s="30" t="s">
        <v>29</v>
      </c>
      <c r="E647" s="31" t="n">
        <v>2</v>
      </c>
      <c r="F647" s="31"/>
      <c r="G647" s="31"/>
      <c r="H647" s="31"/>
      <c r="I647" s="31"/>
      <c r="J647" s="31"/>
      <c r="K647" s="32"/>
    </row>
    <row r="648" customFormat="false" ht="25.35" hidden="false" customHeight="false" outlineLevel="0" collapsed="false">
      <c r="A648" s="29" t="s">
        <v>1008</v>
      </c>
      <c r="B648" s="29" t="s">
        <v>1009</v>
      </c>
      <c r="C648" s="30" t="s">
        <v>28</v>
      </c>
      <c r="D648" s="30" t="s">
        <v>29</v>
      </c>
      <c r="E648" s="31" t="n">
        <v>5</v>
      </c>
      <c r="F648" s="31"/>
      <c r="G648" s="31"/>
      <c r="H648" s="31"/>
      <c r="I648" s="31"/>
      <c r="J648" s="31"/>
      <c r="K648" s="32"/>
    </row>
    <row r="649" customFormat="false" ht="13.8" hidden="false" customHeight="false" outlineLevel="0" collapsed="false">
      <c r="A649" s="28" t="s">
        <v>1105</v>
      </c>
      <c r="B649" s="28" t="s">
        <v>729</v>
      </c>
      <c r="C649" s="28"/>
      <c r="D649" s="28"/>
      <c r="E649" s="28"/>
      <c r="F649" s="28"/>
      <c r="G649" s="28"/>
      <c r="H649" s="28"/>
      <c r="I649" s="28"/>
      <c r="J649" s="28"/>
      <c r="K649" s="28"/>
    </row>
    <row r="650" customFormat="false" ht="15" hidden="false" customHeight="true" outlineLevel="0" collapsed="false">
      <c r="A650" s="29" t="s">
        <v>1106</v>
      </c>
      <c r="B650" s="29" t="s">
        <v>1107</v>
      </c>
      <c r="C650" s="30" t="s">
        <v>28</v>
      </c>
      <c r="D650" s="30" t="s">
        <v>29</v>
      </c>
      <c r="E650" s="31" t="n">
        <v>1</v>
      </c>
      <c r="F650" s="31"/>
      <c r="G650" s="31"/>
      <c r="H650" s="31"/>
      <c r="I650" s="31"/>
      <c r="J650" s="31"/>
      <c r="K650" s="32"/>
    </row>
    <row r="651" customFormat="false" ht="49.25" hidden="false" customHeight="false" outlineLevel="0" collapsed="false">
      <c r="A651" s="29" t="s">
        <v>1108</v>
      </c>
      <c r="B651" s="29" t="s">
        <v>1109</v>
      </c>
      <c r="C651" s="30" t="s">
        <v>28</v>
      </c>
      <c r="D651" s="30" t="s">
        <v>29</v>
      </c>
      <c r="E651" s="31" t="n">
        <v>3</v>
      </c>
      <c r="F651" s="31"/>
      <c r="G651" s="31"/>
      <c r="H651" s="31"/>
      <c r="I651" s="31"/>
      <c r="J651" s="31"/>
      <c r="K651" s="32"/>
    </row>
    <row r="652" customFormat="false" ht="49.25" hidden="false" customHeight="false" outlineLevel="0" collapsed="false">
      <c r="A652" s="29" t="s">
        <v>1110</v>
      </c>
      <c r="B652" s="29" t="s">
        <v>1111</v>
      </c>
      <c r="C652" s="30" t="s">
        <v>28</v>
      </c>
      <c r="D652" s="30" t="s">
        <v>29</v>
      </c>
      <c r="E652" s="31" t="n">
        <v>4</v>
      </c>
      <c r="F652" s="31"/>
      <c r="G652" s="31"/>
      <c r="H652" s="31"/>
      <c r="I652" s="31"/>
      <c r="J652" s="31"/>
      <c r="K652" s="32"/>
    </row>
    <row r="653" customFormat="false" ht="49.25" hidden="false" customHeight="false" outlineLevel="0" collapsed="false">
      <c r="A653" s="29" t="s">
        <v>1112</v>
      </c>
      <c r="B653" s="29" t="s">
        <v>1113</v>
      </c>
      <c r="C653" s="30" t="s">
        <v>28</v>
      </c>
      <c r="D653" s="30" t="s">
        <v>29</v>
      </c>
      <c r="E653" s="31" t="n">
        <v>1</v>
      </c>
      <c r="F653" s="31"/>
      <c r="G653" s="31"/>
      <c r="H653" s="31"/>
      <c r="I653" s="31"/>
      <c r="J653" s="31"/>
      <c r="K653" s="32"/>
    </row>
    <row r="654" customFormat="false" ht="49.25" hidden="false" customHeight="false" outlineLevel="0" collapsed="false">
      <c r="A654" s="29" t="s">
        <v>1016</v>
      </c>
      <c r="B654" s="29" t="s">
        <v>1017</v>
      </c>
      <c r="C654" s="30" t="s">
        <v>28</v>
      </c>
      <c r="D654" s="30" t="s">
        <v>29</v>
      </c>
      <c r="E654" s="31" t="n">
        <v>2</v>
      </c>
      <c r="F654" s="31"/>
      <c r="G654" s="31"/>
      <c r="H654" s="31"/>
      <c r="I654" s="31"/>
      <c r="J654" s="31"/>
      <c r="K654" s="32"/>
    </row>
    <row r="655" customFormat="false" ht="13.8" hidden="false" customHeight="false" outlineLevel="0" collapsed="false">
      <c r="A655" s="28" t="s">
        <v>1114</v>
      </c>
      <c r="B655" s="28" t="s">
        <v>808</v>
      </c>
      <c r="C655" s="28"/>
      <c r="D655" s="28"/>
      <c r="E655" s="28"/>
      <c r="F655" s="28"/>
      <c r="G655" s="28"/>
      <c r="H655" s="28"/>
      <c r="I655" s="28"/>
      <c r="J655" s="28"/>
      <c r="K655" s="28"/>
    </row>
    <row r="656" customFormat="false" ht="49.25" hidden="false" customHeight="false" outlineLevel="0" collapsed="false">
      <c r="A656" s="29" t="s">
        <v>1115</v>
      </c>
      <c r="B656" s="29" t="s">
        <v>1116</v>
      </c>
      <c r="C656" s="30" t="s">
        <v>28</v>
      </c>
      <c r="D656" s="30" t="s">
        <v>29</v>
      </c>
      <c r="E656" s="31" t="n">
        <v>25</v>
      </c>
      <c r="F656" s="31"/>
      <c r="G656" s="31"/>
      <c r="H656" s="31"/>
      <c r="I656" s="31"/>
      <c r="J656" s="31"/>
      <c r="K656" s="32"/>
    </row>
    <row r="657" customFormat="false" ht="49.25" hidden="false" customHeight="false" outlineLevel="0" collapsed="false">
      <c r="A657" s="29" t="s">
        <v>1117</v>
      </c>
      <c r="B657" s="29" t="s">
        <v>1118</v>
      </c>
      <c r="C657" s="30" t="s">
        <v>28</v>
      </c>
      <c r="D657" s="30" t="s">
        <v>29</v>
      </c>
      <c r="E657" s="31" t="n">
        <v>27</v>
      </c>
      <c r="F657" s="31"/>
      <c r="G657" s="31"/>
      <c r="H657" s="31"/>
      <c r="I657" s="31"/>
      <c r="J657" s="31"/>
      <c r="K657" s="32"/>
    </row>
    <row r="658" customFormat="false" ht="66.75" hidden="false" customHeight="true" outlineLevel="0" collapsed="false">
      <c r="A658" s="29" t="s">
        <v>1119</v>
      </c>
      <c r="B658" s="29" t="s">
        <v>1120</v>
      </c>
      <c r="C658" s="30" t="s">
        <v>28</v>
      </c>
      <c r="D658" s="30" t="s">
        <v>29</v>
      </c>
      <c r="E658" s="31" t="n">
        <v>17</v>
      </c>
      <c r="F658" s="31"/>
      <c r="G658" s="31"/>
      <c r="H658" s="31"/>
      <c r="I658" s="31"/>
      <c r="J658" s="31"/>
      <c r="K658" s="32"/>
    </row>
    <row r="659" customFormat="false" ht="15" hidden="false" customHeight="true" outlineLevel="0" collapsed="false">
      <c r="A659" s="29" t="s">
        <v>1019</v>
      </c>
      <c r="B659" s="29" t="s">
        <v>1020</v>
      </c>
      <c r="C659" s="30" t="s">
        <v>28</v>
      </c>
      <c r="D659" s="30" t="s">
        <v>29</v>
      </c>
      <c r="E659" s="31" t="n">
        <v>32</v>
      </c>
      <c r="F659" s="31"/>
      <c r="G659" s="31"/>
      <c r="H659" s="31"/>
      <c r="I659" s="31"/>
      <c r="J659" s="31"/>
      <c r="K659" s="32"/>
    </row>
    <row r="660" customFormat="false" ht="49.25" hidden="false" customHeight="false" outlineLevel="0" collapsed="false">
      <c r="A660" s="29" t="s">
        <v>1021</v>
      </c>
      <c r="B660" s="29" t="s">
        <v>1022</v>
      </c>
      <c r="C660" s="30" t="s">
        <v>28</v>
      </c>
      <c r="D660" s="30" t="s">
        <v>29</v>
      </c>
      <c r="E660" s="31" t="n">
        <v>10</v>
      </c>
      <c r="F660" s="31"/>
      <c r="G660" s="31"/>
      <c r="H660" s="31"/>
      <c r="I660" s="31"/>
      <c r="J660" s="31"/>
      <c r="K660" s="32"/>
    </row>
    <row r="661" customFormat="false" ht="49.25" hidden="false" customHeight="false" outlineLevel="0" collapsed="false">
      <c r="A661" s="29" t="s">
        <v>1023</v>
      </c>
      <c r="B661" s="29" t="s">
        <v>1024</v>
      </c>
      <c r="C661" s="30" t="s">
        <v>28</v>
      </c>
      <c r="D661" s="30" t="s">
        <v>29</v>
      </c>
      <c r="E661" s="31" t="n">
        <v>23</v>
      </c>
      <c r="F661" s="31"/>
      <c r="G661" s="31"/>
      <c r="H661" s="31"/>
      <c r="I661" s="31"/>
      <c r="J661" s="31"/>
      <c r="K661" s="32"/>
    </row>
    <row r="662" customFormat="false" ht="49.25" hidden="false" customHeight="false" outlineLevel="0" collapsed="false">
      <c r="A662" s="29" t="s">
        <v>1025</v>
      </c>
      <c r="B662" s="29" t="s">
        <v>1026</v>
      </c>
      <c r="C662" s="30" t="s">
        <v>28</v>
      </c>
      <c r="D662" s="30" t="s">
        <v>29</v>
      </c>
      <c r="E662" s="31" t="n">
        <v>8</v>
      </c>
      <c r="F662" s="31"/>
      <c r="G662" s="31"/>
      <c r="H662" s="31"/>
      <c r="I662" s="31"/>
      <c r="J662" s="31"/>
      <c r="K662" s="32"/>
    </row>
    <row r="663" customFormat="false" ht="49.25" hidden="false" customHeight="false" outlineLevel="0" collapsed="false">
      <c r="A663" s="29" t="s">
        <v>1027</v>
      </c>
      <c r="B663" s="29" t="s">
        <v>1028</v>
      </c>
      <c r="C663" s="30" t="s">
        <v>28</v>
      </c>
      <c r="D663" s="30" t="s">
        <v>29</v>
      </c>
      <c r="E663" s="31" t="n">
        <v>48</v>
      </c>
      <c r="F663" s="31"/>
      <c r="G663" s="31"/>
      <c r="H663" s="31"/>
      <c r="I663" s="31"/>
      <c r="J663" s="31"/>
      <c r="K663" s="32"/>
    </row>
    <row r="664" customFormat="false" ht="13.8" hidden="false" customHeight="false" outlineLevel="0" collapsed="false">
      <c r="A664" s="28" t="s">
        <v>1121</v>
      </c>
      <c r="B664" s="28" t="s">
        <v>1032</v>
      </c>
      <c r="C664" s="28"/>
      <c r="D664" s="28"/>
      <c r="E664" s="28"/>
      <c r="F664" s="28"/>
      <c r="G664" s="28"/>
      <c r="H664" s="28"/>
      <c r="I664" s="28"/>
      <c r="J664" s="28"/>
      <c r="K664" s="28"/>
    </row>
    <row r="665" customFormat="false" ht="25.35" hidden="false" customHeight="false" outlineLevel="0" collapsed="false">
      <c r="A665" s="29" t="s">
        <v>1122</v>
      </c>
      <c r="B665" s="29" t="s">
        <v>1123</v>
      </c>
      <c r="C665" s="30" t="s">
        <v>28</v>
      </c>
      <c r="D665" s="30" t="s">
        <v>29</v>
      </c>
      <c r="E665" s="31" t="n">
        <v>1</v>
      </c>
      <c r="F665" s="31"/>
      <c r="G665" s="31"/>
      <c r="H665" s="31"/>
      <c r="I665" s="31"/>
      <c r="J665" s="31"/>
      <c r="K665" s="32"/>
    </row>
    <row r="666" customFormat="false" ht="25.35" hidden="false" customHeight="false" outlineLevel="0" collapsed="false">
      <c r="A666" s="29" t="s">
        <v>1124</v>
      </c>
      <c r="B666" s="29" t="s">
        <v>1125</v>
      </c>
      <c r="C666" s="30" t="s">
        <v>28</v>
      </c>
      <c r="D666" s="30" t="s">
        <v>29</v>
      </c>
      <c r="E666" s="31" t="n">
        <v>2</v>
      </c>
      <c r="F666" s="31"/>
      <c r="G666" s="31"/>
      <c r="H666" s="31"/>
      <c r="I666" s="31"/>
      <c r="J666" s="31"/>
      <c r="K666" s="32"/>
    </row>
    <row r="667" customFormat="false" ht="49.25" hidden="false" customHeight="false" outlineLevel="0" collapsed="false">
      <c r="A667" s="29" t="s">
        <v>1033</v>
      </c>
      <c r="B667" s="29" t="s">
        <v>1034</v>
      </c>
      <c r="C667" s="30" t="s">
        <v>28</v>
      </c>
      <c r="D667" s="30" t="s">
        <v>29</v>
      </c>
      <c r="E667" s="31" t="n">
        <v>7</v>
      </c>
      <c r="F667" s="31"/>
      <c r="G667" s="31"/>
      <c r="H667" s="31"/>
      <c r="I667" s="31"/>
      <c r="J667" s="31"/>
      <c r="K667" s="32"/>
    </row>
    <row r="668" customFormat="false" ht="49.25" hidden="false" customHeight="false" outlineLevel="0" collapsed="false">
      <c r="A668" s="29" t="s">
        <v>1037</v>
      </c>
      <c r="B668" s="29" t="s">
        <v>1038</v>
      </c>
      <c r="C668" s="30" t="s">
        <v>28</v>
      </c>
      <c r="D668" s="30" t="s">
        <v>29</v>
      </c>
      <c r="E668" s="31" t="n">
        <v>6</v>
      </c>
      <c r="F668" s="31"/>
      <c r="G668" s="31"/>
      <c r="H668" s="31"/>
      <c r="I668" s="31"/>
      <c r="J668" s="31"/>
      <c r="K668" s="32"/>
    </row>
    <row r="669" customFormat="false" ht="49.25" hidden="false" customHeight="false" outlineLevel="0" collapsed="false">
      <c r="A669" s="29" t="s">
        <v>1041</v>
      </c>
      <c r="B669" s="29" t="s">
        <v>1042</v>
      </c>
      <c r="C669" s="30" t="s">
        <v>28</v>
      </c>
      <c r="D669" s="30" t="s">
        <v>29</v>
      </c>
      <c r="E669" s="31" t="n">
        <v>1</v>
      </c>
      <c r="F669" s="31"/>
      <c r="G669" s="31"/>
      <c r="H669" s="31"/>
      <c r="I669" s="31"/>
      <c r="J669" s="31"/>
      <c r="K669" s="32"/>
    </row>
    <row r="670" customFormat="false" ht="49.25" hidden="false" customHeight="false" outlineLevel="0" collapsed="false">
      <c r="A670" s="29" t="s">
        <v>1126</v>
      </c>
      <c r="B670" s="29" t="s">
        <v>1127</v>
      </c>
      <c r="C670" s="30" t="s">
        <v>28</v>
      </c>
      <c r="D670" s="30" t="s">
        <v>29</v>
      </c>
      <c r="E670" s="31" t="n">
        <v>21</v>
      </c>
      <c r="F670" s="31"/>
      <c r="G670" s="31"/>
      <c r="H670" s="31"/>
      <c r="I670" s="31"/>
      <c r="J670" s="31"/>
      <c r="K670" s="32"/>
    </row>
    <row r="671" customFormat="false" ht="13.8" hidden="false" customHeight="false" outlineLevel="0" collapsed="false">
      <c r="A671" s="28" t="s">
        <v>1128</v>
      </c>
      <c r="B671" s="28" t="s">
        <v>812</v>
      </c>
      <c r="C671" s="28"/>
      <c r="D671" s="28"/>
      <c r="E671" s="28"/>
      <c r="F671" s="28"/>
      <c r="G671" s="28"/>
      <c r="H671" s="28"/>
      <c r="I671" s="28"/>
      <c r="J671" s="28"/>
      <c r="K671" s="28"/>
    </row>
    <row r="672" customFormat="false" ht="49.25" hidden="false" customHeight="false" outlineLevel="0" collapsed="false">
      <c r="A672" s="29" t="s">
        <v>1129</v>
      </c>
      <c r="B672" s="29" t="s">
        <v>1130</v>
      </c>
      <c r="C672" s="30" t="s">
        <v>28</v>
      </c>
      <c r="D672" s="30" t="s">
        <v>29</v>
      </c>
      <c r="E672" s="31" t="n">
        <v>43</v>
      </c>
      <c r="F672" s="31"/>
      <c r="G672" s="31"/>
      <c r="H672" s="31"/>
      <c r="I672" s="31"/>
      <c r="J672" s="31"/>
      <c r="K672" s="32"/>
    </row>
    <row r="673" customFormat="false" ht="49.25" hidden="false" customHeight="false" outlineLevel="0" collapsed="false">
      <c r="A673" s="29" t="s">
        <v>1131</v>
      </c>
      <c r="B673" s="29" t="s">
        <v>1132</v>
      </c>
      <c r="C673" s="30" t="s">
        <v>28</v>
      </c>
      <c r="D673" s="30" t="s">
        <v>29</v>
      </c>
      <c r="E673" s="31" t="n">
        <v>48</v>
      </c>
      <c r="F673" s="31"/>
      <c r="G673" s="31"/>
      <c r="H673" s="31"/>
      <c r="I673" s="31"/>
      <c r="J673" s="31"/>
      <c r="K673" s="32"/>
    </row>
    <row r="674" customFormat="false" ht="49.25" hidden="false" customHeight="false" outlineLevel="0" collapsed="false">
      <c r="A674" s="29" t="s">
        <v>1133</v>
      </c>
      <c r="B674" s="29" t="s">
        <v>1134</v>
      </c>
      <c r="C674" s="30" t="s">
        <v>28</v>
      </c>
      <c r="D674" s="30" t="s">
        <v>29</v>
      </c>
      <c r="E674" s="31" t="n">
        <v>44</v>
      </c>
      <c r="F674" s="31"/>
      <c r="G674" s="31"/>
      <c r="H674" s="31"/>
      <c r="I674" s="31"/>
      <c r="J674" s="31"/>
      <c r="K674" s="32"/>
    </row>
    <row r="675" customFormat="false" ht="13.8" hidden="false" customHeight="false" outlineLevel="0" collapsed="false">
      <c r="A675" s="28" t="s">
        <v>1135</v>
      </c>
      <c r="B675" s="28" t="s">
        <v>1053</v>
      </c>
      <c r="C675" s="28"/>
      <c r="D675" s="28"/>
      <c r="E675" s="28"/>
      <c r="F675" s="28"/>
      <c r="G675" s="28"/>
      <c r="H675" s="28"/>
      <c r="I675" s="28"/>
      <c r="J675" s="28"/>
      <c r="K675" s="28"/>
    </row>
    <row r="676" customFormat="false" ht="25.35" hidden="false" customHeight="false" outlineLevel="0" collapsed="false">
      <c r="A676" s="29" t="s">
        <v>1054</v>
      </c>
      <c r="B676" s="29" t="s">
        <v>1055</v>
      </c>
      <c r="C676" s="30" t="s">
        <v>28</v>
      </c>
      <c r="D676" s="30" t="s">
        <v>29</v>
      </c>
      <c r="E676" s="31" t="n">
        <v>4</v>
      </c>
      <c r="F676" s="31"/>
      <c r="G676" s="31"/>
      <c r="H676" s="31"/>
      <c r="I676" s="31"/>
      <c r="J676" s="31"/>
      <c r="K676" s="32"/>
    </row>
    <row r="677" customFormat="false" ht="25.35" hidden="false" customHeight="false" outlineLevel="0" collapsed="false">
      <c r="A677" s="29" t="s">
        <v>1136</v>
      </c>
      <c r="B677" s="29" t="s">
        <v>1137</v>
      </c>
      <c r="C677" s="30" t="s">
        <v>28</v>
      </c>
      <c r="D677" s="30" t="s">
        <v>29</v>
      </c>
      <c r="E677" s="31" t="n">
        <v>4</v>
      </c>
      <c r="F677" s="31"/>
      <c r="G677" s="31"/>
      <c r="H677" s="31"/>
      <c r="I677" s="31"/>
      <c r="J677" s="31"/>
      <c r="K677" s="32"/>
    </row>
    <row r="678" customFormat="false" ht="13.8" hidden="false" customHeight="false" outlineLevel="0" collapsed="false">
      <c r="A678" s="28" t="s">
        <v>1138</v>
      </c>
      <c r="B678" s="28" t="s">
        <v>735</v>
      </c>
      <c r="C678" s="28"/>
      <c r="D678" s="28"/>
      <c r="E678" s="28"/>
      <c r="F678" s="28"/>
      <c r="G678" s="28"/>
      <c r="H678" s="28"/>
      <c r="I678" s="28"/>
      <c r="J678" s="28"/>
      <c r="K678" s="28"/>
    </row>
    <row r="679" customFormat="false" ht="25.35" hidden="false" customHeight="false" outlineLevel="0" collapsed="false">
      <c r="A679" s="29" t="s">
        <v>1139</v>
      </c>
      <c r="B679" s="29" t="s">
        <v>1140</v>
      </c>
      <c r="C679" s="30" t="s">
        <v>28</v>
      </c>
      <c r="D679" s="30" t="s">
        <v>29</v>
      </c>
      <c r="E679" s="31" t="n">
        <v>9</v>
      </c>
      <c r="F679" s="31"/>
      <c r="G679" s="31"/>
      <c r="H679" s="31"/>
      <c r="I679" s="31"/>
      <c r="J679" s="31"/>
      <c r="K679" s="32"/>
    </row>
    <row r="680" customFormat="false" ht="25.35" hidden="false" customHeight="false" outlineLevel="0" collapsed="false">
      <c r="A680" s="29" t="s">
        <v>1141</v>
      </c>
      <c r="B680" s="29" t="s">
        <v>1142</v>
      </c>
      <c r="C680" s="30" t="s">
        <v>28</v>
      </c>
      <c r="D680" s="30" t="s">
        <v>29</v>
      </c>
      <c r="E680" s="31" t="n">
        <v>1</v>
      </c>
      <c r="F680" s="31"/>
      <c r="G680" s="31"/>
      <c r="H680" s="31"/>
      <c r="I680" s="31"/>
      <c r="J680" s="31"/>
      <c r="K680" s="32"/>
    </row>
    <row r="681" customFormat="false" ht="49.25" hidden="false" customHeight="false" outlineLevel="0" collapsed="false">
      <c r="A681" s="29" t="s">
        <v>822</v>
      </c>
      <c r="B681" s="29" t="s">
        <v>823</v>
      </c>
      <c r="C681" s="30" t="s">
        <v>28</v>
      </c>
      <c r="D681" s="30" t="s">
        <v>29</v>
      </c>
      <c r="E681" s="31" t="n">
        <v>5</v>
      </c>
      <c r="F681" s="31"/>
      <c r="G681" s="31"/>
      <c r="H681" s="31"/>
      <c r="I681" s="31"/>
      <c r="J681" s="31"/>
      <c r="K681" s="32"/>
    </row>
    <row r="682" customFormat="false" ht="49.25" hidden="false" customHeight="false" outlineLevel="0" collapsed="false">
      <c r="A682" s="29" t="s">
        <v>1143</v>
      </c>
      <c r="B682" s="29" t="s">
        <v>1144</v>
      </c>
      <c r="C682" s="30" t="s">
        <v>28</v>
      </c>
      <c r="D682" s="30" t="s">
        <v>29</v>
      </c>
      <c r="E682" s="31" t="n">
        <v>11</v>
      </c>
      <c r="F682" s="31"/>
      <c r="G682" s="31"/>
      <c r="H682" s="31"/>
      <c r="I682" s="31"/>
      <c r="J682" s="31"/>
      <c r="K682" s="32"/>
    </row>
    <row r="683" customFormat="false" ht="61.15" hidden="false" customHeight="false" outlineLevel="0" collapsed="false">
      <c r="A683" s="29" t="s">
        <v>1145</v>
      </c>
      <c r="B683" s="29" t="s">
        <v>1146</v>
      </c>
      <c r="C683" s="30" t="s">
        <v>28</v>
      </c>
      <c r="D683" s="30" t="s">
        <v>29</v>
      </c>
      <c r="E683" s="31" t="n">
        <v>7</v>
      </c>
      <c r="F683" s="31"/>
      <c r="G683" s="31"/>
      <c r="H683" s="31"/>
      <c r="I683" s="31"/>
      <c r="J683" s="31"/>
      <c r="K683" s="32"/>
    </row>
    <row r="684" customFormat="false" ht="15" hidden="false" customHeight="true" outlineLevel="0" collapsed="false">
      <c r="A684" s="33" t="s">
        <v>1147</v>
      </c>
      <c r="B684" s="33"/>
      <c r="C684" s="33"/>
      <c r="D684" s="33"/>
      <c r="E684" s="33"/>
      <c r="F684" s="33"/>
      <c r="G684" s="33"/>
      <c r="H684" s="33"/>
      <c r="I684" s="33"/>
      <c r="J684" s="33"/>
      <c r="K684" s="32" t="n">
        <f aca="false">SUM(K641:K683)</f>
        <v>0</v>
      </c>
    </row>
    <row r="685" customFormat="false" ht="13.8" hidden="false" customHeight="false" outlineLevel="0" collapsed="false">
      <c r="A685" s="29"/>
      <c r="B685" s="29"/>
      <c r="C685" s="30"/>
      <c r="D685" s="30"/>
      <c r="E685" s="31"/>
      <c r="F685" s="31"/>
      <c r="G685" s="31"/>
      <c r="H685" s="31"/>
      <c r="I685" s="31"/>
      <c r="J685" s="31"/>
      <c r="K685" s="32"/>
    </row>
    <row r="686" customFormat="false" ht="13.8" hidden="false" customHeight="false" outlineLevel="0" collapsed="false">
      <c r="A686" s="28" t="s">
        <v>1148</v>
      </c>
      <c r="B686" s="28" t="s">
        <v>909</v>
      </c>
      <c r="C686" s="28"/>
      <c r="D686" s="28"/>
      <c r="E686" s="28"/>
      <c r="F686" s="28"/>
      <c r="G686" s="28"/>
      <c r="H686" s="28"/>
      <c r="I686" s="28"/>
      <c r="J686" s="28"/>
      <c r="K686" s="28"/>
    </row>
    <row r="687" customFormat="false" ht="13.8" hidden="false" customHeight="false" outlineLevel="0" collapsed="false">
      <c r="A687" s="28" t="s">
        <v>1149</v>
      </c>
      <c r="B687" s="28" t="s">
        <v>1150</v>
      </c>
      <c r="C687" s="28"/>
      <c r="D687" s="28"/>
      <c r="E687" s="28"/>
      <c r="F687" s="28"/>
      <c r="G687" s="28"/>
      <c r="H687" s="28"/>
      <c r="I687" s="28"/>
      <c r="J687" s="28"/>
      <c r="K687" s="28"/>
    </row>
    <row r="688" customFormat="false" ht="49.25" hidden="false" customHeight="false" outlineLevel="0" collapsed="false">
      <c r="A688" s="29" t="s">
        <v>1151</v>
      </c>
      <c r="B688" s="29" t="s">
        <v>1152</v>
      </c>
      <c r="C688" s="30" t="s">
        <v>28</v>
      </c>
      <c r="D688" s="30" t="s">
        <v>29</v>
      </c>
      <c r="E688" s="31" t="n">
        <v>8</v>
      </c>
      <c r="F688" s="31"/>
      <c r="G688" s="31"/>
      <c r="H688" s="31"/>
      <c r="I688" s="31"/>
      <c r="J688" s="31"/>
      <c r="K688" s="32"/>
    </row>
    <row r="689" customFormat="false" ht="49.25" hidden="false" customHeight="false" outlineLevel="0" collapsed="false">
      <c r="A689" s="29" t="s">
        <v>1153</v>
      </c>
      <c r="B689" s="29" t="s">
        <v>1154</v>
      </c>
      <c r="C689" s="30" t="s">
        <v>28</v>
      </c>
      <c r="D689" s="30" t="s">
        <v>29</v>
      </c>
      <c r="E689" s="31" t="n">
        <v>2</v>
      </c>
      <c r="F689" s="31"/>
      <c r="G689" s="31"/>
      <c r="H689" s="31"/>
      <c r="I689" s="31"/>
      <c r="J689" s="31"/>
      <c r="K689" s="32"/>
    </row>
    <row r="690" customFormat="false" ht="13.8" hidden="false" customHeight="false" outlineLevel="0" collapsed="false">
      <c r="A690" s="28" t="s">
        <v>1155</v>
      </c>
      <c r="B690" s="28" t="s">
        <v>1156</v>
      </c>
      <c r="C690" s="28"/>
      <c r="D690" s="28"/>
      <c r="E690" s="28"/>
      <c r="F690" s="28"/>
      <c r="G690" s="28"/>
      <c r="H690" s="28"/>
      <c r="I690" s="28"/>
      <c r="J690" s="28"/>
      <c r="K690" s="28"/>
    </row>
    <row r="691" customFormat="false" ht="25.35" hidden="false" customHeight="false" outlineLevel="0" collapsed="false">
      <c r="A691" s="29" t="s">
        <v>1157</v>
      </c>
      <c r="B691" s="29" t="s">
        <v>1158</v>
      </c>
      <c r="C691" s="30" t="s">
        <v>28</v>
      </c>
      <c r="D691" s="30" t="s">
        <v>29</v>
      </c>
      <c r="E691" s="31" t="n">
        <v>31</v>
      </c>
      <c r="F691" s="31"/>
      <c r="G691" s="31"/>
      <c r="H691" s="31"/>
      <c r="I691" s="31"/>
      <c r="J691" s="31"/>
      <c r="K691" s="32"/>
    </row>
    <row r="692" customFormat="false" ht="37.3" hidden="false" customHeight="false" outlineLevel="0" collapsed="false">
      <c r="A692" s="29" t="s">
        <v>1159</v>
      </c>
      <c r="B692" s="29" t="s">
        <v>1160</v>
      </c>
      <c r="C692" s="30" t="s">
        <v>28</v>
      </c>
      <c r="D692" s="30" t="s">
        <v>29</v>
      </c>
      <c r="E692" s="31" t="n">
        <v>2</v>
      </c>
      <c r="F692" s="31"/>
      <c r="G692" s="31"/>
      <c r="H692" s="31"/>
      <c r="I692" s="31"/>
      <c r="J692" s="31"/>
      <c r="K692" s="32"/>
    </row>
    <row r="693" customFormat="false" ht="13.8" hidden="false" customHeight="false" outlineLevel="0" collapsed="false">
      <c r="A693" s="28" t="s">
        <v>1161</v>
      </c>
      <c r="B693" s="28" t="s">
        <v>1162</v>
      </c>
      <c r="C693" s="28"/>
      <c r="D693" s="28"/>
      <c r="E693" s="28"/>
      <c r="F693" s="28"/>
      <c r="G693" s="28"/>
      <c r="H693" s="28"/>
      <c r="I693" s="28"/>
      <c r="J693" s="28"/>
      <c r="K693" s="28"/>
    </row>
    <row r="694" customFormat="false" ht="25.35" hidden="false" customHeight="false" outlineLevel="0" collapsed="false">
      <c r="A694" s="29" t="s">
        <v>1163</v>
      </c>
      <c r="B694" s="29" t="s">
        <v>1164</v>
      </c>
      <c r="C694" s="30" t="s">
        <v>28</v>
      </c>
      <c r="D694" s="30" t="s">
        <v>29</v>
      </c>
      <c r="E694" s="31" t="n">
        <v>10</v>
      </c>
      <c r="F694" s="31"/>
      <c r="G694" s="31"/>
      <c r="H694" s="31"/>
      <c r="I694" s="31"/>
      <c r="J694" s="31"/>
      <c r="K694" s="32"/>
    </row>
    <row r="695" customFormat="false" ht="49.25" hidden="false" customHeight="false" outlineLevel="0" collapsed="false">
      <c r="A695" s="29" t="s">
        <v>1165</v>
      </c>
      <c r="B695" s="29" t="s">
        <v>1166</v>
      </c>
      <c r="C695" s="30" t="s">
        <v>28</v>
      </c>
      <c r="D695" s="30" t="s">
        <v>29</v>
      </c>
      <c r="E695" s="31" t="n">
        <v>11</v>
      </c>
      <c r="F695" s="31"/>
      <c r="G695" s="31"/>
      <c r="H695" s="31"/>
      <c r="I695" s="31"/>
      <c r="J695" s="31"/>
      <c r="K695" s="32"/>
    </row>
    <row r="696" customFormat="false" ht="13.8" hidden="false" customHeight="false" outlineLevel="0" collapsed="false">
      <c r="A696" s="28" t="s">
        <v>1167</v>
      </c>
      <c r="B696" s="28" t="s">
        <v>1168</v>
      </c>
      <c r="C696" s="28"/>
      <c r="D696" s="28"/>
      <c r="E696" s="28"/>
      <c r="F696" s="28"/>
      <c r="G696" s="28"/>
      <c r="H696" s="28"/>
      <c r="I696" s="28"/>
      <c r="J696" s="28"/>
      <c r="K696" s="28"/>
    </row>
    <row r="697" customFormat="false" ht="49.25" hidden="false" customHeight="false" outlineLevel="0" collapsed="false">
      <c r="A697" s="29" t="s">
        <v>1169</v>
      </c>
      <c r="B697" s="29" t="s">
        <v>1170</v>
      </c>
      <c r="C697" s="30" t="s">
        <v>28</v>
      </c>
      <c r="D697" s="30" t="s">
        <v>29</v>
      </c>
      <c r="E697" s="31" t="n">
        <v>2</v>
      </c>
      <c r="F697" s="31"/>
      <c r="G697" s="31"/>
      <c r="H697" s="31"/>
      <c r="I697" s="31"/>
      <c r="J697" s="31"/>
      <c r="K697" s="32"/>
    </row>
    <row r="698" customFormat="false" ht="13.8" hidden="false" customHeight="false" outlineLevel="0" collapsed="false">
      <c r="A698" s="28" t="s">
        <v>1171</v>
      </c>
      <c r="B698" s="28" t="s">
        <v>1172</v>
      </c>
      <c r="C698" s="28"/>
      <c r="D698" s="28"/>
      <c r="E698" s="28"/>
      <c r="F698" s="28"/>
      <c r="G698" s="28"/>
      <c r="H698" s="28"/>
      <c r="I698" s="28"/>
      <c r="J698" s="28"/>
      <c r="K698" s="28"/>
    </row>
    <row r="699" customFormat="false" ht="49.25" hidden="false" customHeight="false" outlineLevel="0" collapsed="false">
      <c r="A699" s="29" t="s">
        <v>1173</v>
      </c>
      <c r="B699" s="29" t="s">
        <v>1174</v>
      </c>
      <c r="C699" s="30" t="s">
        <v>28</v>
      </c>
      <c r="D699" s="30" t="s">
        <v>29</v>
      </c>
      <c r="E699" s="31" t="n">
        <v>2</v>
      </c>
      <c r="F699" s="31"/>
      <c r="G699" s="31"/>
      <c r="H699" s="31"/>
      <c r="I699" s="31"/>
      <c r="J699" s="31"/>
      <c r="K699" s="32"/>
    </row>
    <row r="700" customFormat="false" ht="15" hidden="false" customHeight="true" outlineLevel="0" collapsed="false">
      <c r="A700" s="33" t="s">
        <v>1175</v>
      </c>
      <c r="B700" s="33"/>
      <c r="C700" s="33"/>
      <c r="D700" s="33"/>
      <c r="E700" s="33"/>
      <c r="F700" s="33"/>
      <c r="G700" s="33"/>
      <c r="H700" s="33"/>
      <c r="I700" s="33"/>
      <c r="J700" s="33"/>
      <c r="K700" s="32" t="n">
        <f aca="false">SUM(K688:K699)</f>
        <v>0</v>
      </c>
    </row>
    <row r="701" customFormat="false" ht="13.8" hidden="false" customHeight="false" outlineLevel="0" collapsed="false">
      <c r="A701" s="29"/>
      <c r="B701" s="29"/>
      <c r="C701" s="30"/>
      <c r="D701" s="30"/>
      <c r="E701" s="31"/>
      <c r="F701" s="31"/>
      <c r="G701" s="31"/>
      <c r="H701" s="31"/>
      <c r="I701" s="31"/>
      <c r="J701" s="31"/>
      <c r="K701" s="32"/>
    </row>
    <row r="702" customFormat="false" ht="12.75" hidden="false" customHeight="true" outlineLevel="0" collapsed="false">
      <c r="A702" s="28" t="s">
        <v>1176</v>
      </c>
      <c r="B702" s="28" t="s">
        <v>1177</v>
      </c>
      <c r="C702" s="28"/>
      <c r="D702" s="28"/>
      <c r="E702" s="28"/>
      <c r="F702" s="28"/>
      <c r="G702" s="28"/>
      <c r="H702" s="28"/>
      <c r="I702" s="28"/>
      <c r="J702" s="28"/>
      <c r="K702" s="28"/>
    </row>
    <row r="703" customFormat="false" ht="12.75" hidden="false" customHeight="true" outlineLevel="0" collapsed="false">
      <c r="A703" s="28" t="s">
        <v>1178</v>
      </c>
      <c r="B703" s="28" t="s">
        <v>1179</v>
      </c>
      <c r="C703" s="28"/>
      <c r="D703" s="28"/>
      <c r="E703" s="28"/>
      <c r="F703" s="28"/>
      <c r="G703" s="28"/>
      <c r="H703" s="28"/>
      <c r="I703" s="28"/>
      <c r="J703" s="28"/>
      <c r="K703" s="28"/>
    </row>
    <row r="704" customFormat="false" ht="13.8" hidden="false" customHeight="false" outlineLevel="0" collapsed="false">
      <c r="A704" s="28" t="s">
        <v>1180</v>
      </c>
      <c r="B704" s="28" t="s">
        <v>1181</v>
      </c>
      <c r="C704" s="28"/>
      <c r="D704" s="28"/>
      <c r="E704" s="28"/>
      <c r="F704" s="28"/>
      <c r="G704" s="28"/>
      <c r="H704" s="28"/>
      <c r="I704" s="28"/>
      <c r="J704" s="28"/>
      <c r="K704" s="28"/>
    </row>
    <row r="705" customFormat="false" ht="13.8" hidden="false" customHeight="false" outlineLevel="0" collapsed="false">
      <c r="A705" s="28" t="s">
        <v>1182</v>
      </c>
      <c r="B705" s="28" t="s">
        <v>1183</v>
      </c>
      <c r="C705" s="28"/>
      <c r="D705" s="28"/>
      <c r="E705" s="28"/>
      <c r="F705" s="28"/>
      <c r="G705" s="28"/>
      <c r="H705" s="28"/>
      <c r="I705" s="28"/>
      <c r="J705" s="28"/>
      <c r="K705" s="28"/>
    </row>
    <row r="706" customFormat="false" ht="25.35" hidden="false" customHeight="false" outlineLevel="0" collapsed="false">
      <c r="A706" s="29" t="s">
        <v>1184</v>
      </c>
      <c r="B706" s="29" t="s">
        <v>1185</v>
      </c>
      <c r="C706" s="30" t="s">
        <v>28</v>
      </c>
      <c r="D706" s="30" t="s">
        <v>29</v>
      </c>
      <c r="E706" s="31" t="n">
        <v>2</v>
      </c>
      <c r="F706" s="31"/>
      <c r="G706" s="31"/>
      <c r="H706" s="31"/>
      <c r="I706" s="31"/>
      <c r="J706" s="31"/>
      <c r="K706" s="32"/>
    </row>
    <row r="707" customFormat="false" ht="37.3" hidden="false" customHeight="false" outlineLevel="0" collapsed="false">
      <c r="A707" s="29" t="s">
        <v>1186</v>
      </c>
      <c r="B707" s="29" t="s">
        <v>1187</v>
      </c>
      <c r="C707" s="30" t="s">
        <v>28</v>
      </c>
      <c r="D707" s="30" t="s">
        <v>29</v>
      </c>
      <c r="E707" s="31" t="n">
        <v>4</v>
      </c>
      <c r="F707" s="31"/>
      <c r="G707" s="31"/>
      <c r="H707" s="31"/>
      <c r="I707" s="31"/>
      <c r="J707" s="31"/>
      <c r="K707" s="32"/>
    </row>
    <row r="708" customFormat="false" ht="13.8" hidden="false" customHeight="false" outlineLevel="0" collapsed="false">
      <c r="A708" s="28" t="s">
        <v>1188</v>
      </c>
      <c r="B708" s="28" t="s">
        <v>1189</v>
      </c>
      <c r="C708" s="28"/>
      <c r="D708" s="28"/>
      <c r="E708" s="28"/>
      <c r="F708" s="28"/>
      <c r="G708" s="28"/>
      <c r="H708" s="28"/>
      <c r="I708" s="28"/>
      <c r="J708" s="28"/>
      <c r="K708" s="28"/>
    </row>
    <row r="709" customFormat="false" ht="37.3" hidden="false" customHeight="false" outlineLevel="0" collapsed="false">
      <c r="A709" s="29" t="s">
        <v>1190</v>
      </c>
      <c r="B709" s="29" t="s">
        <v>1191</v>
      </c>
      <c r="C709" s="30" t="s">
        <v>28</v>
      </c>
      <c r="D709" s="30" t="s">
        <v>61</v>
      </c>
      <c r="E709" s="31" t="n">
        <v>20</v>
      </c>
      <c r="F709" s="31"/>
      <c r="G709" s="31"/>
      <c r="H709" s="31"/>
      <c r="I709" s="31"/>
      <c r="J709" s="31"/>
      <c r="K709" s="32"/>
    </row>
    <row r="710" customFormat="false" ht="15" hidden="false" customHeight="true" outlineLevel="0" collapsed="false">
      <c r="A710" s="28" t="s">
        <v>1192</v>
      </c>
      <c r="B710" s="28" t="s">
        <v>1193</v>
      </c>
      <c r="C710" s="28"/>
      <c r="D710" s="28"/>
      <c r="E710" s="28"/>
      <c r="F710" s="28"/>
      <c r="G710" s="28"/>
      <c r="H710" s="28"/>
      <c r="I710" s="28"/>
      <c r="J710" s="28"/>
      <c r="K710" s="28"/>
    </row>
    <row r="711" customFormat="false" ht="49.25" hidden="false" customHeight="false" outlineLevel="0" collapsed="false">
      <c r="A711" s="29" t="s">
        <v>1169</v>
      </c>
      <c r="B711" s="29" t="s">
        <v>1170</v>
      </c>
      <c r="C711" s="30" t="s">
        <v>28</v>
      </c>
      <c r="D711" s="30" t="s">
        <v>29</v>
      </c>
      <c r="E711" s="31" t="n">
        <v>3</v>
      </c>
      <c r="F711" s="31"/>
      <c r="G711" s="31"/>
      <c r="H711" s="31"/>
      <c r="I711" s="31"/>
      <c r="J711" s="31"/>
      <c r="K711" s="32"/>
    </row>
    <row r="712" customFormat="false" ht="49.25" hidden="false" customHeight="false" outlineLevel="0" collapsed="false">
      <c r="A712" s="29" t="s">
        <v>1153</v>
      </c>
      <c r="B712" s="29" t="s">
        <v>1154</v>
      </c>
      <c r="C712" s="30" t="s">
        <v>28</v>
      </c>
      <c r="D712" s="30" t="s">
        <v>29</v>
      </c>
      <c r="E712" s="31" t="n">
        <v>1</v>
      </c>
      <c r="F712" s="31"/>
      <c r="G712" s="31"/>
      <c r="H712" s="31"/>
      <c r="I712" s="31"/>
      <c r="J712" s="31"/>
      <c r="K712" s="32"/>
    </row>
    <row r="713" customFormat="false" ht="15" hidden="false" customHeight="true" outlineLevel="0" collapsed="false">
      <c r="A713" s="33" t="s">
        <v>1194</v>
      </c>
      <c r="B713" s="33"/>
      <c r="C713" s="33"/>
      <c r="D713" s="33"/>
      <c r="E713" s="33"/>
      <c r="F713" s="33"/>
      <c r="G713" s="33"/>
      <c r="H713" s="33"/>
      <c r="I713" s="33"/>
      <c r="J713" s="33"/>
      <c r="K713" s="32" t="n">
        <f aca="false">SUM(K706:K712)</f>
        <v>0</v>
      </c>
    </row>
    <row r="714" customFormat="false" ht="13.8" hidden="false" customHeight="false" outlineLevel="0" collapsed="false">
      <c r="A714" s="29"/>
      <c r="B714" s="29"/>
      <c r="C714" s="30"/>
      <c r="D714" s="30"/>
      <c r="E714" s="31"/>
      <c r="F714" s="31"/>
      <c r="G714" s="31"/>
      <c r="H714" s="31"/>
      <c r="I714" s="31"/>
      <c r="J714" s="31"/>
      <c r="K714" s="32"/>
    </row>
    <row r="715" customFormat="false" ht="13.8" hidden="false" customHeight="false" outlineLevel="0" collapsed="false">
      <c r="A715" s="28" t="s">
        <v>1195</v>
      </c>
      <c r="B715" s="28" t="s">
        <v>1196</v>
      </c>
      <c r="C715" s="28"/>
      <c r="D715" s="28"/>
      <c r="E715" s="28"/>
      <c r="F715" s="28"/>
      <c r="G715" s="28"/>
      <c r="H715" s="28"/>
      <c r="I715" s="28"/>
      <c r="J715" s="28"/>
      <c r="K715" s="28"/>
    </row>
    <row r="716" customFormat="false" ht="13.8" hidden="false" customHeight="false" outlineLevel="0" collapsed="false">
      <c r="A716" s="28" t="s">
        <v>1197</v>
      </c>
      <c r="B716" s="28" t="s">
        <v>1198</v>
      </c>
      <c r="C716" s="28"/>
      <c r="D716" s="28"/>
      <c r="E716" s="28"/>
      <c r="F716" s="28"/>
      <c r="G716" s="28"/>
      <c r="H716" s="28"/>
      <c r="I716" s="28"/>
      <c r="J716" s="28"/>
      <c r="K716" s="28"/>
    </row>
    <row r="717" customFormat="false" ht="25.35" hidden="false" customHeight="false" outlineLevel="0" collapsed="false">
      <c r="A717" s="29" t="s">
        <v>1199</v>
      </c>
      <c r="B717" s="29" t="s">
        <v>1200</v>
      </c>
      <c r="C717" s="30" t="s">
        <v>28</v>
      </c>
      <c r="D717" s="30" t="s">
        <v>327</v>
      </c>
      <c r="E717" s="31" t="n">
        <v>1</v>
      </c>
      <c r="F717" s="31"/>
      <c r="G717" s="31"/>
      <c r="H717" s="31"/>
      <c r="I717" s="31"/>
      <c r="J717" s="31"/>
      <c r="K717" s="32"/>
    </row>
    <row r="718" customFormat="false" ht="13.8" hidden="false" customHeight="false" outlineLevel="0" collapsed="false">
      <c r="A718" s="28" t="s">
        <v>1201</v>
      </c>
      <c r="B718" s="28" t="s">
        <v>1202</v>
      </c>
      <c r="C718" s="28"/>
      <c r="D718" s="28"/>
      <c r="E718" s="28"/>
      <c r="F718" s="28"/>
      <c r="G718" s="28"/>
      <c r="H718" s="28"/>
      <c r="I718" s="28"/>
      <c r="J718" s="28"/>
      <c r="K718" s="28"/>
    </row>
    <row r="719" customFormat="false" ht="25.35" hidden="false" customHeight="false" outlineLevel="0" collapsed="false">
      <c r="A719" s="29" t="s">
        <v>1203</v>
      </c>
      <c r="B719" s="29" t="s">
        <v>1204</v>
      </c>
      <c r="C719" s="30" t="s">
        <v>28</v>
      </c>
      <c r="D719" s="30" t="s">
        <v>327</v>
      </c>
      <c r="E719" s="31" t="n">
        <v>1</v>
      </c>
      <c r="F719" s="31"/>
      <c r="G719" s="31"/>
      <c r="H719" s="31"/>
      <c r="I719" s="31"/>
      <c r="J719" s="31"/>
      <c r="K719" s="32"/>
    </row>
    <row r="720" customFormat="false" ht="19.5" hidden="false" customHeight="true" outlineLevel="0" collapsed="false">
      <c r="A720" s="29" t="s">
        <v>1205</v>
      </c>
      <c r="B720" s="29" t="s">
        <v>1206</v>
      </c>
      <c r="C720" s="30" t="s">
        <v>28</v>
      </c>
      <c r="D720" s="30" t="s">
        <v>327</v>
      </c>
      <c r="E720" s="31" t="n">
        <v>1</v>
      </c>
      <c r="F720" s="31"/>
      <c r="G720" s="31"/>
      <c r="H720" s="31"/>
      <c r="I720" s="31"/>
      <c r="J720" s="31"/>
      <c r="K720" s="32"/>
    </row>
    <row r="721" customFormat="false" ht="57" hidden="false" customHeight="true" outlineLevel="0" collapsed="false">
      <c r="A721" s="29" t="s">
        <v>1207</v>
      </c>
      <c r="B721" s="29" t="s">
        <v>1208</v>
      </c>
      <c r="C721" s="30" t="s">
        <v>28</v>
      </c>
      <c r="D721" s="30" t="s">
        <v>327</v>
      </c>
      <c r="E721" s="31" t="n">
        <v>1</v>
      </c>
      <c r="F721" s="31"/>
      <c r="G721" s="31"/>
      <c r="H721" s="31"/>
      <c r="I721" s="31"/>
      <c r="J721" s="31"/>
      <c r="K721" s="32"/>
    </row>
    <row r="722" customFormat="false" ht="45.75" hidden="false" customHeight="true" outlineLevel="0" collapsed="false">
      <c r="A722" s="29" t="s">
        <v>1209</v>
      </c>
      <c r="B722" s="29" t="s">
        <v>1210</v>
      </c>
      <c r="C722" s="30" t="s">
        <v>28</v>
      </c>
      <c r="D722" s="30" t="s">
        <v>327</v>
      </c>
      <c r="E722" s="31" t="n">
        <v>1</v>
      </c>
      <c r="F722" s="31"/>
      <c r="G722" s="31"/>
      <c r="H722" s="31"/>
      <c r="I722" s="31"/>
      <c r="J722" s="31"/>
      <c r="K722" s="32"/>
    </row>
    <row r="723" customFormat="false" ht="27" hidden="false" customHeight="true" outlineLevel="0" collapsed="false">
      <c r="A723" s="29" t="s">
        <v>1211</v>
      </c>
      <c r="B723" s="29" t="s">
        <v>1212</v>
      </c>
      <c r="C723" s="30" t="s">
        <v>28</v>
      </c>
      <c r="D723" s="30" t="s">
        <v>327</v>
      </c>
      <c r="E723" s="31" t="n">
        <v>1</v>
      </c>
      <c r="F723" s="31"/>
      <c r="G723" s="31"/>
      <c r="H723" s="31"/>
      <c r="I723" s="31"/>
      <c r="J723" s="31"/>
      <c r="K723" s="32"/>
    </row>
    <row r="724" customFormat="false" ht="42" hidden="false" customHeight="true" outlineLevel="0" collapsed="false">
      <c r="A724" s="29" t="s">
        <v>1213</v>
      </c>
      <c r="B724" s="29" t="s">
        <v>1214</v>
      </c>
      <c r="C724" s="30" t="s">
        <v>28</v>
      </c>
      <c r="D724" s="30" t="s">
        <v>327</v>
      </c>
      <c r="E724" s="31" t="n">
        <v>1</v>
      </c>
      <c r="F724" s="31"/>
      <c r="G724" s="31"/>
      <c r="H724" s="31"/>
      <c r="I724" s="31"/>
      <c r="J724" s="31"/>
      <c r="K724" s="32"/>
    </row>
    <row r="725" customFormat="false" ht="33" hidden="false" customHeight="true" outlineLevel="0" collapsed="false">
      <c r="A725" s="29" t="s">
        <v>1215</v>
      </c>
      <c r="B725" s="29" t="s">
        <v>1216</v>
      </c>
      <c r="C725" s="30" t="s">
        <v>28</v>
      </c>
      <c r="D725" s="30" t="s">
        <v>327</v>
      </c>
      <c r="E725" s="31" t="n">
        <v>1</v>
      </c>
      <c r="F725" s="31"/>
      <c r="G725" s="31"/>
      <c r="H725" s="31"/>
      <c r="I725" s="31"/>
      <c r="J725" s="31"/>
      <c r="K725" s="32"/>
    </row>
    <row r="726" customFormat="false" ht="25.5" hidden="false" customHeight="true" outlineLevel="0" collapsed="false">
      <c r="A726" s="29" t="s">
        <v>1217</v>
      </c>
      <c r="B726" s="29" t="s">
        <v>1218</v>
      </c>
      <c r="C726" s="30" t="s">
        <v>28</v>
      </c>
      <c r="D726" s="30" t="s">
        <v>327</v>
      </c>
      <c r="E726" s="31" t="n">
        <v>1</v>
      </c>
      <c r="F726" s="31"/>
      <c r="G726" s="31"/>
      <c r="H726" s="31"/>
      <c r="I726" s="31"/>
      <c r="J726" s="31"/>
      <c r="K726" s="32"/>
    </row>
    <row r="727" customFormat="false" ht="25.35" hidden="false" customHeight="false" outlineLevel="0" collapsed="false">
      <c r="A727" s="29" t="s">
        <v>1219</v>
      </c>
      <c r="B727" s="29" t="s">
        <v>1220</v>
      </c>
      <c r="C727" s="30" t="s">
        <v>28</v>
      </c>
      <c r="D727" s="30" t="s">
        <v>327</v>
      </c>
      <c r="E727" s="31" t="n">
        <v>1</v>
      </c>
      <c r="F727" s="31"/>
      <c r="G727" s="31"/>
      <c r="H727" s="31"/>
      <c r="I727" s="31"/>
      <c r="J727" s="31"/>
      <c r="K727" s="32"/>
    </row>
    <row r="728" customFormat="false" ht="19.5" hidden="false" customHeight="true" outlineLevel="0" collapsed="false">
      <c r="A728" s="29" t="s">
        <v>1221</v>
      </c>
      <c r="B728" s="29" t="s">
        <v>1222</v>
      </c>
      <c r="C728" s="30" t="s">
        <v>28</v>
      </c>
      <c r="D728" s="30" t="s">
        <v>327</v>
      </c>
      <c r="E728" s="31" t="n">
        <v>1</v>
      </c>
      <c r="F728" s="31"/>
      <c r="G728" s="31"/>
      <c r="H728" s="31"/>
      <c r="I728" s="31"/>
      <c r="J728" s="31"/>
      <c r="K728" s="32"/>
    </row>
    <row r="729" customFormat="false" ht="25.35" hidden="false" customHeight="false" outlineLevel="0" collapsed="false">
      <c r="A729" s="29" t="s">
        <v>1223</v>
      </c>
      <c r="B729" s="29" t="s">
        <v>1224</v>
      </c>
      <c r="C729" s="30" t="s">
        <v>28</v>
      </c>
      <c r="D729" s="30" t="s">
        <v>327</v>
      </c>
      <c r="E729" s="31" t="n">
        <v>1</v>
      </c>
      <c r="F729" s="31"/>
      <c r="G729" s="31"/>
      <c r="H729" s="31"/>
      <c r="I729" s="31"/>
      <c r="J729" s="31"/>
      <c r="K729" s="32"/>
    </row>
    <row r="730" customFormat="false" ht="21" hidden="false" customHeight="true" outlineLevel="0" collapsed="false">
      <c r="A730" s="29" t="s">
        <v>1225</v>
      </c>
      <c r="B730" s="29" t="s">
        <v>1226</v>
      </c>
      <c r="C730" s="30" t="s">
        <v>28</v>
      </c>
      <c r="D730" s="30" t="s">
        <v>327</v>
      </c>
      <c r="E730" s="31" t="n">
        <v>1</v>
      </c>
      <c r="F730" s="31"/>
      <c r="G730" s="31"/>
      <c r="H730" s="31"/>
      <c r="I730" s="31"/>
      <c r="J730" s="31"/>
      <c r="K730" s="32"/>
    </row>
    <row r="731" customFormat="false" ht="25.35" hidden="false" customHeight="false" outlineLevel="0" collapsed="false">
      <c r="A731" s="29" t="s">
        <v>1227</v>
      </c>
      <c r="B731" s="29" t="s">
        <v>1228</v>
      </c>
      <c r="C731" s="30" t="s">
        <v>28</v>
      </c>
      <c r="D731" s="30" t="s">
        <v>327</v>
      </c>
      <c r="E731" s="31" t="n">
        <v>1</v>
      </c>
      <c r="F731" s="31"/>
      <c r="G731" s="31"/>
      <c r="H731" s="31"/>
      <c r="I731" s="31"/>
      <c r="J731" s="31"/>
      <c r="K731" s="32"/>
    </row>
    <row r="732" customFormat="false" ht="25.35" hidden="false" customHeight="false" outlineLevel="0" collapsed="false">
      <c r="A732" s="29" t="s">
        <v>1229</v>
      </c>
      <c r="B732" s="29" t="s">
        <v>1230</v>
      </c>
      <c r="C732" s="30" t="s">
        <v>28</v>
      </c>
      <c r="D732" s="30" t="s">
        <v>327</v>
      </c>
      <c r="E732" s="31" t="n">
        <v>1</v>
      </c>
      <c r="F732" s="31"/>
      <c r="G732" s="31"/>
      <c r="H732" s="31"/>
      <c r="I732" s="31"/>
      <c r="J732" s="31"/>
      <c r="K732" s="32"/>
    </row>
    <row r="733" customFormat="false" ht="49.25" hidden="false" customHeight="false" outlineLevel="0" collapsed="false">
      <c r="A733" s="29" t="s">
        <v>1231</v>
      </c>
      <c r="B733" s="29" t="s">
        <v>1232</v>
      </c>
      <c r="C733" s="30" t="s">
        <v>28</v>
      </c>
      <c r="D733" s="30" t="s">
        <v>29</v>
      </c>
      <c r="E733" s="31" t="n">
        <v>2</v>
      </c>
      <c r="F733" s="31"/>
      <c r="G733" s="31"/>
      <c r="H733" s="31"/>
      <c r="I733" s="31"/>
      <c r="J733" s="31"/>
      <c r="K733" s="32"/>
    </row>
    <row r="734" customFormat="false" ht="13.8" hidden="false" customHeight="false" outlineLevel="0" collapsed="false">
      <c r="A734" s="28" t="s">
        <v>1233</v>
      </c>
      <c r="B734" s="28" t="s">
        <v>1189</v>
      </c>
      <c r="C734" s="28"/>
      <c r="D734" s="28"/>
      <c r="E734" s="28"/>
      <c r="F734" s="28"/>
      <c r="G734" s="28"/>
      <c r="H734" s="28"/>
      <c r="I734" s="28"/>
      <c r="J734" s="28"/>
      <c r="K734" s="28"/>
    </row>
    <row r="735" customFormat="false" ht="25.35" hidden="false" customHeight="false" outlineLevel="0" collapsed="false">
      <c r="A735" s="29" t="s">
        <v>1234</v>
      </c>
      <c r="B735" s="29" t="s">
        <v>1235</v>
      </c>
      <c r="C735" s="30" t="s">
        <v>28</v>
      </c>
      <c r="D735" s="30" t="s">
        <v>61</v>
      </c>
      <c r="E735" s="31" t="n">
        <v>150</v>
      </c>
      <c r="F735" s="31"/>
      <c r="G735" s="31"/>
      <c r="H735" s="31"/>
      <c r="I735" s="31"/>
      <c r="J735" s="31"/>
      <c r="K735" s="32"/>
    </row>
    <row r="736" customFormat="false" ht="37.3" hidden="false" customHeight="false" outlineLevel="0" collapsed="false">
      <c r="A736" s="29" t="s">
        <v>1236</v>
      </c>
      <c r="B736" s="29" t="s">
        <v>1237</v>
      </c>
      <c r="C736" s="30" t="s">
        <v>28</v>
      </c>
      <c r="D736" s="30" t="s">
        <v>61</v>
      </c>
      <c r="E736" s="31" t="n">
        <v>30</v>
      </c>
      <c r="F736" s="31"/>
      <c r="G736" s="31"/>
      <c r="H736" s="31"/>
      <c r="I736" s="31"/>
      <c r="J736" s="31"/>
      <c r="K736" s="32"/>
    </row>
    <row r="737" customFormat="false" ht="37.3" hidden="false" customHeight="false" outlineLevel="0" collapsed="false">
      <c r="A737" s="29" t="s">
        <v>1190</v>
      </c>
      <c r="B737" s="29" t="s">
        <v>1191</v>
      </c>
      <c r="C737" s="30" t="s">
        <v>28</v>
      </c>
      <c r="D737" s="30" t="s">
        <v>61</v>
      </c>
      <c r="E737" s="31" t="n">
        <v>20</v>
      </c>
      <c r="F737" s="31"/>
      <c r="G737" s="31"/>
      <c r="H737" s="31"/>
      <c r="I737" s="31"/>
      <c r="J737" s="31"/>
      <c r="K737" s="32"/>
    </row>
    <row r="738" customFormat="false" ht="37.3" hidden="false" customHeight="false" outlineLevel="0" collapsed="false">
      <c r="A738" s="29" t="s">
        <v>1238</v>
      </c>
      <c r="B738" s="29" t="s">
        <v>1239</v>
      </c>
      <c r="C738" s="30" t="s">
        <v>28</v>
      </c>
      <c r="D738" s="30" t="s">
        <v>61</v>
      </c>
      <c r="E738" s="31" t="n">
        <v>350</v>
      </c>
      <c r="F738" s="31"/>
      <c r="G738" s="31"/>
      <c r="H738" s="31"/>
      <c r="I738" s="31"/>
      <c r="J738" s="31"/>
      <c r="K738" s="32"/>
    </row>
    <row r="739" customFormat="false" ht="37.3" hidden="false" customHeight="false" outlineLevel="0" collapsed="false">
      <c r="A739" s="29" t="s">
        <v>1240</v>
      </c>
      <c r="B739" s="29" t="s">
        <v>1241</v>
      </c>
      <c r="C739" s="30" t="s">
        <v>28</v>
      </c>
      <c r="D739" s="30" t="s">
        <v>61</v>
      </c>
      <c r="E739" s="31" t="n">
        <v>500</v>
      </c>
      <c r="F739" s="31"/>
      <c r="G739" s="31"/>
      <c r="H739" s="31"/>
      <c r="I739" s="31"/>
      <c r="J739" s="31"/>
      <c r="K739" s="32"/>
    </row>
    <row r="740" customFormat="false" ht="37.3" hidden="false" customHeight="false" outlineLevel="0" collapsed="false">
      <c r="A740" s="29" t="s">
        <v>1242</v>
      </c>
      <c r="B740" s="29" t="s">
        <v>1243</v>
      </c>
      <c r="C740" s="30" t="s">
        <v>28</v>
      </c>
      <c r="D740" s="30" t="s">
        <v>61</v>
      </c>
      <c r="E740" s="31" t="n">
        <v>2000</v>
      </c>
      <c r="F740" s="31"/>
      <c r="G740" s="31"/>
      <c r="H740" s="31"/>
      <c r="I740" s="31"/>
      <c r="J740" s="31"/>
      <c r="K740" s="32"/>
    </row>
    <row r="741" customFormat="false" ht="15" hidden="false" customHeight="true" outlineLevel="0" collapsed="false">
      <c r="A741" s="29" t="s">
        <v>1244</v>
      </c>
      <c r="B741" s="29" t="s">
        <v>1245</v>
      </c>
      <c r="C741" s="30" t="s">
        <v>28</v>
      </c>
      <c r="D741" s="30" t="s">
        <v>61</v>
      </c>
      <c r="E741" s="31" t="n">
        <v>54</v>
      </c>
      <c r="F741" s="31"/>
      <c r="G741" s="31"/>
      <c r="H741" s="31"/>
      <c r="I741" s="31"/>
      <c r="J741" s="31"/>
      <c r="K741" s="32"/>
    </row>
    <row r="742" customFormat="false" ht="37.3" hidden="false" customHeight="false" outlineLevel="0" collapsed="false">
      <c r="A742" s="29" t="s">
        <v>1246</v>
      </c>
      <c r="B742" s="29" t="s">
        <v>1247</v>
      </c>
      <c r="C742" s="30" t="s">
        <v>28</v>
      </c>
      <c r="D742" s="30" t="s">
        <v>61</v>
      </c>
      <c r="E742" s="31" t="n">
        <v>9</v>
      </c>
      <c r="F742" s="31"/>
      <c r="G742" s="31"/>
      <c r="H742" s="31"/>
      <c r="I742" s="31"/>
      <c r="J742" s="31"/>
      <c r="K742" s="32"/>
    </row>
    <row r="743" customFormat="false" ht="25.35" hidden="false" customHeight="false" outlineLevel="0" collapsed="false">
      <c r="A743" s="29" t="s">
        <v>1248</v>
      </c>
      <c r="B743" s="29" t="s">
        <v>1249</v>
      </c>
      <c r="C743" s="30" t="s">
        <v>28</v>
      </c>
      <c r="D743" s="30" t="s">
        <v>61</v>
      </c>
      <c r="E743" s="31" t="n">
        <v>55</v>
      </c>
      <c r="F743" s="31"/>
      <c r="G743" s="31"/>
      <c r="H743" s="31"/>
      <c r="I743" s="31"/>
      <c r="J743" s="31"/>
      <c r="K743" s="32"/>
    </row>
    <row r="744" customFormat="false" ht="25.35" hidden="false" customHeight="false" outlineLevel="0" collapsed="false">
      <c r="A744" s="29" t="s">
        <v>1250</v>
      </c>
      <c r="B744" s="29" t="s">
        <v>1251</v>
      </c>
      <c r="C744" s="30" t="s">
        <v>28</v>
      </c>
      <c r="D744" s="30" t="s">
        <v>61</v>
      </c>
      <c r="E744" s="31" t="n">
        <v>12</v>
      </c>
      <c r="F744" s="31"/>
      <c r="G744" s="31"/>
      <c r="H744" s="31"/>
      <c r="I744" s="31"/>
      <c r="J744" s="31"/>
      <c r="K744" s="32"/>
    </row>
    <row r="745" customFormat="false" ht="13.8" hidden="false" customHeight="false" outlineLevel="0" collapsed="false">
      <c r="A745" s="28" t="s">
        <v>1252</v>
      </c>
      <c r="B745" s="28" t="s">
        <v>1253</v>
      </c>
      <c r="C745" s="28"/>
      <c r="D745" s="28"/>
      <c r="E745" s="28"/>
      <c r="F745" s="28"/>
      <c r="G745" s="28"/>
      <c r="H745" s="28"/>
      <c r="I745" s="28"/>
      <c r="J745" s="28"/>
      <c r="K745" s="28"/>
    </row>
    <row r="746" customFormat="false" ht="25.35" hidden="false" customHeight="false" outlineLevel="0" collapsed="false">
      <c r="A746" s="29" t="s">
        <v>1254</v>
      </c>
      <c r="B746" s="29" t="s">
        <v>1255</v>
      </c>
      <c r="C746" s="30" t="s">
        <v>28</v>
      </c>
      <c r="D746" s="30" t="s">
        <v>29</v>
      </c>
      <c r="E746" s="31" t="n">
        <v>34</v>
      </c>
      <c r="F746" s="31"/>
      <c r="G746" s="31"/>
      <c r="H746" s="31"/>
      <c r="I746" s="31"/>
      <c r="J746" s="31"/>
      <c r="K746" s="32"/>
    </row>
    <row r="747" customFormat="false" ht="25.35" hidden="false" customHeight="false" outlineLevel="0" collapsed="false">
      <c r="A747" s="29" t="s">
        <v>1256</v>
      </c>
      <c r="B747" s="29" t="s">
        <v>1257</v>
      </c>
      <c r="C747" s="30" t="s">
        <v>28</v>
      </c>
      <c r="D747" s="30" t="s">
        <v>29</v>
      </c>
      <c r="E747" s="31" t="n">
        <v>24</v>
      </c>
      <c r="F747" s="31"/>
      <c r="G747" s="31"/>
      <c r="H747" s="31"/>
      <c r="I747" s="31"/>
      <c r="J747" s="31"/>
      <c r="K747" s="32"/>
    </row>
    <row r="748" customFormat="false" ht="12.75" hidden="false" customHeight="true" outlineLevel="0" collapsed="false">
      <c r="A748" s="29" t="s">
        <v>1258</v>
      </c>
      <c r="B748" s="29" t="s">
        <v>1259</v>
      </c>
      <c r="C748" s="30" t="s">
        <v>28</v>
      </c>
      <c r="D748" s="30" t="s">
        <v>29</v>
      </c>
      <c r="E748" s="31" t="n">
        <v>18</v>
      </c>
      <c r="F748" s="31"/>
      <c r="G748" s="31"/>
      <c r="H748" s="31"/>
      <c r="I748" s="31"/>
      <c r="J748" s="31"/>
      <c r="K748" s="32"/>
    </row>
    <row r="749" customFormat="false" ht="25.35" hidden="false" customHeight="false" outlineLevel="0" collapsed="false">
      <c r="A749" s="29" t="s">
        <v>1260</v>
      </c>
      <c r="B749" s="29" t="s">
        <v>1261</v>
      </c>
      <c r="C749" s="30" t="s">
        <v>28</v>
      </c>
      <c r="D749" s="30" t="s">
        <v>29</v>
      </c>
      <c r="E749" s="31" t="n">
        <v>8</v>
      </c>
      <c r="F749" s="31"/>
      <c r="G749" s="31"/>
      <c r="H749" s="31"/>
      <c r="I749" s="31"/>
      <c r="J749" s="31"/>
      <c r="K749" s="32"/>
    </row>
    <row r="750" customFormat="false" ht="25.35" hidden="false" customHeight="false" outlineLevel="0" collapsed="false">
      <c r="A750" s="29" t="s">
        <v>1262</v>
      </c>
      <c r="B750" s="29" t="s">
        <v>1263</v>
      </c>
      <c r="C750" s="30" t="s">
        <v>28</v>
      </c>
      <c r="D750" s="30" t="s">
        <v>29</v>
      </c>
      <c r="E750" s="31" t="n">
        <v>12</v>
      </c>
      <c r="F750" s="31"/>
      <c r="G750" s="31"/>
      <c r="H750" s="31"/>
      <c r="I750" s="31"/>
      <c r="J750" s="31"/>
      <c r="K750" s="32"/>
    </row>
    <row r="751" customFormat="false" ht="37.3" hidden="false" customHeight="false" outlineLevel="0" collapsed="false">
      <c r="A751" s="29" t="s">
        <v>1264</v>
      </c>
      <c r="B751" s="29" t="s">
        <v>1265</v>
      </c>
      <c r="C751" s="30" t="s">
        <v>28</v>
      </c>
      <c r="D751" s="30" t="s">
        <v>61</v>
      </c>
      <c r="E751" s="31" t="n">
        <v>17800</v>
      </c>
      <c r="F751" s="31"/>
      <c r="G751" s="31"/>
      <c r="H751" s="31"/>
      <c r="I751" s="31"/>
      <c r="J751" s="31"/>
      <c r="K751" s="32"/>
    </row>
    <row r="752" customFormat="false" ht="37.3" hidden="false" customHeight="false" outlineLevel="0" collapsed="false">
      <c r="A752" s="29" t="s">
        <v>1266</v>
      </c>
      <c r="B752" s="29" t="s">
        <v>1267</v>
      </c>
      <c r="C752" s="30" t="s">
        <v>28</v>
      </c>
      <c r="D752" s="30" t="s">
        <v>61</v>
      </c>
      <c r="E752" s="31" t="n">
        <v>1280</v>
      </c>
      <c r="F752" s="31"/>
      <c r="G752" s="31"/>
      <c r="H752" s="31"/>
      <c r="I752" s="31"/>
      <c r="J752" s="31"/>
      <c r="K752" s="32"/>
    </row>
    <row r="753" customFormat="false" ht="37.3" hidden="false" customHeight="false" outlineLevel="0" collapsed="false">
      <c r="A753" s="29" t="s">
        <v>1268</v>
      </c>
      <c r="B753" s="29" t="s">
        <v>1269</v>
      </c>
      <c r="C753" s="30" t="s">
        <v>28</v>
      </c>
      <c r="D753" s="30" t="s">
        <v>61</v>
      </c>
      <c r="E753" s="31" t="n">
        <v>740</v>
      </c>
      <c r="F753" s="31"/>
      <c r="G753" s="31"/>
      <c r="H753" s="31"/>
      <c r="I753" s="31"/>
      <c r="J753" s="31"/>
      <c r="K753" s="32"/>
    </row>
    <row r="754" customFormat="false" ht="15" hidden="false" customHeight="true" outlineLevel="0" collapsed="false">
      <c r="A754" s="29" t="s">
        <v>1270</v>
      </c>
      <c r="B754" s="29" t="s">
        <v>1271</v>
      </c>
      <c r="C754" s="30" t="s">
        <v>28</v>
      </c>
      <c r="D754" s="30" t="s">
        <v>61</v>
      </c>
      <c r="E754" s="31" t="n">
        <v>1000</v>
      </c>
      <c r="F754" s="31"/>
      <c r="G754" s="31"/>
      <c r="H754" s="31"/>
      <c r="I754" s="31"/>
      <c r="J754" s="31"/>
      <c r="K754" s="32"/>
    </row>
    <row r="755" customFormat="false" ht="37.3" hidden="false" customHeight="false" outlineLevel="0" collapsed="false">
      <c r="A755" s="29" t="s">
        <v>1272</v>
      </c>
      <c r="B755" s="29" t="s">
        <v>1273</v>
      </c>
      <c r="C755" s="30" t="s">
        <v>28</v>
      </c>
      <c r="D755" s="30" t="s">
        <v>61</v>
      </c>
      <c r="E755" s="31" t="n">
        <v>520</v>
      </c>
      <c r="F755" s="31"/>
      <c r="G755" s="31"/>
      <c r="H755" s="31"/>
      <c r="I755" s="31"/>
      <c r="J755" s="31"/>
      <c r="K755" s="32"/>
    </row>
    <row r="756" customFormat="false" ht="37.3" hidden="false" customHeight="false" outlineLevel="0" collapsed="false">
      <c r="A756" s="29" t="s">
        <v>1274</v>
      </c>
      <c r="B756" s="29" t="s">
        <v>1275</v>
      </c>
      <c r="C756" s="30" t="s">
        <v>28</v>
      </c>
      <c r="D756" s="30" t="s">
        <v>61</v>
      </c>
      <c r="E756" s="31" t="n">
        <v>250</v>
      </c>
      <c r="F756" s="31"/>
      <c r="G756" s="31"/>
      <c r="H756" s="31"/>
      <c r="I756" s="31"/>
      <c r="J756" s="31"/>
      <c r="K756" s="32"/>
    </row>
    <row r="757" customFormat="false" ht="37.3" hidden="false" customHeight="false" outlineLevel="0" collapsed="false">
      <c r="A757" s="29" t="s">
        <v>1276</v>
      </c>
      <c r="B757" s="29" t="s">
        <v>1277</v>
      </c>
      <c r="C757" s="30" t="s">
        <v>28</v>
      </c>
      <c r="D757" s="30" t="s">
        <v>61</v>
      </c>
      <c r="E757" s="31" t="n">
        <v>130</v>
      </c>
      <c r="F757" s="31"/>
      <c r="G757" s="31"/>
      <c r="H757" s="31"/>
      <c r="I757" s="31"/>
      <c r="J757" s="31"/>
      <c r="K757" s="32"/>
    </row>
    <row r="758" customFormat="false" ht="21" hidden="false" customHeight="true" outlineLevel="0" collapsed="false">
      <c r="A758" s="29" t="s">
        <v>1278</v>
      </c>
      <c r="B758" s="29" t="s">
        <v>1279</v>
      </c>
      <c r="C758" s="30" t="s">
        <v>28</v>
      </c>
      <c r="D758" s="30" t="s">
        <v>61</v>
      </c>
      <c r="E758" s="31" t="n">
        <v>20</v>
      </c>
      <c r="F758" s="31"/>
      <c r="G758" s="31"/>
      <c r="H758" s="31"/>
      <c r="I758" s="31"/>
      <c r="J758" s="31"/>
      <c r="K758" s="32"/>
    </row>
    <row r="759" customFormat="false" ht="37.3" hidden="false" customHeight="false" outlineLevel="0" collapsed="false">
      <c r="A759" s="29" t="s">
        <v>1280</v>
      </c>
      <c r="B759" s="29" t="s">
        <v>1281</v>
      </c>
      <c r="C759" s="30" t="s">
        <v>28</v>
      </c>
      <c r="D759" s="30" t="s">
        <v>61</v>
      </c>
      <c r="E759" s="31" t="n">
        <v>330</v>
      </c>
      <c r="F759" s="31"/>
      <c r="G759" s="31"/>
      <c r="H759" s="31"/>
      <c r="I759" s="31"/>
      <c r="J759" s="31"/>
      <c r="K759" s="32"/>
    </row>
    <row r="760" customFormat="false" ht="37.3" hidden="false" customHeight="false" outlineLevel="0" collapsed="false">
      <c r="A760" s="29" t="s">
        <v>1282</v>
      </c>
      <c r="B760" s="29" t="s">
        <v>1283</v>
      </c>
      <c r="C760" s="30" t="s">
        <v>28</v>
      </c>
      <c r="D760" s="30" t="s">
        <v>61</v>
      </c>
      <c r="E760" s="31" t="n">
        <v>40</v>
      </c>
      <c r="F760" s="31"/>
      <c r="G760" s="31"/>
      <c r="H760" s="31"/>
      <c r="I760" s="31"/>
      <c r="J760" s="31"/>
      <c r="K760" s="32"/>
    </row>
    <row r="761" customFormat="false" ht="13.8" hidden="false" customHeight="false" outlineLevel="0" collapsed="false">
      <c r="A761" s="28" t="s">
        <v>1284</v>
      </c>
      <c r="B761" s="28" t="s">
        <v>1076</v>
      </c>
      <c r="C761" s="28"/>
      <c r="D761" s="28"/>
      <c r="E761" s="28"/>
      <c r="F761" s="28"/>
      <c r="G761" s="28"/>
      <c r="H761" s="28"/>
      <c r="I761" s="28"/>
      <c r="J761" s="28"/>
      <c r="K761" s="28"/>
    </row>
    <row r="762" customFormat="false" ht="25.35" hidden="false" customHeight="false" outlineLevel="0" collapsed="false">
      <c r="A762" s="29" t="s">
        <v>1285</v>
      </c>
      <c r="B762" s="29" t="s">
        <v>1286</v>
      </c>
      <c r="C762" s="30" t="s">
        <v>28</v>
      </c>
      <c r="D762" s="30" t="s">
        <v>29</v>
      </c>
      <c r="E762" s="31" t="n">
        <v>8</v>
      </c>
      <c r="F762" s="31"/>
      <c r="G762" s="31"/>
      <c r="H762" s="31"/>
      <c r="I762" s="31"/>
      <c r="J762" s="31"/>
      <c r="K762" s="32"/>
    </row>
    <row r="763" customFormat="false" ht="25.35" hidden="false" customHeight="false" outlineLevel="0" collapsed="false">
      <c r="A763" s="29" t="s">
        <v>1287</v>
      </c>
      <c r="B763" s="29" t="s">
        <v>1288</v>
      </c>
      <c r="C763" s="30" t="s">
        <v>28</v>
      </c>
      <c r="D763" s="30" t="s">
        <v>29</v>
      </c>
      <c r="E763" s="31" t="n">
        <v>6</v>
      </c>
      <c r="F763" s="31"/>
      <c r="G763" s="31"/>
      <c r="H763" s="31"/>
      <c r="I763" s="31"/>
      <c r="J763" s="31"/>
      <c r="K763" s="32"/>
    </row>
    <row r="764" customFormat="false" ht="12.75" hidden="false" customHeight="true" outlineLevel="0" collapsed="false">
      <c r="A764" s="29" t="s">
        <v>1289</v>
      </c>
      <c r="B764" s="29" t="s">
        <v>1290</v>
      </c>
      <c r="C764" s="30" t="s">
        <v>28</v>
      </c>
      <c r="D764" s="30" t="s">
        <v>29</v>
      </c>
      <c r="E764" s="31" t="n">
        <v>3</v>
      </c>
      <c r="F764" s="31"/>
      <c r="G764" s="31"/>
      <c r="H764" s="31"/>
      <c r="I764" s="31"/>
      <c r="J764" s="31"/>
      <c r="K764" s="32"/>
    </row>
    <row r="765" customFormat="false" ht="25.35" hidden="false" customHeight="false" outlineLevel="0" collapsed="false">
      <c r="A765" s="29" t="s">
        <v>1291</v>
      </c>
      <c r="B765" s="29" t="s">
        <v>1292</v>
      </c>
      <c r="C765" s="30" t="s">
        <v>28</v>
      </c>
      <c r="D765" s="30" t="s">
        <v>29</v>
      </c>
      <c r="E765" s="31" t="n">
        <v>125</v>
      </c>
      <c r="F765" s="31"/>
      <c r="G765" s="31"/>
      <c r="H765" s="31"/>
      <c r="I765" s="31"/>
      <c r="J765" s="31"/>
      <c r="K765" s="32"/>
    </row>
    <row r="766" customFormat="false" ht="37.3" hidden="false" customHeight="false" outlineLevel="0" collapsed="false">
      <c r="A766" s="29" t="s">
        <v>1293</v>
      </c>
      <c r="B766" s="29" t="s">
        <v>1294</v>
      </c>
      <c r="C766" s="30" t="s">
        <v>28</v>
      </c>
      <c r="D766" s="30" t="s">
        <v>29</v>
      </c>
      <c r="E766" s="31" t="n">
        <v>100</v>
      </c>
      <c r="F766" s="31"/>
      <c r="G766" s="31"/>
      <c r="H766" s="31"/>
      <c r="I766" s="31"/>
      <c r="J766" s="31"/>
      <c r="K766" s="32"/>
    </row>
    <row r="767" customFormat="false" ht="37.3" hidden="false" customHeight="false" outlineLevel="0" collapsed="false">
      <c r="A767" s="29" t="s">
        <v>1295</v>
      </c>
      <c r="B767" s="29" t="s">
        <v>1296</v>
      </c>
      <c r="C767" s="30" t="s">
        <v>28</v>
      </c>
      <c r="D767" s="30" t="s">
        <v>29</v>
      </c>
      <c r="E767" s="31" t="n">
        <v>380</v>
      </c>
      <c r="F767" s="31"/>
      <c r="G767" s="31"/>
      <c r="H767" s="31"/>
      <c r="I767" s="31"/>
      <c r="J767" s="31"/>
      <c r="K767" s="32"/>
    </row>
    <row r="768" customFormat="false" ht="13.8" hidden="false" customHeight="false" outlineLevel="0" collapsed="false">
      <c r="A768" s="28" t="s">
        <v>1297</v>
      </c>
      <c r="B768" s="28" t="s">
        <v>1298</v>
      </c>
      <c r="C768" s="28"/>
      <c r="D768" s="28"/>
      <c r="E768" s="28"/>
      <c r="F768" s="28"/>
      <c r="G768" s="28"/>
      <c r="H768" s="28"/>
      <c r="I768" s="28"/>
      <c r="J768" s="28"/>
      <c r="K768" s="28"/>
    </row>
    <row r="769" customFormat="false" ht="25.35" hidden="false" customHeight="false" outlineLevel="0" collapsed="false">
      <c r="A769" s="29" t="s">
        <v>1299</v>
      </c>
      <c r="B769" s="29" t="s">
        <v>1300</v>
      </c>
      <c r="C769" s="30" t="s">
        <v>28</v>
      </c>
      <c r="D769" s="30" t="s">
        <v>61</v>
      </c>
      <c r="E769" s="31" t="n">
        <v>99</v>
      </c>
      <c r="F769" s="31"/>
      <c r="G769" s="31"/>
      <c r="H769" s="31"/>
      <c r="I769" s="31"/>
      <c r="J769" s="31"/>
      <c r="K769" s="32"/>
    </row>
    <row r="770" customFormat="false" ht="25.35" hidden="false" customHeight="false" outlineLevel="0" collapsed="false">
      <c r="A770" s="29" t="s">
        <v>1301</v>
      </c>
      <c r="B770" s="29" t="s">
        <v>1302</v>
      </c>
      <c r="C770" s="30" t="s">
        <v>28</v>
      </c>
      <c r="D770" s="30" t="s">
        <v>61</v>
      </c>
      <c r="E770" s="31" t="n">
        <v>210</v>
      </c>
      <c r="F770" s="31"/>
      <c r="G770" s="31"/>
      <c r="H770" s="31"/>
      <c r="I770" s="31"/>
      <c r="J770" s="31"/>
      <c r="K770" s="32"/>
    </row>
    <row r="771" customFormat="false" ht="25.35" hidden="false" customHeight="false" outlineLevel="0" collapsed="false">
      <c r="A771" s="29" t="s">
        <v>1303</v>
      </c>
      <c r="B771" s="29" t="s">
        <v>1304</v>
      </c>
      <c r="C771" s="30" t="s">
        <v>28</v>
      </c>
      <c r="D771" s="30" t="s">
        <v>61</v>
      </c>
      <c r="E771" s="31" t="n">
        <v>63</v>
      </c>
      <c r="F771" s="31"/>
      <c r="G771" s="31"/>
      <c r="H771" s="31"/>
      <c r="I771" s="31"/>
      <c r="J771" s="31"/>
      <c r="K771" s="32"/>
    </row>
    <row r="772" customFormat="false" ht="15" hidden="false" customHeight="true" outlineLevel="0" collapsed="false">
      <c r="A772" s="33" t="s">
        <v>1305</v>
      </c>
      <c r="B772" s="33"/>
      <c r="C772" s="33"/>
      <c r="D772" s="33"/>
      <c r="E772" s="33"/>
      <c r="F772" s="33"/>
      <c r="G772" s="33"/>
      <c r="H772" s="33"/>
      <c r="I772" s="33"/>
      <c r="J772" s="33"/>
      <c r="K772" s="32" t="n">
        <f aca="false">SUM(K717:K771)</f>
        <v>0</v>
      </c>
    </row>
    <row r="773" customFormat="false" ht="13.8" hidden="false" customHeight="false" outlineLevel="0" collapsed="false">
      <c r="A773" s="29"/>
      <c r="B773" s="36"/>
      <c r="C773" s="37"/>
      <c r="D773" s="37"/>
      <c r="E773" s="38"/>
      <c r="F773" s="38"/>
      <c r="G773" s="38"/>
      <c r="H773" s="38"/>
      <c r="I773" s="38"/>
      <c r="J773" s="38"/>
      <c r="K773" s="39"/>
    </row>
    <row r="774" customFormat="false" ht="12.75" hidden="false" customHeight="true" outlineLevel="0" collapsed="false">
      <c r="A774" s="28" t="s">
        <v>1306</v>
      </c>
      <c r="B774" s="28" t="s">
        <v>1307</v>
      </c>
      <c r="C774" s="28"/>
      <c r="D774" s="28"/>
      <c r="E774" s="28"/>
      <c r="F774" s="28"/>
      <c r="G774" s="28"/>
      <c r="H774" s="28"/>
      <c r="I774" s="28"/>
      <c r="J774" s="28"/>
      <c r="K774" s="28"/>
    </row>
    <row r="775" customFormat="false" ht="13.8" hidden="false" customHeight="false" outlineLevel="0" collapsed="false">
      <c r="A775" s="28" t="s">
        <v>1308</v>
      </c>
      <c r="B775" s="28" t="s">
        <v>1309</v>
      </c>
      <c r="C775" s="28"/>
      <c r="D775" s="28"/>
      <c r="E775" s="28"/>
      <c r="F775" s="28"/>
      <c r="G775" s="28"/>
      <c r="H775" s="28"/>
      <c r="I775" s="28"/>
      <c r="J775" s="28"/>
      <c r="K775" s="28"/>
    </row>
    <row r="776" customFormat="false" ht="25.35" hidden="false" customHeight="false" outlineLevel="0" collapsed="false">
      <c r="A776" s="29" t="s">
        <v>1310</v>
      </c>
      <c r="B776" s="29" t="s">
        <v>1311</v>
      </c>
      <c r="C776" s="30" t="s">
        <v>28</v>
      </c>
      <c r="D776" s="30" t="s">
        <v>29</v>
      </c>
      <c r="E776" s="31" t="n">
        <v>1</v>
      </c>
      <c r="F776" s="31"/>
      <c r="G776" s="31"/>
      <c r="H776" s="31"/>
      <c r="I776" s="31"/>
      <c r="J776" s="31"/>
      <c r="K776" s="32"/>
    </row>
    <row r="777" customFormat="false" ht="25.35" hidden="false" customHeight="false" outlineLevel="0" collapsed="false">
      <c r="A777" s="29" t="s">
        <v>1312</v>
      </c>
      <c r="B777" s="29" t="s">
        <v>1313</v>
      </c>
      <c r="C777" s="30" t="s">
        <v>28</v>
      </c>
      <c r="D777" s="30" t="s">
        <v>29</v>
      </c>
      <c r="E777" s="31" t="n">
        <v>6</v>
      </c>
      <c r="F777" s="31"/>
      <c r="G777" s="31"/>
      <c r="H777" s="31"/>
      <c r="I777" s="31"/>
      <c r="J777" s="31"/>
      <c r="K777" s="32"/>
    </row>
    <row r="778" customFormat="false" ht="25.35" hidden="false" customHeight="false" outlineLevel="0" collapsed="false">
      <c r="A778" s="29" t="s">
        <v>1314</v>
      </c>
      <c r="B778" s="29" t="s">
        <v>1315</v>
      </c>
      <c r="C778" s="30" t="s">
        <v>28</v>
      </c>
      <c r="D778" s="30" t="s">
        <v>29</v>
      </c>
      <c r="E778" s="31" t="n">
        <v>110</v>
      </c>
      <c r="F778" s="31"/>
      <c r="G778" s="31"/>
      <c r="H778" s="31"/>
      <c r="I778" s="31"/>
      <c r="J778" s="31"/>
      <c r="K778" s="32"/>
    </row>
    <row r="779" customFormat="false" ht="25.35" hidden="false" customHeight="false" outlineLevel="0" collapsed="false">
      <c r="A779" s="29" t="s">
        <v>1316</v>
      </c>
      <c r="B779" s="29" t="s">
        <v>1317</v>
      </c>
      <c r="C779" s="30" t="s">
        <v>28</v>
      </c>
      <c r="D779" s="30" t="s">
        <v>29</v>
      </c>
      <c r="E779" s="31" t="n">
        <v>14</v>
      </c>
      <c r="F779" s="31"/>
      <c r="G779" s="31"/>
      <c r="H779" s="31"/>
      <c r="I779" s="31"/>
      <c r="J779" s="31"/>
      <c r="K779" s="32"/>
    </row>
    <row r="780" customFormat="false" ht="25.35" hidden="false" customHeight="false" outlineLevel="0" collapsed="false">
      <c r="A780" s="29" t="s">
        <v>1318</v>
      </c>
      <c r="B780" s="29" t="s">
        <v>1319</v>
      </c>
      <c r="C780" s="30" t="s">
        <v>28</v>
      </c>
      <c r="D780" s="30" t="s">
        <v>29</v>
      </c>
      <c r="E780" s="31" t="n">
        <v>14</v>
      </c>
      <c r="F780" s="31"/>
      <c r="G780" s="31"/>
      <c r="H780" s="31"/>
      <c r="I780" s="31"/>
      <c r="J780" s="31"/>
      <c r="K780" s="32"/>
    </row>
    <row r="781" customFormat="false" ht="25.35" hidden="false" customHeight="false" outlineLevel="0" collapsed="false">
      <c r="A781" s="29" t="s">
        <v>1320</v>
      </c>
      <c r="B781" s="29" t="s">
        <v>1321</v>
      </c>
      <c r="C781" s="30" t="s">
        <v>28</v>
      </c>
      <c r="D781" s="30" t="s">
        <v>29</v>
      </c>
      <c r="E781" s="31" t="n">
        <v>1</v>
      </c>
      <c r="F781" s="31"/>
      <c r="G781" s="31"/>
      <c r="H781" s="31"/>
      <c r="I781" s="31"/>
      <c r="J781" s="31"/>
      <c r="K781" s="32"/>
    </row>
    <row r="782" customFormat="false" ht="21.75" hidden="false" customHeight="true" outlineLevel="0" collapsed="false">
      <c r="A782" s="29" t="s">
        <v>1322</v>
      </c>
      <c r="B782" s="29" t="s">
        <v>1323</v>
      </c>
      <c r="C782" s="30" t="s">
        <v>28</v>
      </c>
      <c r="D782" s="30" t="s">
        <v>29</v>
      </c>
      <c r="E782" s="31" t="n">
        <v>2</v>
      </c>
      <c r="F782" s="31"/>
      <c r="G782" s="31"/>
      <c r="H782" s="31"/>
      <c r="I782" s="31"/>
      <c r="J782" s="31"/>
      <c r="K782" s="32"/>
    </row>
    <row r="783" customFormat="false" ht="25.35" hidden="false" customHeight="false" outlineLevel="0" collapsed="false">
      <c r="A783" s="29" t="s">
        <v>1324</v>
      </c>
      <c r="B783" s="29" t="s">
        <v>1325</v>
      </c>
      <c r="C783" s="30" t="s">
        <v>28</v>
      </c>
      <c r="D783" s="30" t="s">
        <v>29</v>
      </c>
      <c r="E783" s="31" t="n">
        <v>2</v>
      </c>
      <c r="F783" s="31"/>
      <c r="G783" s="31"/>
      <c r="H783" s="31"/>
      <c r="I783" s="31"/>
      <c r="J783" s="31"/>
      <c r="K783" s="32"/>
    </row>
    <row r="784" customFormat="false" ht="25.35" hidden="false" customHeight="false" outlineLevel="0" collapsed="false">
      <c r="A784" s="29" t="s">
        <v>1326</v>
      </c>
      <c r="B784" s="29" t="s">
        <v>1325</v>
      </c>
      <c r="C784" s="30" t="s">
        <v>28</v>
      </c>
      <c r="D784" s="30" t="s">
        <v>29</v>
      </c>
      <c r="E784" s="31" t="n">
        <v>1</v>
      </c>
      <c r="F784" s="31"/>
      <c r="G784" s="31"/>
      <c r="H784" s="31"/>
      <c r="I784" s="31"/>
      <c r="J784" s="31"/>
      <c r="K784" s="32"/>
    </row>
    <row r="785" customFormat="false" ht="25.35" hidden="false" customHeight="false" outlineLevel="0" collapsed="false">
      <c r="A785" s="29" t="s">
        <v>1327</v>
      </c>
      <c r="B785" s="29" t="s">
        <v>1328</v>
      </c>
      <c r="C785" s="30" t="s">
        <v>28</v>
      </c>
      <c r="D785" s="30" t="s">
        <v>29</v>
      </c>
      <c r="E785" s="31" t="n">
        <v>54</v>
      </c>
      <c r="F785" s="31"/>
      <c r="G785" s="31"/>
      <c r="H785" s="31"/>
      <c r="I785" s="31"/>
      <c r="J785" s="31"/>
      <c r="K785" s="32"/>
    </row>
    <row r="786" customFormat="false" ht="25.35" hidden="false" customHeight="false" outlineLevel="0" collapsed="false">
      <c r="A786" s="29" t="s">
        <v>1329</v>
      </c>
      <c r="B786" s="29" t="s">
        <v>1330</v>
      </c>
      <c r="C786" s="30" t="s">
        <v>28</v>
      </c>
      <c r="D786" s="30" t="s">
        <v>29</v>
      </c>
      <c r="E786" s="31" t="n">
        <v>58</v>
      </c>
      <c r="F786" s="31"/>
      <c r="G786" s="31"/>
      <c r="H786" s="31"/>
      <c r="I786" s="31"/>
      <c r="J786" s="31"/>
      <c r="K786" s="32"/>
    </row>
    <row r="787" customFormat="false" ht="25.35" hidden="false" customHeight="false" outlineLevel="0" collapsed="false">
      <c r="A787" s="29" t="s">
        <v>1331</v>
      </c>
      <c r="B787" s="29" t="s">
        <v>1332</v>
      </c>
      <c r="C787" s="30" t="s">
        <v>28</v>
      </c>
      <c r="D787" s="30" t="s">
        <v>29</v>
      </c>
      <c r="E787" s="31" t="n">
        <v>42</v>
      </c>
      <c r="F787" s="31"/>
      <c r="G787" s="31"/>
      <c r="H787" s="31"/>
      <c r="I787" s="31"/>
      <c r="J787" s="31"/>
      <c r="K787" s="32"/>
    </row>
    <row r="788" customFormat="false" ht="25.35" hidden="false" customHeight="false" outlineLevel="0" collapsed="false">
      <c r="A788" s="29" t="s">
        <v>1333</v>
      </c>
      <c r="B788" s="29" t="s">
        <v>1334</v>
      </c>
      <c r="C788" s="30" t="s">
        <v>28</v>
      </c>
      <c r="D788" s="30" t="s">
        <v>29</v>
      </c>
      <c r="E788" s="31" t="n">
        <v>26</v>
      </c>
      <c r="F788" s="31"/>
      <c r="G788" s="31"/>
      <c r="H788" s="31"/>
      <c r="I788" s="31"/>
      <c r="J788" s="31"/>
      <c r="K788" s="32"/>
    </row>
    <row r="789" customFormat="false" ht="25.35" hidden="false" customHeight="false" outlineLevel="0" collapsed="false">
      <c r="A789" s="29" t="s">
        <v>1335</v>
      </c>
      <c r="B789" s="29" t="s">
        <v>1336</v>
      </c>
      <c r="C789" s="30" t="s">
        <v>28</v>
      </c>
      <c r="D789" s="30" t="s">
        <v>29</v>
      </c>
      <c r="E789" s="31" t="n">
        <v>12</v>
      </c>
      <c r="F789" s="31"/>
      <c r="G789" s="31"/>
      <c r="H789" s="31"/>
      <c r="I789" s="31"/>
      <c r="J789" s="31"/>
      <c r="K789" s="32"/>
    </row>
    <row r="790" customFormat="false" ht="37.3" hidden="false" customHeight="false" outlineLevel="0" collapsed="false">
      <c r="A790" s="29" t="s">
        <v>1337</v>
      </c>
      <c r="B790" s="29" t="s">
        <v>1338</v>
      </c>
      <c r="C790" s="30" t="s">
        <v>28</v>
      </c>
      <c r="D790" s="30" t="s">
        <v>29</v>
      </c>
      <c r="E790" s="31" t="n">
        <v>11</v>
      </c>
      <c r="F790" s="31"/>
      <c r="G790" s="31"/>
      <c r="H790" s="31"/>
      <c r="I790" s="31"/>
      <c r="J790" s="31"/>
      <c r="K790" s="32"/>
    </row>
    <row r="791" customFormat="false" ht="25.35" hidden="false" customHeight="false" outlineLevel="0" collapsed="false">
      <c r="A791" s="29" t="s">
        <v>1339</v>
      </c>
      <c r="B791" s="29" t="s">
        <v>1340</v>
      </c>
      <c r="C791" s="30" t="s">
        <v>28</v>
      </c>
      <c r="D791" s="30" t="s">
        <v>29</v>
      </c>
      <c r="E791" s="31" t="n">
        <v>22</v>
      </c>
      <c r="F791" s="31"/>
      <c r="G791" s="31"/>
      <c r="H791" s="31"/>
      <c r="I791" s="31"/>
      <c r="J791" s="31"/>
      <c r="K791" s="32"/>
    </row>
    <row r="792" customFormat="false" ht="25.35" hidden="false" customHeight="false" outlineLevel="0" collapsed="false">
      <c r="A792" s="29" t="s">
        <v>1341</v>
      </c>
      <c r="B792" s="29" t="s">
        <v>1342</v>
      </c>
      <c r="C792" s="30" t="s">
        <v>28</v>
      </c>
      <c r="D792" s="30" t="s">
        <v>29</v>
      </c>
      <c r="E792" s="31" t="n">
        <v>2</v>
      </c>
      <c r="F792" s="31"/>
      <c r="G792" s="31"/>
      <c r="H792" s="31"/>
      <c r="I792" s="31"/>
      <c r="J792" s="31"/>
      <c r="K792" s="32"/>
    </row>
    <row r="793" customFormat="false" ht="25.35" hidden="false" customHeight="false" outlineLevel="0" collapsed="false">
      <c r="A793" s="29" t="s">
        <v>1343</v>
      </c>
      <c r="B793" s="29" t="s">
        <v>1344</v>
      </c>
      <c r="C793" s="30" t="s">
        <v>28</v>
      </c>
      <c r="D793" s="30" t="s">
        <v>29</v>
      </c>
      <c r="E793" s="31" t="n">
        <v>1</v>
      </c>
      <c r="F793" s="31"/>
      <c r="G793" s="31"/>
      <c r="H793" s="31"/>
      <c r="I793" s="31"/>
      <c r="J793" s="31"/>
      <c r="K793" s="32"/>
    </row>
    <row r="794" customFormat="false" ht="25.35" hidden="false" customHeight="false" outlineLevel="0" collapsed="false">
      <c r="A794" s="29" t="s">
        <v>1345</v>
      </c>
      <c r="B794" s="29" t="s">
        <v>1346</v>
      </c>
      <c r="C794" s="30" t="s">
        <v>28</v>
      </c>
      <c r="D794" s="30" t="s">
        <v>29</v>
      </c>
      <c r="E794" s="31" t="n">
        <v>6</v>
      </c>
      <c r="F794" s="31"/>
      <c r="G794" s="31"/>
      <c r="H794" s="31"/>
      <c r="I794" s="31"/>
      <c r="J794" s="31"/>
      <c r="K794" s="32"/>
    </row>
    <row r="795" customFormat="false" ht="25.35" hidden="false" customHeight="false" outlineLevel="0" collapsed="false">
      <c r="A795" s="29" t="s">
        <v>1347</v>
      </c>
      <c r="B795" s="29" t="s">
        <v>1348</v>
      </c>
      <c r="C795" s="30" t="s">
        <v>28</v>
      </c>
      <c r="D795" s="30" t="s">
        <v>29</v>
      </c>
      <c r="E795" s="31" t="n">
        <v>6</v>
      </c>
      <c r="F795" s="31"/>
      <c r="G795" s="31"/>
      <c r="H795" s="31"/>
      <c r="I795" s="31"/>
      <c r="J795" s="31"/>
      <c r="K795" s="32"/>
    </row>
    <row r="796" customFormat="false" ht="25.35" hidden="false" customHeight="false" outlineLevel="0" collapsed="false">
      <c r="A796" s="29" t="s">
        <v>1349</v>
      </c>
      <c r="B796" s="29" t="s">
        <v>1350</v>
      </c>
      <c r="C796" s="30" t="s">
        <v>28</v>
      </c>
      <c r="D796" s="30" t="s">
        <v>29</v>
      </c>
      <c r="E796" s="31" t="n">
        <v>16</v>
      </c>
      <c r="F796" s="31"/>
      <c r="G796" s="31"/>
      <c r="H796" s="31"/>
      <c r="I796" s="31"/>
      <c r="J796" s="31"/>
      <c r="K796" s="32"/>
    </row>
    <row r="797" customFormat="false" ht="25.35" hidden="false" customHeight="false" outlineLevel="0" collapsed="false">
      <c r="A797" s="29" t="s">
        <v>1351</v>
      </c>
      <c r="B797" s="29" t="s">
        <v>1352</v>
      </c>
      <c r="C797" s="30" t="s">
        <v>28</v>
      </c>
      <c r="D797" s="30" t="s">
        <v>29</v>
      </c>
      <c r="E797" s="31" t="n">
        <v>10</v>
      </c>
      <c r="F797" s="31"/>
      <c r="G797" s="31"/>
      <c r="H797" s="31"/>
      <c r="I797" s="31"/>
      <c r="J797" s="31"/>
      <c r="K797" s="32"/>
    </row>
    <row r="798" customFormat="false" ht="25.35" hidden="false" customHeight="false" outlineLevel="0" collapsed="false">
      <c r="A798" s="29" t="s">
        <v>1353</v>
      </c>
      <c r="B798" s="29" t="s">
        <v>1354</v>
      </c>
      <c r="C798" s="30" t="s">
        <v>28</v>
      </c>
      <c r="D798" s="30" t="s">
        <v>29</v>
      </c>
      <c r="E798" s="31" t="n">
        <v>18</v>
      </c>
      <c r="F798" s="31"/>
      <c r="G798" s="31"/>
      <c r="H798" s="31"/>
      <c r="I798" s="31"/>
      <c r="J798" s="31"/>
      <c r="K798" s="32"/>
    </row>
    <row r="799" customFormat="false" ht="25.35" hidden="false" customHeight="false" outlineLevel="0" collapsed="false">
      <c r="A799" s="29" t="s">
        <v>1355</v>
      </c>
      <c r="B799" s="29" t="s">
        <v>1356</v>
      </c>
      <c r="C799" s="30" t="s">
        <v>28</v>
      </c>
      <c r="D799" s="30" t="s">
        <v>29</v>
      </c>
      <c r="E799" s="31" t="n">
        <v>7</v>
      </c>
      <c r="F799" s="31"/>
      <c r="G799" s="31"/>
      <c r="H799" s="31"/>
      <c r="I799" s="31"/>
      <c r="J799" s="31"/>
      <c r="K799" s="32"/>
    </row>
    <row r="800" customFormat="false" ht="25.35" hidden="false" customHeight="false" outlineLevel="0" collapsed="false">
      <c r="A800" s="29" t="s">
        <v>1357</v>
      </c>
      <c r="B800" s="29" t="s">
        <v>1358</v>
      </c>
      <c r="C800" s="30" t="s">
        <v>28</v>
      </c>
      <c r="D800" s="30" t="s">
        <v>29</v>
      </c>
      <c r="E800" s="31" t="n">
        <v>10</v>
      </c>
      <c r="F800" s="31"/>
      <c r="G800" s="31"/>
      <c r="H800" s="31"/>
      <c r="I800" s="31"/>
      <c r="J800" s="31"/>
      <c r="K800" s="32"/>
    </row>
    <row r="801" customFormat="false" ht="13.8" hidden="false" customHeight="false" outlineLevel="0" collapsed="false">
      <c r="A801" s="28" t="s">
        <v>1359</v>
      </c>
      <c r="B801" s="28" t="s">
        <v>1360</v>
      </c>
      <c r="C801" s="28"/>
      <c r="D801" s="28"/>
      <c r="E801" s="28"/>
      <c r="F801" s="28"/>
      <c r="G801" s="28"/>
      <c r="H801" s="28"/>
      <c r="I801" s="28"/>
      <c r="J801" s="28"/>
      <c r="K801" s="28"/>
    </row>
    <row r="802" customFormat="false" ht="37.3" hidden="false" customHeight="false" outlineLevel="0" collapsed="false">
      <c r="A802" s="29" t="s">
        <v>1361</v>
      </c>
      <c r="B802" s="29" t="s">
        <v>1362</v>
      </c>
      <c r="C802" s="30" t="s">
        <v>28</v>
      </c>
      <c r="D802" s="30" t="s">
        <v>29</v>
      </c>
      <c r="E802" s="31" t="n">
        <v>25</v>
      </c>
      <c r="F802" s="31"/>
      <c r="G802" s="31"/>
      <c r="H802" s="31"/>
      <c r="I802" s="31"/>
      <c r="J802" s="31"/>
      <c r="K802" s="32"/>
    </row>
    <row r="803" customFormat="false" ht="44.25" hidden="false" customHeight="true" outlineLevel="0" collapsed="false">
      <c r="A803" s="29" t="s">
        <v>1363</v>
      </c>
      <c r="B803" s="29" t="s">
        <v>1364</v>
      </c>
      <c r="C803" s="30" t="s">
        <v>28</v>
      </c>
      <c r="D803" s="30" t="s">
        <v>29</v>
      </c>
      <c r="E803" s="31" t="n">
        <v>9</v>
      </c>
      <c r="F803" s="31"/>
      <c r="G803" s="31"/>
      <c r="H803" s="31"/>
      <c r="I803" s="31"/>
      <c r="J803" s="31"/>
      <c r="K803" s="32"/>
    </row>
    <row r="804" customFormat="false" ht="13.8" hidden="false" customHeight="false" outlineLevel="0" collapsed="false">
      <c r="A804" s="28" t="s">
        <v>1365</v>
      </c>
      <c r="B804" s="28" t="s">
        <v>1366</v>
      </c>
      <c r="C804" s="28"/>
      <c r="D804" s="28"/>
      <c r="E804" s="28"/>
      <c r="F804" s="28"/>
      <c r="G804" s="28"/>
      <c r="H804" s="28"/>
      <c r="I804" s="28"/>
      <c r="J804" s="28"/>
      <c r="K804" s="28"/>
    </row>
    <row r="805" customFormat="false" ht="25.35" hidden="false" customHeight="false" outlineLevel="0" collapsed="false">
      <c r="A805" s="29" t="s">
        <v>1367</v>
      </c>
      <c r="B805" s="29" t="s">
        <v>1368</v>
      </c>
      <c r="C805" s="30" t="s">
        <v>28</v>
      </c>
      <c r="D805" s="30" t="s">
        <v>29</v>
      </c>
      <c r="E805" s="31" t="n">
        <v>10</v>
      </c>
      <c r="F805" s="31"/>
      <c r="G805" s="31"/>
      <c r="H805" s="31"/>
      <c r="I805" s="31"/>
      <c r="J805" s="31"/>
      <c r="K805" s="32"/>
    </row>
    <row r="806" customFormat="false" ht="37.3" hidden="false" customHeight="false" outlineLevel="0" collapsed="false">
      <c r="A806" s="29" t="s">
        <v>1369</v>
      </c>
      <c r="B806" s="29" t="s">
        <v>1370</v>
      </c>
      <c r="C806" s="30" t="s">
        <v>28</v>
      </c>
      <c r="D806" s="30" t="s">
        <v>29</v>
      </c>
      <c r="E806" s="31" t="n">
        <v>57</v>
      </c>
      <c r="F806" s="31"/>
      <c r="G806" s="31"/>
      <c r="H806" s="31"/>
      <c r="I806" s="31"/>
      <c r="J806" s="31"/>
      <c r="K806" s="32"/>
    </row>
    <row r="807" customFormat="false" ht="37.3" hidden="false" customHeight="false" outlineLevel="0" collapsed="false">
      <c r="A807" s="29" t="s">
        <v>1371</v>
      </c>
      <c r="B807" s="29" t="s">
        <v>1372</v>
      </c>
      <c r="C807" s="30" t="s">
        <v>28</v>
      </c>
      <c r="D807" s="30" t="s">
        <v>29</v>
      </c>
      <c r="E807" s="31" t="n">
        <v>70</v>
      </c>
      <c r="F807" s="31"/>
      <c r="G807" s="31"/>
      <c r="H807" s="31"/>
      <c r="I807" s="31"/>
      <c r="J807" s="31"/>
      <c r="K807" s="32"/>
    </row>
    <row r="808" customFormat="false" ht="37.3" hidden="false" customHeight="false" outlineLevel="0" collapsed="false">
      <c r="A808" s="29" t="s">
        <v>1373</v>
      </c>
      <c r="B808" s="29" t="s">
        <v>1374</v>
      </c>
      <c r="C808" s="30" t="s">
        <v>28</v>
      </c>
      <c r="D808" s="30" t="s">
        <v>29</v>
      </c>
      <c r="E808" s="31" t="n">
        <v>63</v>
      </c>
      <c r="F808" s="31"/>
      <c r="G808" s="31"/>
      <c r="H808" s="31"/>
      <c r="I808" s="31"/>
      <c r="J808" s="31"/>
      <c r="K808" s="32"/>
    </row>
    <row r="809" customFormat="false" ht="37.3" hidden="false" customHeight="false" outlineLevel="0" collapsed="false">
      <c r="A809" s="29" t="s">
        <v>1375</v>
      </c>
      <c r="B809" s="29" t="s">
        <v>1376</v>
      </c>
      <c r="C809" s="30" t="s">
        <v>28</v>
      </c>
      <c r="D809" s="30" t="s">
        <v>29</v>
      </c>
      <c r="E809" s="31" t="n">
        <v>109</v>
      </c>
      <c r="F809" s="31"/>
      <c r="G809" s="31"/>
      <c r="H809" s="31"/>
      <c r="I809" s="31"/>
      <c r="J809" s="31"/>
      <c r="K809" s="32"/>
    </row>
    <row r="810" customFormat="false" ht="13.8" hidden="false" customHeight="false" outlineLevel="0" collapsed="false">
      <c r="A810" s="28" t="s">
        <v>1377</v>
      </c>
      <c r="B810" s="28" t="s">
        <v>1378</v>
      </c>
      <c r="C810" s="28"/>
      <c r="D810" s="28"/>
      <c r="E810" s="28"/>
      <c r="F810" s="28"/>
      <c r="G810" s="28"/>
      <c r="H810" s="28"/>
      <c r="I810" s="28"/>
      <c r="J810" s="28"/>
      <c r="K810" s="28"/>
    </row>
    <row r="811" customFormat="false" ht="25.35" hidden="false" customHeight="false" outlineLevel="0" collapsed="false">
      <c r="A811" s="29" t="s">
        <v>1379</v>
      </c>
      <c r="B811" s="29" t="s">
        <v>1380</v>
      </c>
      <c r="C811" s="30" t="s">
        <v>28</v>
      </c>
      <c r="D811" s="30" t="s">
        <v>29</v>
      </c>
      <c r="E811" s="31" t="n">
        <v>13</v>
      </c>
      <c r="F811" s="31"/>
      <c r="G811" s="31"/>
      <c r="H811" s="31"/>
      <c r="I811" s="31"/>
      <c r="J811" s="31"/>
      <c r="K811" s="32"/>
    </row>
    <row r="812" customFormat="false" ht="13.8" hidden="false" customHeight="false" outlineLevel="0" collapsed="false">
      <c r="A812" s="28" t="s">
        <v>1381</v>
      </c>
      <c r="B812" s="28" t="s">
        <v>1382</v>
      </c>
      <c r="C812" s="28"/>
      <c r="D812" s="28"/>
      <c r="E812" s="28"/>
      <c r="F812" s="28"/>
      <c r="G812" s="28"/>
      <c r="H812" s="28"/>
      <c r="I812" s="28"/>
      <c r="J812" s="28"/>
      <c r="K812" s="28"/>
    </row>
    <row r="813" customFormat="false" ht="25.35" hidden="false" customHeight="false" outlineLevel="0" collapsed="false">
      <c r="A813" s="29" t="s">
        <v>1383</v>
      </c>
      <c r="B813" s="29" t="s">
        <v>1384</v>
      </c>
      <c r="C813" s="30" t="s">
        <v>28</v>
      </c>
      <c r="D813" s="30" t="s">
        <v>327</v>
      </c>
      <c r="E813" s="31" t="n">
        <v>19</v>
      </c>
      <c r="F813" s="31"/>
      <c r="G813" s="31"/>
      <c r="H813" s="31"/>
      <c r="I813" s="31"/>
      <c r="J813" s="31"/>
      <c r="K813" s="32"/>
    </row>
    <row r="814" customFormat="false" ht="25.35" hidden="false" customHeight="false" outlineLevel="0" collapsed="false">
      <c r="A814" s="29" t="s">
        <v>1385</v>
      </c>
      <c r="B814" s="29" t="s">
        <v>1386</v>
      </c>
      <c r="C814" s="30" t="s">
        <v>28</v>
      </c>
      <c r="D814" s="30" t="s">
        <v>29</v>
      </c>
      <c r="E814" s="31" t="n">
        <v>31</v>
      </c>
      <c r="F814" s="31"/>
      <c r="G814" s="31"/>
      <c r="H814" s="31"/>
      <c r="I814" s="31"/>
      <c r="J814" s="31"/>
      <c r="K814" s="32"/>
    </row>
    <row r="815" customFormat="false" ht="15" hidden="false" customHeight="true" outlineLevel="0" collapsed="false">
      <c r="A815" s="29" t="s">
        <v>1387</v>
      </c>
      <c r="B815" s="29" t="s">
        <v>1388</v>
      </c>
      <c r="C815" s="30" t="s">
        <v>28</v>
      </c>
      <c r="D815" s="30" t="s">
        <v>29</v>
      </c>
      <c r="E815" s="31" t="n">
        <v>2</v>
      </c>
      <c r="F815" s="31"/>
      <c r="G815" s="31"/>
      <c r="H815" s="31"/>
      <c r="I815" s="31"/>
      <c r="J815" s="31"/>
      <c r="K815" s="32"/>
    </row>
    <row r="816" customFormat="false" ht="15" hidden="false" customHeight="true" outlineLevel="0" collapsed="false">
      <c r="A816" s="33" t="s">
        <v>1389</v>
      </c>
      <c r="B816" s="33"/>
      <c r="C816" s="33"/>
      <c r="D816" s="33"/>
      <c r="E816" s="33"/>
      <c r="F816" s="33"/>
      <c r="G816" s="33"/>
      <c r="H816" s="33"/>
      <c r="I816" s="33"/>
      <c r="J816" s="33"/>
      <c r="K816" s="32" t="n">
        <f aca="false">SUM(K776:K815)</f>
        <v>0</v>
      </c>
    </row>
    <row r="817" customFormat="false" ht="15" hidden="false" customHeight="true" outlineLevel="0" collapsed="false">
      <c r="A817" s="29"/>
      <c r="B817" s="29"/>
      <c r="C817" s="30"/>
      <c r="D817" s="30"/>
      <c r="E817" s="31"/>
      <c r="F817" s="31"/>
      <c r="G817" s="31"/>
      <c r="H817" s="31"/>
      <c r="I817" s="31"/>
      <c r="J817" s="31"/>
      <c r="K817" s="32"/>
    </row>
    <row r="818" customFormat="false" ht="12.75" hidden="false" customHeight="true" outlineLevel="0" collapsed="false">
      <c r="A818" s="28" t="s">
        <v>1390</v>
      </c>
      <c r="B818" s="28" t="s">
        <v>1391</v>
      </c>
      <c r="C818" s="28"/>
      <c r="D818" s="28"/>
      <c r="E818" s="28"/>
      <c r="F818" s="28"/>
      <c r="G818" s="28"/>
      <c r="H818" s="28"/>
      <c r="I818" s="28"/>
      <c r="J818" s="28"/>
      <c r="K818" s="28"/>
    </row>
    <row r="819" customFormat="false" ht="13.8" hidden="false" customHeight="false" outlineLevel="0" collapsed="false">
      <c r="A819" s="28" t="s">
        <v>1392</v>
      </c>
      <c r="B819" s="28" t="s">
        <v>1393</v>
      </c>
      <c r="C819" s="28"/>
      <c r="D819" s="28"/>
      <c r="E819" s="28"/>
      <c r="F819" s="28"/>
      <c r="G819" s="28"/>
      <c r="H819" s="28"/>
      <c r="I819" s="28"/>
      <c r="J819" s="28"/>
      <c r="K819" s="28"/>
    </row>
    <row r="820" customFormat="false" ht="12.75" hidden="false" customHeight="true" outlineLevel="0" collapsed="false">
      <c r="A820" s="29" t="s">
        <v>1394</v>
      </c>
      <c r="B820" s="29" t="s">
        <v>1395</v>
      </c>
      <c r="C820" s="30" t="s">
        <v>28</v>
      </c>
      <c r="D820" s="30" t="s">
        <v>29</v>
      </c>
      <c r="E820" s="31" t="n">
        <v>50</v>
      </c>
      <c r="F820" s="31"/>
      <c r="G820" s="31"/>
      <c r="H820" s="31"/>
      <c r="I820" s="31"/>
      <c r="J820" s="31"/>
      <c r="K820" s="32"/>
    </row>
    <row r="821" customFormat="false" ht="25.35" hidden="false" customHeight="false" outlineLevel="0" collapsed="false">
      <c r="A821" s="29" t="s">
        <v>1396</v>
      </c>
      <c r="B821" s="29" t="s">
        <v>1397</v>
      </c>
      <c r="C821" s="30" t="s">
        <v>28</v>
      </c>
      <c r="D821" s="30" t="s">
        <v>29</v>
      </c>
      <c r="E821" s="31" t="n">
        <v>1</v>
      </c>
      <c r="F821" s="31"/>
      <c r="G821" s="31"/>
      <c r="H821" s="31"/>
      <c r="I821" s="31"/>
      <c r="J821" s="31"/>
      <c r="K821" s="32"/>
    </row>
    <row r="822" customFormat="false" ht="13.8" hidden="false" customHeight="false" outlineLevel="0" collapsed="false">
      <c r="A822" s="28" t="s">
        <v>1398</v>
      </c>
      <c r="B822" s="28" t="s">
        <v>1399</v>
      </c>
      <c r="C822" s="28"/>
      <c r="D822" s="28"/>
      <c r="E822" s="28"/>
      <c r="F822" s="28"/>
      <c r="G822" s="28"/>
      <c r="H822" s="28"/>
      <c r="I822" s="28"/>
      <c r="J822" s="28"/>
      <c r="K822" s="28"/>
    </row>
    <row r="823" customFormat="false" ht="37.3" hidden="false" customHeight="false" outlineLevel="0" collapsed="false">
      <c r="A823" s="29" t="s">
        <v>1400</v>
      </c>
      <c r="B823" s="29" t="s">
        <v>1401</v>
      </c>
      <c r="C823" s="30" t="s">
        <v>28</v>
      </c>
      <c r="D823" s="30" t="s">
        <v>29</v>
      </c>
      <c r="E823" s="31" t="n">
        <v>2</v>
      </c>
      <c r="F823" s="31"/>
      <c r="G823" s="31"/>
      <c r="H823" s="31"/>
      <c r="I823" s="31"/>
      <c r="J823" s="31"/>
      <c r="K823" s="32"/>
    </row>
    <row r="824" customFormat="false" ht="25.35" hidden="false" customHeight="false" outlineLevel="0" collapsed="false">
      <c r="A824" s="29" t="s">
        <v>1402</v>
      </c>
      <c r="B824" s="29" t="s">
        <v>1403</v>
      </c>
      <c r="C824" s="30" t="s">
        <v>28</v>
      </c>
      <c r="D824" s="30" t="s">
        <v>29</v>
      </c>
      <c r="E824" s="31" t="n">
        <v>2</v>
      </c>
      <c r="F824" s="31"/>
      <c r="G824" s="31"/>
      <c r="H824" s="31"/>
      <c r="I824" s="31"/>
      <c r="J824" s="31"/>
      <c r="K824" s="32"/>
    </row>
    <row r="825" customFormat="false" ht="25.35" hidden="false" customHeight="false" outlineLevel="0" collapsed="false">
      <c r="A825" s="29" t="s">
        <v>1404</v>
      </c>
      <c r="B825" s="29" t="s">
        <v>1405</v>
      </c>
      <c r="C825" s="30" t="s">
        <v>28</v>
      </c>
      <c r="D825" s="30" t="s">
        <v>29</v>
      </c>
      <c r="E825" s="31" t="n">
        <v>60</v>
      </c>
      <c r="F825" s="31"/>
      <c r="G825" s="31"/>
      <c r="H825" s="31"/>
      <c r="I825" s="31"/>
      <c r="J825" s="31"/>
      <c r="K825" s="32"/>
    </row>
    <row r="826" customFormat="false" ht="25.35" hidden="false" customHeight="false" outlineLevel="0" collapsed="false">
      <c r="A826" s="29" t="n">
        <v>14153</v>
      </c>
      <c r="B826" s="29" t="s">
        <v>1406</v>
      </c>
      <c r="C826" s="30" t="s">
        <v>337</v>
      </c>
      <c r="D826" s="30" t="s">
        <v>29</v>
      </c>
      <c r="E826" s="31" t="n">
        <v>1</v>
      </c>
      <c r="F826" s="31"/>
      <c r="G826" s="31"/>
      <c r="H826" s="31"/>
      <c r="I826" s="31"/>
      <c r="J826" s="31"/>
      <c r="K826" s="32"/>
    </row>
    <row r="827" customFormat="false" ht="25.35" hidden="false" customHeight="false" outlineLevel="0" collapsed="false">
      <c r="A827" s="29" t="s">
        <v>1254</v>
      </c>
      <c r="B827" s="29" t="s">
        <v>1255</v>
      </c>
      <c r="C827" s="30" t="s">
        <v>28</v>
      </c>
      <c r="D827" s="30" t="s">
        <v>29</v>
      </c>
      <c r="E827" s="31" t="n">
        <v>100</v>
      </c>
      <c r="F827" s="31"/>
      <c r="G827" s="31"/>
      <c r="H827" s="31"/>
      <c r="I827" s="31"/>
      <c r="J827" s="31"/>
      <c r="K827" s="32"/>
    </row>
    <row r="828" customFormat="false" ht="25.35" hidden="false" customHeight="false" outlineLevel="0" collapsed="false">
      <c r="A828" s="29" t="s">
        <v>1258</v>
      </c>
      <c r="B828" s="29" t="s">
        <v>1259</v>
      </c>
      <c r="C828" s="30" t="s">
        <v>28</v>
      </c>
      <c r="D828" s="30" t="s">
        <v>29</v>
      </c>
      <c r="E828" s="31" t="n">
        <v>130</v>
      </c>
      <c r="F828" s="31"/>
      <c r="G828" s="31"/>
      <c r="H828" s="31"/>
      <c r="I828" s="31"/>
      <c r="J828" s="31"/>
      <c r="K828" s="32"/>
    </row>
    <row r="829" customFormat="false" ht="13.8" hidden="false" customHeight="false" outlineLevel="0" collapsed="false">
      <c r="A829" s="28" t="s">
        <v>1407</v>
      </c>
      <c r="B829" s="28" t="s">
        <v>1408</v>
      </c>
      <c r="C829" s="28"/>
      <c r="D829" s="28"/>
      <c r="E829" s="28"/>
      <c r="F829" s="28"/>
      <c r="G829" s="28"/>
      <c r="H829" s="28"/>
      <c r="I829" s="28"/>
      <c r="J829" s="28"/>
      <c r="K829" s="28"/>
    </row>
    <row r="830" customFormat="false" ht="25.35" hidden="false" customHeight="false" outlineLevel="0" collapsed="false">
      <c r="A830" s="29" t="s">
        <v>1409</v>
      </c>
      <c r="B830" s="29" t="s">
        <v>1410</v>
      </c>
      <c r="C830" s="30" t="s">
        <v>28</v>
      </c>
      <c r="D830" s="30" t="s">
        <v>29</v>
      </c>
      <c r="E830" s="31" t="n">
        <v>1</v>
      </c>
      <c r="F830" s="31"/>
      <c r="G830" s="31"/>
      <c r="H830" s="31"/>
      <c r="I830" s="31"/>
      <c r="J830" s="31"/>
      <c r="K830" s="32"/>
    </row>
    <row r="831" customFormat="false" ht="13.8" hidden="false" customHeight="false" outlineLevel="0" collapsed="false">
      <c r="A831" s="28" t="s">
        <v>1411</v>
      </c>
      <c r="B831" s="28" t="s">
        <v>1412</v>
      </c>
      <c r="C831" s="28"/>
      <c r="D831" s="28"/>
      <c r="E831" s="28"/>
      <c r="F831" s="28"/>
      <c r="G831" s="28"/>
      <c r="H831" s="28"/>
      <c r="I831" s="28"/>
      <c r="J831" s="28"/>
      <c r="K831" s="28"/>
    </row>
    <row r="832" customFormat="false" ht="25.35" hidden="false" customHeight="false" outlineLevel="0" collapsed="false">
      <c r="A832" s="29" t="s">
        <v>1413</v>
      </c>
      <c r="B832" s="29" t="s">
        <v>1414</v>
      </c>
      <c r="C832" s="30" t="s">
        <v>28</v>
      </c>
      <c r="D832" s="30" t="s">
        <v>29</v>
      </c>
      <c r="E832" s="31" t="n">
        <v>180</v>
      </c>
      <c r="F832" s="31"/>
      <c r="G832" s="31"/>
      <c r="H832" s="31"/>
      <c r="I832" s="31"/>
      <c r="J832" s="31"/>
      <c r="K832" s="32"/>
    </row>
    <row r="833" customFormat="false" ht="25.35" hidden="false" customHeight="false" outlineLevel="0" collapsed="false">
      <c r="A833" s="29" t="s">
        <v>1415</v>
      </c>
      <c r="B833" s="29" t="s">
        <v>1416</v>
      </c>
      <c r="C833" s="30" t="s">
        <v>28</v>
      </c>
      <c r="D833" s="30" t="s">
        <v>29</v>
      </c>
      <c r="E833" s="31" t="n">
        <v>46</v>
      </c>
      <c r="F833" s="31"/>
      <c r="G833" s="31"/>
      <c r="H833" s="31"/>
      <c r="I833" s="31"/>
      <c r="J833" s="31"/>
      <c r="K833" s="32"/>
    </row>
    <row r="834" customFormat="false" ht="25.35" hidden="false" customHeight="false" outlineLevel="0" collapsed="false">
      <c r="A834" s="29" t="s">
        <v>1417</v>
      </c>
      <c r="B834" s="29" t="s">
        <v>1418</v>
      </c>
      <c r="C834" s="30" t="s">
        <v>28</v>
      </c>
      <c r="D834" s="30" t="s">
        <v>61</v>
      </c>
      <c r="E834" s="31" t="n">
        <v>50</v>
      </c>
      <c r="F834" s="31"/>
      <c r="G834" s="31"/>
      <c r="H834" s="31"/>
      <c r="I834" s="31"/>
      <c r="J834" s="31"/>
      <c r="K834" s="32"/>
    </row>
    <row r="835" customFormat="false" ht="25.35" hidden="false" customHeight="false" outlineLevel="0" collapsed="false">
      <c r="A835" s="29" t="s">
        <v>1419</v>
      </c>
      <c r="B835" s="29" t="s">
        <v>1420</v>
      </c>
      <c r="C835" s="30" t="s">
        <v>28</v>
      </c>
      <c r="D835" s="30" t="s">
        <v>61</v>
      </c>
      <c r="E835" s="31" t="n">
        <v>600</v>
      </c>
      <c r="F835" s="31"/>
      <c r="G835" s="31"/>
      <c r="H835" s="31"/>
      <c r="I835" s="31"/>
      <c r="J835" s="31"/>
      <c r="K835" s="32"/>
    </row>
    <row r="836" customFormat="false" ht="25.35" hidden="false" customHeight="false" outlineLevel="0" collapsed="false">
      <c r="A836" s="29" t="s">
        <v>1421</v>
      </c>
      <c r="B836" s="29" t="s">
        <v>1422</v>
      </c>
      <c r="C836" s="30" t="s">
        <v>28</v>
      </c>
      <c r="D836" s="30" t="s">
        <v>61</v>
      </c>
      <c r="E836" s="31" t="n">
        <v>350</v>
      </c>
      <c r="F836" s="31"/>
      <c r="G836" s="31"/>
      <c r="H836" s="31"/>
      <c r="I836" s="31"/>
      <c r="J836" s="31"/>
      <c r="K836" s="32"/>
    </row>
    <row r="837" customFormat="false" ht="13.8" hidden="false" customHeight="false" outlineLevel="0" collapsed="false">
      <c r="A837" s="28" t="s">
        <v>1423</v>
      </c>
      <c r="B837" s="28" t="s">
        <v>1424</v>
      </c>
      <c r="C837" s="28"/>
      <c r="D837" s="28"/>
      <c r="E837" s="28"/>
      <c r="F837" s="28"/>
      <c r="G837" s="28"/>
      <c r="H837" s="28"/>
      <c r="I837" s="28"/>
      <c r="J837" s="28"/>
      <c r="K837" s="28"/>
    </row>
    <row r="838" customFormat="false" ht="25.35" hidden="false" customHeight="false" outlineLevel="0" collapsed="false">
      <c r="A838" s="29" t="s">
        <v>1425</v>
      </c>
      <c r="B838" s="29" t="s">
        <v>1426</v>
      </c>
      <c r="C838" s="30" t="s">
        <v>28</v>
      </c>
      <c r="D838" s="30" t="s">
        <v>29</v>
      </c>
      <c r="E838" s="31" t="n">
        <v>800</v>
      </c>
      <c r="F838" s="31"/>
      <c r="G838" s="31"/>
      <c r="H838" s="31"/>
      <c r="I838" s="31"/>
      <c r="J838" s="31"/>
      <c r="K838" s="32"/>
    </row>
    <row r="839" customFormat="false" ht="19.5" hidden="false" customHeight="true" outlineLevel="0" collapsed="false">
      <c r="A839" s="29" t="s">
        <v>1427</v>
      </c>
      <c r="B839" s="29" t="s">
        <v>1428</v>
      </c>
      <c r="C839" s="30" t="s">
        <v>28</v>
      </c>
      <c r="D839" s="30" t="s">
        <v>29</v>
      </c>
      <c r="E839" s="31" t="n">
        <v>2</v>
      </c>
      <c r="F839" s="31"/>
      <c r="G839" s="31"/>
      <c r="H839" s="31"/>
      <c r="I839" s="31"/>
      <c r="J839" s="31"/>
      <c r="K839" s="32"/>
    </row>
    <row r="840" customFormat="false" ht="21" hidden="false" customHeight="true" outlineLevel="0" collapsed="false">
      <c r="A840" s="29" t="s">
        <v>1429</v>
      </c>
      <c r="B840" s="29" t="s">
        <v>1430</v>
      </c>
      <c r="C840" s="30" t="s">
        <v>28</v>
      </c>
      <c r="D840" s="30" t="s">
        <v>29</v>
      </c>
      <c r="E840" s="31" t="n">
        <v>2</v>
      </c>
      <c r="F840" s="31"/>
      <c r="G840" s="31"/>
      <c r="H840" s="31"/>
      <c r="I840" s="31"/>
      <c r="J840" s="31"/>
      <c r="K840" s="32"/>
    </row>
    <row r="841" customFormat="false" ht="15" hidden="false" customHeight="true" outlineLevel="0" collapsed="false">
      <c r="A841" s="33" t="s">
        <v>1431</v>
      </c>
      <c r="B841" s="33"/>
      <c r="C841" s="33"/>
      <c r="D841" s="33"/>
      <c r="E841" s="33"/>
      <c r="F841" s="33"/>
      <c r="G841" s="33"/>
      <c r="H841" s="33"/>
      <c r="I841" s="33"/>
      <c r="J841" s="33"/>
      <c r="K841" s="32" t="n">
        <f aca="false">SUM(K819:K840)</f>
        <v>0</v>
      </c>
    </row>
    <row r="842" customFormat="false" ht="13.8" hidden="false" customHeight="false" outlineLevel="0" collapsed="false">
      <c r="A842" s="29"/>
      <c r="B842" s="29"/>
      <c r="C842" s="30"/>
      <c r="D842" s="30"/>
      <c r="E842" s="31"/>
      <c r="F842" s="31"/>
      <c r="G842" s="31"/>
      <c r="H842" s="31"/>
      <c r="I842" s="31"/>
      <c r="J842" s="31"/>
      <c r="K842" s="32"/>
    </row>
    <row r="843" customFormat="false" ht="12.75" hidden="false" customHeight="true" outlineLevel="0" collapsed="false">
      <c r="A843" s="28" t="s">
        <v>1432</v>
      </c>
      <c r="B843" s="28" t="s">
        <v>1433</v>
      </c>
      <c r="C843" s="28"/>
      <c r="D843" s="28"/>
      <c r="E843" s="28"/>
      <c r="F843" s="28"/>
      <c r="G843" s="28"/>
      <c r="H843" s="28"/>
      <c r="I843" s="28"/>
      <c r="J843" s="28"/>
      <c r="K843" s="28"/>
    </row>
    <row r="844" customFormat="false" ht="13.8" hidden="false" customHeight="false" outlineLevel="0" collapsed="false">
      <c r="A844" s="28" t="s">
        <v>1434</v>
      </c>
      <c r="B844" s="28" t="s">
        <v>1435</v>
      </c>
      <c r="C844" s="28"/>
      <c r="D844" s="28"/>
      <c r="E844" s="28"/>
      <c r="F844" s="28"/>
      <c r="G844" s="28"/>
      <c r="H844" s="28"/>
      <c r="I844" s="28"/>
      <c r="J844" s="28"/>
      <c r="K844" s="28"/>
    </row>
    <row r="845" customFormat="false" ht="25.35" hidden="false" customHeight="false" outlineLevel="0" collapsed="false">
      <c r="A845" s="29" t="s">
        <v>1436</v>
      </c>
      <c r="B845" s="29" t="s">
        <v>1437</v>
      </c>
      <c r="C845" s="30" t="s">
        <v>28</v>
      </c>
      <c r="D845" s="30" t="s">
        <v>29</v>
      </c>
      <c r="E845" s="31" t="n">
        <v>1</v>
      </c>
      <c r="F845" s="31"/>
      <c r="G845" s="31"/>
      <c r="H845" s="31"/>
      <c r="I845" s="31"/>
      <c r="J845" s="31"/>
      <c r="K845" s="32"/>
    </row>
    <row r="846" customFormat="false" ht="13.8" hidden="false" customHeight="false" outlineLevel="0" collapsed="false">
      <c r="A846" s="28" t="s">
        <v>1438</v>
      </c>
      <c r="B846" s="28" t="s">
        <v>1439</v>
      </c>
      <c r="C846" s="28"/>
      <c r="D846" s="28"/>
      <c r="E846" s="28"/>
      <c r="F846" s="28"/>
      <c r="G846" s="28"/>
      <c r="H846" s="28"/>
      <c r="I846" s="28"/>
      <c r="J846" s="28"/>
      <c r="K846" s="28"/>
    </row>
    <row r="847" customFormat="false" ht="25.35" hidden="false" customHeight="false" outlineLevel="0" collapsed="false">
      <c r="A847" s="29" t="s">
        <v>1440</v>
      </c>
      <c r="B847" s="29" t="s">
        <v>1441</v>
      </c>
      <c r="C847" s="30" t="s">
        <v>28</v>
      </c>
      <c r="D847" s="30" t="s">
        <v>29</v>
      </c>
      <c r="E847" s="31" t="n">
        <v>7</v>
      </c>
      <c r="F847" s="31"/>
      <c r="G847" s="31"/>
      <c r="H847" s="31"/>
      <c r="I847" s="31"/>
      <c r="J847" s="31"/>
      <c r="K847" s="32"/>
    </row>
    <row r="848" customFormat="false" ht="25.35" hidden="false" customHeight="false" outlineLevel="0" collapsed="false">
      <c r="A848" s="29" t="s">
        <v>1442</v>
      </c>
      <c r="B848" s="29" t="s">
        <v>1443</v>
      </c>
      <c r="C848" s="30" t="s">
        <v>28</v>
      </c>
      <c r="D848" s="30" t="s">
        <v>29</v>
      </c>
      <c r="E848" s="31" t="n">
        <v>7</v>
      </c>
      <c r="F848" s="31"/>
      <c r="G848" s="31"/>
      <c r="H848" s="31"/>
      <c r="I848" s="31"/>
      <c r="J848" s="31"/>
      <c r="K848" s="32"/>
    </row>
    <row r="849" customFormat="false" ht="25.35" hidden="false" customHeight="false" outlineLevel="0" collapsed="false">
      <c r="A849" s="28" t="s">
        <v>1444</v>
      </c>
      <c r="B849" s="28" t="s">
        <v>1445</v>
      </c>
      <c r="C849" s="28"/>
      <c r="D849" s="28"/>
      <c r="E849" s="28"/>
      <c r="F849" s="28"/>
      <c r="G849" s="28"/>
      <c r="H849" s="28"/>
      <c r="I849" s="28"/>
      <c r="J849" s="28"/>
      <c r="K849" s="28"/>
    </row>
    <row r="850" customFormat="false" ht="25.35" hidden="false" customHeight="false" outlineLevel="0" collapsed="false">
      <c r="A850" s="29" t="s">
        <v>1446</v>
      </c>
      <c r="B850" s="29" t="s">
        <v>1447</v>
      </c>
      <c r="C850" s="30" t="s">
        <v>28</v>
      </c>
      <c r="D850" s="30" t="s">
        <v>61</v>
      </c>
      <c r="E850" s="31" t="n">
        <v>140</v>
      </c>
      <c r="F850" s="31"/>
      <c r="G850" s="31"/>
      <c r="H850" s="31"/>
      <c r="I850" s="31"/>
      <c r="J850" s="31"/>
      <c r="K850" s="32"/>
    </row>
    <row r="851" customFormat="false" ht="12.75" hidden="false" customHeight="true" outlineLevel="0" collapsed="false">
      <c r="A851" s="28" t="s">
        <v>1448</v>
      </c>
      <c r="B851" s="28" t="s">
        <v>1449</v>
      </c>
      <c r="C851" s="28"/>
      <c r="D851" s="28"/>
      <c r="E851" s="28"/>
      <c r="F851" s="28"/>
      <c r="G851" s="28"/>
      <c r="H851" s="28"/>
      <c r="I851" s="28"/>
      <c r="J851" s="28"/>
      <c r="K851" s="28"/>
    </row>
    <row r="852" customFormat="false" ht="13.8" hidden="false" customHeight="false" outlineLevel="0" collapsed="false">
      <c r="A852" s="28" t="s">
        <v>1450</v>
      </c>
      <c r="B852" s="28" t="s">
        <v>1451</v>
      </c>
      <c r="C852" s="28"/>
      <c r="D852" s="28"/>
      <c r="E852" s="28"/>
      <c r="F852" s="28"/>
      <c r="G852" s="28"/>
      <c r="H852" s="28"/>
      <c r="I852" s="28"/>
      <c r="J852" s="28"/>
      <c r="K852" s="28"/>
    </row>
    <row r="853" customFormat="false" ht="13.8" hidden="false" customHeight="false" outlineLevel="0" collapsed="false">
      <c r="A853" s="28" t="s">
        <v>1452</v>
      </c>
      <c r="B853" s="28" t="s">
        <v>1453</v>
      </c>
      <c r="C853" s="28"/>
      <c r="D853" s="28"/>
      <c r="E853" s="28"/>
      <c r="F853" s="28"/>
      <c r="G853" s="28"/>
      <c r="H853" s="28"/>
      <c r="I853" s="28"/>
      <c r="J853" s="28"/>
      <c r="K853" s="28"/>
    </row>
    <row r="854" customFormat="false" ht="25.35" hidden="false" customHeight="false" outlineLevel="0" collapsed="false">
      <c r="A854" s="29" t="s">
        <v>1454</v>
      </c>
      <c r="B854" s="29" t="s">
        <v>1455</v>
      </c>
      <c r="C854" s="30" t="s">
        <v>28</v>
      </c>
      <c r="D854" s="30" t="s">
        <v>29</v>
      </c>
      <c r="E854" s="31" t="n">
        <v>84</v>
      </c>
      <c r="F854" s="31"/>
      <c r="G854" s="31"/>
      <c r="H854" s="31"/>
      <c r="I854" s="31"/>
      <c r="J854" s="31"/>
      <c r="K854" s="32"/>
    </row>
    <row r="855" customFormat="false" ht="37.3" hidden="false" customHeight="false" outlineLevel="0" collapsed="false">
      <c r="A855" s="29" t="s">
        <v>1456</v>
      </c>
      <c r="B855" s="29" t="s">
        <v>1457</v>
      </c>
      <c r="C855" s="30" t="s">
        <v>28</v>
      </c>
      <c r="D855" s="30" t="s">
        <v>29</v>
      </c>
      <c r="E855" s="31" t="n">
        <v>24</v>
      </c>
      <c r="F855" s="31"/>
      <c r="G855" s="31"/>
      <c r="H855" s="31"/>
      <c r="I855" s="31"/>
      <c r="J855" s="31"/>
      <c r="K855" s="32"/>
    </row>
    <row r="856" customFormat="false" ht="15" hidden="false" customHeight="true" outlineLevel="0" collapsed="false">
      <c r="A856" s="33" t="s">
        <v>1458</v>
      </c>
      <c r="B856" s="33"/>
      <c r="C856" s="33"/>
      <c r="D856" s="33"/>
      <c r="E856" s="33"/>
      <c r="F856" s="33"/>
      <c r="G856" s="33"/>
      <c r="H856" s="33"/>
      <c r="I856" s="33"/>
      <c r="J856" s="33"/>
      <c r="K856" s="32" t="n">
        <f aca="false">SUM(K845:K855)</f>
        <v>0</v>
      </c>
    </row>
    <row r="857" customFormat="false" ht="13.8" hidden="false" customHeight="false" outlineLevel="0" collapsed="false">
      <c r="A857" s="29"/>
      <c r="B857" s="29"/>
      <c r="C857" s="30"/>
      <c r="D857" s="30"/>
      <c r="E857" s="31"/>
      <c r="F857" s="31"/>
      <c r="G857" s="31"/>
      <c r="H857" s="31"/>
      <c r="I857" s="31"/>
      <c r="J857" s="31"/>
      <c r="K857" s="32"/>
    </row>
    <row r="858" customFormat="false" ht="13.8" hidden="false" customHeight="false" outlineLevel="0" collapsed="false">
      <c r="A858" s="28" t="s">
        <v>1459</v>
      </c>
      <c r="B858" s="28" t="s">
        <v>1460</v>
      </c>
      <c r="C858" s="28"/>
      <c r="D858" s="28"/>
      <c r="E858" s="28"/>
      <c r="F858" s="28"/>
      <c r="G858" s="28"/>
      <c r="H858" s="28"/>
      <c r="I858" s="28"/>
      <c r="J858" s="28"/>
      <c r="K858" s="28"/>
    </row>
    <row r="859" customFormat="false" ht="13.8" hidden="false" customHeight="false" outlineLevel="0" collapsed="false">
      <c r="A859" s="28" t="s">
        <v>1461</v>
      </c>
      <c r="B859" s="28" t="s">
        <v>1462</v>
      </c>
      <c r="C859" s="28"/>
      <c r="D859" s="28"/>
      <c r="E859" s="28"/>
      <c r="F859" s="28"/>
      <c r="G859" s="28"/>
      <c r="H859" s="28"/>
      <c r="I859" s="28"/>
      <c r="J859" s="28"/>
      <c r="K859" s="28"/>
    </row>
    <row r="860" customFormat="false" ht="21" hidden="false" customHeight="true" outlineLevel="0" collapsed="false">
      <c r="A860" s="29" t="s">
        <v>1463</v>
      </c>
      <c r="B860" s="29" t="s">
        <v>1464</v>
      </c>
      <c r="C860" s="30" t="s">
        <v>28</v>
      </c>
      <c r="D860" s="30" t="s">
        <v>29</v>
      </c>
      <c r="E860" s="31" t="n">
        <v>1</v>
      </c>
      <c r="F860" s="31"/>
      <c r="G860" s="31"/>
      <c r="H860" s="31"/>
      <c r="I860" s="31"/>
      <c r="J860" s="31"/>
      <c r="K860" s="32"/>
    </row>
    <row r="861" customFormat="false" ht="15.75" hidden="false" customHeight="true" outlineLevel="0" collapsed="false">
      <c r="A861" s="29" t="s">
        <v>1465</v>
      </c>
      <c r="B861" s="29" t="s">
        <v>1466</v>
      </c>
      <c r="C861" s="30" t="s">
        <v>28</v>
      </c>
      <c r="D861" s="30" t="s">
        <v>29</v>
      </c>
      <c r="E861" s="31" t="n">
        <v>1</v>
      </c>
      <c r="F861" s="31"/>
      <c r="G861" s="31"/>
      <c r="H861" s="31"/>
      <c r="I861" s="31"/>
      <c r="J861" s="31"/>
      <c r="K861" s="32"/>
    </row>
    <row r="862" customFormat="false" ht="25.35" hidden="false" customHeight="false" outlineLevel="0" collapsed="false">
      <c r="A862" s="29" t="s">
        <v>1467</v>
      </c>
      <c r="B862" s="29" t="s">
        <v>1468</v>
      </c>
      <c r="C862" s="30" t="s">
        <v>28</v>
      </c>
      <c r="D862" s="30" t="s">
        <v>29</v>
      </c>
      <c r="E862" s="31" t="n">
        <v>1</v>
      </c>
      <c r="F862" s="31"/>
      <c r="G862" s="31"/>
      <c r="H862" s="31"/>
      <c r="I862" s="31"/>
      <c r="J862" s="31"/>
      <c r="K862" s="32"/>
    </row>
    <row r="863" customFormat="false" ht="15" hidden="false" customHeight="true" outlineLevel="0" collapsed="false">
      <c r="A863" s="28" t="s">
        <v>1469</v>
      </c>
      <c r="B863" s="28" t="s">
        <v>1470</v>
      </c>
      <c r="C863" s="28"/>
      <c r="D863" s="28"/>
      <c r="E863" s="28"/>
      <c r="F863" s="28"/>
      <c r="G863" s="28"/>
      <c r="H863" s="28"/>
      <c r="I863" s="28"/>
      <c r="J863" s="28"/>
      <c r="K863" s="28"/>
    </row>
    <row r="864" customFormat="false" ht="25.35" hidden="false" customHeight="false" outlineLevel="0" collapsed="false">
      <c r="A864" s="29" t="s">
        <v>1471</v>
      </c>
      <c r="B864" s="29" t="s">
        <v>1472</v>
      </c>
      <c r="C864" s="30" t="s">
        <v>28</v>
      </c>
      <c r="D864" s="30" t="s">
        <v>29</v>
      </c>
      <c r="E864" s="31" t="n">
        <v>2</v>
      </c>
      <c r="F864" s="31"/>
      <c r="G864" s="31"/>
      <c r="H864" s="31"/>
      <c r="I864" s="31"/>
      <c r="J864" s="31"/>
      <c r="K864" s="32"/>
    </row>
    <row r="865" customFormat="false" ht="15" hidden="false" customHeight="true" outlineLevel="0" collapsed="false">
      <c r="A865" s="29" t="s">
        <v>1473</v>
      </c>
      <c r="B865" s="29" t="s">
        <v>1474</v>
      </c>
      <c r="C865" s="30" t="s">
        <v>28</v>
      </c>
      <c r="D865" s="30" t="s">
        <v>29</v>
      </c>
      <c r="E865" s="31" t="n">
        <v>4</v>
      </c>
      <c r="F865" s="31"/>
      <c r="G865" s="31"/>
      <c r="H865" s="31"/>
      <c r="I865" s="31"/>
      <c r="J865" s="31"/>
      <c r="K865" s="32"/>
    </row>
    <row r="866" customFormat="false" ht="14.25" hidden="false" customHeight="true" outlineLevel="0" collapsed="false">
      <c r="A866" s="29" t="s">
        <v>1475</v>
      </c>
      <c r="B866" s="29" t="s">
        <v>1476</v>
      </c>
      <c r="C866" s="30" t="s">
        <v>28</v>
      </c>
      <c r="D866" s="30" t="s">
        <v>29</v>
      </c>
      <c r="E866" s="31" t="n">
        <v>1</v>
      </c>
      <c r="F866" s="31"/>
      <c r="G866" s="31"/>
      <c r="H866" s="31"/>
      <c r="I866" s="31"/>
      <c r="J866" s="31"/>
      <c r="K866" s="32"/>
    </row>
    <row r="867" customFormat="false" ht="18" hidden="false" customHeight="true" outlineLevel="0" collapsed="false">
      <c r="A867" s="29" t="s">
        <v>1477</v>
      </c>
      <c r="B867" s="29" t="s">
        <v>1478</v>
      </c>
      <c r="C867" s="30" t="s">
        <v>28</v>
      </c>
      <c r="D867" s="30" t="s">
        <v>29</v>
      </c>
      <c r="E867" s="31" t="n">
        <v>9</v>
      </c>
      <c r="F867" s="31"/>
      <c r="G867" s="31"/>
      <c r="H867" s="31"/>
      <c r="I867" s="31"/>
      <c r="J867" s="31"/>
      <c r="K867" s="32"/>
    </row>
    <row r="868" customFormat="false" ht="25.35" hidden="false" customHeight="false" outlineLevel="0" collapsed="false">
      <c r="A868" s="28" t="s">
        <v>1479</v>
      </c>
      <c r="B868" s="28" t="s">
        <v>1480</v>
      </c>
      <c r="C868" s="28"/>
      <c r="D868" s="28"/>
      <c r="E868" s="28"/>
      <c r="F868" s="28"/>
      <c r="G868" s="28"/>
      <c r="H868" s="28"/>
      <c r="I868" s="28"/>
      <c r="J868" s="28"/>
      <c r="K868" s="28"/>
    </row>
    <row r="869" customFormat="false" ht="37.3" hidden="false" customHeight="false" outlineLevel="0" collapsed="false">
      <c r="A869" s="29" t="s">
        <v>1481</v>
      </c>
      <c r="B869" s="29" t="s">
        <v>1482</v>
      </c>
      <c r="C869" s="30" t="s">
        <v>28</v>
      </c>
      <c r="D869" s="30" t="s">
        <v>61</v>
      </c>
      <c r="E869" s="31" t="n">
        <v>252</v>
      </c>
      <c r="F869" s="31"/>
      <c r="G869" s="31"/>
      <c r="H869" s="31"/>
      <c r="I869" s="31"/>
      <c r="J869" s="31"/>
      <c r="K869" s="32"/>
    </row>
    <row r="870" customFormat="false" ht="12.75" hidden="false" customHeight="true" outlineLevel="0" collapsed="false">
      <c r="A870" s="28" t="s">
        <v>1483</v>
      </c>
      <c r="B870" s="28" t="s">
        <v>1449</v>
      </c>
      <c r="C870" s="28"/>
      <c r="D870" s="28"/>
      <c r="E870" s="28"/>
      <c r="F870" s="28"/>
      <c r="G870" s="28"/>
      <c r="H870" s="28"/>
      <c r="I870" s="28"/>
      <c r="J870" s="28"/>
      <c r="K870" s="28"/>
    </row>
    <row r="871" customFormat="false" ht="25.35" hidden="false" customHeight="false" outlineLevel="0" collapsed="false">
      <c r="A871" s="29" t="s">
        <v>1484</v>
      </c>
      <c r="B871" s="29" t="s">
        <v>1485</v>
      </c>
      <c r="C871" s="30" t="s">
        <v>28</v>
      </c>
      <c r="D871" s="30" t="s">
        <v>61</v>
      </c>
      <c r="E871" s="31" t="n">
        <v>1430</v>
      </c>
      <c r="F871" s="31"/>
      <c r="G871" s="31"/>
      <c r="H871" s="31"/>
      <c r="I871" s="31"/>
      <c r="J871" s="31"/>
      <c r="K871" s="32"/>
    </row>
    <row r="872" customFormat="false" ht="13.8" hidden="false" customHeight="false" outlineLevel="0" collapsed="false">
      <c r="A872" s="28" t="s">
        <v>1486</v>
      </c>
      <c r="B872" s="28" t="s">
        <v>1193</v>
      </c>
      <c r="C872" s="28"/>
      <c r="D872" s="28"/>
      <c r="E872" s="28"/>
      <c r="F872" s="28"/>
      <c r="G872" s="28"/>
      <c r="H872" s="28"/>
      <c r="I872" s="28"/>
      <c r="J872" s="28"/>
      <c r="K872" s="28"/>
    </row>
    <row r="873" customFormat="false" ht="25.35" hidden="false" customHeight="false" outlineLevel="0" collapsed="false">
      <c r="A873" s="29" t="s">
        <v>1285</v>
      </c>
      <c r="B873" s="29" t="s">
        <v>1286</v>
      </c>
      <c r="C873" s="30" t="s">
        <v>28</v>
      </c>
      <c r="D873" s="30" t="s">
        <v>29</v>
      </c>
      <c r="E873" s="31" t="n">
        <v>4</v>
      </c>
      <c r="F873" s="31"/>
      <c r="G873" s="31"/>
      <c r="H873" s="31"/>
      <c r="I873" s="31"/>
      <c r="J873" s="31"/>
      <c r="K873" s="32"/>
    </row>
    <row r="874" customFormat="false" ht="25.35" hidden="false" customHeight="false" outlineLevel="0" collapsed="false">
      <c r="A874" s="29" t="s">
        <v>1287</v>
      </c>
      <c r="B874" s="29" t="s">
        <v>1288</v>
      </c>
      <c r="C874" s="30" t="s">
        <v>28</v>
      </c>
      <c r="D874" s="30" t="s">
        <v>29</v>
      </c>
      <c r="E874" s="31" t="n">
        <v>3</v>
      </c>
      <c r="F874" s="31"/>
      <c r="G874" s="31"/>
      <c r="H874" s="31"/>
      <c r="I874" s="31"/>
      <c r="J874" s="31"/>
      <c r="K874" s="32"/>
    </row>
    <row r="875" customFormat="false" ht="25.35" hidden="false" customHeight="false" outlineLevel="0" collapsed="false">
      <c r="A875" s="29" t="s">
        <v>1291</v>
      </c>
      <c r="B875" s="29" t="s">
        <v>1292</v>
      </c>
      <c r="C875" s="30" t="s">
        <v>28</v>
      </c>
      <c r="D875" s="30" t="s">
        <v>29</v>
      </c>
      <c r="E875" s="31" t="n">
        <v>40</v>
      </c>
      <c r="F875" s="31"/>
      <c r="G875" s="31"/>
      <c r="H875" s="31"/>
      <c r="I875" s="31"/>
      <c r="J875" s="31"/>
      <c r="K875" s="32"/>
    </row>
    <row r="876" customFormat="false" ht="37.3" hidden="false" customHeight="false" outlineLevel="0" collapsed="false">
      <c r="A876" s="29" t="s">
        <v>1487</v>
      </c>
      <c r="B876" s="29" t="s">
        <v>1488</v>
      </c>
      <c r="C876" s="30" t="s">
        <v>28</v>
      </c>
      <c r="D876" s="30" t="s">
        <v>29</v>
      </c>
      <c r="E876" s="31" t="n">
        <v>11</v>
      </c>
      <c r="F876" s="31"/>
      <c r="G876" s="31"/>
      <c r="H876" s="31"/>
      <c r="I876" s="31"/>
      <c r="J876" s="31"/>
      <c r="K876" s="32"/>
    </row>
    <row r="877" customFormat="false" ht="15" hidden="false" customHeight="true" outlineLevel="0" collapsed="false">
      <c r="A877" s="33" t="s">
        <v>1489</v>
      </c>
      <c r="B877" s="33"/>
      <c r="C877" s="33"/>
      <c r="D877" s="33"/>
      <c r="E877" s="33"/>
      <c r="F877" s="33"/>
      <c r="G877" s="33"/>
      <c r="H877" s="33"/>
      <c r="I877" s="33"/>
      <c r="J877" s="33"/>
      <c r="K877" s="32" t="n">
        <f aca="false">SUM(K860:K876)</f>
        <v>0</v>
      </c>
    </row>
    <row r="878" customFormat="false" ht="13.8" hidden="false" customHeight="false" outlineLevel="0" collapsed="false">
      <c r="A878" s="29"/>
      <c r="B878" s="29"/>
      <c r="C878" s="30"/>
      <c r="D878" s="30"/>
      <c r="E878" s="31"/>
      <c r="F878" s="31"/>
      <c r="G878" s="31"/>
      <c r="H878" s="31"/>
      <c r="I878" s="31"/>
      <c r="J878" s="31"/>
      <c r="K878" s="32"/>
    </row>
    <row r="879" customFormat="false" ht="13.8" hidden="false" customHeight="false" outlineLevel="0" collapsed="false">
      <c r="A879" s="28" t="s">
        <v>1490</v>
      </c>
      <c r="B879" s="28" t="s">
        <v>1491</v>
      </c>
      <c r="C879" s="28"/>
      <c r="D879" s="28"/>
      <c r="E879" s="28"/>
      <c r="F879" s="28"/>
      <c r="G879" s="28"/>
      <c r="H879" s="28"/>
      <c r="I879" s="28"/>
      <c r="J879" s="28"/>
      <c r="K879" s="28"/>
    </row>
    <row r="880" customFormat="false" ht="13.8" hidden="false" customHeight="false" outlineLevel="0" collapsed="false">
      <c r="A880" s="28" t="s">
        <v>1492</v>
      </c>
      <c r="B880" s="28" t="s">
        <v>1462</v>
      </c>
      <c r="C880" s="28"/>
      <c r="D880" s="28"/>
      <c r="E880" s="28"/>
      <c r="F880" s="28"/>
      <c r="G880" s="28"/>
      <c r="H880" s="28"/>
      <c r="I880" s="28"/>
      <c r="J880" s="28"/>
      <c r="K880" s="28"/>
    </row>
    <row r="881" customFormat="false" ht="37.3" hidden="false" customHeight="false" outlineLevel="0" collapsed="false">
      <c r="A881" s="29" t="s">
        <v>1493</v>
      </c>
      <c r="B881" s="29" t="s">
        <v>1494</v>
      </c>
      <c r="C881" s="30" t="s">
        <v>28</v>
      </c>
      <c r="D881" s="30" t="s">
        <v>29</v>
      </c>
      <c r="E881" s="31" t="n">
        <v>1</v>
      </c>
      <c r="F881" s="31"/>
      <c r="G881" s="31"/>
      <c r="H881" s="31"/>
      <c r="I881" s="31"/>
      <c r="J881" s="31"/>
      <c r="K881" s="32"/>
    </row>
    <row r="882" customFormat="false" ht="12.75" hidden="false" customHeight="true" outlineLevel="0" collapsed="false">
      <c r="A882" s="28" t="s">
        <v>1495</v>
      </c>
      <c r="B882" s="28" t="s">
        <v>1496</v>
      </c>
      <c r="C882" s="28"/>
      <c r="D882" s="28"/>
      <c r="E882" s="28"/>
      <c r="F882" s="28"/>
      <c r="G882" s="28"/>
      <c r="H882" s="28"/>
      <c r="I882" s="28"/>
      <c r="J882" s="28"/>
      <c r="K882" s="28"/>
    </row>
    <row r="883" customFormat="false" ht="25.35" hidden="false" customHeight="false" outlineLevel="0" collapsed="false">
      <c r="A883" s="29" t="s">
        <v>1497</v>
      </c>
      <c r="B883" s="29" t="s">
        <v>1498</v>
      </c>
      <c r="C883" s="30" t="s">
        <v>28</v>
      </c>
      <c r="D883" s="30" t="s">
        <v>61</v>
      </c>
      <c r="E883" s="31" t="n">
        <v>2200</v>
      </c>
      <c r="F883" s="31"/>
      <c r="G883" s="31"/>
      <c r="H883" s="31"/>
      <c r="I883" s="31"/>
      <c r="J883" s="31"/>
      <c r="K883" s="32"/>
    </row>
    <row r="884" customFormat="false" ht="25.35" hidden="false" customHeight="false" outlineLevel="0" collapsed="false">
      <c r="A884" s="28" t="s">
        <v>1499</v>
      </c>
      <c r="B884" s="28" t="s">
        <v>1500</v>
      </c>
      <c r="C884" s="28"/>
      <c r="D884" s="28"/>
      <c r="E884" s="28"/>
      <c r="F884" s="28"/>
      <c r="G884" s="28"/>
      <c r="H884" s="28"/>
      <c r="I884" s="28"/>
      <c r="J884" s="28"/>
      <c r="K884" s="28"/>
    </row>
    <row r="885" customFormat="false" ht="49.25" hidden="false" customHeight="false" outlineLevel="0" collapsed="false">
      <c r="A885" s="29" t="s">
        <v>1169</v>
      </c>
      <c r="B885" s="29" t="s">
        <v>1170</v>
      </c>
      <c r="C885" s="30" t="s">
        <v>28</v>
      </c>
      <c r="D885" s="30" t="s">
        <v>29</v>
      </c>
      <c r="E885" s="31" t="n">
        <v>3</v>
      </c>
      <c r="F885" s="31"/>
      <c r="G885" s="31"/>
      <c r="H885" s="31"/>
      <c r="I885" s="31"/>
      <c r="J885" s="31"/>
      <c r="K885" s="32"/>
    </row>
    <row r="886" customFormat="false" ht="12.75" hidden="false" customHeight="true" outlineLevel="0" collapsed="false">
      <c r="A886" s="29" t="s">
        <v>1287</v>
      </c>
      <c r="B886" s="29" t="s">
        <v>1288</v>
      </c>
      <c r="C886" s="30" t="s">
        <v>28</v>
      </c>
      <c r="D886" s="30" t="s">
        <v>29</v>
      </c>
      <c r="E886" s="31" t="n">
        <v>8</v>
      </c>
      <c r="F886" s="31"/>
      <c r="G886" s="31"/>
      <c r="H886" s="31"/>
      <c r="I886" s="31"/>
      <c r="J886" s="31"/>
      <c r="K886" s="32"/>
    </row>
    <row r="887" customFormat="false" ht="15" hidden="false" customHeight="true" outlineLevel="0" collapsed="false">
      <c r="A887" s="29" t="s">
        <v>1236</v>
      </c>
      <c r="B887" s="29" t="s">
        <v>1237</v>
      </c>
      <c r="C887" s="30" t="s">
        <v>28</v>
      </c>
      <c r="D887" s="30" t="s">
        <v>61</v>
      </c>
      <c r="E887" s="31" t="n">
        <v>27</v>
      </c>
      <c r="F887" s="31"/>
      <c r="G887" s="31"/>
      <c r="H887" s="31"/>
      <c r="I887" s="31"/>
      <c r="J887" s="31"/>
      <c r="K887" s="32"/>
    </row>
    <row r="888" customFormat="false" ht="37.3" hidden="false" customHeight="false" outlineLevel="0" collapsed="false">
      <c r="A888" s="29" t="s">
        <v>1481</v>
      </c>
      <c r="B888" s="29" t="s">
        <v>1482</v>
      </c>
      <c r="C888" s="30" t="s">
        <v>28</v>
      </c>
      <c r="D888" s="30" t="s">
        <v>61</v>
      </c>
      <c r="E888" s="31" t="n">
        <v>55</v>
      </c>
      <c r="F888" s="31"/>
      <c r="G888" s="31"/>
      <c r="H888" s="31"/>
      <c r="I888" s="31"/>
      <c r="J888" s="31"/>
      <c r="K888" s="32"/>
    </row>
    <row r="889" customFormat="false" ht="25.35" hidden="false" customHeight="false" outlineLevel="0" collapsed="false">
      <c r="A889" s="29" t="s">
        <v>1291</v>
      </c>
      <c r="B889" s="29" t="s">
        <v>1292</v>
      </c>
      <c r="C889" s="30" t="s">
        <v>28</v>
      </c>
      <c r="D889" s="30" t="s">
        <v>29</v>
      </c>
      <c r="E889" s="31" t="n">
        <v>10</v>
      </c>
      <c r="F889" s="31"/>
      <c r="G889" s="31"/>
      <c r="H889" s="31"/>
      <c r="I889" s="31"/>
      <c r="J889" s="31"/>
      <c r="K889" s="32"/>
    </row>
    <row r="890" customFormat="false" ht="15" hidden="false" customHeight="true" outlineLevel="0" collapsed="false">
      <c r="A890" s="33" t="s">
        <v>1501</v>
      </c>
      <c r="B890" s="33"/>
      <c r="C890" s="33"/>
      <c r="D890" s="33"/>
      <c r="E890" s="33"/>
      <c r="F890" s="33"/>
      <c r="G890" s="33"/>
      <c r="H890" s="33"/>
      <c r="I890" s="33"/>
      <c r="J890" s="33"/>
      <c r="K890" s="32" t="n">
        <f aca="false">SUM(K881:K889)</f>
        <v>0</v>
      </c>
    </row>
    <row r="891" customFormat="false" ht="13.8" hidden="false" customHeight="false" outlineLevel="0" collapsed="false">
      <c r="A891" s="29"/>
      <c r="B891" s="29"/>
      <c r="C891" s="30"/>
      <c r="D891" s="30"/>
      <c r="E891" s="31"/>
      <c r="F891" s="31"/>
      <c r="G891" s="31"/>
      <c r="H891" s="31"/>
      <c r="I891" s="31"/>
      <c r="J891" s="31"/>
      <c r="K891" s="32"/>
    </row>
    <row r="892" customFormat="false" ht="13.8" hidden="false" customHeight="false" outlineLevel="0" collapsed="false">
      <c r="A892" s="28" t="s">
        <v>1502</v>
      </c>
      <c r="B892" s="28" t="s">
        <v>1503</v>
      </c>
      <c r="C892" s="28"/>
      <c r="D892" s="28"/>
      <c r="E892" s="28"/>
      <c r="F892" s="28"/>
      <c r="G892" s="28"/>
      <c r="H892" s="28"/>
      <c r="I892" s="28"/>
      <c r="J892" s="28"/>
      <c r="K892" s="28"/>
    </row>
    <row r="893" customFormat="false" ht="13.8" hidden="false" customHeight="false" outlineLevel="0" collapsed="false">
      <c r="A893" s="28" t="s">
        <v>1504</v>
      </c>
      <c r="B893" s="28" t="s">
        <v>1505</v>
      </c>
      <c r="C893" s="28"/>
      <c r="D893" s="28"/>
      <c r="E893" s="28"/>
      <c r="F893" s="28"/>
      <c r="G893" s="28"/>
      <c r="H893" s="28"/>
      <c r="I893" s="28"/>
      <c r="J893" s="28"/>
      <c r="K893" s="28"/>
    </row>
    <row r="894" customFormat="false" ht="25.35" hidden="false" customHeight="false" outlineLevel="0" collapsed="false">
      <c r="A894" s="29" t="s">
        <v>1506</v>
      </c>
      <c r="B894" s="29" t="s">
        <v>1507</v>
      </c>
      <c r="C894" s="30" t="s">
        <v>28</v>
      </c>
      <c r="D894" s="30" t="s">
        <v>29</v>
      </c>
      <c r="E894" s="31" t="n">
        <v>8</v>
      </c>
      <c r="F894" s="31"/>
      <c r="G894" s="31"/>
      <c r="H894" s="31"/>
      <c r="I894" s="31"/>
      <c r="J894" s="31"/>
      <c r="K894" s="32"/>
    </row>
    <row r="895" customFormat="false" ht="25.35" hidden="false" customHeight="false" outlineLevel="0" collapsed="false">
      <c r="A895" s="29" t="s">
        <v>1508</v>
      </c>
      <c r="B895" s="29" t="s">
        <v>1509</v>
      </c>
      <c r="C895" s="30" t="s">
        <v>28</v>
      </c>
      <c r="D895" s="30" t="s">
        <v>29</v>
      </c>
      <c r="E895" s="31" t="n">
        <v>14</v>
      </c>
      <c r="F895" s="31"/>
      <c r="G895" s="31"/>
      <c r="H895" s="31"/>
      <c r="I895" s="31"/>
      <c r="J895" s="31"/>
      <c r="K895" s="32"/>
    </row>
    <row r="896" customFormat="false" ht="13.8" hidden="false" customHeight="false" outlineLevel="0" collapsed="false">
      <c r="A896" s="29" t="s">
        <v>1510</v>
      </c>
      <c r="B896" s="29" t="s">
        <v>1511</v>
      </c>
      <c r="C896" s="30" t="s">
        <v>337</v>
      </c>
      <c r="D896" s="30" t="s">
        <v>29</v>
      </c>
      <c r="E896" s="31" t="n">
        <v>1</v>
      </c>
      <c r="F896" s="31"/>
      <c r="G896" s="31"/>
      <c r="H896" s="31"/>
      <c r="I896" s="31"/>
      <c r="J896" s="31"/>
      <c r="K896" s="32"/>
    </row>
    <row r="897" customFormat="false" ht="25.35" hidden="false" customHeight="false" outlineLevel="0" collapsed="false">
      <c r="A897" s="29" t="s">
        <v>1512</v>
      </c>
      <c r="B897" s="29" t="s">
        <v>1513</v>
      </c>
      <c r="C897" s="30" t="s">
        <v>28</v>
      </c>
      <c r="D897" s="30" t="s">
        <v>29</v>
      </c>
      <c r="E897" s="31" t="n">
        <v>2</v>
      </c>
      <c r="F897" s="31"/>
      <c r="G897" s="31"/>
      <c r="H897" s="31"/>
      <c r="I897" s="31"/>
      <c r="J897" s="31"/>
      <c r="K897" s="32"/>
    </row>
    <row r="898" customFormat="false" ht="13.8" hidden="false" customHeight="false" outlineLevel="0" collapsed="false">
      <c r="A898" s="28" t="s">
        <v>1514</v>
      </c>
      <c r="B898" s="28" t="s">
        <v>1515</v>
      </c>
      <c r="C898" s="28"/>
      <c r="D898" s="28"/>
      <c r="E898" s="28"/>
      <c r="F898" s="28"/>
      <c r="G898" s="28"/>
      <c r="H898" s="28"/>
      <c r="I898" s="28"/>
      <c r="J898" s="28"/>
      <c r="K898" s="28"/>
    </row>
    <row r="899" customFormat="false" ht="25.35" hidden="false" customHeight="false" outlineLevel="0" collapsed="false">
      <c r="A899" s="29" t="s">
        <v>1516</v>
      </c>
      <c r="B899" s="29" t="s">
        <v>1517</v>
      </c>
      <c r="C899" s="30" t="s">
        <v>28</v>
      </c>
      <c r="D899" s="30" t="s">
        <v>29</v>
      </c>
      <c r="E899" s="31" t="n">
        <v>11</v>
      </c>
      <c r="F899" s="31"/>
      <c r="G899" s="31"/>
      <c r="H899" s="31"/>
      <c r="I899" s="31"/>
      <c r="J899" s="31"/>
      <c r="K899" s="32"/>
    </row>
    <row r="900" customFormat="false" ht="25.35" hidden="false" customHeight="false" outlineLevel="0" collapsed="false">
      <c r="A900" s="29" t="s">
        <v>1518</v>
      </c>
      <c r="B900" s="29" t="s">
        <v>1519</v>
      </c>
      <c r="C900" s="30" t="s">
        <v>28</v>
      </c>
      <c r="D900" s="30" t="s">
        <v>29</v>
      </c>
      <c r="E900" s="31" t="n">
        <v>4</v>
      </c>
      <c r="F900" s="31"/>
      <c r="G900" s="31"/>
      <c r="H900" s="31"/>
      <c r="I900" s="31"/>
      <c r="J900" s="31"/>
      <c r="K900" s="32"/>
    </row>
    <row r="901" customFormat="false" ht="13.5" hidden="false" customHeight="true" outlineLevel="0" collapsed="false">
      <c r="A901" s="29" t="s">
        <v>1520</v>
      </c>
      <c r="B901" s="29" t="s">
        <v>1521</v>
      </c>
      <c r="C901" s="30" t="s">
        <v>28</v>
      </c>
      <c r="D901" s="30" t="s">
        <v>29</v>
      </c>
      <c r="E901" s="31" t="n">
        <v>2</v>
      </c>
      <c r="F901" s="31"/>
      <c r="G901" s="31"/>
      <c r="H901" s="31"/>
      <c r="I901" s="31"/>
      <c r="J901" s="31"/>
      <c r="K901" s="32"/>
    </row>
    <row r="902" customFormat="false" ht="25.35" hidden="false" customHeight="false" outlineLevel="0" collapsed="false">
      <c r="A902" s="29" t="s">
        <v>1522</v>
      </c>
      <c r="B902" s="29" t="s">
        <v>1523</v>
      </c>
      <c r="C902" s="30" t="s">
        <v>28</v>
      </c>
      <c r="D902" s="30" t="s">
        <v>29</v>
      </c>
      <c r="E902" s="31" t="n">
        <v>2</v>
      </c>
      <c r="F902" s="31"/>
      <c r="G902" s="31"/>
      <c r="H902" s="31"/>
      <c r="I902" s="31"/>
      <c r="J902" s="31"/>
      <c r="K902" s="32"/>
    </row>
    <row r="903" customFormat="false" ht="25.35" hidden="false" customHeight="false" outlineLevel="0" collapsed="false">
      <c r="A903" s="29" t="s">
        <v>1524</v>
      </c>
      <c r="B903" s="29" t="s">
        <v>1525</v>
      </c>
      <c r="C903" s="30" t="s">
        <v>28</v>
      </c>
      <c r="D903" s="30" t="s">
        <v>29</v>
      </c>
      <c r="E903" s="31" t="n">
        <v>8</v>
      </c>
      <c r="F903" s="31"/>
      <c r="G903" s="31"/>
      <c r="H903" s="31"/>
      <c r="I903" s="31"/>
      <c r="J903" s="31"/>
      <c r="K903" s="32"/>
    </row>
    <row r="904" customFormat="false" ht="15" hidden="false" customHeight="true" outlineLevel="0" collapsed="false">
      <c r="A904" s="28" t="s">
        <v>1526</v>
      </c>
      <c r="B904" s="28" t="s">
        <v>1527</v>
      </c>
      <c r="C904" s="28"/>
      <c r="D904" s="28"/>
      <c r="E904" s="28"/>
      <c r="F904" s="28"/>
      <c r="G904" s="28"/>
      <c r="H904" s="28"/>
      <c r="I904" s="28"/>
      <c r="J904" s="28"/>
      <c r="K904" s="28"/>
    </row>
    <row r="905" customFormat="false" ht="25.35" hidden="false" customHeight="false" outlineLevel="0" collapsed="false">
      <c r="A905" s="29" t="s">
        <v>1528</v>
      </c>
      <c r="B905" s="29" t="s">
        <v>1529</v>
      </c>
      <c r="C905" s="30" t="s">
        <v>28</v>
      </c>
      <c r="D905" s="30" t="s">
        <v>61</v>
      </c>
      <c r="E905" s="31" t="n">
        <v>160</v>
      </c>
      <c r="F905" s="31"/>
      <c r="G905" s="31"/>
      <c r="H905" s="31"/>
      <c r="I905" s="31"/>
      <c r="J905" s="31"/>
      <c r="K905" s="32"/>
    </row>
    <row r="906" customFormat="false" ht="25.35" hidden="false" customHeight="false" outlineLevel="0" collapsed="false">
      <c r="A906" s="29" t="s">
        <v>1484</v>
      </c>
      <c r="B906" s="29" t="s">
        <v>1485</v>
      </c>
      <c r="C906" s="30" t="s">
        <v>28</v>
      </c>
      <c r="D906" s="30" t="s">
        <v>61</v>
      </c>
      <c r="E906" s="31" t="n">
        <v>6500</v>
      </c>
      <c r="F906" s="31"/>
      <c r="G906" s="31"/>
      <c r="H906" s="31"/>
      <c r="I906" s="31"/>
      <c r="J906" s="31"/>
      <c r="K906" s="32"/>
    </row>
    <row r="907" customFormat="false" ht="25.35" hidden="false" customHeight="false" outlineLevel="0" collapsed="false">
      <c r="A907" s="29" t="s">
        <v>1530</v>
      </c>
      <c r="B907" s="29" t="s">
        <v>1531</v>
      </c>
      <c r="C907" s="30" t="s">
        <v>28</v>
      </c>
      <c r="D907" s="30" t="s">
        <v>61</v>
      </c>
      <c r="E907" s="31" t="n">
        <v>23</v>
      </c>
      <c r="F907" s="31"/>
      <c r="G907" s="31"/>
      <c r="H907" s="31"/>
      <c r="I907" s="31"/>
      <c r="J907" s="31"/>
      <c r="K907" s="32"/>
    </row>
    <row r="908" customFormat="false" ht="25.35" hidden="false" customHeight="false" outlineLevel="0" collapsed="false">
      <c r="A908" s="29" t="s">
        <v>1532</v>
      </c>
      <c r="B908" s="29" t="s">
        <v>1533</v>
      </c>
      <c r="C908" s="30" t="s">
        <v>28</v>
      </c>
      <c r="D908" s="30" t="s">
        <v>61</v>
      </c>
      <c r="E908" s="31" t="n">
        <v>60</v>
      </c>
      <c r="F908" s="31"/>
      <c r="G908" s="31"/>
      <c r="H908" s="31"/>
      <c r="I908" s="31"/>
      <c r="J908" s="31"/>
      <c r="K908" s="32"/>
    </row>
    <row r="909" customFormat="false" ht="13.8" hidden="false" customHeight="false" outlineLevel="0" collapsed="false">
      <c r="A909" s="28" t="s">
        <v>1534</v>
      </c>
      <c r="B909" s="28" t="s">
        <v>1535</v>
      </c>
      <c r="C909" s="28"/>
      <c r="D909" s="28"/>
      <c r="E909" s="28"/>
      <c r="F909" s="28"/>
      <c r="G909" s="28"/>
      <c r="H909" s="28"/>
      <c r="I909" s="28"/>
      <c r="J909" s="28"/>
      <c r="K909" s="28"/>
    </row>
    <row r="910" customFormat="false" ht="25.35" hidden="false" customHeight="false" outlineLevel="0" collapsed="false">
      <c r="A910" s="29" t="s">
        <v>1536</v>
      </c>
      <c r="B910" s="29" t="s">
        <v>1537</v>
      </c>
      <c r="C910" s="30" t="s">
        <v>28</v>
      </c>
      <c r="D910" s="30" t="s">
        <v>61</v>
      </c>
      <c r="E910" s="31" t="n">
        <v>75</v>
      </c>
      <c r="F910" s="31"/>
      <c r="G910" s="31"/>
      <c r="H910" s="31"/>
      <c r="I910" s="31"/>
      <c r="J910" s="31"/>
      <c r="K910" s="32"/>
    </row>
    <row r="911" customFormat="false" ht="13.8" hidden="false" customHeight="false" outlineLevel="0" collapsed="false">
      <c r="A911" s="28" t="s">
        <v>1538</v>
      </c>
      <c r="B911" s="28" t="s">
        <v>1539</v>
      </c>
      <c r="C911" s="28"/>
      <c r="D911" s="28"/>
      <c r="E911" s="28"/>
      <c r="F911" s="28"/>
      <c r="G911" s="28"/>
      <c r="H911" s="28"/>
      <c r="I911" s="28"/>
      <c r="J911" s="28"/>
      <c r="K911" s="28"/>
    </row>
    <row r="912" customFormat="false" ht="25.35" hidden="false" customHeight="false" outlineLevel="0" collapsed="false">
      <c r="A912" s="29" t="s">
        <v>1540</v>
      </c>
      <c r="B912" s="29" t="s">
        <v>1541</v>
      </c>
      <c r="C912" s="30" t="s">
        <v>28</v>
      </c>
      <c r="D912" s="30" t="s">
        <v>29</v>
      </c>
      <c r="E912" s="31" t="n">
        <v>12</v>
      </c>
      <c r="F912" s="31"/>
      <c r="G912" s="31"/>
      <c r="H912" s="31"/>
      <c r="I912" s="31"/>
      <c r="J912" s="31"/>
      <c r="K912" s="32"/>
    </row>
    <row r="913" customFormat="false" ht="25.35" hidden="false" customHeight="false" outlineLevel="0" collapsed="false">
      <c r="A913" s="29" t="s">
        <v>1542</v>
      </c>
      <c r="B913" s="29" t="s">
        <v>1543</v>
      </c>
      <c r="C913" s="30" t="s">
        <v>28</v>
      </c>
      <c r="D913" s="30" t="s">
        <v>29</v>
      </c>
      <c r="E913" s="31" t="n">
        <v>70</v>
      </c>
      <c r="F913" s="31"/>
      <c r="G913" s="31"/>
      <c r="H913" s="31"/>
      <c r="I913" s="31"/>
      <c r="J913" s="31"/>
      <c r="K913" s="32"/>
    </row>
    <row r="914" customFormat="false" ht="25.35" hidden="false" customHeight="false" outlineLevel="0" collapsed="false">
      <c r="A914" s="29" t="s">
        <v>1544</v>
      </c>
      <c r="B914" s="29" t="s">
        <v>1545</v>
      </c>
      <c r="C914" s="30" t="s">
        <v>28</v>
      </c>
      <c r="D914" s="30" t="s">
        <v>29</v>
      </c>
      <c r="E914" s="31" t="n">
        <v>130</v>
      </c>
      <c r="F914" s="31"/>
      <c r="G914" s="31"/>
      <c r="H914" s="31"/>
      <c r="I914" s="31"/>
      <c r="J914" s="31"/>
      <c r="K914" s="32"/>
    </row>
    <row r="915" customFormat="false" ht="25.35" hidden="false" customHeight="false" outlineLevel="0" collapsed="false">
      <c r="A915" s="29" t="s">
        <v>1546</v>
      </c>
      <c r="B915" s="29" t="s">
        <v>1547</v>
      </c>
      <c r="C915" s="30" t="s">
        <v>28</v>
      </c>
      <c r="D915" s="30" t="s">
        <v>29</v>
      </c>
      <c r="E915" s="31" t="n">
        <v>16</v>
      </c>
      <c r="F915" s="31"/>
      <c r="G915" s="31"/>
      <c r="H915" s="31"/>
      <c r="I915" s="31"/>
      <c r="J915" s="31"/>
      <c r="K915" s="32"/>
    </row>
    <row r="916" customFormat="false" ht="13.8" hidden="false" customHeight="false" outlineLevel="0" collapsed="false">
      <c r="A916" s="28" t="s">
        <v>1548</v>
      </c>
      <c r="B916" s="28" t="s">
        <v>1549</v>
      </c>
      <c r="C916" s="28"/>
      <c r="D916" s="28"/>
      <c r="E916" s="28"/>
      <c r="F916" s="28"/>
      <c r="G916" s="28"/>
      <c r="H916" s="28"/>
      <c r="I916" s="28"/>
      <c r="J916" s="28"/>
      <c r="K916" s="28"/>
    </row>
    <row r="917" customFormat="false" ht="25.35" hidden="false" customHeight="false" outlineLevel="0" collapsed="false">
      <c r="A917" s="29" t="s">
        <v>1550</v>
      </c>
      <c r="B917" s="29" t="s">
        <v>1551</v>
      </c>
      <c r="C917" s="30" t="s">
        <v>28</v>
      </c>
      <c r="D917" s="30" t="s">
        <v>29</v>
      </c>
      <c r="E917" s="31" t="n">
        <v>135</v>
      </c>
      <c r="F917" s="31"/>
      <c r="G917" s="31"/>
      <c r="H917" s="31"/>
      <c r="I917" s="31"/>
      <c r="J917" s="31"/>
      <c r="K917" s="32"/>
    </row>
    <row r="918" customFormat="false" ht="13.8" hidden="false" customHeight="false" outlineLevel="0" collapsed="false">
      <c r="A918" s="28" t="s">
        <v>1552</v>
      </c>
      <c r="B918" s="28" t="s">
        <v>1193</v>
      </c>
      <c r="C918" s="28"/>
      <c r="D918" s="28"/>
      <c r="E918" s="28"/>
      <c r="F918" s="28"/>
      <c r="G918" s="28"/>
      <c r="H918" s="28"/>
      <c r="I918" s="28"/>
      <c r="J918" s="28"/>
      <c r="K918" s="28"/>
    </row>
    <row r="919" customFormat="false" ht="25.35" hidden="false" customHeight="false" outlineLevel="0" collapsed="false">
      <c r="A919" s="29" t="s">
        <v>1553</v>
      </c>
      <c r="B919" s="29" t="s">
        <v>1554</v>
      </c>
      <c r="C919" s="30" t="s">
        <v>28</v>
      </c>
      <c r="D919" s="30" t="s">
        <v>29</v>
      </c>
      <c r="E919" s="31" t="n">
        <v>5</v>
      </c>
      <c r="F919" s="31"/>
      <c r="G919" s="31"/>
      <c r="H919" s="31"/>
      <c r="I919" s="31"/>
      <c r="J919" s="31"/>
      <c r="K919" s="32"/>
    </row>
    <row r="920" customFormat="false" ht="49.25" hidden="false" customHeight="false" outlineLevel="0" collapsed="false">
      <c r="A920" s="29" t="s">
        <v>1555</v>
      </c>
      <c r="B920" s="29" t="s">
        <v>1556</v>
      </c>
      <c r="C920" s="30" t="s">
        <v>28</v>
      </c>
      <c r="D920" s="30" t="s">
        <v>29</v>
      </c>
      <c r="E920" s="31" t="n">
        <v>1</v>
      </c>
      <c r="F920" s="31"/>
      <c r="G920" s="31"/>
      <c r="H920" s="31"/>
      <c r="I920" s="31"/>
      <c r="J920" s="31"/>
      <c r="K920" s="32"/>
    </row>
    <row r="921" customFormat="false" ht="37.3" hidden="false" customHeight="false" outlineLevel="0" collapsed="false">
      <c r="A921" s="29" t="s">
        <v>1557</v>
      </c>
      <c r="B921" s="29" t="s">
        <v>1558</v>
      </c>
      <c r="C921" s="30" t="s">
        <v>28</v>
      </c>
      <c r="D921" s="30" t="s">
        <v>29</v>
      </c>
      <c r="E921" s="31" t="n">
        <v>50</v>
      </c>
      <c r="F921" s="31"/>
      <c r="G921" s="31"/>
      <c r="H921" s="31"/>
      <c r="I921" s="31"/>
      <c r="J921" s="31"/>
      <c r="K921" s="32"/>
    </row>
    <row r="922" customFormat="false" ht="37.3" hidden="false" customHeight="false" outlineLevel="0" collapsed="false">
      <c r="A922" s="29" t="s">
        <v>1487</v>
      </c>
      <c r="B922" s="29" t="s">
        <v>1488</v>
      </c>
      <c r="C922" s="30" t="s">
        <v>28</v>
      </c>
      <c r="D922" s="30" t="s">
        <v>29</v>
      </c>
      <c r="E922" s="31" t="n">
        <v>17</v>
      </c>
      <c r="F922" s="31"/>
      <c r="G922" s="31"/>
      <c r="H922" s="31"/>
      <c r="I922" s="31"/>
      <c r="J922" s="31"/>
      <c r="K922" s="32"/>
    </row>
    <row r="923" customFormat="false" ht="13.8" hidden="false" customHeight="false" outlineLevel="0" collapsed="false">
      <c r="A923" s="28" t="s">
        <v>1559</v>
      </c>
      <c r="B923" s="28" t="s">
        <v>1189</v>
      </c>
      <c r="C923" s="28"/>
      <c r="D923" s="28"/>
      <c r="E923" s="28"/>
      <c r="F923" s="28"/>
      <c r="G923" s="28"/>
      <c r="H923" s="28"/>
      <c r="I923" s="28"/>
      <c r="J923" s="28"/>
      <c r="K923" s="28"/>
    </row>
    <row r="924" customFormat="false" ht="37.3" hidden="false" customHeight="false" outlineLevel="0" collapsed="false">
      <c r="A924" s="29" t="s">
        <v>1236</v>
      </c>
      <c r="B924" s="29" t="s">
        <v>1237</v>
      </c>
      <c r="C924" s="30" t="s">
        <v>28</v>
      </c>
      <c r="D924" s="30" t="s">
        <v>61</v>
      </c>
      <c r="E924" s="31" t="n">
        <v>5</v>
      </c>
      <c r="F924" s="31"/>
      <c r="G924" s="31"/>
      <c r="H924" s="31"/>
      <c r="I924" s="31"/>
      <c r="J924" s="31"/>
      <c r="K924" s="32"/>
    </row>
    <row r="925" customFormat="false" ht="15" hidden="false" customHeight="true" outlineLevel="0" collapsed="false">
      <c r="A925" s="29" t="s">
        <v>1244</v>
      </c>
      <c r="B925" s="29" t="s">
        <v>1245</v>
      </c>
      <c r="C925" s="30" t="s">
        <v>28</v>
      </c>
      <c r="D925" s="30" t="s">
        <v>61</v>
      </c>
      <c r="E925" s="31" t="n">
        <v>160</v>
      </c>
      <c r="F925" s="31"/>
      <c r="G925" s="31"/>
      <c r="H925" s="31"/>
      <c r="I925" s="31"/>
      <c r="J925" s="31"/>
      <c r="K925" s="32"/>
    </row>
    <row r="926" customFormat="false" ht="25.35" hidden="false" customHeight="false" outlineLevel="0" collapsed="false">
      <c r="A926" s="29" t="s">
        <v>1248</v>
      </c>
      <c r="B926" s="29" t="s">
        <v>1249</v>
      </c>
      <c r="C926" s="30" t="s">
        <v>28</v>
      </c>
      <c r="D926" s="30" t="s">
        <v>61</v>
      </c>
      <c r="E926" s="31" t="n">
        <v>150</v>
      </c>
      <c r="F926" s="31"/>
      <c r="G926" s="31"/>
      <c r="H926" s="31"/>
      <c r="I926" s="31"/>
      <c r="J926" s="31"/>
      <c r="K926" s="32"/>
    </row>
    <row r="927" customFormat="false" ht="13.8" hidden="false" customHeight="false" outlineLevel="0" collapsed="false">
      <c r="A927" s="28" t="s">
        <v>1560</v>
      </c>
      <c r="B927" s="28" t="s">
        <v>1561</v>
      </c>
      <c r="C927" s="28"/>
      <c r="D927" s="28"/>
      <c r="E927" s="28"/>
      <c r="F927" s="28"/>
      <c r="G927" s="28"/>
      <c r="H927" s="28"/>
      <c r="I927" s="28"/>
      <c r="J927" s="28"/>
      <c r="K927" s="28"/>
    </row>
    <row r="928" customFormat="false" ht="25.35" hidden="false" customHeight="false" outlineLevel="0" collapsed="false">
      <c r="A928" s="29" t="s">
        <v>1562</v>
      </c>
      <c r="B928" s="29" t="s">
        <v>1563</v>
      </c>
      <c r="C928" s="30" t="s">
        <v>28</v>
      </c>
      <c r="D928" s="30" t="s">
        <v>61</v>
      </c>
      <c r="E928" s="31" t="n">
        <v>39</v>
      </c>
      <c r="F928" s="31"/>
      <c r="G928" s="31"/>
      <c r="H928" s="31"/>
      <c r="I928" s="31"/>
      <c r="J928" s="31"/>
      <c r="K928" s="32"/>
    </row>
    <row r="929" customFormat="false" ht="25.35" hidden="false" customHeight="false" outlineLevel="0" collapsed="false">
      <c r="A929" s="29" t="s">
        <v>1564</v>
      </c>
      <c r="B929" s="29" t="s">
        <v>1565</v>
      </c>
      <c r="C929" s="30" t="s">
        <v>28</v>
      </c>
      <c r="D929" s="30" t="s">
        <v>61</v>
      </c>
      <c r="E929" s="31" t="n">
        <v>66</v>
      </c>
      <c r="F929" s="31"/>
      <c r="G929" s="31"/>
      <c r="H929" s="31"/>
      <c r="I929" s="31"/>
      <c r="J929" s="31"/>
      <c r="K929" s="32"/>
    </row>
    <row r="930" customFormat="false" ht="15" hidden="false" customHeight="true" outlineLevel="0" collapsed="false">
      <c r="A930" s="33" t="s">
        <v>1566</v>
      </c>
      <c r="B930" s="33"/>
      <c r="C930" s="33"/>
      <c r="D930" s="33"/>
      <c r="E930" s="33"/>
      <c r="F930" s="33"/>
      <c r="G930" s="33"/>
      <c r="H930" s="33"/>
      <c r="I930" s="33"/>
      <c r="J930" s="33"/>
      <c r="K930" s="32" t="n">
        <f aca="false">SUM(K894:K929)</f>
        <v>0</v>
      </c>
    </row>
    <row r="931" customFormat="false" ht="13.8" hidden="false" customHeight="false" outlineLevel="0" collapsed="false">
      <c r="A931" s="29"/>
      <c r="B931" s="29"/>
      <c r="C931" s="30"/>
      <c r="D931" s="30"/>
      <c r="E931" s="31"/>
      <c r="F931" s="31"/>
      <c r="G931" s="31"/>
      <c r="H931" s="31"/>
      <c r="I931" s="31"/>
      <c r="J931" s="31"/>
      <c r="K931" s="32"/>
    </row>
    <row r="932" customFormat="false" ht="12.75" hidden="false" customHeight="true" outlineLevel="0" collapsed="false">
      <c r="A932" s="28" t="s">
        <v>1567</v>
      </c>
      <c r="B932" s="28" t="s">
        <v>1568</v>
      </c>
      <c r="C932" s="28"/>
      <c r="D932" s="28"/>
      <c r="E932" s="28"/>
      <c r="F932" s="28"/>
      <c r="G932" s="28"/>
      <c r="H932" s="28"/>
      <c r="I932" s="28"/>
      <c r="J932" s="28"/>
      <c r="K932" s="28"/>
    </row>
    <row r="933" customFormat="false" ht="13.8" hidden="false" customHeight="false" outlineLevel="0" collapsed="false">
      <c r="A933" s="28" t="s">
        <v>1569</v>
      </c>
      <c r="B933" s="28" t="s">
        <v>1570</v>
      </c>
      <c r="C933" s="28"/>
      <c r="D933" s="28"/>
      <c r="E933" s="28"/>
      <c r="F933" s="28"/>
      <c r="G933" s="28"/>
      <c r="H933" s="28"/>
      <c r="I933" s="28"/>
      <c r="J933" s="28"/>
      <c r="K933" s="28"/>
    </row>
    <row r="934" customFormat="false" ht="25.35" hidden="false" customHeight="false" outlineLevel="0" collapsed="false">
      <c r="A934" s="29" t="s">
        <v>1571</v>
      </c>
      <c r="B934" s="29" t="s">
        <v>1572</v>
      </c>
      <c r="C934" s="30" t="s">
        <v>28</v>
      </c>
      <c r="D934" s="30" t="s">
        <v>29</v>
      </c>
      <c r="E934" s="31" t="n">
        <v>1</v>
      </c>
      <c r="F934" s="31"/>
      <c r="G934" s="31"/>
      <c r="H934" s="31"/>
      <c r="I934" s="31"/>
      <c r="J934" s="31"/>
      <c r="K934" s="32"/>
    </row>
    <row r="935" customFormat="false" ht="15" hidden="false" customHeight="true" outlineLevel="0" collapsed="false">
      <c r="A935" s="33" t="s">
        <v>1573</v>
      </c>
      <c r="B935" s="33"/>
      <c r="C935" s="33"/>
      <c r="D935" s="33"/>
      <c r="E935" s="33"/>
      <c r="F935" s="33"/>
      <c r="G935" s="33"/>
      <c r="H935" s="33"/>
      <c r="I935" s="33"/>
      <c r="J935" s="33"/>
      <c r="K935" s="32" t="n">
        <f aca="false">SUM(K934)</f>
        <v>0</v>
      </c>
    </row>
    <row r="936" customFormat="false" ht="13.8" hidden="false" customHeight="false" outlineLevel="0" collapsed="false">
      <c r="A936" s="29"/>
      <c r="B936" s="29"/>
      <c r="C936" s="30"/>
      <c r="D936" s="30"/>
      <c r="E936" s="31"/>
      <c r="F936" s="31"/>
      <c r="G936" s="31"/>
      <c r="H936" s="31"/>
      <c r="I936" s="31"/>
      <c r="J936" s="31"/>
      <c r="K936" s="32"/>
    </row>
    <row r="937" customFormat="false" ht="13.8" hidden="false" customHeight="false" outlineLevel="0" collapsed="false">
      <c r="A937" s="28" t="s">
        <v>1574</v>
      </c>
      <c r="B937" s="28" t="s">
        <v>1575</v>
      </c>
      <c r="C937" s="28"/>
      <c r="D937" s="28"/>
      <c r="E937" s="28"/>
      <c r="F937" s="28"/>
      <c r="G937" s="28"/>
      <c r="H937" s="28"/>
      <c r="I937" s="28"/>
      <c r="J937" s="28"/>
      <c r="K937" s="28"/>
    </row>
    <row r="938" customFormat="false" ht="25.35" hidden="false" customHeight="false" outlineLevel="0" collapsed="false">
      <c r="A938" s="29" t="s">
        <v>1576</v>
      </c>
      <c r="B938" s="29" t="s">
        <v>1577</v>
      </c>
      <c r="C938" s="30" t="s">
        <v>28</v>
      </c>
      <c r="D938" s="30" t="s">
        <v>29</v>
      </c>
      <c r="E938" s="31" t="n">
        <v>2</v>
      </c>
      <c r="F938" s="31"/>
      <c r="G938" s="31"/>
      <c r="H938" s="31"/>
      <c r="I938" s="31"/>
      <c r="J938" s="31"/>
      <c r="K938" s="32"/>
    </row>
    <row r="939" customFormat="false" ht="25.35" hidden="false" customHeight="false" outlineLevel="0" collapsed="false">
      <c r="A939" s="29" t="s">
        <v>1578</v>
      </c>
      <c r="B939" s="29" t="s">
        <v>1579</v>
      </c>
      <c r="C939" s="30" t="s">
        <v>28</v>
      </c>
      <c r="D939" s="30" t="s">
        <v>29</v>
      </c>
      <c r="E939" s="31" t="n">
        <v>1</v>
      </c>
      <c r="F939" s="31"/>
      <c r="G939" s="31"/>
      <c r="H939" s="31"/>
      <c r="I939" s="31"/>
      <c r="J939" s="31"/>
      <c r="K939" s="32"/>
    </row>
    <row r="940" customFormat="false" ht="25.35" hidden="false" customHeight="false" outlineLevel="0" collapsed="false">
      <c r="A940" s="29" t="s">
        <v>1580</v>
      </c>
      <c r="B940" s="29" t="s">
        <v>1581</v>
      </c>
      <c r="C940" s="30" t="s">
        <v>28</v>
      </c>
      <c r="D940" s="30" t="s">
        <v>29</v>
      </c>
      <c r="E940" s="31" t="n">
        <v>1</v>
      </c>
      <c r="F940" s="31"/>
      <c r="G940" s="31"/>
      <c r="H940" s="31"/>
      <c r="I940" s="31"/>
      <c r="J940" s="31"/>
      <c r="K940" s="32"/>
    </row>
    <row r="941" customFormat="false" ht="15" hidden="false" customHeight="true" outlineLevel="0" collapsed="false">
      <c r="A941" s="29" t="s">
        <v>1582</v>
      </c>
      <c r="B941" s="29" t="s">
        <v>1583</v>
      </c>
      <c r="C941" s="30" t="s">
        <v>28</v>
      </c>
      <c r="D941" s="30" t="s">
        <v>29</v>
      </c>
      <c r="E941" s="31" t="n">
        <v>1</v>
      </c>
      <c r="F941" s="31"/>
      <c r="G941" s="31"/>
      <c r="H941" s="31"/>
      <c r="I941" s="31"/>
      <c r="J941" s="31"/>
      <c r="K941" s="32"/>
    </row>
    <row r="942" customFormat="false" ht="25.35" hidden="false" customHeight="false" outlineLevel="0" collapsed="false">
      <c r="A942" s="29" t="s">
        <v>1584</v>
      </c>
      <c r="B942" s="29" t="s">
        <v>1585</v>
      </c>
      <c r="C942" s="30" t="s">
        <v>28</v>
      </c>
      <c r="D942" s="30" t="s">
        <v>29</v>
      </c>
      <c r="E942" s="31" t="n">
        <v>2</v>
      </c>
      <c r="F942" s="31"/>
      <c r="G942" s="31"/>
      <c r="H942" s="31"/>
      <c r="I942" s="31"/>
      <c r="J942" s="31"/>
      <c r="K942" s="32"/>
    </row>
    <row r="943" customFormat="false" ht="25.35" hidden="false" customHeight="false" outlineLevel="0" collapsed="false">
      <c r="A943" s="29" t="s">
        <v>1586</v>
      </c>
      <c r="B943" s="29" t="s">
        <v>1587</v>
      </c>
      <c r="C943" s="30" t="s">
        <v>28</v>
      </c>
      <c r="D943" s="30" t="s">
        <v>29</v>
      </c>
      <c r="E943" s="31" t="n">
        <v>2</v>
      </c>
      <c r="F943" s="31"/>
      <c r="G943" s="31"/>
      <c r="H943" s="31"/>
      <c r="I943" s="31"/>
      <c r="J943" s="31"/>
      <c r="K943" s="32"/>
    </row>
    <row r="944" customFormat="false" ht="25.35" hidden="false" customHeight="false" outlineLevel="0" collapsed="false">
      <c r="A944" s="29" t="s">
        <v>1588</v>
      </c>
      <c r="B944" s="29" t="s">
        <v>1589</v>
      </c>
      <c r="C944" s="30" t="s">
        <v>28</v>
      </c>
      <c r="D944" s="30" t="s">
        <v>29</v>
      </c>
      <c r="E944" s="31" t="n">
        <v>5</v>
      </c>
      <c r="F944" s="31"/>
      <c r="G944" s="31"/>
      <c r="H944" s="31"/>
      <c r="I944" s="31"/>
      <c r="J944" s="31"/>
      <c r="K944" s="32"/>
    </row>
    <row r="945" customFormat="false" ht="25.35" hidden="false" customHeight="false" outlineLevel="0" collapsed="false">
      <c r="A945" s="29" t="s">
        <v>1590</v>
      </c>
      <c r="B945" s="29" t="s">
        <v>1591</v>
      </c>
      <c r="C945" s="30" t="s">
        <v>28</v>
      </c>
      <c r="D945" s="30" t="s">
        <v>29</v>
      </c>
      <c r="E945" s="31" t="n">
        <v>2</v>
      </c>
      <c r="F945" s="31"/>
      <c r="G945" s="31"/>
      <c r="H945" s="31"/>
      <c r="I945" s="31"/>
      <c r="J945" s="31"/>
      <c r="K945" s="32"/>
    </row>
    <row r="946" customFormat="false" ht="25.35" hidden="false" customHeight="false" outlineLevel="0" collapsed="false">
      <c r="A946" s="29" t="s">
        <v>1592</v>
      </c>
      <c r="B946" s="29" t="s">
        <v>1593</v>
      </c>
      <c r="C946" s="30" t="s">
        <v>28</v>
      </c>
      <c r="D946" s="30" t="s">
        <v>29</v>
      </c>
      <c r="E946" s="31" t="n">
        <v>2</v>
      </c>
      <c r="F946" s="31"/>
      <c r="G946" s="31"/>
      <c r="H946" s="31"/>
      <c r="I946" s="31"/>
      <c r="J946" s="31"/>
      <c r="K946" s="32"/>
    </row>
    <row r="947" customFormat="false" ht="25.35" hidden="false" customHeight="false" outlineLevel="0" collapsed="false">
      <c r="A947" s="29" t="s">
        <v>1594</v>
      </c>
      <c r="B947" s="29" t="s">
        <v>1595</v>
      </c>
      <c r="C947" s="30" t="s">
        <v>28</v>
      </c>
      <c r="D947" s="30" t="s">
        <v>29</v>
      </c>
      <c r="E947" s="31" t="n">
        <v>5</v>
      </c>
      <c r="F947" s="31"/>
      <c r="G947" s="31"/>
      <c r="H947" s="31"/>
      <c r="I947" s="31"/>
      <c r="J947" s="31"/>
      <c r="K947" s="32"/>
    </row>
    <row r="948" customFormat="false" ht="25.35" hidden="false" customHeight="false" outlineLevel="0" collapsed="false">
      <c r="A948" s="29" t="s">
        <v>1596</v>
      </c>
      <c r="B948" s="29" t="s">
        <v>1597</v>
      </c>
      <c r="C948" s="30" t="s">
        <v>28</v>
      </c>
      <c r="D948" s="30" t="s">
        <v>29</v>
      </c>
      <c r="E948" s="31" t="n">
        <v>12</v>
      </c>
      <c r="F948" s="31"/>
      <c r="G948" s="31"/>
      <c r="H948" s="31"/>
      <c r="I948" s="31"/>
      <c r="J948" s="31"/>
      <c r="K948" s="32"/>
    </row>
    <row r="949" customFormat="false" ht="25.35" hidden="false" customHeight="false" outlineLevel="0" collapsed="false">
      <c r="A949" s="29" t="s">
        <v>1598</v>
      </c>
      <c r="B949" s="29" t="s">
        <v>1599</v>
      </c>
      <c r="C949" s="30" t="s">
        <v>28</v>
      </c>
      <c r="D949" s="30" t="s">
        <v>29</v>
      </c>
      <c r="E949" s="31" t="n">
        <v>2</v>
      </c>
      <c r="F949" s="31"/>
      <c r="G949" s="31"/>
      <c r="H949" s="31"/>
      <c r="I949" s="31"/>
      <c r="J949" s="31"/>
      <c r="K949" s="32"/>
    </row>
    <row r="950" customFormat="false" ht="25.35" hidden="false" customHeight="false" outlineLevel="0" collapsed="false">
      <c r="A950" s="29" t="s">
        <v>1600</v>
      </c>
      <c r="B950" s="29" t="s">
        <v>1601</v>
      </c>
      <c r="C950" s="30" t="s">
        <v>28</v>
      </c>
      <c r="D950" s="30" t="s">
        <v>29</v>
      </c>
      <c r="E950" s="31" t="n">
        <v>2</v>
      </c>
      <c r="F950" s="31"/>
      <c r="G950" s="31"/>
      <c r="H950" s="31"/>
      <c r="I950" s="31"/>
      <c r="J950" s="31"/>
      <c r="K950" s="32"/>
    </row>
    <row r="951" customFormat="false" ht="12.75" hidden="false" customHeight="true" outlineLevel="0" collapsed="false">
      <c r="A951" s="29" t="s">
        <v>1602</v>
      </c>
      <c r="B951" s="29" t="s">
        <v>1603</v>
      </c>
      <c r="C951" s="30" t="s">
        <v>28</v>
      </c>
      <c r="D951" s="30" t="s">
        <v>29</v>
      </c>
      <c r="E951" s="31" t="n">
        <v>30</v>
      </c>
      <c r="F951" s="31"/>
      <c r="G951" s="31"/>
      <c r="H951" s="31"/>
      <c r="I951" s="31"/>
      <c r="J951" s="31"/>
      <c r="K951" s="32"/>
    </row>
    <row r="952" customFormat="false" ht="25.35" hidden="false" customHeight="false" outlineLevel="0" collapsed="false">
      <c r="A952" s="29" t="s">
        <v>1604</v>
      </c>
      <c r="B952" s="29" t="s">
        <v>1605</v>
      </c>
      <c r="C952" s="30" t="s">
        <v>28</v>
      </c>
      <c r="D952" s="30" t="s">
        <v>29</v>
      </c>
      <c r="E952" s="31" t="n">
        <v>30</v>
      </c>
      <c r="F952" s="31"/>
      <c r="G952" s="31"/>
      <c r="H952" s="31"/>
      <c r="I952" s="31"/>
      <c r="J952" s="31"/>
      <c r="K952" s="32"/>
    </row>
    <row r="953" customFormat="false" ht="25.35" hidden="false" customHeight="false" outlineLevel="0" collapsed="false">
      <c r="A953" s="29" t="s">
        <v>1606</v>
      </c>
      <c r="B953" s="29" t="s">
        <v>1607</v>
      </c>
      <c r="C953" s="30" t="s">
        <v>28</v>
      </c>
      <c r="D953" s="30" t="s">
        <v>29</v>
      </c>
      <c r="E953" s="31" t="n">
        <v>5</v>
      </c>
      <c r="F953" s="31"/>
      <c r="G953" s="31"/>
      <c r="H953" s="31"/>
      <c r="I953" s="31"/>
      <c r="J953" s="31"/>
      <c r="K953" s="32"/>
    </row>
    <row r="954" customFormat="false" ht="25.35" hidden="false" customHeight="false" outlineLevel="0" collapsed="false">
      <c r="A954" s="29" t="s">
        <v>1608</v>
      </c>
      <c r="B954" s="29" t="s">
        <v>1609</v>
      </c>
      <c r="C954" s="30" t="s">
        <v>28</v>
      </c>
      <c r="D954" s="30" t="s">
        <v>29</v>
      </c>
      <c r="E954" s="31" t="n">
        <v>1</v>
      </c>
      <c r="F954" s="31"/>
      <c r="G954" s="31"/>
      <c r="H954" s="31"/>
      <c r="I954" s="31"/>
      <c r="J954" s="31"/>
      <c r="K954" s="32"/>
    </row>
    <row r="955" customFormat="false" ht="25.35" hidden="false" customHeight="false" outlineLevel="0" collapsed="false">
      <c r="A955" s="29" t="s">
        <v>1610</v>
      </c>
      <c r="B955" s="29" t="s">
        <v>1611</v>
      </c>
      <c r="C955" s="30" t="s">
        <v>28</v>
      </c>
      <c r="D955" s="30" t="s">
        <v>61</v>
      </c>
      <c r="E955" s="31" t="n">
        <v>242</v>
      </c>
      <c r="F955" s="31"/>
      <c r="G955" s="31"/>
      <c r="H955" s="31"/>
      <c r="I955" s="31"/>
      <c r="J955" s="31"/>
      <c r="K955" s="32"/>
    </row>
    <row r="956" customFormat="false" ht="25.35" hidden="false" customHeight="false" outlineLevel="0" collapsed="false">
      <c r="A956" s="29" t="s">
        <v>1612</v>
      </c>
      <c r="B956" s="29" t="s">
        <v>1613</v>
      </c>
      <c r="C956" s="30" t="s">
        <v>28</v>
      </c>
      <c r="D956" s="30" t="s">
        <v>61</v>
      </c>
      <c r="E956" s="31" t="n">
        <v>34</v>
      </c>
      <c r="F956" s="31"/>
      <c r="G956" s="31"/>
      <c r="H956" s="31"/>
      <c r="I956" s="31"/>
      <c r="J956" s="31"/>
      <c r="K956" s="32"/>
    </row>
    <row r="957" customFormat="false" ht="25.35" hidden="false" customHeight="false" outlineLevel="0" collapsed="false">
      <c r="A957" s="29" t="s">
        <v>1614</v>
      </c>
      <c r="B957" s="29" t="s">
        <v>1615</v>
      </c>
      <c r="C957" s="30" t="s">
        <v>28</v>
      </c>
      <c r="D957" s="30" t="s">
        <v>61</v>
      </c>
      <c r="E957" s="31" t="n">
        <v>75</v>
      </c>
      <c r="F957" s="31"/>
      <c r="G957" s="31"/>
      <c r="H957" s="31"/>
      <c r="I957" s="31"/>
      <c r="J957" s="31"/>
      <c r="K957" s="32"/>
    </row>
    <row r="958" customFormat="false" ht="25.35" hidden="false" customHeight="false" outlineLevel="0" collapsed="false">
      <c r="A958" s="29" t="s">
        <v>1616</v>
      </c>
      <c r="B958" s="29" t="s">
        <v>1617</v>
      </c>
      <c r="C958" s="30" t="s">
        <v>28</v>
      </c>
      <c r="D958" s="30" t="s">
        <v>61</v>
      </c>
      <c r="E958" s="31" t="n">
        <v>8</v>
      </c>
      <c r="F958" s="31"/>
      <c r="G958" s="31"/>
      <c r="H958" s="31"/>
      <c r="I958" s="31"/>
      <c r="J958" s="31"/>
      <c r="K958" s="32"/>
    </row>
    <row r="959" customFormat="false" ht="25.35" hidden="false" customHeight="false" outlineLevel="0" collapsed="false">
      <c r="A959" s="29" t="s">
        <v>1618</v>
      </c>
      <c r="B959" s="29" t="s">
        <v>1619</v>
      </c>
      <c r="C959" s="30" t="s">
        <v>28</v>
      </c>
      <c r="D959" s="30" t="s">
        <v>61</v>
      </c>
      <c r="E959" s="31" t="n">
        <v>41</v>
      </c>
      <c r="F959" s="31"/>
      <c r="G959" s="31"/>
      <c r="H959" s="31"/>
      <c r="I959" s="31"/>
      <c r="J959" s="31"/>
      <c r="K959" s="32"/>
    </row>
    <row r="960" customFormat="false" ht="25.35" hidden="false" customHeight="false" outlineLevel="0" collapsed="false">
      <c r="A960" s="29" t="s">
        <v>1620</v>
      </c>
      <c r="B960" s="29" t="s">
        <v>1621</v>
      </c>
      <c r="C960" s="30" t="s">
        <v>28</v>
      </c>
      <c r="D960" s="30" t="s">
        <v>61</v>
      </c>
      <c r="E960" s="31" t="n">
        <v>17</v>
      </c>
      <c r="F960" s="31"/>
      <c r="G960" s="31"/>
      <c r="H960" s="31"/>
      <c r="I960" s="31"/>
      <c r="J960" s="31"/>
      <c r="K960" s="32"/>
    </row>
    <row r="961" customFormat="false" ht="25.35" hidden="false" customHeight="false" outlineLevel="0" collapsed="false">
      <c r="A961" s="29" t="s">
        <v>1622</v>
      </c>
      <c r="B961" s="29" t="s">
        <v>1623</v>
      </c>
      <c r="C961" s="30" t="s">
        <v>28</v>
      </c>
      <c r="D961" s="30" t="s">
        <v>61</v>
      </c>
      <c r="E961" s="31" t="n">
        <v>11</v>
      </c>
      <c r="F961" s="31"/>
      <c r="G961" s="31"/>
      <c r="H961" s="31"/>
      <c r="I961" s="31"/>
      <c r="J961" s="31"/>
      <c r="K961" s="32"/>
    </row>
    <row r="962" customFormat="false" ht="25.35" hidden="false" customHeight="false" outlineLevel="0" collapsed="false">
      <c r="A962" s="29" t="s">
        <v>1624</v>
      </c>
      <c r="B962" s="29" t="s">
        <v>1625</v>
      </c>
      <c r="C962" s="30" t="s">
        <v>28</v>
      </c>
      <c r="D962" s="30" t="s">
        <v>107</v>
      </c>
      <c r="E962" s="31" t="n">
        <v>0.8</v>
      </c>
      <c r="F962" s="31"/>
      <c r="G962" s="31"/>
      <c r="H962" s="31"/>
      <c r="I962" s="31"/>
      <c r="J962" s="31"/>
      <c r="K962" s="32"/>
    </row>
    <row r="963" customFormat="false" ht="12.75" hidden="false" customHeight="true" outlineLevel="0" collapsed="false">
      <c r="A963" s="29" t="s">
        <v>1626</v>
      </c>
      <c r="B963" s="29" t="s">
        <v>1627</v>
      </c>
      <c r="C963" s="30" t="s">
        <v>28</v>
      </c>
      <c r="D963" s="30" t="s">
        <v>61</v>
      </c>
      <c r="E963" s="31" t="n">
        <v>3.4</v>
      </c>
      <c r="F963" s="31"/>
      <c r="G963" s="31"/>
      <c r="H963" s="31"/>
      <c r="I963" s="31"/>
      <c r="J963" s="31"/>
      <c r="K963" s="32"/>
    </row>
    <row r="964" customFormat="false" ht="25.35" hidden="false" customHeight="false" outlineLevel="0" collapsed="false">
      <c r="A964" s="29" t="s">
        <v>1628</v>
      </c>
      <c r="B964" s="29" t="s">
        <v>1629</v>
      </c>
      <c r="C964" s="30" t="s">
        <v>28</v>
      </c>
      <c r="D964" s="30" t="s">
        <v>61</v>
      </c>
      <c r="E964" s="31" t="n">
        <v>5</v>
      </c>
      <c r="F964" s="31"/>
      <c r="G964" s="31"/>
      <c r="H964" s="31"/>
      <c r="I964" s="31"/>
      <c r="J964" s="31"/>
      <c r="K964" s="32"/>
    </row>
    <row r="965" customFormat="false" ht="25.35" hidden="false" customHeight="false" outlineLevel="0" collapsed="false">
      <c r="A965" s="29" t="s">
        <v>1630</v>
      </c>
      <c r="B965" s="29" t="s">
        <v>1631</v>
      </c>
      <c r="C965" s="30" t="s">
        <v>28</v>
      </c>
      <c r="D965" s="30" t="s">
        <v>61</v>
      </c>
      <c r="E965" s="31" t="n">
        <v>6.5</v>
      </c>
      <c r="F965" s="31"/>
      <c r="G965" s="31"/>
      <c r="H965" s="31"/>
      <c r="I965" s="31"/>
      <c r="J965" s="31"/>
      <c r="K965" s="32"/>
    </row>
    <row r="966" customFormat="false" ht="25.35" hidden="false" customHeight="false" outlineLevel="0" collapsed="false">
      <c r="A966" s="29" t="s">
        <v>1632</v>
      </c>
      <c r="B966" s="29" t="s">
        <v>1633</v>
      </c>
      <c r="C966" s="30" t="s">
        <v>28</v>
      </c>
      <c r="D966" s="30" t="s">
        <v>61</v>
      </c>
      <c r="E966" s="31" t="n">
        <v>20.3</v>
      </c>
      <c r="F966" s="31"/>
      <c r="G966" s="31"/>
      <c r="H966" s="31"/>
      <c r="I966" s="31"/>
      <c r="J966" s="31"/>
      <c r="K966" s="32"/>
    </row>
    <row r="967" customFormat="false" ht="25.35" hidden="false" customHeight="false" outlineLevel="0" collapsed="false">
      <c r="A967" s="29" t="s">
        <v>1634</v>
      </c>
      <c r="B967" s="29" t="s">
        <v>1635</v>
      </c>
      <c r="C967" s="30" t="s">
        <v>28</v>
      </c>
      <c r="D967" s="30" t="s">
        <v>61</v>
      </c>
      <c r="E967" s="31" t="n">
        <v>9</v>
      </c>
      <c r="F967" s="31"/>
      <c r="G967" s="31"/>
      <c r="H967" s="31"/>
      <c r="I967" s="31"/>
      <c r="J967" s="31"/>
      <c r="K967" s="32"/>
    </row>
    <row r="968" customFormat="false" ht="25.35" hidden="false" customHeight="false" outlineLevel="0" collapsed="false">
      <c r="A968" s="29" t="s">
        <v>1636</v>
      </c>
      <c r="B968" s="29" t="s">
        <v>1637</v>
      </c>
      <c r="C968" s="30" t="s">
        <v>28</v>
      </c>
      <c r="D968" s="30" t="s">
        <v>29</v>
      </c>
      <c r="E968" s="31" t="n">
        <v>3</v>
      </c>
      <c r="F968" s="31"/>
      <c r="G968" s="31"/>
      <c r="H968" s="31"/>
      <c r="I968" s="31"/>
      <c r="J968" s="31"/>
      <c r="K968" s="32"/>
    </row>
    <row r="969" customFormat="false" ht="25.35" hidden="false" customHeight="false" outlineLevel="0" collapsed="false">
      <c r="A969" s="29" t="s">
        <v>1638</v>
      </c>
      <c r="B969" s="29" t="s">
        <v>1639</v>
      </c>
      <c r="C969" s="30" t="s">
        <v>28</v>
      </c>
      <c r="D969" s="30" t="s">
        <v>29</v>
      </c>
      <c r="E969" s="31" t="n">
        <v>1</v>
      </c>
      <c r="F969" s="31"/>
      <c r="G969" s="31"/>
      <c r="H969" s="31"/>
      <c r="I969" s="31"/>
      <c r="J969" s="31"/>
      <c r="K969" s="32"/>
    </row>
    <row r="970" customFormat="false" ht="25.35" hidden="false" customHeight="false" outlineLevel="0" collapsed="false">
      <c r="A970" s="29" t="s">
        <v>1640</v>
      </c>
      <c r="B970" s="29" t="s">
        <v>1641</v>
      </c>
      <c r="C970" s="30" t="s">
        <v>28</v>
      </c>
      <c r="D970" s="30" t="s">
        <v>29</v>
      </c>
      <c r="E970" s="31" t="n">
        <v>1</v>
      </c>
      <c r="F970" s="31"/>
      <c r="G970" s="31"/>
      <c r="H970" s="31"/>
      <c r="I970" s="31"/>
      <c r="J970" s="31"/>
      <c r="K970" s="32"/>
    </row>
    <row r="971" customFormat="false" ht="25.35" hidden="false" customHeight="false" outlineLevel="0" collapsed="false">
      <c r="A971" s="29" t="s">
        <v>1642</v>
      </c>
      <c r="B971" s="29" t="s">
        <v>1643</v>
      </c>
      <c r="C971" s="30" t="s">
        <v>28</v>
      </c>
      <c r="D971" s="30" t="s">
        <v>29</v>
      </c>
      <c r="E971" s="31" t="n">
        <v>17</v>
      </c>
      <c r="F971" s="31"/>
      <c r="G971" s="31"/>
      <c r="H971" s="31"/>
      <c r="I971" s="31"/>
      <c r="J971" s="31"/>
      <c r="K971" s="32"/>
    </row>
    <row r="972" customFormat="false" ht="25.35" hidden="false" customHeight="false" outlineLevel="0" collapsed="false">
      <c r="A972" s="29" t="s">
        <v>1644</v>
      </c>
      <c r="B972" s="29" t="s">
        <v>1645</v>
      </c>
      <c r="C972" s="30" t="s">
        <v>28</v>
      </c>
      <c r="D972" s="30" t="s">
        <v>29</v>
      </c>
      <c r="E972" s="31" t="n">
        <v>1</v>
      </c>
      <c r="F972" s="31"/>
      <c r="G972" s="31"/>
      <c r="H972" s="31"/>
      <c r="I972" s="31"/>
      <c r="J972" s="31"/>
      <c r="K972" s="32"/>
    </row>
    <row r="973" customFormat="false" ht="25.35" hidden="false" customHeight="false" outlineLevel="0" collapsed="false">
      <c r="A973" s="29" t="s">
        <v>1646</v>
      </c>
      <c r="B973" s="29" t="s">
        <v>1647</v>
      </c>
      <c r="C973" s="30" t="s">
        <v>28</v>
      </c>
      <c r="D973" s="30" t="s">
        <v>29</v>
      </c>
      <c r="E973" s="31" t="n">
        <v>1</v>
      </c>
      <c r="F973" s="31"/>
      <c r="G973" s="31"/>
      <c r="H973" s="31"/>
      <c r="I973" s="31"/>
      <c r="J973" s="31"/>
      <c r="K973" s="32"/>
    </row>
    <row r="974" customFormat="false" ht="25.35" hidden="false" customHeight="false" outlineLevel="0" collapsed="false">
      <c r="A974" s="29" t="s">
        <v>1648</v>
      </c>
      <c r="B974" s="29" t="s">
        <v>1649</v>
      </c>
      <c r="C974" s="30" t="s">
        <v>28</v>
      </c>
      <c r="D974" s="30" t="s">
        <v>29</v>
      </c>
      <c r="E974" s="31" t="n">
        <v>1</v>
      </c>
      <c r="F974" s="31"/>
      <c r="G974" s="31"/>
      <c r="H974" s="31"/>
      <c r="I974" s="31"/>
      <c r="J974" s="31"/>
      <c r="K974" s="32"/>
    </row>
    <row r="975" customFormat="false" ht="25.35" hidden="false" customHeight="false" outlineLevel="0" collapsed="false">
      <c r="A975" s="29" t="s">
        <v>1650</v>
      </c>
      <c r="B975" s="29" t="s">
        <v>1651</v>
      </c>
      <c r="C975" s="30" t="s">
        <v>28</v>
      </c>
      <c r="D975" s="30" t="s">
        <v>29</v>
      </c>
      <c r="E975" s="31" t="n">
        <v>1</v>
      </c>
      <c r="F975" s="31"/>
      <c r="G975" s="31"/>
      <c r="H975" s="31"/>
      <c r="I975" s="31"/>
      <c r="J975" s="31"/>
      <c r="K975" s="32"/>
    </row>
    <row r="976" customFormat="false" ht="25.35" hidden="false" customHeight="false" outlineLevel="0" collapsed="false">
      <c r="A976" s="29" t="s">
        <v>1652</v>
      </c>
      <c r="B976" s="29" t="s">
        <v>1653</v>
      </c>
      <c r="C976" s="30" t="s">
        <v>28</v>
      </c>
      <c r="D976" s="30" t="s">
        <v>29</v>
      </c>
      <c r="E976" s="31" t="n">
        <v>3</v>
      </c>
      <c r="F976" s="31"/>
      <c r="G976" s="31"/>
      <c r="H976" s="31"/>
      <c r="I976" s="31"/>
      <c r="J976" s="31"/>
      <c r="K976" s="32"/>
    </row>
    <row r="977" customFormat="false" ht="25.35" hidden="false" customHeight="false" outlineLevel="0" collapsed="false">
      <c r="A977" s="29" t="s">
        <v>1654</v>
      </c>
      <c r="B977" s="29" t="s">
        <v>1655</v>
      </c>
      <c r="C977" s="30" t="s">
        <v>28</v>
      </c>
      <c r="D977" s="30" t="s">
        <v>29</v>
      </c>
      <c r="E977" s="31" t="n">
        <v>13</v>
      </c>
      <c r="F977" s="31"/>
      <c r="G977" s="31"/>
      <c r="H977" s="31"/>
      <c r="I977" s="31"/>
      <c r="J977" s="31"/>
      <c r="K977" s="32"/>
    </row>
    <row r="978" customFormat="false" ht="25.35" hidden="false" customHeight="false" outlineLevel="0" collapsed="false">
      <c r="A978" s="29" t="s">
        <v>1656</v>
      </c>
      <c r="B978" s="29" t="s">
        <v>1657</v>
      </c>
      <c r="C978" s="30" t="s">
        <v>28</v>
      </c>
      <c r="D978" s="30" t="s">
        <v>29</v>
      </c>
      <c r="E978" s="31" t="n">
        <v>3</v>
      </c>
      <c r="F978" s="31"/>
      <c r="G978" s="31"/>
      <c r="H978" s="31"/>
      <c r="I978" s="31"/>
      <c r="J978" s="31"/>
      <c r="K978" s="32"/>
    </row>
    <row r="979" customFormat="false" ht="25.35" hidden="false" customHeight="false" outlineLevel="0" collapsed="false">
      <c r="A979" s="29" t="s">
        <v>1658</v>
      </c>
      <c r="B979" s="29" t="s">
        <v>1659</v>
      </c>
      <c r="C979" s="30" t="s">
        <v>28</v>
      </c>
      <c r="D979" s="30" t="s">
        <v>29</v>
      </c>
      <c r="E979" s="31" t="n">
        <v>13</v>
      </c>
      <c r="F979" s="31"/>
      <c r="G979" s="31"/>
      <c r="H979" s="31"/>
      <c r="I979" s="31"/>
      <c r="J979" s="31"/>
      <c r="K979" s="32"/>
    </row>
    <row r="980" customFormat="false" ht="25.35" hidden="false" customHeight="false" outlineLevel="0" collapsed="false">
      <c r="A980" s="29" t="s">
        <v>1660</v>
      </c>
      <c r="B980" s="29" t="s">
        <v>1661</v>
      </c>
      <c r="C980" s="30" t="s">
        <v>28</v>
      </c>
      <c r="D980" s="30" t="s">
        <v>61</v>
      </c>
      <c r="E980" s="31" t="n">
        <v>57</v>
      </c>
      <c r="F980" s="31"/>
      <c r="G980" s="31"/>
      <c r="H980" s="31"/>
      <c r="I980" s="31"/>
      <c r="J980" s="31"/>
      <c r="K980" s="32"/>
    </row>
    <row r="981" customFormat="false" ht="15" hidden="false" customHeight="true" outlineLevel="0" collapsed="false">
      <c r="A981" s="33" t="s">
        <v>1662</v>
      </c>
      <c r="B981" s="33"/>
      <c r="C981" s="33"/>
      <c r="D981" s="33"/>
      <c r="E981" s="33"/>
      <c r="F981" s="33"/>
      <c r="G981" s="33"/>
      <c r="H981" s="33"/>
      <c r="I981" s="33"/>
      <c r="J981" s="33"/>
      <c r="K981" s="32" t="n">
        <f aca="false">SUM(K938:K980)</f>
        <v>0</v>
      </c>
    </row>
    <row r="982" customFormat="false" ht="13.8" hidden="false" customHeight="false" outlineLevel="0" collapsed="false">
      <c r="A982" s="29"/>
      <c r="B982" s="29"/>
      <c r="C982" s="30"/>
      <c r="D982" s="30"/>
      <c r="E982" s="31"/>
      <c r="F982" s="31"/>
      <c r="G982" s="31"/>
      <c r="H982" s="31"/>
      <c r="I982" s="31"/>
      <c r="J982" s="31"/>
      <c r="K982" s="32"/>
    </row>
    <row r="983" customFormat="false" ht="15" hidden="false" customHeight="true" outlineLevel="0" collapsed="false">
      <c r="A983" s="28" t="s">
        <v>1663</v>
      </c>
      <c r="B983" s="28" t="s">
        <v>1664</v>
      </c>
      <c r="C983" s="28"/>
      <c r="D983" s="28"/>
      <c r="E983" s="28"/>
      <c r="F983" s="28"/>
      <c r="G983" s="28"/>
      <c r="H983" s="28"/>
      <c r="I983" s="28"/>
      <c r="J983" s="28"/>
      <c r="K983" s="28"/>
    </row>
    <row r="984" customFormat="false" ht="12.75" hidden="false" customHeight="true" outlineLevel="0" collapsed="false">
      <c r="A984" s="28" t="s">
        <v>1665</v>
      </c>
      <c r="B984" s="28" t="s">
        <v>1666</v>
      </c>
      <c r="C984" s="28"/>
      <c r="D984" s="28"/>
      <c r="E984" s="28"/>
      <c r="F984" s="28"/>
      <c r="G984" s="28"/>
      <c r="H984" s="28"/>
      <c r="I984" s="28"/>
      <c r="J984" s="28"/>
      <c r="K984" s="28"/>
    </row>
    <row r="985" customFormat="false" ht="13.8" hidden="false" customHeight="false" outlineLevel="0" collapsed="false">
      <c r="A985" s="28" t="s">
        <v>1667</v>
      </c>
      <c r="B985" s="28" t="s">
        <v>943</v>
      </c>
      <c r="C985" s="28"/>
      <c r="D985" s="28"/>
      <c r="E985" s="28"/>
      <c r="F985" s="28"/>
      <c r="G985" s="28"/>
      <c r="H985" s="28"/>
      <c r="I985" s="28"/>
      <c r="J985" s="28"/>
      <c r="K985" s="28"/>
    </row>
    <row r="986" customFormat="false" ht="49.25" hidden="false" customHeight="false" outlineLevel="0" collapsed="false">
      <c r="A986" s="29" t="s">
        <v>1668</v>
      </c>
      <c r="B986" s="29" t="s">
        <v>1669</v>
      </c>
      <c r="C986" s="30" t="s">
        <v>28</v>
      </c>
      <c r="D986" s="30" t="s">
        <v>61</v>
      </c>
      <c r="E986" s="31" t="n">
        <v>5</v>
      </c>
      <c r="F986" s="31"/>
      <c r="G986" s="31"/>
      <c r="H986" s="31"/>
      <c r="I986" s="31"/>
      <c r="J986" s="31"/>
      <c r="K986" s="32"/>
    </row>
    <row r="987" customFormat="false" ht="13.8" hidden="false" customHeight="false" outlineLevel="0" collapsed="false">
      <c r="A987" s="28" t="s">
        <v>1670</v>
      </c>
      <c r="B987" s="28" t="s">
        <v>532</v>
      </c>
      <c r="C987" s="28"/>
      <c r="D987" s="28"/>
      <c r="E987" s="28"/>
      <c r="F987" s="28"/>
      <c r="G987" s="28"/>
      <c r="H987" s="28"/>
      <c r="I987" s="28"/>
      <c r="J987" s="28"/>
      <c r="K987" s="28"/>
    </row>
    <row r="988" customFormat="false" ht="25.35" hidden="false" customHeight="false" outlineLevel="0" collapsed="false">
      <c r="A988" s="29" t="s">
        <v>1671</v>
      </c>
      <c r="B988" s="29" t="s">
        <v>1672</v>
      </c>
      <c r="C988" s="30" t="s">
        <v>28</v>
      </c>
      <c r="D988" s="30" t="s">
        <v>29</v>
      </c>
      <c r="E988" s="31" t="n">
        <v>3</v>
      </c>
      <c r="F988" s="31"/>
      <c r="G988" s="31"/>
      <c r="H988" s="31"/>
      <c r="I988" s="31"/>
      <c r="J988" s="31"/>
      <c r="K988" s="32"/>
    </row>
    <row r="989" customFormat="false" ht="15" hidden="false" customHeight="true" outlineLevel="0" collapsed="false">
      <c r="A989" s="29" t="s">
        <v>1673</v>
      </c>
      <c r="B989" s="29" t="s">
        <v>1674</v>
      </c>
      <c r="C989" s="30" t="s">
        <v>28</v>
      </c>
      <c r="D989" s="30" t="s">
        <v>29</v>
      </c>
      <c r="E989" s="31" t="n">
        <v>4</v>
      </c>
      <c r="F989" s="31"/>
      <c r="G989" s="31"/>
      <c r="H989" s="31"/>
      <c r="I989" s="31"/>
      <c r="J989" s="31"/>
      <c r="K989" s="32"/>
    </row>
    <row r="990" customFormat="false" ht="25.35" hidden="false" customHeight="false" outlineLevel="0" collapsed="false">
      <c r="A990" s="29" t="s">
        <v>1675</v>
      </c>
      <c r="B990" s="29" t="s">
        <v>1676</v>
      </c>
      <c r="C990" s="30" t="s">
        <v>28</v>
      </c>
      <c r="D990" s="30" t="s">
        <v>29</v>
      </c>
      <c r="E990" s="31" t="n">
        <v>3</v>
      </c>
      <c r="F990" s="31"/>
      <c r="G990" s="31"/>
      <c r="H990" s="31"/>
      <c r="I990" s="31"/>
      <c r="J990" s="31"/>
      <c r="K990" s="32"/>
    </row>
    <row r="991" customFormat="false" ht="61.15" hidden="false" customHeight="false" outlineLevel="0" collapsed="false">
      <c r="A991" s="29" t="s">
        <v>1677</v>
      </c>
      <c r="B991" s="29" t="s">
        <v>1678</v>
      </c>
      <c r="C991" s="30" t="s">
        <v>28</v>
      </c>
      <c r="D991" s="30" t="s">
        <v>29</v>
      </c>
      <c r="E991" s="31" t="n">
        <v>3</v>
      </c>
      <c r="F991" s="31"/>
      <c r="G991" s="31"/>
      <c r="H991" s="31"/>
      <c r="I991" s="31"/>
      <c r="J991" s="31"/>
      <c r="K991" s="32"/>
    </row>
    <row r="992" customFormat="false" ht="15" hidden="false" customHeight="true" outlineLevel="0" collapsed="false">
      <c r="A992" s="33" t="s">
        <v>1679</v>
      </c>
      <c r="B992" s="33"/>
      <c r="C992" s="33"/>
      <c r="D992" s="33"/>
      <c r="E992" s="33"/>
      <c r="F992" s="33"/>
      <c r="G992" s="33"/>
      <c r="H992" s="33"/>
      <c r="I992" s="33"/>
      <c r="J992" s="33"/>
      <c r="K992" s="32" t="n">
        <f aca="false">SUM(K986:K991)</f>
        <v>0</v>
      </c>
    </row>
    <row r="993" customFormat="false" ht="13.8" hidden="false" customHeight="false" outlineLevel="0" collapsed="false">
      <c r="A993" s="29"/>
      <c r="B993" s="29"/>
      <c r="C993" s="30"/>
      <c r="D993" s="30"/>
      <c r="E993" s="31"/>
      <c r="F993" s="31"/>
      <c r="G993" s="31"/>
      <c r="H993" s="31"/>
      <c r="I993" s="31"/>
      <c r="J993" s="31"/>
      <c r="K993" s="32"/>
    </row>
    <row r="994" customFormat="false" ht="12.75" hidden="false" customHeight="true" outlineLevel="0" collapsed="false">
      <c r="A994" s="28" t="s">
        <v>1680</v>
      </c>
      <c r="B994" s="28" t="s">
        <v>1681</v>
      </c>
      <c r="C994" s="28"/>
      <c r="D994" s="28"/>
      <c r="E994" s="28"/>
      <c r="F994" s="28"/>
      <c r="G994" s="28"/>
      <c r="H994" s="28"/>
      <c r="I994" s="28"/>
      <c r="J994" s="28"/>
      <c r="K994" s="28"/>
    </row>
    <row r="995" customFormat="false" ht="13.8" hidden="false" customHeight="false" outlineLevel="0" collapsed="false">
      <c r="A995" s="28" t="s">
        <v>1682</v>
      </c>
      <c r="B995" s="28" t="s">
        <v>1683</v>
      </c>
      <c r="C995" s="28"/>
      <c r="D995" s="28"/>
      <c r="E995" s="28"/>
      <c r="F995" s="28"/>
      <c r="G995" s="28"/>
      <c r="H995" s="28"/>
      <c r="I995" s="28"/>
      <c r="J995" s="28"/>
      <c r="K995" s="28"/>
    </row>
    <row r="996" customFormat="false" ht="12.75" hidden="false" customHeight="true" outlineLevel="0" collapsed="false">
      <c r="A996" s="28" t="s">
        <v>1684</v>
      </c>
      <c r="B996" s="28" t="s">
        <v>1685</v>
      </c>
      <c r="C996" s="28"/>
      <c r="D996" s="28"/>
      <c r="E996" s="28"/>
      <c r="F996" s="28"/>
      <c r="G996" s="28"/>
      <c r="H996" s="28"/>
      <c r="I996" s="28"/>
      <c r="J996" s="28"/>
      <c r="K996" s="28"/>
    </row>
    <row r="997" customFormat="false" ht="13.8" hidden="false" customHeight="false" outlineLevel="0" collapsed="false">
      <c r="A997" s="28" t="s">
        <v>1686</v>
      </c>
      <c r="B997" s="28" t="s">
        <v>943</v>
      </c>
      <c r="C997" s="28"/>
      <c r="D997" s="28"/>
      <c r="E997" s="28"/>
      <c r="F997" s="28"/>
      <c r="G997" s="28"/>
      <c r="H997" s="28"/>
      <c r="I997" s="28"/>
      <c r="J997" s="28"/>
      <c r="K997" s="28"/>
    </row>
    <row r="998" customFormat="false" ht="12.75" hidden="false" customHeight="true" outlineLevel="0" collapsed="false">
      <c r="A998" s="29" t="s">
        <v>1687</v>
      </c>
      <c r="B998" s="29" t="s">
        <v>1688</v>
      </c>
      <c r="C998" s="30" t="s">
        <v>28</v>
      </c>
      <c r="D998" s="30" t="s">
        <v>61</v>
      </c>
      <c r="E998" s="31" t="n">
        <v>155</v>
      </c>
      <c r="F998" s="31"/>
      <c r="G998" s="31"/>
      <c r="H998" s="31"/>
      <c r="I998" s="31"/>
      <c r="J998" s="31"/>
      <c r="K998" s="32"/>
    </row>
    <row r="999" customFormat="false" ht="13.8" hidden="false" customHeight="false" outlineLevel="0" collapsed="false">
      <c r="A999" s="28" t="s">
        <v>1689</v>
      </c>
      <c r="B999" s="28" t="s">
        <v>729</v>
      </c>
      <c r="C999" s="28"/>
      <c r="D999" s="28"/>
      <c r="E999" s="28"/>
      <c r="F999" s="28"/>
      <c r="G999" s="28"/>
      <c r="H999" s="28"/>
      <c r="I999" s="28"/>
      <c r="J999" s="28"/>
      <c r="K999" s="28"/>
    </row>
    <row r="1000" customFormat="false" ht="13.8" hidden="false" customHeight="false" outlineLevel="0" collapsed="false">
      <c r="A1000" s="28" t="s">
        <v>1690</v>
      </c>
      <c r="B1000" s="28" t="s">
        <v>1691</v>
      </c>
      <c r="C1000" s="28"/>
      <c r="D1000" s="28"/>
      <c r="E1000" s="28"/>
      <c r="F1000" s="28"/>
      <c r="G1000" s="28"/>
      <c r="H1000" s="28"/>
      <c r="I1000" s="28"/>
      <c r="J1000" s="28"/>
      <c r="K1000" s="28"/>
    </row>
    <row r="1001" customFormat="false" ht="61.15" hidden="false" customHeight="false" outlineLevel="0" collapsed="false">
      <c r="A1001" s="29" t="s">
        <v>1692</v>
      </c>
      <c r="B1001" s="29" t="s">
        <v>1693</v>
      </c>
      <c r="C1001" s="30" t="s">
        <v>28</v>
      </c>
      <c r="D1001" s="30" t="s">
        <v>29</v>
      </c>
      <c r="E1001" s="31" t="n">
        <v>37</v>
      </c>
      <c r="F1001" s="31"/>
      <c r="G1001" s="31"/>
      <c r="H1001" s="31"/>
      <c r="I1001" s="31"/>
      <c r="J1001" s="31"/>
      <c r="K1001" s="32"/>
    </row>
    <row r="1002" customFormat="false" ht="13.8" hidden="false" customHeight="false" outlineLevel="0" collapsed="false">
      <c r="A1002" s="28" t="s">
        <v>1694</v>
      </c>
      <c r="B1002" s="28" t="s">
        <v>735</v>
      </c>
      <c r="C1002" s="28"/>
      <c r="D1002" s="28"/>
      <c r="E1002" s="28"/>
      <c r="F1002" s="28"/>
      <c r="G1002" s="28"/>
      <c r="H1002" s="28"/>
      <c r="I1002" s="28"/>
      <c r="J1002" s="28"/>
      <c r="K1002" s="28"/>
    </row>
    <row r="1003" customFormat="false" ht="25.35" hidden="false" customHeight="false" outlineLevel="0" collapsed="false">
      <c r="A1003" s="29" t="s">
        <v>1695</v>
      </c>
      <c r="B1003" s="29" t="s">
        <v>1696</v>
      </c>
      <c r="C1003" s="30" t="s">
        <v>28</v>
      </c>
      <c r="D1003" s="30" t="s">
        <v>29</v>
      </c>
      <c r="E1003" s="31" t="n">
        <v>13</v>
      </c>
      <c r="F1003" s="31"/>
      <c r="G1003" s="31"/>
      <c r="H1003" s="31"/>
      <c r="I1003" s="31"/>
      <c r="J1003" s="31"/>
      <c r="K1003" s="32"/>
    </row>
    <row r="1004" customFormat="false" ht="13.8" hidden="false" customHeight="false" outlineLevel="0" collapsed="false">
      <c r="A1004" s="28" t="s">
        <v>1697</v>
      </c>
      <c r="B1004" s="28" t="s">
        <v>532</v>
      </c>
      <c r="C1004" s="28"/>
      <c r="D1004" s="28"/>
      <c r="E1004" s="28"/>
      <c r="F1004" s="28"/>
      <c r="G1004" s="28"/>
      <c r="H1004" s="28"/>
      <c r="I1004" s="28"/>
      <c r="J1004" s="28"/>
      <c r="K1004" s="28"/>
    </row>
    <row r="1005" customFormat="false" ht="13.8" hidden="false" customHeight="false" outlineLevel="0" collapsed="false">
      <c r="A1005" s="28" t="s">
        <v>1698</v>
      </c>
      <c r="B1005" s="28" t="s">
        <v>1699</v>
      </c>
      <c r="C1005" s="28"/>
      <c r="D1005" s="28"/>
      <c r="E1005" s="28"/>
      <c r="F1005" s="28"/>
      <c r="G1005" s="28"/>
      <c r="H1005" s="28"/>
      <c r="I1005" s="28"/>
      <c r="J1005" s="28"/>
      <c r="K1005" s="28"/>
    </row>
    <row r="1006" customFormat="false" ht="13.8" hidden="false" customHeight="false" outlineLevel="0" collapsed="false">
      <c r="A1006" s="28" t="s">
        <v>1700</v>
      </c>
      <c r="B1006" s="28" t="s">
        <v>1701</v>
      </c>
      <c r="C1006" s="28"/>
      <c r="D1006" s="28"/>
      <c r="E1006" s="28"/>
      <c r="F1006" s="28"/>
      <c r="G1006" s="28"/>
      <c r="H1006" s="28"/>
      <c r="I1006" s="28"/>
      <c r="J1006" s="28"/>
      <c r="K1006" s="28"/>
    </row>
    <row r="1007" customFormat="false" ht="13.8" hidden="false" customHeight="false" outlineLevel="0" collapsed="false">
      <c r="A1007" s="28" t="s">
        <v>1702</v>
      </c>
      <c r="B1007" s="28" t="s">
        <v>895</v>
      </c>
      <c r="C1007" s="28"/>
      <c r="D1007" s="28"/>
      <c r="E1007" s="28"/>
      <c r="F1007" s="28"/>
      <c r="G1007" s="28"/>
      <c r="H1007" s="28"/>
      <c r="I1007" s="28"/>
      <c r="J1007" s="28"/>
      <c r="K1007" s="28"/>
    </row>
    <row r="1008" customFormat="false" ht="37.3" hidden="false" customHeight="false" outlineLevel="0" collapsed="false">
      <c r="A1008" s="29" t="s">
        <v>1703</v>
      </c>
      <c r="B1008" s="29" t="s">
        <v>1704</v>
      </c>
      <c r="C1008" s="30" t="s">
        <v>28</v>
      </c>
      <c r="D1008" s="30" t="s">
        <v>29</v>
      </c>
      <c r="E1008" s="31" t="n">
        <v>2</v>
      </c>
      <c r="F1008" s="31"/>
      <c r="G1008" s="31"/>
      <c r="H1008" s="31"/>
      <c r="I1008" s="31"/>
      <c r="J1008" s="31"/>
      <c r="K1008" s="32"/>
    </row>
    <row r="1009" customFormat="false" ht="13.8" hidden="false" customHeight="false" outlineLevel="0" collapsed="false">
      <c r="A1009" s="28" t="s">
        <v>1705</v>
      </c>
      <c r="B1009" s="28" t="s">
        <v>1706</v>
      </c>
      <c r="C1009" s="28"/>
      <c r="D1009" s="28"/>
      <c r="E1009" s="28"/>
      <c r="F1009" s="28"/>
      <c r="G1009" s="28"/>
      <c r="H1009" s="28"/>
      <c r="I1009" s="28"/>
      <c r="J1009" s="28"/>
      <c r="K1009" s="28"/>
    </row>
    <row r="1010" customFormat="false" ht="49.25" hidden="false" customHeight="false" outlineLevel="0" collapsed="false">
      <c r="A1010" s="29" t="s">
        <v>1169</v>
      </c>
      <c r="B1010" s="29" t="s">
        <v>1170</v>
      </c>
      <c r="C1010" s="30" t="s">
        <v>28</v>
      </c>
      <c r="D1010" s="30" t="s">
        <v>29</v>
      </c>
      <c r="E1010" s="31" t="n">
        <v>1</v>
      </c>
      <c r="F1010" s="31"/>
      <c r="G1010" s="31"/>
      <c r="H1010" s="31"/>
      <c r="I1010" s="31"/>
      <c r="J1010" s="31"/>
      <c r="K1010" s="32"/>
    </row>
    <row r="1011" customFormat="false" ht="12.75" hidden="false" customHeight="true" outlineLevel="0" collapsed="false">
      <c r="A1011" s="29" t="s">
        <v>1707</v>
      </c>
      <c r="B1011" s="29" t="s">
        <v>1708</v>
      </c>
      <c r="C1011" s="30" t="s">
        <v>28</v>
      </c>
      <c r="D1011" s="30" t="s">
        <v>29</v>
      </c>
      <c r="E1011" s="31" t="n">
        <v>1</v>
      </c>
      <c r="F1011" s="31"/>
      <c r="G1011" s="31"/>
      <c r="H1011" s="31"/>
      <c r="I1011" s="31"/>
      <c r="J1011" s="31"/>
      <c r="K1011" s="32"/>
    </row>
    <row r="1012" customFormat="false" ht="13.8" hidden="false" customHeight="false" outlineLevel="0" collapsed="false">
      <c r="A1012" s="28" t="s">
        <v>1709</v>
      </c>
      <c r="B1012" s="28" t="s">
        <v>1710</v>
      </c>
      <c r="C1012" s="28"/>
      <c r="D1012" s="28"/>
      <c r="E1012" s="28"/>
      <c r="F1012" s="28"/>
      <c r="G1012" s="28"/>
      <c r="H1012" s="28"/>
      <c r="I1012" s="28"/>
      <c r="J1012" s="28"/>
      <c r="K1012" s="28"/>
    </row>
    <row r="1013" customFormat="false" ht="61.15" hidden="false" customHeight="false" outlineLevel="0" collapsed="false">
      <c r="A1013" s="29" t="s">
        <v>1711</v>
      </c>
      <c r="B1013" s="29" t="s">
        <v>1712</v>
      </c>
      <c r="C1013" s="30" t="s">
        <v>28</v>
      </c>
      <c r="D1013" s="30" t="s">
        <v>29</v>
      </c>
      <c r="E1013" s="31" t="n">
        <v>5</v>
      </c>
      <c r="F1013" s="31"/>
      <c r="G1013" s="31"/>
      <c r="H1013" s="31"/>
      <c r="I1013" s="31"/>
      <c r="J1013" s="31"/>
      <c r="K1013" s="32"/>
    </row>
    <row r="1014" customFormat="false" ht="13.8" hidden="false" customHeight="false" outlineLevel="0" collapsed="false">
      <c r="A1014" s="28" t="s">
        <v>1713</v>
      </c>
      <c r="B1014" s="28" t="s">
        <v>1714</v>
      </c>
      <c r="C1014" s="28"/>
      <c r="D1014" s="28"/>
      <c r="E1014" s="28"/>
      <c r="F1014" s="28"/>
      <c r="G1014" s="28"/>
      <c r="H1014" s="28"/>
      <c r="I1014" s="28"/>
      <c r="J1014" s="28"/>
      <c r="K1014" s="28"/>
    </row>
    <row r="1015" customFormat="false" ht="25.35" hidden="false" customHeight="false" outlineLevel="0" collapsed="false">
      <c r="A1015" s="29" t="s">
        <v>1715</v>
      </c>
      <c r="B1015" s="29" t="s">
        <v>1716</v>
      </c>
      <c r="C1015" s="30" t="s">
        <v>28</v>
      </c>
      <c r="D1015" s="30" t="s">
        <v>29</v>
      </c>
      <c r="E1015" s="31" t="n">
        <v>12</v>
      </c>
      <c r="F1015" s="31"/>
      <c r="G1015" s="31"/>
      <c r="H1015" s="31"/>
      <c r="I1015" s="31"/>
      <c r="J1015" s="31"/>
      <c r="K1015" s="32"/>
    </row>
    <row r="1016" customFormat="false" ht="13.8" hidden="false" customHeight="false" outlineLevel="0" collapsed="false">
      <c r="A1016" s="28" t="s">
        <v>1717</v>
      </c>
      <c r="B1016" s="28" t="s">
        <v>1718</v>
      </c>
      <c r="C1016" s="28"/>
      <c r="D1016" s="28"/>
      <c r="E1016" s="28"/>
      <c r="F1016" s="28"/>
      <c r="G1016" s="28"/>
      <c r="H1016" s="28"/>
      <c r="I1016" s="28"/>
      <c r="J1016" s="28"/>
      <c r="K1016" s="28"/>
    </row>
    <row r="1017" customFormat="false" ht="25.35" hidden="false" customHeight="false" outlineLevel="0" collapsed="false">
      <c r="A1017" s="29" t="s">
        <v>1719</v>
      </c>
      <c r="B1017" s="29" t="s">
        <v>1720</v>
      </c>
      <c r="C1017" s="30" t="s">
        <v>28</v>
      </c>
      <c r="D1017" s="30" t="s">
        <v>29</v>
      </c>
      <c r="E1017" s="31" t="n">
        <v>1</v>
      </c>
      <c r="F1017" s="31"/>
      <c r="G1017" s="31"/>
      <c r="H1017" s="31"/>
      <c r="I1017" s="31"/>
      <c r="J1017" s="31"/>
      <c r="K1017" s="32"/>
    </row>
    <row r="1018" customFormat="false" ht="25.35" hidden="false" customHeight="false" outlineLevel="0" collapsed="false">
      <c r="A1018" s="29" t="s">
        <v>1721</v>
      </c>
      <c r="B1018" s="29" t="s">
        <v>1722</v>
      </c>
      <c r="C1018" s="30" t="s">
        <v>28</v>
      </c>
      <c r="D1018" s="30" t="s">
        <v>29</v>
      </c>
      <c r="E1018" s="31" t="n">
        <v>1</v>
      </c>
      <c r="F1018" s="31"/>
      <c r="G1018" s="31"/>
      <c r="H1018" s="31"/>
      <c r="I1018" s="31"/>
      <c r="J1018" s="31"/>
      <c r="K1018" s="32"/>
    </row>
    <row r="1019" customFormat="false" ht="13.8" hidden="false" customHeight="false" outlineLevel="0" collapsed="false">
      <c r="A1019" s="28" t="s">
        <v>1723</v>
      </c>
      <c r="B1019" s="28" t="s">
        <v>1724</v>
      </c>
      <c r="C1019" s="28"/>
      <c r="D1019" s="28"/>
      <c r="E1019" s="28"/>
      <c r="F1019" s="28"/>
      <c r="G1019" s="28"/>
      <c r="H1019" s="28"/>
      <c r="I1019" s="28"/>
      <c r="J1019" s="28"/>
      <c r="K1019" s="28"/>
    </row>
    <row r="1020" customFormat="false" ht="25.35" hidden="false" customHeight="false" outlineLevel="0" collapsed="false">
      <c r="A1020" s="29" t="s">
        <v>1725</v>
      </c>
      <c r="B1020" s="29" t="s">
        <v>1726</v>
      </c>
      <c r="C1020" s="30" t="s">
        <v>28</v>
      </c>
      <c r="D1020" s="30" t="s">
        <v>29</v>
      </c>
      <c r="E1020" s="31" t="n">
        <v>1</v>
      </c>
      <c r="F1020" s="31"/>
      <c r="G1020" s="31"/>
      <c r="H1020" s="31"/>
      <c r="I1020" s="31"/>
      <c r="J1020" s="31"/>
      <c r="K1020" s="32"/>
    </row>
    <row r="1021" customFormat="false" ht="13.8" hidden="false" customHeight="false" outlineLevel="0" collapsed="false">
      <c r="A1021" s="28" t="s">
        <v>1727</v>
      </c>
      <c r="B1021" s="28" t="s">
        <v>1728</v>
      </c>
      <c r="C1021" s="28"/>
      <c r="D1021" s="28"/>
      <c r="E1021" s="28"/>
      <c r="F1021" s="28"/>
      <c r="G1021" s="28"/>
      <c r="H1021" s="28"/>
      <c r="I1021" s="28"/>
      <c r="J1021" s="28"/>
      <c r="K1021" s="28"/>
    </row>
    <row r="1022" customFormat="false" ht="25.35" hidden="false" customHeight="false" outlineLevel="0" collapsed="false">
      <c r="A1022" s="29" t="s">
        <v>1729</v>
      </c>
      <c r="B1022" s="29" t="s">
        <v>1730</v>
      </c>
      <c r="C1022" s="30" t="s">
        <v>28</v>
      </c>
      <c r="D1022" s="30" t="s">
        <v>29</v>
      </c>
      <c r="E1022" s="31" t="n">
        <v>1</v>
      </c>
      <c r="F1022" s="31"/>
      <c r="G1022" s="31"/>
      <c r="H1022" s="31"/>
      <c r="I1022" s="31"/>
      <c r="J1022" s="31"/>
      <c r="K1022" s="32"/>
    </row>
    <row r="1023" customFormat="false" ht="13.8" hidden="false" customHeight="false" outlineLevel="0" collapsed="false">
      <c r="A1023" s="28" t="s">
        <v>1731</v>
      </c>
      <c r="B1023" s="28" t="s">
        <v>1732</v>
      </c>
      <c r="C1023" s="28"/>
      <c r="D1023" s="28"/>
      <c r="E1023" s="28"/>
      <c r="F1023" s="28"/>
      <c r="G1023" s="28"/>
      <c r="H1023" s="28"/>
      <c r="I1023" s="28"/>
      <c r="J1023" s="28"/>
      <c r="K1023" s="28"/>
    </row>
    <row r="1024" customFormat="false" ht="25.35" hidden="false" customHeight="false" outlineLevel="0" collapsed="false">
      <c r="A1024" s="29" t="s">
        <v>1733</v>
      </c>
      <c r="B1024" s="29" t="s">
        <v>1734</v>
      </c>
      <c r="C1024" s="30" t="s">
        <v>28</v>
      </c>
      <c r="D1024" s="30" t="s">
        <v>29</v>
      </c>
      <c r="E1024" s="31" t="n">
        <v>1</v>
      </c>
      <c r="F1024" s="31"/>
      <c r="G1024" s="31"/>
      <c r="H1024" s="31"/>
      <c r="I1024" s="31"/>
      <c r="J1024" s="31"/>
      <c r="K1024" s="32"/>
    </row>
    <row r="1025" customFormat="false" ht="13.8" hidden="false" customHeight="false" outlineLevel="0" collapsed="false">
      <c r="A1025" s="28" t="s">
        <v>1735</v>
      </c>
      <c r="B1025" s="28" t="s">
        <v>1736</v>
      </c>
      <c r="C1025" s="28"/>
      <c r="D1025" s="28"/>
      <c r="E1025" s="28"/>
      <c r="F1025" s="28"/>
      <c r="G1025" s="28"/>
      <c r="H1025" s="28"/>
      <c r="I1025" s="28"/>
      <c r="J1025" s="28"/>
      <c r="K1025" s="28"/>
    </row>
    <row r="1026" customFormat="false" ht="37.3" hidden="false" customHeight="false" outlineLevel="0" collapsed="false">
      <c r="A1026" s="29" t="s">
        <v>1737</v>
      </c>
      <c r="B1026" s="29" t="s">
        <v>1738</v>
      </c>
      <c r="C1026" s="30" t="s">
        <v>28</v>
      </c>
      <c r="D1026" s="30" t="s">
        <v>29</v>
      </c>
      <c r="E1026" s="31" t="n">
        <v>5</v>
      </c>
      <c r="F1026" s="31"/>
      <c r="G1026" s="31"/>
      <c r="H1026" s="31"/>
      <c r="I1026" s="31"/>
      <c r="J1026" s="31"/>
      <c r="K1026" s="32"/>
    </row>
    <row r="1027" customFormat="false" ht="61.15" hidden="false" customHeight="false" outlineLevel="0" collapsed="false">
      <c r="A1027" s="29" t="s">
        <v>1739</v>
      </c>
      <c r="B1027" s="29" t="s">
        <v>1740</v>
      </c>
      <c r="C1027" s="30" t="s">
        <v>28</v>
      </c>
      <c r="D1027" s="30" t="s">
        <v>29</v>
      </c>
      <c r="E1027" s="31" t="n">
        <v>4</v>
      </c>
      <c r="F1027" s="31"/>
      <c r="G1027" s="31"/>
      <c r="H1027" s="31"/>
      <c r="I1027" s="31"/>
      <c r="J1027" s="31"/>
      <c r="K1027" s="32"/>
    </row>
    <row r="1028" customFormat="false" ht="15" hidden="false" customHeight="true" outlineLevel="0" collapsed="false">
      <c r="A1028" s="33" t="s">
        <v>1741</v>
      </c>
      <c r="B1028" s="33"/>
      <c r="C1028" s="33"/>
      <c r="D1028" s="33"/>
      <c r="E1028" s="33"/>
      <c r="F1028" s="33"/>
      <c r="G1028" s="33"/>
      <c r="H1028" s="33"/>
      <c r="I1028" s="33"/>
      <c r="J1028" s="33"/>
      <c r="K1028" s="32" t="n">
        <f aca="false">SUM(K997:K1027)</f>
        <v>0</v>
      </c>
    </row>
    <row r="1029" customFormat="false" ht="13.8" hidden="false" customHeight="false" outlineLevel="0" collapsed="false">
      <c r="A1029" s="29"/>
      <c r="B1029" s="29"/>
      <c r="C1029" s="30"/>
      <c r="D1029" s="30"/>
      <c r="E1029" s="31"/>
      <c r="F1029" s="31"/>
      <c r="G1029" s="31"/>
      <c r="H1029" s="31"/>
      <c r="I1029" s="31"/>
      <c r="J1029" s="31"/>
      <c r="K1029" s="32"/>
    </row>
    <row r="1030" customFormat="false" ht="12.75" hidden="false" customHeight="true" outlineLevel="0" collapsed="false">
      <c r="A1030" s="28" t="s">
        <v>1742</v>
      </c>
      <c r="B1030" s="28" t="s">
        <v>1743</v>
      </c>
      <c r="C1030" s="28"/>
      <c r="D1030" s="28"/>
      <c r="E1030" s="28"/>
      <c r="F1030" s="28"/>
      <c r="G1030" s="28"/>
      <c r="H1030" s="28"/>
      <c r="I1030" s="28"/>
      <c r="J1030" s="28"/>
      <c r="K1030" s="28"/>
    </row>
    <row r="1031" customFormat="false" ht="12.75" hidden="false" customHeight="true" outlineLevel="0" collapsed="false">
      <c r="A1031" s="28" t="s">
        <v>1744</v>
      </c>
      <c r="B1031" s="28" t="s">
        <v>1745</v>
      </c>
      <c r="C1031" s="28"/>
      <c r="D1031" s="28"/>
      <c r="E1031" s="28"/>
      <c r="F1031" s="28"/>
      <c r="G1031" s="28"/>
      <c r="H1031" s="28"/>
      <c r="I1031" s="28"/>
      <c r="J1031" s="28"/>
      <c r="K1031" s="28"/>
    </row>
    <row r="1032" customFormat="false" ht="12.75" hidden="false" customHeight="true" outlineLevel="0" collapsed="false">
      <c r="A1032" s="28" t="s">
        <v>1746</v>
      </c>
      <c r="B1032" s="28" t="s">
        <v>1747</v>
      </c>
      <c r="C1032" s="28"/>
      <c r="D1032" s="28"/>
      <c r="E1032" s="28"/>
      <c r="F1032" s="28"/>
      <c r="G1032" s="28"/>
      <c r="H1032" s="28"/>
      <c r="I1032" s="28"/>
      <c r="J1032" s="28"/>
      <c r="K1032" s="28"/>
    </row>
    <row r="1033" customFormat="false" ht="21" hidden="false" customHeight="true" outlineLevel="0" collapsed="false">
      <c r="A1033" s="29" t="s">
        <v>1748</v>
      </c>
      <c r="B1033" s="29" t="s">
        <v>1749</v>
      </c>
      <c r="C1033" s="30" t="s">
        <v>28</v>
      </c>
      <c r="D1033" s="30" t="s">
        <v>50</v>
      </c>
      <c r="E1033" s="31" t="n">
        <v>2841.51</v>
      </c>
      <c r="F1033" s="31"/>
      <c r="G1033" s="31"/>
      <c r="H1033" s="31"/>
      <c r="I1033" s="31"/>
      <c r="J1033" s="31"/>
      <c r="K1033" s="32"/>
    </row>
    <row r="1034" customFormat="false" ht="15" hidden="false" customHeight="true" outlineLevel="0" collapsed="false">
      <c r="A1034" s="33" t="s">
        <v>1750</v>
      </c>
      <c r="B1034" s="33"/>
      <c r="C1034" s="33"/>
      <c r="D1034" s="33"/>
      <c r="E1034" s="33"/>
      <c r="F1034" s="33"/>
      <c r="G1034" s="33"/>
      <c r="H1034" s="33"/>
      <c r="I1034" s="33"/>
      <c r="J1034" s="33"/>
      <c r="K1034" s="32" t="n">
        <f aca="false">SUM(K1033)</f>
        <v>0</v>
      </c>
    </row>
    <row r="1035" customFormat="false" ht="13.8" hidden="false" customHeight="false" outlineLevel="0" collapsed="false">
      <c r="A1035" s="29"/>
      <c r="B1035" s="29"/>
      <c r="C1035" s="30"/>
      <c r="D1035" s="30"/>
      <c r="E1035" s="31"/>
      <c r="F1035" s="31"/>
      <c r="G1035" s="31"/>
      <c r="H1035" s="31"/>
      <c r="I1035" s="31"/>
      <c r="J1035" s="31"/>
      <c r="K1035" s="32"/>
    </row>
    <row r="1036" customFormat="false" ht="12.75" hidden="false" customHeight="true" outlineLevel="0" collapsed="false">
      <c r="A1036" s="28" t="s">
        <v>1751</v>
      </c>
      <c r="B1036" s="28" t="s">
        <v>1752</v>
      </c>
      <c r="C1036" s="28"/>
      <c r="D1036" s="28"/>
      <c r="E1036" s="28"/>
      <c r="F1036" s="28"/>
      <c r="G1036" s="28"/>
      <c r="H1036" s="28"/>
      <c r="I1036" s="28"/>
      <c r="J1036" s="28"/>
      <c r="K1036" s="28"/>
    </row>
    <row r="1037" customFormat="false" ht="13.8" hidden="false" customHeight="false" outlineLevel="0" collapsed="false">
      <c r="A1037" s="28" t="s">
        <v>1753</v>
      </c>
      <c r="B1037" s="28" t="s">
        <v>1754</v>
      </c>
      <c r="C1037" s="28"/>
      <c r="D1037" s="28"/>
      <c r="E1037" s="28"/>
      <c r="F1037" s="28"/>
      <c r="G1037" s="28"/>
      <c r="H1037" s="28"/>
      <c r="I1037" s="28"/>
      <c r="J1037" s="28"/>
      <c r="K1037" s="28"/>
    </row>
    <row r="1038" customFormat="false" ht="13.8" hidden="false" customHeight="false" outlineLevel="0" collapsed="false">
      <c r="A1038" s="28" t="s">
        <v>1755</v>
      </c>
      <c r="B1038" s="28" t="s">
        <v>1756</v>
      </c>
      <c r="C1038" s="28"/>
      <c r="D1038" s="28"/>
      <c r="E1038" s="28"/>
      <c r="F1038" s="28"/>
      <c r="G1038" s="28"/>
      <c r="H1038" s="28"/>
      <c r="I1038" s="28"/>
      <c r="J1038" s="28"/>
      <c r="K1038" s="28"/>
    </row>
    <row r="1039" customFormat="false" ht="13.8" hidden="false" customHeight="false" outlineLevel="0" collapsed="false">
      <c r="A1039" s="28" t="s">
        <v>1757</v>
      </c>
      <c r="B1039" s="28" t="s">
        <v>1758</v>
      </c>
      <c r="C1039" s="28"/>
      <c r="D1039" s="28"/>
      <c r="E1039" s="28"/>
      <c r="F1039" s="28"/>
      <c r="G1039" s="28"/>
      <c r="H1039" s="28"/>
      <c r="I1039" s="28"/>
      <c r="J1039" s="28"/>
      <c r="K1039" s="28"/>
    </row>
    <row r="1040" customFormat="false" ht="12.75" hidden="false" customHeight="true" outlineLevel="0" collapsed="false">
      <c r="A1040" s="29" t="s">
        <v>1759</v>
      </c>
      <c r="B1040" s="29" t="s">
        <v>1760</v>
      </c>
      <c r="C1040" s="30" t="s">
        <v>28</v>
      </c>
      <c r="D1040" s="30" t="s">
        <v>1761</v>
      </c>
      <c r="E1040" s="31" t="n">
        <v>2640</v>
      </c>
      <c r="F1040" s="31"/>
      <c r="G1040" s="31"/>
      <c r="H1040" s="31"/>
      <c r="I1040" s="31"/>
      <c r="J1040" s="31"/>
      <c r="K1040" s="32"/>
    </row>
    <row r="1041" customFormat="false" ht="12.75" hidden="false" customHeight="true" outlineLevel="0" collapsed="false">
      <c r="A1041" s="28" t="s">
        <v>1762</v>
      </c>
      <c r="B1041" s="28" t="s">
        <v>1763</v>
      </c>
      <c r="C1041" s="28"/>
      <c r="D1041" s="28"/>
      <c r="E1041" s="28"/>
      <c r="F1041" s="28"/>
      <c r="G1041" s="28"/>
      <c r="H1041" s="28"/>
      <c r="I1041" s="28"/>
      <c r="J1041" s="28"/>
      <c r="K1041" s="28"/>
    </row>
    <row r="1042" customFormat="false" ht="12.75" hidden="false" customHeight="true" outlineLevel="0" collapsed="false">
      <c r="A1042" s="29" t="s">
        <v>1764</v>
      </c>
      <c r="B1042" s="29" t="s">
        <v>1765</v>
      </c>
      <c r="C1042" s="30" t="s">
        <v>28</v>
      </c>
      <c r="D1042" s="30" t="s">
        <v>45</v>
      </c>
      <c r="E1042" s="31" t="n">
        <v>12</v>
      </c>
      <c r="F1042" s="31"/>
      <c r="G1042" s="31"/>
      <c r="H1042" s="31"/>
      <c r="I1042" s="31"/>
      <c r="J1042" s="31"/>
      <c r="K1042" s="32"/>
    </row>
    <row r="1043" customFormat="false" ht="13.8" hidden="false" customHeight="false" outlineLevel="0" collapsed="false">
      <c r="A1043" s="28" t="s">
        <v>1766</v>
      </c>
      <c r="B1043" s="28" t="s">
        <v>1767</v>
      </c>
      <c r="C1043" s="28"/>
      <c r="D1043" s="28"/>
      <c r="E1043" s="28"/>
      <c r="F1043" s="28"/>
      <c r="G1043" s="28"/>
      <c r="H1043" s="28"/>
      <c r="I1043" s="28"/>
      <c r="J1043" s="28"/>
      <c r="K1043" s="28"/>
    </row>
    <row r="1044" customFormat="false" ht="25.35" hidden="false" customHeight="false" outlineLevel="0" collapsed="false">
      <c r="A1044" s="29" t="s">
        <v>1768</v>
      </c>
      <c r="B1044" s="29" t="s">
        <v>1769</v>
      </c>
      <c r="C1044" s="30" t="s">
        <v>28</v>
      </c>
      <c r="D1044" s="30" t="s">
        <v>45</v>
      </c>
      <c r="E1044" s="31" t="n">
        <v>12</v>
      </c>
      <c r="F1044" s="31"/>
      <c r="G1044" s="31"/>
      <c r="H1044" s="31"/>
      <c r="I1044" s="31"/>
      <c r="J1044" s="31"/>
      <c r="K1044" s="32"/>
    </row>
    <row r="1045" customFormat="false" ht="13.8" hidden="false" customHeight="false" outlineLevel="0" collapsed="false">
      <c r="A1045" s="28" t="s">
        <v>1770</v>
      </c>
      <c r="B1045" s="28" t="s">
        <v>1771</v>
      </c>
      <c r="C1045" s="28"/>
      <c r="D1045" s="28"/>
      <c r="E1045" s="28"/>
      <c r="F1045" s="28"/>
      <c r="G1045" s="28"/>
      <c r="H1045" s="28"/>
      <c r="I1045" s="28"/>
      <c r="J1045" s="28"/>
      <c r="K1045" s="28"/>
    </row>
    <row r="1046" customFormat="false" ht="18" hidden="false" customHeight="true" outlineLevel="0" collapsed="false">
      <c r="A1046" s="29" t="s">
        <v>1772</v>
      </c>
      <c r="B1046" s="29" t="s">
        <v>1773</v>
      </c>
      <c r="C1046" s="30" t="s">
        <v>28</v>
      </c>
      <c r="D1046" s="30" t="s">
        <v>1761</v>
      </c>
      <c r="E1046" s="31" t="n">
        <v>1320</v>
      </c>
      <c r="F1046" s="31"/>
      <c r="G1046" s="31"/>
      <c r="H1046" s="31"/>
      <c r="I1046" s="31"/>
      <c r="J1046" s="31"/>
      <c r="K1046" s="32"/>
    </row>
    <row r="1047" customFormat="false" ht="13.8" hidden="false" customHeight="false" outlineLevel="0" collapsed="false">
      <c r="A1047" s="28" t="s">
        <v>1774</v>
      </c>
      <c r="B1047" s="28" t="s">
        <v>1775</v>
      </c>
      <c r="C1047" s="28"/>
      <c r="D1047" s="28"/>
      <c r="E1047" s="28"/>
      <c r="F1047" s="28"/>
      <c r="G1047" s="28"/>
      <c r="H1047" s="28"/>
      <c r="I1047" s="28"/>
      <c r="J1047" s="28"/>
      <c r="K1047" s="28"/>
    </row>
    <row r="1048" customFormat="false" ht="28.5" hidden="false" customHeight="true" outlineLevel="0" collapsed="false">
      <c r="A1048" s="29" t="s">
        <v>1776</v>
      </c>
      <c r="B1048" s="29" t="s">
        <v>1777</v>
      </c>
      <c r="C1048" s="30" t="s">
        <v>28</v>
      </c>
      <c r="D1048" s="30" t="s">
        <v>45</v>
      </c>
      <c r="E1048" s="31" t="n">
        <v>12</v>
      </c>
      <c r="F1048" s="31"/>
      <c r="G1048" s="31"/>
      <c r="H1048" s="31"/>
      <c r="I1048" s="31"/>
      <c r="J1048" s="31"/>
      <c r="K1048" s="32"/>
    </row>
    <row r="1049" customFormat="false" ht="19.5" hidden="false" customHeight="true" outlineLevel="0" collapsed="false">
      <c r="A1049" s="28" t="s">
        <v>1778</v>
      </c>
      <c r="B1049" s="28" t="s">
        <v>1779</v>
      </c>
      <c r="C1049" s="28"/>
      <c r="D1049" s="28"/>
      <c r="E1049" s="28"/>
      <c r="F1049" s="28"/>
      <c r="G1049" s="28"/>
      <c r="H1049" s="28"/>
      <c r="I1049" s="28"/>
      <c r="J1049" s="28"/>
      <c r="K1049" s="28"/>
    </row>
    <row r="1050" customFormat="false" ht="18.75" hidden="false" customHeight="true" outlineLevel="0" collapsed="false">
      <c r="A1050" s="28" t="s">
        <v>1780</v>
      </c>
      <c r="B1050" s="28" t="s">
        <v>1781</v>
      </c>
      <c r="C1050" s="28"/>
      <c r="D1050" s="28"/>
      <c r="E1050" s="28"/>
      <c r="F1050" s="28"/>
      <c r="G1050" s="28"/>
      <c r="H1050" s="28"/>
      <c r="I1050" s="28"/>
      <c r="J1050" s="28"/>
      <c r="K1050" s="28"/>
    </row>
    <row r="1051" customFormat="false" ht="31.5" hidden="false" customHeight="true" outlineLevel="0" collapsed="false">
      <c r="A1051" s="29" t="s">
        <v>1782</v>
      </c>
      <c r="B1051" s="29" t="s">
        <v>1783</v>
      </c>
      <c r="C1051" s="30" t="s">
        <v>28</v>
      </c>
      <c r="D1051" s="30" t="s">
        <v>1761</v>
      </c>
      <c r="E1051" s="31" t="n">
        <v>384</v>
      </c>
      <c r="F1051" s="31"/>
      <c r="G1051" s="31"/>
      <c r="H1051" s="31"/>
      <c r="I1051" s="31"/>
      <c r="J1051" s="31"/>
      <c r="K1051" s="32"/>
    </row>
    <row r="1052" customFormat="false" ht="14.25" hidden="false" customHeight="true" outlineLevel="0" collapsed="false">
      <c r="A1052" s="29" t="s">
        <v>1784</v>
      </c>
      <c r="B1052" s="29" t="s">
        <v>1785</v>
      </c>
      <c r="C1052" s="30" t="s">
        <v>28</v>
      </c>
      <c r="D1052" s="30" t="s">
        <v>45</v>
      </c>
      <c r="E1052" s="31" t="n">
        <v>12</v>
      </c>
      <c r="F1052" s="31"/>
      <c r="G1052" s="31"/>
      <c r="H1052" s="31"/>
      <c r="I1052" s="31"/>
      <c r="J1052" s="31"/>
      <c r="K1052" s="32"/>
    </row>
    <row r="1053" customFormat="false" ht="13.5" hidden="false" customHeight="true" outlineLevel="0" collapsed="false">
      <c r="A1053" s="28" t="s">
        <v>1786</v>
      </c>
      <c r="B1053" s="28" t="s">
        <v>1787</v>
      </c>
      <c r="C1053" s="28"/>
      <c r="D1053" s="28"/>
      <c r="E1053" s="28"/>
      <c r="F1053" s="28"/>
      <c r="G1053" s="28"/>
      <c r="H1053" s="28"/>
      <c r="I1053" s="28"/>
      <c r="J1053" s="28"/>
      <c r="K1053" s="28"/>
    </row>
    <row r="1054" customFormat="false" ht="12.75" hidden="false" customHeight="true" outlineLevel="0" collapsed="false">
      <c r="A1054" s="29" t="s">
        <v>1788</v>
      </c>
      <c r="B1054" s="29" t="s">
        <v>1789</v>
      </c>
      <c r="C1054" s="30" t="s">
        <v>28</v>
      </c>
      <c r="D1054" s="30" t="s">
        <v>1761</v>
      </c>
      <c r="E1054" s="31" t="n">
        <v>2640</v>
      </c>
      <c r="F1054" s="31"/>
      <c r="G1054" s="31"/>
      <c r="H1054" s="31"/>
      <c r="I1054" s="31"/>
      <c r="J1054" s="31"/>
      <c r="K1054" s="32"/>
    </row>
    <row r="1055" customFormat="false" ht="49.25" hidden="false" customHeight="false" outlineLevel="0" collapsed="false">
      <c r="A1055" s="29" t="s">
        <v>1687</v>
      </c>
      <c r="B1055" s="29" t="s">
        <v>1688</v>
      </c>
      <c r="C1055" s="30" t="s">
        <v>28</v>
      </c>
      <c r="D1055" s="30" t="s">
        <v>61</v>
      </c>
      <c r="E1055" s="31" t="n">
        <v>155</v>
      </c>
      <c r="F1055" s="31"/>
      <c r="G1055" s="31"/>
      <c r="H1055" s="31"/>
      <c r="I1055" s="31"/>
      <c r="J1055" s="31"/>
      <c r="K1055" s="32"/>
    </row>
    <row r="1056" customFormat="false" ht="15" hidden="false" customHeight="true" outlineLevel="0" collapsed="false">
      <c r="A1056" s="33" t="s">
        <v>1790</v>
      </c>
      <c r="B1056" s="33"/>
      <c r="C1056" s="33"/>
      <c r="D1056" s="33"/>
      <c r="E1056" s="33"/>
      <c r="F1056" s="33"/>
      <c r="G1056" s="33"/>
      <c r="H1056" s="33"/>
      <c r="I1056" s="33"/>
      <c r="J1056" s="33"/>
      <c r="K1056" s="32" t="n">
        <f aca="false">SUM(K1040:K1055)</f>
        <v>0</v>
      </c>
    </row>
    <row r="1057" customFormat="false" ht="13.8" hidden="false" customHeight="false" outlineLevel="0" collapsed="false">
      <c r="A1057" s="36"/>
      <c r="B1057" s="40"/>
      <c r="C1057" s="41"/>
      <c r="D1057" s="41"/>
      <c r="E1057" s="41"/>
      <c r="F1057" s="41"/>
      <c r="G1057" s="41"/>
      <c r="H1057" s="41"/>
      <c r="I1057" s="41"/>
      <c r="J1057" s="42"/>
      <c r="K1057" s="32"/>
    </row>
    <row r="1058" customFormat="false" ht="13.8" hidden="false" customHeight="false" outlineLevel="0" collapsed="false">
      <c r="A1058" s="36"/>
      <c r="B1058" s="40"/>
      <c r="C1058" s="41"/>
      <c r="D1058" s="41"/>
      <c r="E1058" s="41"/>
      <c r="F1058" s="41"/>
      <c r="G1058" s="41"/>
      <c r="H1058" s="41"/>
      <c r="I1058" s="41"/>
      <c r="J1058" s="42"/>
      <c r="K1058" s="32"/>
    </row>
    <row r="1059" customFormat="false" ht="13.8" hidden="false" customHeight="false" outlineLevel="0" collapsed="false">
      <c r="A1059" s="36"/>
      <c r="B1059" s="43"/>
      <c r="C1059" s="37"/>
      <c r="D1059" s="37"/>
      <c r="E1059" s="38"/>
      <c r="F1059" s="44"/>
      <c r="G1059" s="31"/>
      <c r="H1059" s="31"/>
      <c r="I1059" s="31"/>
      <c r="J1059" s="31"/>
      <c r="K1059" s="32"/>
    </row>
    <row r="1060" customFormat="false" ht="13.8" hidden="false" customHeight="false" outlineLevel="0" collapsed="false">
      <c r="A1060" s="45" t="s">
        <v>1791</v>
      </c>
      <c r="B1060" s="45"/>
      <c r="C1060" s="45"/>
      <c r="D1060" s="46" t="s">
        <v>1792</v>
      </c>
      <c r="E1060" s="46" t="s">
        <v>1792</v>
      </c>
      <c r="F1060" s="47" t="n">
        <f aca="false">TRUNC(SUM(G12:G1055),2)</f>
        <v>0</v>
      </c>
      <c r="G1060" s="47"/>
      <c r="H1060" s="48" t="n">
        <f aca="false">J1060-F1060</f>
        <v>0</v>
      </c>
      <c r="I1060" s="48"/>
      <c r="J1060" s="48" t="n">
        <f aca="false">SUM(K1056+K1034+K1028+K992+K981+K935+K930+K890+K877+K856+K841+K816+K772+K713+K700+K684+K636+K627+K620+K578+K571+K544+K537+K486+K446+K426+K417+K395+K364+K346+K325+K312+K300+K296+K286+K278+K254+K235+K230+K224+K215+K199+K193+K167+K158+K147+K77+K57+K40+K16)</f>
        <v>0</v>
      </c>
      <c r="K1060" s="48"/>
    </row>
    <row r="1061" customFormat="false" ht="13.8" hidden="false" customHeight="false" outlineLevel="0" collapsed="false">
      <c r="A1061" s="45" t="s">
        <v>1793</v>
      </c>
      <c r="B1061" s="45"/>
      <c r="C1061" s="45"/>
      <c r="D1061" s="46" t="s">
        <v>1794</v>
      </c>
      <c r="E1061" s="49" t="e">
        <f aca="false">#REF!!E32</f>
        <v>#REF!</v>
      </c>
      <c r="F1061" s="50" t="s">
        <v>1792</v>
      </c>
      <c r="G1061" s="51" t="s">
        <v>1792</v>
      </c>
      <c r="H1061" s="51" t="s">
        <v>1792</v>
      </c>
      <c r="I1061" s="46" t="s">
        <v>1792</v>
      </c>
      <c r="J1061" s="48" t="n">
        <f aca="false">J1060*0.2499</f>
        <v>0</v>
      </c>
      <c r="K1061" s="48"/>
    </row>
    <row r="1062" customFormat="false" ht="13.8" hidden="false" customHeight="false" outlineLevel="0" collapsed="false">
      <c r="A1062" s="52" t="s">
        <v>1795</v>
      </c>
      <c r="B1062" s="52"/>
      <c r="C1062" s="52"/>
      <c r="D1062" s="53" t="s">
        <v>1792</v>
      </c>
      <c r="E1062" s="54" t="s">
        <v>1792</v>
      </c>
      <c r="F1062" s="55" t="s">
        <v>1792</v>
      </c>
      <c r="G1062" s="56" t="s">
        <v>1792</v>
      </c>
      <c r="H1062" s="56" t="s">
        <v>1792</v>
      </c>
      <c r="I1062" s="53" t="s">
        <v>1792</v>
      </c>
      <c r="J1062" s="57" t="n">
        <f aca="false">SUM(J1060:J1061)</f>
        <v>0</v>
      </c>
      <c r="K1062" s="57"/>
    </row>
    <row r="1063" customFormat="false" ht="19.5" hidden="false" customHeight="true" outlineLevel="0" collapsed="false">
      <c r="A1063" s="58"/>
      <c r="B1063" s="58"/>
      <c r="C1063" s="58"/>
      <c r="D1063" s="58"/>
      <c r="E1063" s="58"/>
      <c r="F1063" s="58"/>
      <c r="G1063" s="58"/>
      <c r="H1063" s="58"/>
      <c r="I1063" s="58"/>
      <c r="J1063" s="58"/>
      <c r="K1063" s="58"/>
    </row>
    <row r="1064" customFormat="false" ht="13.8" hidden="false" customHeight="false" outlineLevel="0" collapsed="false">
      <c r="A1064" s="59" t="s">
        <v>1796</v>
      </c>
      <c r="B1064" s="60"/>
      <c r="C1064" s="61" t="s">
        <v>155</v>
      </c>
      <c r="D1064" s="62"/>
      <c r="E1064" s="63"/>
      <c r="F1064" s="63"/>
      <c r="G1064" s="64"/>
      <c r="H1064" s="63"/>
      <c r="I1064" s="63"/>
      <c r="J1064" s="63"/>
      <c r="K1064" s="65"/>
    </row>
    <row r="1065" customFormat="false" ht="15" hidden="false" customHeight="true" outlineLevel="0" collapsed="false">
      <c r="A1065" s="66"/>
      <c r="B1065" s="67" t="s">
        <v>1797</v>
      </c>
      <c r="C1065" s="67"/>
      <c r="D1065" s="67"/>
      <c r="E1065" s="67"/>
      <c r="F1065" s="67"/>
      <c r="G1065" s="68"/>
      <c r="H1065" s="68"/>
      <c r="I1065" s="68"/>
      <c r="J1065" s="68"/>
      <c r="K1065" s="68"/>
    </row>
    <row r="1066" customFormat="false" ht="45" hidden="false" customHeight="true" outlineLevel="0" collapsed="false">
      <c r="A1066" s="66"/>
      <c r="B1066" s="69" t="s">
        <v>1798</v>
      </c>
      <c r="C1066" s="69"/>
      <c r="D1066" s="69"/>
      <c r="E1066" s="69"/>
      <c r="F1066" s="69"/>
      <c r="G1066" s="64"/>
      <c r="H1066" s="63"/>
      <c r="I1066" s="63"/>
      <c r="J1066" s="63"/>
      <c r="K1066" s="65"/>
    </row>
    <row r="1067" customFormat="false" ht="41.25" hidden="false" customHeight="true" outlineLevel="0" collapsed="false">
      <c r="A1067" s="66"/>
      <c r="B1067" s="70" t="s">
        <v>1799</v>
      </c>
      <c r="C1067" s="70"/>
      <c r="D1067" s="70"/>
      <c r="E1067" s="70"/>
      <c r="F1067" s="70"/>
      <c r="G1067" s="64"/>
      <c r="H1067" s="63"/>
      <c r="I1067" s="63"/>
      <c r="J1067" s="63"/>
      <c r="K1067" s="65"/>
    </row>
    <row r="1068" customFormat="false" ht="15" hidden="false" customHeight="true" outlineLevel="0" collapsed="false">
      <c r="A1068" s="66"/>
      <c r="B1068" s="67" t="s">
        <v>1800</v>
      </c>
      <c r="C1068" s="67"/>
      <c r="D1068" s="67"/>
      <c r="E1068" s="67"/>
      <c r="F1068" s="67"/>
      <c r="G1068" s="64"/>
      <c r="H1068" s="71"/>
      <c r="I1068" s="71"/>
      <c r="J1068" s="71"/>
      <c r="K1068" s="65"/>
    </row>
    <row r="1069" customFormat="false" ht="15" hidden="false" customHeight="true" outlineLevel="0" collapsed="false">
      <c r="A1069" s="66"/>
      <c r="B1069" s="72" t="s">
        <v>1801</v>
      </c>
      <c r="C1069" s="72"/>
      <c r="D1069" s="72"/>
      <c r="E1069" s="72"/>
      <c r="F1069" s="72"/>
      <c r="G1069" s="64"/>
      <c r="H1069" s="63"/>
      <c r="I1069" s="63"/>
      <c r="J1069" s="63"/>
      <c r="K1069" s="65"/>
    </row>
    <row r="1070" customFormat="false" ht="7.5" hidden="false" customHeight="true" outlineLevel="0" collapsed="false">
      <c r="A1070" s="73"/>
      <c r="B1070" s="74"/>
      <c r="C1070" s="74"/>
      <c r="D1070" s="75"/>
      <c r="E1070" s="75"/>
      <c r="F1070" s="75"/>
      <c r="G1070" s="76"/>
      <c r="H1070" s="77"/>
      <c r="I1070" s="77"/>
      <c r="J1070" s="77"/>
      <c r="K1070" s="78"/>
    </row>
  </sheetData>
  <mergeCells count="122">
    <mergeCell ref="A2:K2"/>
    <mergeCell ref="A3:K3"/>
    <mergeCell ref="A4:K4"/>
    <mergeCell ref="A5:K5"/>
    <mergeCell ref="B7:H7"/>
    <mergeCell ref="I7:K7"/>
    <mergeCell ref="B8:H8"/>
    <mergeCell ref="J8:K8"/>
    <mergeCell ref="B9:H9"/>
    <mergeCell ref="I9:K9"/>
    <mergeCell ref="A10:K10"/>
    <mergeCell ref="B12:K12"/>
    <mergeCell ref="B13:K13"/>
    <mergeCell ref="A16:J16"/>
    <mergeCell ref="A40:J40"/>
    <mergeCell ref="B42:K42"/>
    <mergeCell ref="B43:K43"/>
    <mergeCell ref="B44:K44"/>
    <mergeCell ref="A57:J57"/>
    <mergeCell ref="B59:K59"/>
    <mergeCell ref="B60:K60"/>
    <mergeCell ref="A77:J77"/>
    <mergeCell ref="B79:K79"/>
    <mergeCell ref="A147:J147"/>
    <mergeCell ref="B149:K149"/>
    <mergeCell ref="B150:K150"/>
    <mergeCell ref="B151:K151"/>
    <mergeCell ref="A158:J158"/>
    <mergeCell ref="A167:J167"/>
    <mergeCell ref="B169:K169"/>
    <mergeCell ref="B170:K170"/>
    <mergeCell ref="A193:J193"/>
    <mergeCell ref="A199:J199"/>
    <mergeCell ref="A215:J215"/>
    <mergeCell ref="B217:K217"/>
    <mergeCell ref="A224:J224"/>
    <mergeCell ref="A230:J230"/>
    <mergeCell ref="A235:J235"/>
    <mergeCell ref="B237:K237"/>
    <mergeCell ref="B238:K238"/>
    <mergeCell ref="A254:J254"/>
    <mergeCell ref="B256:K256"/>
    <mergeCell ref="B257:K257"/>
    <mergeCell ref="A278:J278"/>
    <mergeCell ref="B280:K280"/>
    <mergeCell ref="A286:J286"/>
    <mergeCell ref="A296:J296"/>
    <mergeCell ref="A300:J300"/>
    <mergeCell ref="B302:K302"/>
    <mergeCell ref="A312:J312"/>
    <mergeCell ref="B314:K314"/>
    <mergeCell ref="A325:J325"/>
    <mergeCell ref="A346:J346"/>
    <mergeCell ref="B348:K348"/>
    <mergeCell ref="A364:J364"/>
    <mergeCell ref="B366:K366"/>
    <mergeCell ref="A395:J395"/>
    <mergeCell ref="B397:K397"/>
    <mergeCell ref="A417:J417"/>
    <mergeCell ref="B419:K419"/>
    <mergeCell ref="A426:J426"/>
    <mergeCell ref="B428:K428"/>
    <mergeCell ref="B429:K429"/>
    <mergeCell ref="B430:K430"/>
    <mergeCell ref="A446:J446"/>
    <mergeCell ref="B448:K448"/>
    <mergeCell ref="A486:J486"/>
    <mergeCell ref="A537:J537"/>
    <mergeCell ref="A544:J544"/>
    <mergeCell ref="B546:K546"/>
    <mergeCell ref="A571:J571"/>
    <mergeCell ref="B573:K573"/>
    <mergeCell ref="A578:J578"/>
    <mergeCell ref="B580:K580"/>
    <mergeCell ref="A620:J620"/>
    <mergeCell ref="A627:J627"/>
    <mergeCell ref="A636:J636"/>
    <mergeCell ref="B638:K638"/>
    <mergeCell ref="A684:J684"/>
    <mergeCell ref="A700:J700"/>
    <mergeCell ref="B702:K702"/>
    <mergeCell ref="B703:K703"/>
    <mergeCell ref="A713:J713"/>
    <mergeCell ref="A772:J772"/>
    <mergeCell ref="B774:K774"/>
    <mergeCell ref="A816:J816"/>
    <mergeCell ref="B818:K818"/>
    <mergeCell ref="A841:J841"/>
    <mergeCell ref="B843:K843"/>
    <mergeCell ref="A856:J856"/>
    <mergeCell ref="A877:J877"/>
    <mergeCell ref="A890:J890"/>
    <mergeCell ref="A930:J930"/>
    <mergeCell ref="B932:K932"/>
    <mergeCell ref="A935:J935"/>
    <mergeCell ref="A981:J981"/>
    <mergeCell ref="B983:K983"/>
    <mergeCell ref="B984:K984"/>
    <mergeCell ref="A992:J992"/>
    <mergeCell ref="B994:K994"/>
    <mergeCell ref="A1028:J1028"/>
    <mergeCell ref="B1030:K1030"/>
    <mergeCell ref="B1031:K1031"/>
    <mergeCell ref="B1032:K1032"/>
    <mergeCell ref="A1034:J1034"/>
    <mergeCell ref="B1036:K1036"/>
    <mergeCell ref="A1056:J1056"/>
    <mergeCell ref="A1060:C1060"/>
    <mergeCell ref="F1060:G1060"/>
    <mergeCell ref="H1060:I1060"/>
    <mergeCell ref="J1060:K1060"/>
    <mergeCell ref="A1061:C1061"/>
    <mergeCell ref="J1061:K1061"/>
    <mergeCell ref="A1062:C1062"/>
    <mergeCell ref="J1062:K1062"/>
    <mergeCell ref="A1063:K1063"/>
    <mergeCell ref="B1065:F1065"/>
    <mergeCell ref="G1065:K1065"/>
    <mergeCell ref="B1066:F1066"/>
    <mergeCell ref="B1067:F1067"/>
    <mergeCell ref="B1068:F1068"/>
    <mergeCell ref="B1069:F1069"/>
  </mergeCells>
  <printOptions headings="false" gridLines="false" gridLinesSet="true" horizontalCentered="true" verticalCentered="false"/>
  <pageMargins left="0.433333333333333" right="0.39375" top="0.945138888888889" bottom="0.354166666666667" header="0.511805555555555" footer="0.157638888888889"/>
  <pageSetup paperSize="9" scale="100" firstPageNumber="0" fitToWidth="1" fitToHeight="0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>&amp;R&amp;"Verdana,Normal"&amp;10Página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windowProtection="false" showFormulas="false" showGridLines="true" showRowColHeaders="true" showZeros="true" rightToLeft="false" tabSelected="false" showOutlineSymbols="true" defaultGridColor="true" view="pageBreakPreview" topLeftCell="A55" colorId="64" zoomScale="100" zoomScaleNormal="100" zoomScalePageLayoutView="100" workbookViewId="0">
      <selection pane="topLeft" activeCell="C5" activeCellId="0" sqref="C5"/>
    </sheetView>
  </sheetViews>
  <sheetFormatPr defaultRowHeight="15"/>
  <cols>
    <col collapsed="false" hidden="false" max="1" min="1" style="0" width="1.08163265306122"/>
    <col collapsed="false" hidden="false" max="2" min="2" style="0" width="10.8010204081633"/>
    <col collapsed="false" hidden="false" max="3" min="3" style="0" width="56.0204081632653"/>
    <col collapsed="false" hidden="false" max="4" min="4" style="0" width="14.3112244897959"/>
    <col collapsed="false" hidden="false" max="5" min="5" style="0" width="13.2295918367347"/>
    <col collapsed="false" hidden="false" max="6" min="6" style="0" width="7.69387755102041"/>
    <col collapsed="false" hidden="false" max="1025" min="7" style="0" width="8.23469387755102"/>
  </cols>
  <sheetData>
    <row r="1" customFormat="false" ht="6" hidden="false" customHeight="true" outlineLevel="0" collapsed="false">
      <c r="A1" s="79"/>
      <c r="B1" s="79"/>
      <c r="C1" s="79"/>
      <c r="D1" s="79"/>
      <c r="E1" s="79"/>
      <c r="F1" s="79"/>
    </row>
    <row r="2" customFormat="false" ht="22.5" hidden="false" customHeight="true" outlineLevel="0" collapsed="false">
      <c r="A2" s="79"/>
      <c r="B2" s="80" t="s">
        <v>155</v>
      </c>
      <c r="C2" s="81" t="s">
        <v>1802</v>
      </c>
      <c r="D2" s="82" t="s">
        <v>1803</v>
      </c>
      <c r="E2" s="82"/>
      <c r="F2" s="82"/>
    </row>
    <row r="3" customFormat="false" ht="25.35" hidden="false" customHeight="false" outlineLevel="0" collapsed="false">
      <c r="A3" s="79"/>
      <c r="B3" s="80"/>
      <c r="C3" s="83" t="s">
        <v>1804</v>
      </c>
      <c r="D3" s="16" t="s">
        <v>1805</v>
      </c>
      <c r="E3" s="16"/>
      <c r="F3" s="16"/>
    </row>
    <row r="4" customFormat="false" ht="15" hidden="false" customHeight="true" outlineLevel="0" collapsed="false">
      <c r="A4" s="79"/>
      <c r="B4" s="80"/>
      <c r="C4" s="84" t="s">
        <v>1806</v>
      </c>
      <c r="D4" s="19"/>
      <c r="E4" s="20" t="s">
        <v>1807</v>
      </c>
      <c r="F4" s="20"/>
    </row>
    <row r="5" customFormat="false" ht="15" hidden="false" customHeight="true" outlineLevel="0" collapsed="false">
      <c r="A5" s="79"/>
      <c r="B5" s="80"/>
      <c r="C5" s="85" t="s">
        <v>1808</v>
      </c>
      <c r="D5" s="23" t="s">
        <v>10</v>
      </c>
      <c r="E5" s="23"/>
      <c r="F5" s="23"/>
    </row>
    <row r="6" customFormat="false" ht="22.35" hidden="false" customHeight="false" outlineLevel="0" collapsed="false">
      <c r="A6" s="79"/>
      <c r="B6" s="86" t="s">
        <v>1809</v>
      </c>
      <c r="C6" s="87" t="s">
        <v>1810</v>
      </c>
      <c r="D6" s="88"/>
      <c r="E6" s="87" t="s">
        <v>1811</v>
      </c>
      <c r="F6" s="89" t="s">
        <v>1794</v>
      </c>
    </row>
    <row r="7" customFormat="false" ht="13.8" hidden="false" customHeight="false" outlineLevel="0" collapsed="false">
      <c r="A7" s="79"/>
      <c r="B7" s="90" t="s">
        <v>22</v>
      </c>
      <c r="C7" s="90" t="s">
        <v>23</v>
      </c>
      <c r="D7" s="90"/>
      <c r="E7" s="90" t="n">
        <f aca="false">'ANEXO III - PLANILHA DE CUSTOS'!K16</f>
        <v>0</v>
      </c>
      <c r="F7" s="91"/>
    </row>
    <row r="8" customFormat="false" ht="13.8" hidden="false" customHeight="false" outlineLevel="0" collapsed="false">
      <c r="A8" s="79"/>
      <c r="B8" s="92" t="str">
        <f aca="false">[1]Orçamento!B11</f>
        <v>02.00.000</v>
      </c>
      <c r="C8" s="92" t="str">
        <f aca="false">[1]Orçamento!D11</f>
        <v>SERVIÇOS PRELIMINARES</v>
      </c>
      <c r="D8" s="92"/>
      <c r="E8" s="92" t="n">
        <f aca="false">'ANEXO III - PLANILHA DE CUSTOS'!K40</f>
        <v>0</v>
      </c>
      <c r="F8" s="91"/>
    </row>
    <row r="9" customFormat="false" ht="13.8" hidden="false" customHeight="false" outlineLevel="0" collapsed="false">
      <c r="A9" s="79"/>
      <c r="B9" s="92" t="str">
        <f aca="false">[1]Orçamento!B62</f>
        <v>03.00.000</v>
      </c>
      <c r="C9" s="92" t="str">
        <f aca="false">[1]Orçamento!D62</f>
        <v>FUNDAÇÕES E ESTRUTURAS</v>
      </c>
      <c r="D9" s="92"/>
      <c r="E9" s="92" t="s">
        <v>155</v>
      </c>
      <c r="F9" s="91"/>
    </row>
    <row r="10" customFormat="false" ht="13.8" hidden="false" customHeight="false" outlineLevel="0" collapsed="false">
      <c r="A10" s="79"/>
      <c r="B10" s="93" t="s">
        <v>95</v>
      </c>
      <c r="C10" s="94" t="s">
        <v>96</v>
      </c>
      <c r="D10" s="94"/>
      <c r="E10" s="92" t="n">
        <f aca="false">'ANEXO III - PLANILHA DE CUSTOS'!K57</f>
        <v>0</v>
      </c>
      <c r="F10" s="91"/>
    </row>
    <row r="11" customFormat="false" ht="13.8" hidden="false" customHeight="false" outlineLevel="0" collapsed="false">
      <c r="A11" s="79"/>
      <c r="B11" s="93" t="s">
        <v>113</v>
      </c>
      <c r="C11" s="94" t="s">
        <v>1812</v>
      </c>
      <c r="D11" s="94"/>
      <c r="E11" s="92" t="n">
        <f aca="false">'ANEXO III - PLANILHA DE CUSTOS'!K77</f>
        <v>0</v>
      </c>
      <c r="F11" s="91"/>
    </row>
    <row r="12" customFormat="false" ht="13.8" hidden="false" customHeight="false" outlineLevel="0" collapsed="false">
      <c r="A12" s="79"/>
      <c r="B12" s="93" t="s">
        <v>143</v>
      </c>
      <c r="C12" s="94" t="s">
        <v>1813</v>
      </c>
      <c r="D12" s="94"/>
      <c r="E12" s="92" t="n">
        <f aca="false">'ANEXO III - PLANILHA DE CUSTOS'!K147</f>
        <v>0</v>
      </c>
      <c r="F12" s="91"/>
    </row>
    <row r="13" customFormat="false" ht="13.8" hidden="false" customHeight="false" outlineLevel="0" collapsed="false">
      <c r="A13" s="79"/>
      <c r="B13" s="92" t="str">
        <f aca="false">[1]Orçamento!B124</f>
        <v>04.00.000</v>
      </c>
      <c r="C13" s="92" t="str">
        <f aca="false">[1]Orçamento!D124</f>
        <v>ARQUITETURA E ELEMENTOS DE URBANISMO</v>
      </c>
      <c r="D13" s="92"/>
      <c r="E13" s="92" t="s">
        <v>155</v>
      </c>
      <c r="F13" s="91"/>
    </row>
    <row r="14" customFormat="false" ht="13.8" hidden="false" customHeight="false" outlineLevel="0" collapsed="false">
      <c r="A14" s="79"/>
      <c r="B14" s="93" t="s">
        <v>229</v>
      </c>
      <c r="C14" s="94" t="s">
        <v>1814</v>
      </c>
      <c r="D14" s="94"/>
      <c r="E14" s="92" t="n">
        <f aca="false">'ANEXO III - PLANILHA DE CUSTOS'!K158</f>
        <v>0</v>
      </c>
      <c r="F14" s="91"/>
    </row>
    <row r="15" customFormat="false" ht="13.8" hidden="false" customHeight="false" outlineLevel="0" collapsed="false">
      <c r="A15" s="79"/>
      <c r="B15" s="93" t="s">
        <v>240</v>
      </c>
      <c r="C15" s="94" t="s">
        <v>1815</v>
      </c>
      <c r="D15" s="94"/>
      <c r="E15" s="92" t="n">
        <f aca="false">'ANEXO III - PLANILHA DE CUSTOS'!K167</f>
        <v>0</v>
      </c>
      <c r="F15" s="91"/>
    </row>
    <row r="16" customFormat="false" ht="13.8" hidden="false" customHeight="false" outlineLevel="0" collapsed="false">
      <c r="A16" s="79"/>
      <c r="B16" s="93" t="s">
        <v>257</v>
      </c>
      <c r="C16" s="94" t="s">
        <v>1816</v>
      </c>
      <c r="D16" s="94"/>
      <c r="E16" s="92" t="n">
        <f aca="false">'ANEXO III - PLANILHA DE CUSTOS'!K193</f>
        <v>0</v>
      </c>
      <c r="F16" s="91"/>
    </row>
    <row r="17" customFormat="false" ht="13.8" hidden="false" customHeight="false" outlineLevel="0" collapsed="false">
      <c r="A17" s="79"/>
      <c r="B17" s="93" t="s">
        <v>304</v>
      </c>
      <c r="C17" s="94" t="s">
        <v>1817</v>
      </c>
      <c r="D17" s="94"/>
      <c r="E17" s="92" t="n">
        <f aca="false">'ANEXO III - PLANILHA DE CUSTOS'!K199</f>
        <v>0</v>
      </c>
      <c r="F17" s="91"/>
    </row>
    <row r="18" customFormat="false" ht="13.8" hidden="false" customHeight="false" outlineLevel="0" collapsed="false">
      <c r="A18" s="79"/>
      <c r="B18" s="93" t="s">
        <v>313</v>
      </c>
      <c r="C18" s="94" t="s">
        <v>331</v>
      </c>
      <c r="D18" s="94"/>
      <c r="E18" s="92" t="n">
        <f aca="false">'ANEXO III - PLANILHA DE CUSTOS'!K215</f>
        <v>0</v>
      </c>
      <c r="F18" s="91"/>
    </row>
    <row r="19" customFormat="false" ht="13.8" hidden="false" customHeight="false" outlineLevel="0" collapsed="false">
      <c r="A19" s="79"/>
      <c r="B19" s="93" t="s">
        <v>343</v>
      </c>
      <c r="C19" s="94" t="s">
        <v>344</v>
      </c>
      <c r="D19" s="94"/>
      <c r="E19" s="92" t="n">
        <f aca="false">'ANEXO III - PLANILHA DE CUSTOS'!K224</f>
        <v>0</v>
      </c>
      <c r="F19" s="91"/>
    </row>
    <row r="20" customFormat="false" ht="13.8" hidden="false" customHeight="false" outlineLevel="0" collapsed="false">
      <c r="A20" s="79"/>
      <c r="B20" s="93" t="s">
        <v>362</v>
      </c>
      <c r="C20" s="94" t="s">
        <v>1818</v>
      </c>
      <c r="D20" s="94"/>
      <c r="E20" s="92" t="n">
        <f aca="false">'ANEXO III - PLANILHA DE CUSTOS'!K230</f>
        <v>0</v>
      </c>
      <c r="F20" s="91"/>
    </row>
    <row r="21" customFormat="false" ht="13.8" hidden="false" customHeight="false" outlineLevel="0" collapsed="false">
      <c r="A21" s="79"/>
      <c r="B21" s="93" t="s">
        <v>367</v>
      </c>
      <c r="C21" s="94" t="s">
        <v>368</v>
      </c>
      <c r="D21" s="94"/>
      <c r="E21" s="92" t="n">
        <f aca="false">'ANEXO III - PLANILHA DE CUSTOS'!K235</f>
        <v>0</v>
      </c>
      <c r="F21" s="91"/>
    </row>
    <row r="22" customFormat="false" ht="13.8" hidden="false" customHeight="false" outlineLevel="0" collapsed="false">
      <c r="A22" s="79"/>
      <c r="B22" s="93" t="s">
        <v>376</v>
      </c>
      <c r="C22" s="94" t="s">
        <v>1819</v>
      </c>
      <c r="D22" s="94"/>
      <c r="E22" s="92" t="n">
        <f aca="false">'ANEXO III - PLANILHA DE CUSTOS'!K254</f>
        <v>0</v>
      </c>
      <c r="F22" s="91"/>
    </row>
    <row r="23" customFormat="false" ht="13.8" hidden="false" customHeight="false" outlineLevel="0" collapsed="false">
      <c r="A23" s="79"/>
      <c r="B23" s="93" t="s">
        <v>409</v>
      </c>
      <c r="C23" s="94" t="s">
        <v>1820</v>
      </c>
      <c r="D23" s="94"/>
      <c r="E23" s="92" t="n">
        <f aca="false">'ANEXO III - PLANILHA DE CUSTOS'!K278</f>
        <v>0</v>
      </c>
      <c r="F23" s="91"/>
    </row>
    <row r="24" customFormat="false" ht="13.8" hidden="false" customHeight="false" outlineLevel="0" collapsed="false">
      <c r="A24" s="79"/>
      <c r="B24" s="93" t="s">
        <v>452</v>
      </c>
      <c r="C24" s="94" t="s">
        <v>1821</v>
      </c>
      <c r="D24" s="94"/>
      <c r="E24" s="92" t="n">
        <f aca="false">'ANEXO III - PLANILHA DE CUSTOS'!K286</f>
        <v>0</v>
      </c>
      <c r="F24" s="91"/>
    </row>
    <row r="25" customFormat="false" ht="13.8" hidden="false" customHeight="false" outlineLevel="0" collapsed="false">
      <c r="A25" s="79"/>
      <c r="B25" s="93" t="s">
        <v>465</v>
      </c>
      <c r="C25" s="94" t="s">
        <v>466</v>
      </c>
      <c r="D25" s="94"/>
      <c r="E25" s="92" t="n">
        <f aca="false">'ANEXO III - PLANILHA DE CUSTOS'!K296</f>
        <v>0</v>
      </c>
      <c r="F25" s="91"/>
    </row>
    <row r="26" customFormat="false" ht="13.8" hidden="false" customHeight="false" outlineLevel="0" collapsed="false">
      <c r="A26" s="79"/>
      <c r="B26" s="93" t="s">
        <v>482</v>
      </c>
      <c r="C26" s="94" t="s">
        <v>1822</v>
      </c>
      <c r="D26" s="94"/>
      <c r="E26" s="92" t="n">
        <f aca="false">'ANEXO III - PLANILHA DE CUSTOS'!K300</f>
        <v>0</v>
      </c>
      <c r="F26" s="91"/>
    </row>
    <row r="27" customFormat="false" ht="13.8" hidden="false" customHeight="false" outlineLevel="0" collapsed="false">
      <c r="A27" s="79"/>
      <c r="B27" s="93" t="s">
        <v>487</v>
      </c>
      <c r="C27" s="94" t="s">
        <v>488</v>
      </c>
      <c r="D27" s="94"/>
      <c r="E27" s="92" t="n">
        <f aca="false">'ANEXO III - PLANILHA DE CUSTOS'!K312</f>
        <v>0</v>
      </c>
      <c r="F27" s="91"/>
    </row>
    <row r="28" customFormat="false" ht="13.8" hidden="false" customHeight="false" outlineLevel="0" collapsed="false">
      <c r="A28" s="79"/>
      <c r="B28" s="93" t="s">
        <v>508</v>
      </c>
      <c r="C28" s="94" t="s">
        <v>1823</v>
      </c>
      <c r="D28" s="94"/>
      <c r="E28" s="92" t="n">
        <f aca="false">'ANEXO III - PLANILHA DE CUSTOS'!K325</f>
        <v>0</v>
      </c>
      <c r="F28" s="91"/>
    </row>
    <row r="29" customFormat="false" ht="13.8" hidden="false" customHeight="false" outlineLevel="0" collapsed="false">
      <c r="A29" s="79"/>
      <c r="B29" s="93" t="s">
        <v>531</v>
      </c>
      <c r="C29" s="94" t="s">
        <v>1824</v>
      </c>
      <c r="D29" s="94"/>
      <c r="E29" s="92" t="n">
        <f aca="false">'ANEXO III - PLANILHA DE CUSTOS'!K346</f>
        <v>0</v>
      </c>
      <c r="F29" s="91"/>
    </row>
    <row r="30" customFormat="false" ht="13.8" hidden="false" customHeight="false" outlineLevel="0" collapsed="false">
      <c r="A30" s="79"/>
      <c r="B30" s="93" t="s">
        <v>570</v>
      </c>
      <c r="C30" s="95" t="s">
        <v>1825</v>
      </c>
      <c r="D30" s="96"/>
      <c r="E30" s="92" t="n">
        <f aca="false">'ANEXO III - PLANILHA DE CUSTOS'!K364</f>
        <v>0</v>
      </c>
      <c r="F30" s="91"/>
    </row>
    <row r="31" customFormat="false" ht="13.8" hidden="false" customHeight="false" outlineLevel="0" collapsed="false">
      <c r="A31" s="79"/>
      <c r="B31" s="93" t="s">
        <v>603</v>
      </c>
      <c r="C31" s="94" t="s">
        <v>1826</v>
      </c>
      <c r="D31" s="94"/>
      <c r="E31" s="92" t="n">
        <f aca="false">'ANEXO III - PLANILHA DE CUSTOS'!K395</f>
        <v>0</v>
      </c>
      <c r="F31" s="91"/>
    </row>
    <row r="32" customFormat="false" ht="13.8" hidden="false" customHeight="false" outlineLevel="0" collapsed="false">
      <c r="A32" s="79"/>
      <c r="B32" s="93" t="s">
        <v>660</v>
      </c>
      <c r="C32" s="94" t="s">
        <v>1827</v>
      </c>
      <c r="D32" s="94"/>
      <c r="E32" s="92" t="n">
        <f aca="false">'ANEXO III - PLANILHA DE CUSTOS'!K417</f>
        <v>0</v>
      </c>
      <c r="F32" s="91"/>
    </row>
    <row r="33" customFormat="false" ht="13.8" hidden="false" customHeight="false" outlineLevel="0" collapsed="false">
      <c r="A33" s="79"/>
      <c r="B33" s="93" t="s">
        <v>701</v>
      </c>
      <c r="C33" s="94" t="s">
        <v>1828</v>
      </c>
      <c r="D33" s="94"/>
      <c r="E33" s="92" t="n">
        <f aca="false">'ANEXO III - PLANILHA DE CUSTOS'!K426</f>
        <v>0</v>
      </c>
      <c r="F33" s="91"/>
    </row>
    <row r="34" customFormat="false" ht="13.8" hidden="false" customHeight="false" outlineLevel="0" collapsed="false">
      <c r="A34" s="79"/>
      <c r="B34" s="92" t="str">
        <f aca="false">[1]Orçamento!B350</f>
        <v>05.00.000</v>
      </c>
      <c r="C34" s="92" t="str">
        <f aca="false">[1]Orçamento!D350</f>
        <v>INSTALAÇÕES HIDRÁULICAS E SANITÁRIAS</v>
      </c>
      <c r="D34" s="92"/>
      <c r="E34" s="92" t="s">
        <v>155</v>
      </c>
      <c r="F34" s="91"/>
    </row>
    <row r="35" customFormat="false" ht="13.8" hidden="false" customHeight="false" outlineLevel="0" collapsed="false">
      <c r="A35" s="79"/>
      <c r="B35" s="93" t="s">
        <v>720</v>
      </c>
      <c r="C35" s="94" t="s">
        <v>1829</v>
      </c>
      <c r="D35" s="94"/>
      <c r="E35" s="92" t="n">
        <f aca="false">'ANEXO III - PLANILHA DE CUSTOS'!K446</f>
        <v>0</v>
      </c>
      <c r="F35" s="91"/>
    </row>
    <row r="36" customFormat="false" ht="13.8" hidden="false" customHeight="false" outlineLevel="0" collapsed="false">
      <c r="A36" s="79"/>
      <c r="B36" s="93" t="s">
        <v>753</v>
      </c>
      <c r="C36" s="94" t="s">
        <v>1830</v>
      </c>
      <c r="D36" s="94"/>
      <c r="E36" s="92" t="n">
        <f aca="false">'ANEXO III - PLANILHA DE CUSTOS'!K486</f>
        <v>0</v>
      </c>
      <c r="F36" s="91"/>
    </row>
    <row r="37" customFormat="false" ht="13.8" hidden="false" customHeight="false" outlineLevel="0" collapsed="false">
      <c r="A37" s="79"/>
      <c r="B37" s="93" t="s">
        <v>827</v>
      </c>
      <c r="C37" s="94" t="s">
        <v>1831</v>
      </c>
      <c r="D37" s="94"/>
      <c r="E37" s="92" t="n">
        <f aca="false">'ANEXO III - PLANILHA DE CUSTOS'!K537</f>
        <v>0</v>
      </c>
      <c r="F37" s="91"/>
    </row>
    <row r="38" customFormat="false" ht="13.8" hidden="false" customHeight="false" outlineLevel="0" collapsed="false">
      <c r="A38" s="79"/>
      <c r="B38" s="93" t="s">
        <v>923</v>
      </c>
      <c r="C38" s="94" t="s">
        <v>1832</v>
      </c>
      <c r="D38" s="94"/>
      <c r="E38" s="92" t="n">
        <f aca="false">'ANEXO III - PLANILHA DE CUSTOS'!K544</f>
        <v>0</v>
      </c>
      <c r="F38" s="91"/>
    </row>
    <row r="39" customFormat="false" ht="13.8" hidden="false" customHeight="false" outlineLevel="0" collapsed="false">
      <c r="A39" s="79"/>
      <c r="B39" s="93" t="s">
        <v>936</v>
      </c>
      <c r="C39" s="94" t="s">
        <v>1833</v>
      </c>
      <c r="D39" s="94"/>
      <c r="E39" s="92" t="n">
        <f aca="false">'ANEXO III - PLANILHA DE CUSTOS'!K571</f>
        <v>0</v>
      </c>
      <c r="F39" s="91"/>
    </row>
    <row r="40" customFormat="false" ht="13.8" hidden="false" customHeight="false" outlineLevel="0" collapsed="false">
      <c r="A40" s="79"/>
      <c r="B40" s="93" t="s">
        <v>979</v>
      </c>
      <c r="C40" s="94" t="s">
        <v>1824</v>
      </c>
      <c r="D40" s="94"/>
      <c r="E40" s="92" t="n">
        <f aca="false">'ANEXO III - PLANILHA DE CUSTOS'!K578</f>
        <v>0</v>
      </c>
      <c r="F40" s="91"/>
    </row>
    <row r="41" customFormat="false" ht="13.8" hidden="false" customHeight="false" outlineLevel="0" collapsed="false">
      <c r="A41" s="79"/>
      <c r="B41" s="93" t="s">
        <v>991</v>
      </c>
      <c r="C41" s="94" t="s">
        <v>1834</v>
      </c>
      <c r="D41" s="94"/>
      <c r="E41" s="92" t="n">
        <f aca="false">'ANEXO III - PLANILHA DE CUSTOS'!K620</f>
        <v>0</v>
      </c>
      <c r="F41" s="91"/>
    </row>
    <row r="42" customFormat="false" ht="13.8" hidden="false" customHeight="false" outlineLevel="0" collapsed="false">
      <c r="A42" s="79"/>
      <c r="B42" s="93" t="s">
        <v>1065</v>
      </c>
      <c r="C42" s="94" t="s">
        <v>1066</v>
      </c>
      <c r="D42" s="94"/>
      <c r="E42" s="92" t="n">
        <f aca="false">'ANEXO III - PLANILHA DE CUSTOS'!K627</f>
        <v>0</v>
      </c>
      <c r="F42" s="91"/>
    </row>
    <row r="43" customFormat="false" ht="13.8" hidden="false" customHeight="false" outlineLevel="0" collapsed="false">
      <c r="A43" s="79"/>
      <c r="B43" s="93" t="s">
        <v>1075</v>
      </c>
      <c r="C43" s="94" t="s">
        <v>1076</v>
      </c>
      <c r="D43" s="94"/>
      <c r="E43" s="92" t="n">
        <f aca="false">'ANEXO III - PLANILHA DE CUSTOS'!K636</f>
        <v>0</v>
      </c>
      <c r="F43" s="91"/>
    </row>
    <row r="44" customFormat="false" ht="13.8" hidden="false" customHeight="false" outlineLevel="0" collapsed="false">
      <c r="A44" s="79"/>
      <c r="B44" s="93" t="s">
        <v>1092</v>
      </c>
      <c r="C44" s="94" t="s">
        <v>1835</v>
      </c>
      <c r="D44" s="94"/>
      <c r="E44" s="92" t="n">
        <f aca="false">'ANEXO III - PLANILHA DE CUSTOS'!K684</f>
        <v>0</v>
      </c>
      <c r="F44" s="91"/>
    </row>
    <row r="45" customFormat="false" ht="13.8" hidden="false" customHeight="false" outlineLevel="0" collapsed="false">
      <c r="A45" s="79"/>
      <c r="B45" s="93" t="s">
        <v>1148</v>
      </c>
      <c r="C45" s="94" t="s">
        <v>909</v>
      </c>
      <c r="D45" s="94"/>
      <c r="E45" s="92" t="n">
        <f aca="false">'ANEXO III - PLANILHA DE CUSTOS'!K700</f>
        <v>0</v>
      </c>
      <c r="F45" s="91"/>
    </row>
    <row r="46" customFormat="false" ht="13.8" hidden="false" customHeight="false" outlineLevel="0" collapsed="false">
      <c r="A46" s="79"/>
      <c r="B46" s="92" t="str">
        <f aca="false">[1]Orçamento!B532</f>
        <v>06.00.000</v>
      </c>
      <c r="C46" s="92" t="str">
        <f aca="false">[1]Orçamento!D532</f>
        <v>INSTALAÇÕES ELÉTRICAS E ELETRÔNICAS</v>
      </c>
      <c r="D46" s="92"/>
      <c r="E46" s="92" t="s">
        <v>155</v>
      </c>
      <c r="F46" s="91"/>
    </row>
    <row r="47" customFormat="false" ht="13.8" hidden="false" customHeight="false" outlineLevel="0" collapsed="false">
      <c r="A47" s="79"/>
      <c r="B47" s="93" t="s">
        <v>1180</v>
      </c>
      <c r="C47" s="94" t="s">
        <v>1836</v>
      </c>
      <c r="D47" s="94"/>
      <c r="E47" s="92" t="n">
        <f aca="false">'ANEXO III - PLANILHA DE CUSTOS'!K713</f>
        <v>0</v>
      </c>
      <c r="F47" s="91"/>
    </row>
    <row r="48" customFormat="false" ht="13.8" hidden="false" customHeight="false" outlineLevel="0" collapsed="false">
      <c r="A48" s="79"/>
      <c r="B48" s="93" t="s">
        <v>1195</v>
      </c>
      <c r="C48" s="94" t="s">
        <v>1837</v>
      </c>
      <c r="D48" s="94"/>
      <c r="E48" s="92" t="n">
        <f aca="false">'ANEXO III - PLANILHA DE CUSTOS'!K772</f>
        <v>0</v>
      </c>
      <c r="F48" s="91"/>
    </row>
    <row r="49" customFormat="false" ht="13.8" hidden="false" customHeight="false" outlineLevel="0" collapsed="false">
      <c r="A49" s="79"/>
      <c r="B49" s="93" t="s">
        <v>1306</v>
      </c>
      <c r="C49" s="94" t="s">
        <v>1307</v>
      </c>
      <c r="D49" s="94"/>
      <c r="E49" s="92" t="n">
        <f aca="false">'ANEXO III - PLANILHA DE CUSTOS'!K816</f>
        <v>0</v>
      </c>
      <c r="F49" s="91"/>
    </row>
    <row r="50" customFormat="false" ht="13.8" hidden="false" customHeight="false" outlineLevel="0" collapsed="false">
      <c r="A50" s="79"/>
      <c r="B50" s="93" t="s">
        <v>1390</v>
      </c>
      <c r="C50" s="94" t="s">
        <v>1391</v>
      </c>
      <c r="D50" s="94"/>
      <c r="E50" s="92" t="n">
        <f aca="false">'ANEXO III - PLANILHA DE CUSTOS'!K841</f>
        <v>0</v>
      </c>
      <c r="F50" s="91"/>
    </row>
    <row r="51" customFormat="false" ht="13.8" hidden="false" customHeight="false" outlineLevel="0" collapsed="false">
      <c r="A51" s="79"/>
      <c r="B51" s="93" t="s">
        <v>1432</v>
      </c>
      <c r="C51" s="94" t="s">
        <v>1433</v>
      </c>
      <c r="D51" s="94"/>
      <c r="E51" s="92" t="n">
        <f aca="false">'ANEXO III - PLANILHA DE CUSTOS'!K856</f>
        <v>0</v>
      </c>
      <c r="F51" s="91"/>
    </row>
    <row r="52" customFormat="false" ht="13.8" hidden="false" customHeight="false" outlineLevel="0" collapsed="false">
      <c r="A52" s="79"/>
      <c r="B52" s="93" t="s">
        <v>1459</v>
      </c>
      <c r="C52" s="94" t="s">
        <v>1460</v>
      </c>
      <c r="D52" s="94"/>
      <c r="E52" s="92" t="n">
        <f aca="false">'ANEXO III - PLANILHA DE CUSTOS'!K877</f>
        <v>0</v>
      </c>
      <c r="F52" s="91"/>
    </row>
    <row r="53" customFormat="false" ht="13.8" hidden="false" customHeight="false" outlineLevel="0" collapsed="false">
      <c r="A53" s="79"/>
      <c r="B53" s="93" t="s">
        <v>1490</v>
      </c>
      <c r="C53" s="94" t="s">
        <v>1491</v>
      </c>
      <c r="D53" s="94"/>
      <c r="E53" s="92" t="n">
        <f aca="false">'ANEXO III - PLANILHA DE CUSTOS'!K890</f>
        <v>0</v>
      </c>
      <c r="F53" s="91"/>
    </row>
    <row r="54" customFormat="false" ht="13.8" hidden="false" customHeight="false" outlineLevel="0" collapsed="false">
      <c r="A54" s="79"/>
      <c r="B54" s="93" t="s">
        <v>1502</v>
      </c>
      <c r="C54" s="94" t="s">
        <v>1503</v>
      </c>
      <c r="D54" s="94"/>
      <c r="E54" s="92" t="n">
        <f aca="false">'ANEXO III - PLANILHA DE CUSTOS'!K930</f>
        <v>0</v>
      </c>
      <c r="F54" s="91"/>
    </row>
    <row r="55" customFormat="false" ht="13.8" hidden="false" customHeight="false" outlineLevel="0" collapsed="false">
      <c r="A55" s="79"/>
      <c r="B55" s="92" t="s">
        <v>1567</v>
      </c>
      <c r="C55" s="92" t="s">
        <v>1568</v>
      </c>
      <c r="D55" s="92"/>
      <c r="E55" s="92" t="s">
        <v>155</v>
      </c>
      <c r="F55" s="91"/>
    </row>
    <row r="56" customFormat="false" ht="13.8" hidden="false" customHeight="false" outlineLevel="0" collapsed="false">
      <c r="A56" s="79"/>
      <c r="B56" s="93" t="s">
        <v>1569</v>
      </c>
      <c r="C56" s="94" t="s">
        <v>1570</v>
      </c>
      <c r="D56" s="94"/>
      <c r="E56" s="92" t="n">
        <f aca="false">'ANEXO III - PLANILHA DE CUSTOS'!K935</f>
        <v>0</v>
      </c>
      <c r="F56" s="91"/>
    </row>
    <row r="57" customFormat="false" ht="13.8" hidden="false" customHeight="false" outlineLevel="0" collapsed="false">
      <c r="A57" s="79"/>
      <c r="B57" s="93" t="s">
        <v>1574</v>
      </c>
      <c r="C57" s="94" t="s">
        <v>1575</v>
      </c>
      <c r="D57" s="94"/>
      <c r="E57" s="92" t="n">
        <f aca="false">'ANEXO III - PLANILHA DE CUSTOS'!K981</f>
        <v>0</v>
      </c>
      <c r="F57" s="91"/>
    </row>
    <row r="58" customFormat="false" ht="13.8" hidden="false" customHeight="false" outlineLevel="0" collapsed="false">
      <c r="A58" s="79"/>
      <c r="B58" s="93" t="s">
        <v>1663</v>
      </c>
      <c r="C58" s="94" t="s">
        <v>1664</v>
      </c>
      <c r="D58" s="94"/>
      <c r="E58" s="92" t="n">
        <f aca="false">'ANEXO III - PLANILHA DE CUSTOS'!K992</f>
        <v>0</v>
      </c>
      <c r="F58" s="91"/>
    </row>
    <row r="59" customFormat="false" ht="13.8" hidden="false" customHeight="false" outlineLevel="0" collapsed="false">
      <c r="A59" s="79"/>
      <c r="B59" s="92" t="s">
        <v>1680</v>
      </c>
      <c r="C59" s="92" t="s">
        <v>1681</v>
      </c>
      <c r="D59" s="92"/>
      <c r="E59" s="92" t="n">
        <f aca="false">'ANEXO III - PLANILHA DE CUSTOS'!K1028</f>
        <v>0</v>
      </c>
      <c r="F59" s="91"/>
    </row>
    <row r="60" customFormat="false" ht="13.8" hidden="false" customHeight="false" outlineLevel="0" collapsed="false">
      <c r="A60" s="79"/>
      <c r="B60" s="92" t="str">
        <f aca="false">[1]Orçamento!B796</f>
        <v>09.00.000</v>
      </c>
      <c r="C60" s="92" t="str">
        <f aca="false">[1]Orçamento!D796</f>
        <v>SERVIÇOS COMPLEMENTARES</v>
      </c>
      <c r="D60" s="92"/>
      <c r="E60" s="92" t="n">
        <f aca="false">'ANEXO III - PLANILHA DE CUSTOS'!K1034</f>
        <v>0</v>
      </c>
      <c r="F60" s="91"/>
    </row>
    <row r="61" customFormat="false" ht="13.8" hidden="false" customHeight="false" outlineLevel="0" collapsed="false">
      <c r="A61" s="79"/>
      <c r="B61" s="97" t="str">
        <f aca="false">[1]Orçamento!B809</f>
        <v>10.00.000</v>
      </c>
      <c r="C61" s="97" t="str">
        <f aca="false">[1]Orçamento!D809</f>
        <v>SERVIÇOS AUXILIARES E ADMINISTRATIVOS</v>
      </c>
      <c r="D61" s="97"/>
      <c r="E61" s="92" t="n">
        <f aca="false">'ANEXO III - PLANILHA DE CUSTOS'!K1056</f>
        <v>0</v>
      </c>
      <c r="F61" s="98"/>
    </row>
    <row r="62" customFormat="false" ht="13.8" hidden="false" customHeight="false" outlineLevel="0" collapsed="false">
      <c r="A62" s="79"/>
      <c r="B62" s="99"/>
      <c r="C62" s="100" t="s">
        <v>1791</v>
      </c>
      <c r="D62" s="100"/>
      <c r="E62" s="101" t="n">
        <f aca="false">SUM(E7:E61)</f>
        <v>0</v>
      </c>
      <c r="F62" s="102"/>
    </row>
    <row r="63" customFormat="false" ht="15" hidden="false" customHeight="false" outlineLevel="0" collapsed="false">
      <c r="A63" s="79"/>
      <c r="B63" s="103"/>
      <c r="C63" s="104" t="s">
        <v>1838</v>
      </c>
      <c r="D63" s="105" t="e">
        <f aca="false">'ANEXO III - PLANILHA DE CUSTOS'!E1061</f>
        <v>#REF!</v>
      </c>
      <c r="E63" s="106" t="n">
        <f aca="false">E62*0.2499</f>
        <v>0</v>
      </c>
      <c r="F63" s="107"/>
    </row>
    <row r="64" customFormat="false" ht="15" hidden="false" customHeight="false" outlineLevel="0" collapsed="false">
      <c r="A64" s="79"/>
      <c r="B64" s="108"/>
      <c r="C64" s="100" t="s">
        <v>1839</v>
      </c>
      <c r="D64" s="100"/>
      <c r="E64" s="101" t="n">
        <f aca="false">E62+E63</f>
        <v>0</v>
      </c>
      <c r="F64" s="109"/>
    </row>
    <row r="65" customFormat="false" ht="21.75" hidden="false" customHeight="true" outlineLevel="0" collapsed="false">
      <c r="A65" s="79"/>
      <c r="B65" s="110"/>
      <c r="C65" s="110"/>
      <c r="D65" s="110"/>
      <c r="E65" s="110"/>
      <c r="F65" s="110"/>
    </row>
    <row r="66" customFormat="false" ht="8.25" hidden="false" customHeight="true" outlineLevel="0" collapsed="false">
      <c r="A66" s="79"/>
      <c r="B66" s="111"/>
      <c r="C66" s="112"/>
      <c r="D66" s="113"/>
      <c r="E66" s="113"/>
      <c r="F66" s="113"/>
    </row>
    <row r="67" customFormat="false" ht="15" hidden="false" customHeight="false" outlineLevel="0" collapsed="false">
      <c r="A67" s="79"/>
      <c r="B67" s="114" t="s">
        <v>1796</v>
      </c>
      <c r="C67" s="115" t="s">
        <v>155</v>
      </c>
      <c r="D67" s="116"/>
      <c r="E67" s="116"/>
      <c r="F67" s="116"/>
    </row>
    <row r="68" customFormat="false" ht="22.5" hidden="false" customHeight="true" outlineLevel="0" collapsed="false">
      <c r="A68" s="79"/>
      <c r="B68" s="66"/>
      <c r="C68" s="117" t="s">
        <v>1797</v>
      </c>
      <c r="D68" s="118"/>
      <c r="E68" s="118"/>
      <c r="F68" s="118"/>
    </row>
    <row r="69" customFormat="false" ht="35.25" hidden="false" customHeight="true" outlineLevel="0" collapsed="false">
      <c r="A69" s="79"/>
      <c r="B69" s="66"/>
      <c r="C69" s="119" t="s">
        <v>1840</v>
      </c>
      <c r="D69" s="120"/>
      <c r="E69" s="120"/>
      <c r="F69" s="120"/>
    </row>
    <row r="70" customFormat="false" ht="4.5" hidden="false" customHeight="true" outlineLevel="0" collapsed="false">
      <c r="A70" s="79"/>
      <c r="B70" s="66"/>
      <c r="C70" s="72" t="s">
        <v>155</v>
      </c>
      <c r="D70" s="121"/>
      <c r="E70" s="121"/>
      <c r="F70" s="121"/>
    </row>
    <row r="71" customFormat="false" ht="15" hidden="false" customHeight="false" outlineLevel="0" collapsed="false">
      <c r="A71" s="79"/>
      <c r="B71" s="73"/>
      <c r="C71" s="122"/>
      <c r="D71" s="123"/>
      <c r="E71" s="123"/>
      <c r="F71" s="123"/>
    </row>
  </sheetData>
  <mergeCells count="69">
    <mergeCell ref="A1:A72"/>
    <mergeCell ref="B1:F1"/>
    <mergeCell ref="B2:B5"/>
    <mergeCell ref="D2:F2"/>
    <mergeCell ref="D3:F3"/>
    <mergeCell ref="E4:F4"/>
    <mergeCell ref="D5:F5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4:D64"/>
    <mergeCell ref="B65:F65"/>
    <mergeCell ref="D67:F67"/>
    <mergeCell ref="D68:F68"/>
    <mergeCell ref="D69:F69"/>
    <mergeCell ref="D70:F70"/>
    <mergeCell ref="D71:F71"/>
  </mergeCells>
  <printOptions headings="false" gridLines="false" gridLinesSet="true" horizontalCentered="false" verticalCentered="false"/>
  <pageMargins left="1.10208333333333" right="0.590277777777778" top="0.7875" bottom="0.196527777777778" header="0.511805555555555" footer="0.511805555555555"/>
  <pageSetup paperSize="9" scale="73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42</TotalTime>
  <Application>LibreOffice/5.0.5.2$Windows_x86 LibreOffice_project/55b006a02d247b5f7215fc6ea0fde844b30035b3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2017-02-08T12:11:38Z</dcterms:created>
  <dc:creator>Raquel S. Chendes</dc:creator>
  <dc:language>pt-BR</dc:language>
  <cp:lastPrinted>2017-09-08T16:16:34Z</cp:lastPrinted>
  <dcterms:modified xsi:type="dcterms:W3CDTF">2017-09-11T17:53:07Z</dcterms:modified>
  <cp:revision>11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