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1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85713546004\Documents\"/>
    </mc:Choice>
  </mc:AlternateContent>
  <xr:revisionPtr revIDLastSave="33" documentId="8_{C554A29D-7278-4485-B86E-FA7AF7D110AD}" xr6:coauthVersionLast="47" xr6:coauthVersionMax="47" xr10:uidLastSave="{247F1065-E8EC-4B39-9B19-3D0850786296}"/>
  <bookViews>
    <workbookView xWindow="-120" yWindow="-120" windowWidth="29040" windowHeight="15840" tabRatio="500" xr2:uid="{00000000-000D-0000-FFFF-FFFF00000000}"/>
  </bookViews>
  <sheets>
    <sheet name="Estimativa da movimentacao prod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R33" i="1" l="1"/>
  <c r="R32" i="1"/>
  <c r="P33" i="1"/>
  <c r="P32" i="1"/>
  <c r="O33" i="1"/>
  <c r="O32" i="1"/>
  <c r="L33" i="1"/>
  <c r="L32" i="1"/>
  <c r="K33" i="1"/>
  <c r="K32" i="1"/>
  <c r="H33" i="1"/>
  <c r="H32" i="1"/>
  <c r="G33" i="1"/>
  <c r="G32" i="1"/>
</calcChain>
</file>

<file path=xl/sharedStrings.xml><?xml version="1.0" encoding="utf-8"?>
<sst xmlns="http://schemas.openxmlformats.org/spreadsheetml/2006/main" count="56" uniqueCount="30">
  <si>
    <t xml:space="preserve"> Estimativa percentual da movimentação da produção e comercialização de Agrotóxicos no Brasil
</t>
  </si>
  <si>
    <t>Série 2009 a 2022
(Base de Dados IBAMA)</t>
  </si>
  <si>
    <t>Ano</t>
  </si>
  <si>
    <t>Tipo de Produto</t>
  </si>
  <si>
    <t>Nº de  relatórios semestrais e anuais recebidos Sistema Eletrônico  Ibama
(Até 2021 os relatórios eram semestras, a partir de 2022 passaram a ser anuais)</t>
  </si>
  <si>
    <t>Nº de  
Produtos
(Total)</t>
  </si>
  <si>
    <t>Produção Nacional</t>
  </si>
  <si>
    <t>Importação</t>
  </si>
  <si>
    <t>Comercialização 
( Vendas Internas)</t>
  </si>
  <si>
    <t>Sem Movimentação
(Zero Movimentação)</t>
  </si>
  <si>
    <t>Nº de  produtos
(zero Produção)</t>
  </si>
  <si>
    <t>Nº de  produtos
(com Produção)</t>
  </si>
  <si>
    <t>Percentual de produtos  sem 
Produção (%)</t>
  </si>
  <si>
    <t>Percentual  de produtos com produção (%)</t>
  </si>
  <si>
    <t>Nº de  produtos
(zero Importação)</t>
  </si>
  <si>
    <t>Nº de  produtos
(com Importação)</t>
  </si>
  <si>
    <t>Percentual  de produtos sem 
Importação (%)</t>
  </si>
  <si>
    <t>Percentual de produtos com importação (%)</t>
  </si>
  <si>
    <t>Nº de  produtos
(zero vendas internas)</t>
  </si>
  <si>
    <t>Nº de  produtos
(com vendas internas)</t>
  </si>
  <si>
    <t>Percentual de produtos sem vendas internas (%)</t>
  </si>
  <si>
    <t>Percentual de produtos  com vendas internas (%)</t>
  </si>
  <si>
    <t>Nº de  produtos
(sem movimentação – zero
 Produção, importação,
Exportação, vendas)</t>
  </si>
  <si>
    <t>Percentual de produtos sem movimentação (zero produção, importação, exportação e vendas internas) (%)</t>
  </si>
  <si>
    <t>PT</t>
  </si>
  <si>
    <t>PF</t>
  </si>
  <si>
    <r>
      <rPr>
        <b/>
        <sz val="10"/>
        <rFont val="Arial"/>
        <family val="2"/>
        <charset val="1"/>
      </rPr>
      <t>Fonte:</t>
    </r>
    <r>
      <rPr>
        <sz val="10"/>
        <rFont val="Arial"/>
        <family val="2"/>
        <charset val="1"/>
      </rPr>
      <t xml:space="preserve"> IBAMA / Consolidação de dados fornecidos pelas empresas registrantes de produtos técnicos, agrotóxicos e afins, conforme art. 41 do Decreto n° 4.074/2002.</t>
    </r>
  </si>
  <si>
    <t>Dados extraídos do Sistema Eletrônico de relatórios semestrais de agrotóxicos do Ibama (dados autodeclaratórios enviados pelas empresas titulares do registro dos produtos)</t>
  </si>
  <si>
    <t>Percentual = representatividade percentual da quantidade de relatórios analisados (%) por produto registrado</t>
  </si>
  <si>
    <t>Produto Técnico (PT) = produto obtido diretamente de matérias-primas por processo químico, físico ou biológico, destinado  à obtenção de produtos formulados ou de pré-misturas e cuja composição contenha teor definido de ingrediente ativo e impurezas.
Produto Formulado (PF) =  agrotóxico ou afim obtido a partir de produto técnico ou de pré-mistura, por intermédio de processo físico, ou diretamente de matérias-primas por meio de processos físicos, químicos ou biológicos. (Decreto 4074/02).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</si>
</sst>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0"/>
      <name val="Arial"/>
      <family val="2"/>
      <charset val="1"/>
    </font>
    <font>
      <b/>
      <sz val="10"/>
      <name val="Arial"/>
      <family val="2"/>
      <charset val="1"/>
    </font>
    <font>
      <b/>
      <sz val="12"/>
      <name val="Arial"/>
      <family val="2"/>
      <charset val="1"/>
    </font>
    <font>
      <b/>
      <i/>
      <sz val="12"/>
      <name val="Arial"/>
      <family val="2"/>
      <charset val="1"/>
    </font>
    <font>
      <b/>
      <i/>
      <sz val="10"/>
      <name val="Arial"/>
      <family val="2"/>
      <charset val="1"/>
    </font>
    <font>
      <b/>
      <sz val="11"/>
      <name val="Arial"/>
      <family val="2"/>
      <charset val="1"/>
    </font>
    <font>
      <b/>
      <i/>
      <sz val="11"/>
      <name val="Arial"/>
      <family val="2"/>
      <charset val="1"/>
    </font>
    <font>
      <sz val="11"/>
      <name val="Arial"/>
      <family val="2"/>
      <charset val="1"/>
    </font>
    <font>
      <b/>
      <sz val="11"/>
      <color rgb="FF333333"/>
      <name val="Arial"/>
      <family val="2"/>
      <charset val="1"/>
    </font>
    <font>
      <i/>
      <sz val="11"/>
      <name val="Arial"/>
      <family val="2"/>
      <charset val="1"/>
    </font>
    <font>
      <b/>
      <i/>
      <sz val="11"/>
      <name val="Arial"/>
      <family val="2"/>
    </font>
    <font>
      <i/>
      <sz val="10"/>
      <name val="Arial"/>
      <family val="2"/>
      <charset val="1"/>
    </font>
    <font>
      <sz val="10"/>
      <color rgb="FF333333"/>
      <name val="Arial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  <fill>
      <patternFill patternType="solid">
        <fgColor rgb="FFDEE6EF"/>
        <bgColor rgb="FFDEE7E5"/>
      </patternFill>
    </fill>
    <fill>
      <patternFill patternType="solid">
        <fgColor rgb="FFDEE7E5"/>
        <bgColor rgb="FFDEE6EF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>
      <alignment horizontal="left" vertical="center"/>
    </xf>
    <xf numFmtId="0" fontId="6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5" fillId="3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/>
    </xf>
    <xf numFmtId="3" fontId="5" fillId="0" borderId="1" xfId="0" applyNumberFormat="1" applyFont="1" applyBorder="1" applyAlignment="1">
      <alignment horizontal="center"/>
    </xf>
    <xf numFmtId="3" fontId="5" fillId="3" borderId="1" xfId="0" applyNumberFormat="1" applyFont="1" applyFill="1" applyBorder="1" applyAlignment="1">
      <alignment horizontal="center"/>
    </xf>
    <xf numFmtId="10" fontId="7" fillId="0" borderId="1" xfId="0" applyNumberFormat="1" applyFont="1" applyBorder="1" applyAlignment="1">
      <alignment horizontal="center"/>
    </xf>
    <xf numFmtId="37" fontId="5" fillId="3" borderId="1" xfId="0" applyNumberFormat="1" applyFont="1" applyFill="1" applyBorder="1" applyAlignment="1">
      <alignment horizontal="center"/>
    </xf>
    <xf numFmtId="3" fontId="8" fillId="3" borderId="1" xfId="0" applyNumberFormat="1" applyFont="1" applyFill="1" applyBorder="1" applyAlignment="1">
      <alignment horizontal="center"/>
    </xf>
    <xf numFmtId="10" fontId="9" fillId="0" borderId="1" xfId="0" applyNumberFormat="1" applyFont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37" fontId="5" fillId="3" borderId="0" xfId="0" applyNumberFormat="1" applyFont="1" applyFill="1" applyAlignment="1">
      <alignment horizontal="center"/>
    </xf>
    <xf numFmtId="37" fontId="5" fillId="0" borderId="1" xfId="0" applyNumberFormat="1" applyFont="1" applyBorder="1" applyAlignment="1">
      <alignment horizontal="center"/>
    </xf>
    <xf numFmtId="37" fontId="6" fillId="3" borderId="1" xfId="0" applyNumberFormat="1" applyFont="1" applyFill="1" applyBorder="1" applyAlignment="1">
      <alignment horizontal="center"/>
    </xf>
    <xf numFmtId="3" fontId="6" fillId="3" borderId="1" xfId="0" applyNumberFormat="1" applyFont="1" applyFill="1" applyBorder="1" applyAlignment="1">
      <alignment horizontal="center"/>
    </xf>
    <xf numFmtId="3" fontId="9" fillId="3" borderId="1" xfId="0" applyNumberFormat="1" applyFont="1" applyFill="1" applyBorder="1" applyAlignment="1">
      <alignment horizontal="center"/>
    </xf>
    <xf numFmtId="37" fontId="7" fillId="0" borderId="1" xfId="0" applyNumberFormat="1" applyFont="1" applyBorder="1" applyAlignment="1">
      <alignment horizontal="center"/>
    </xf>
    <xf numFmtId="3" fontId="5" fillId="0" borderId="0" xfId="0" applyNumberFormat="1" applyFont="1" applyAlignment="1">
      <alignment horizontal="center"/>
    </xf>
    <xf numFmtId="37" fontId="10" fillId="3" borderId="1" xfId="0" applyNumberFormat="1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11" fillId="0" borderId="0" xfId="0" applyFont="1"/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DEE6E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EE7E5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44"/>
  <sheetViews>
    <sheetView tabSelected="1" zoomScale="90" zoomScaleNormal="90" workbookViewId="0">
      <pane ySplit="5" topLeftCell="J27" activePane="bottomLeft" state="frozen"/>
      <selection pane="bottomLeft" activeCell="Q34" sqref="Q34"/>
    </sheetView>
  </sheetViews>
  <sheetFormatPr defaultColWidth="11.5703125" defaultRowHeight="12.75"/>
  <cols>
    <col min="3" max="3" width="20.140625" customWidth="1"/>
    <col min="4" max="4" width="12" style="4" customWidth="1"/>
    <col min="5" max="5" width="15.7109375" style="4" customWidth="1"/>
    <col min="6" max="6" width="18" style="4" customWidth="1"/>
    <col min="7" max="7" width="18.28515625" customWidth="1"/>
    <col min="8" max="8" width="14.28515625" customWidth="1"/>
    <col min="9" max="10" width="18.7109375" style="4" customWidth="1"/>
    <col min="11" max="11" width="18.7109375" customWidth="1"/>
    <col min="12" max="12" width="29.28515625" customWidth="1"/>
    <col min="13" max="13" width="19.85546875" style="4" customWidth="1"/>
    <col min="14" max="14" width="20.5703125" style="4" customWidth="1"/>
    <col min="15" max="15" width="18" customWidth="1"/>
    <col min="16" max="16" width="19.140625" customWidth="1"/>
    <col min="17" max="17" width="25.7109375" style="5" customWidth="1"/>
    <col min="18" max="18" width="25.7109375" customWidth="1"/>
    <col min="19" max="19" width="17.7109375" customWidth="1"/>
    <col min="20" max="20" width="18.7109375" customWidth="1"/>
    <col min="23" max="23" width="33.85546875" customWidth="1"/>
  </cols>
  <sheetData>
    <row r="1" spans="1:18" ht="28.35" customHeight="1">
      <c r="A1" s="6"/>
      <c r="B1" s="40" t="s">
        <v>0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</row>
    <row r="2" spans="1:18" ht="28.35" customHeight="1">
      <c r="A2" s="41" t="s">
        <v>1</v>
      </c>
      <c r="B2" s="41"/>
      <c r="C2" s="41"/>
      <c r="D2" s="41"/>
      <c r="E2" s="41"/>
      <c r="F2" s="41"/>
      <c r="G2" s="41"/>
      <c r="H2" s="41"/>
      <c r="I2" s="41"/>
      <c r="J2" s="41"/>
      <c r="M2"/>
      <c r="N2"/>
      <c r="Q2" s="7"/>
      <c r="R2" s="8"/>
    </row>
    <row r="3" spans="1:18" ht="12.75" customHeight="1">
      <c r="A3" s="6"/>
      <c r="B3" s="9"/>
      <c r="C3" s="9"/>
      <c r="D3" s="9"/>
      <c r="E3" s="9"/>
      <c r="F3" s="9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8"/>
    </row>
    <row r="4" spans="1:18" ht="45.4" customHeight="1">
      <c r="A4" s="42" t="s">
        <v>2</v>
      </c>
      <c r="B4" s="43" t="s">
        <v>3</v>
      </c>
      <c r="C4" s="44" t="s">
        <v>4</v>
      </c>
      <c r="D4" s="45" t="s">
        <v>5</v>
      </c>
      <c r="E4" s="45" t="s">
        <v>6</v>
      </c>
      <c r="F4" s="45"/>
      <c r="G4" s="45"/>
      <c r="H4" s="45"/>
      <c r="I4" s="46" t="s">
        <v>7</v>
      </c>
      <c r="J4" s="46"/>
      <c r="K4" s="46"/>
      <c r="L4" s="46"/>
      <c r="M4" s="46" t="s">
        <v>8</v>
      </c>
      <c r="N4" s="46"/>
      <c r="O4" s="46"/>
      <c r="P4" s="46"/>
      <c r="Q4" s="2"/>
      <c r="R4" s="10" t="s">
        <v>9</v>
      </c>
    </row>
    <row r="5" spans="1:18" ht="75">
      <c r="A5" s="42"/>
      <c r="B5" s="43"/>
      <c r="C5" s="44"/>
      <c r="D5" s="45"/>
      <c r="E5" s="3" t="s">
        <v>10</v>
      </c>
      <c r="F5" s="3" t="s">
        <v>11</v>
      </c>
      <c r="G5" s="11" t="s">
        <v>12</v>
      </c>
      <c r="H5" s="11" t="s">
        <v>13</v>
      </c>
      <c r="I5" s="3" t="s">
        <v>14</v>
      </c>
      <c r="J5" s="3" t="s">
        <v>15</v>
      </c>
      <c r="K5" s="11" t="s">
        <v>16</v>
      </c>
      <c r="L5" s="11" t="s">
        <v>17</v>
      </c>
      <c r="M5" s="3" t="s">
        <v>18</v>
      </c>
      <c r="N5" s="3" t="s">
        <v>19</v>
      </c>
      <c r="O5" s="11" t="s">
        <v>20</v>
      </c>
      <c r="P5" s="11" t="s">
        <v>21</v>
      </c>
      <c r="Q5" s="3" t="s">
        <v>22</v>
      </c>
      <c r="R5" s="12" t="s">
        <v>23</v>
      </c>
    </row>
    <row r="6" spans="1:18" ht="15">
      <c r="A6" s="39">
        <v>2009</v>
      </c>
      <c r="B6" s="13" t="s">
        <v>24</v>
      </c>
      <c r="C6" s="14">
        <v>1344</v>
      </c>
      <c r="D6" s="15">
        <v>694</v>
      </c>
      <c r="E6" s="15">
        <v>630</v>
      </c>
      <c r="F6" s="15">
        <v>64</v>
      </c>
      <c r="G6" s="16">
        <v>0.90780000000000005</v>
      </c>
      <c r="H6" s="16">
        <v>9.2200000000000004E-2</v>
      </c>
      <c r="I6" s="15">
        <v>433</v>
      </c>
      <c r="J6" s="15">
        <v>261</v>
      </c>
      <c r="K6" s="16">
        <v>0.62390000000000001</v>
      </c>
      <c r="L6" s="16">
        <v>0.37609999999999999</v>
      </c>
      <c r="M6" s="15">
        <v>421</v>
      </c>
      <c r="N6" s="15">
        <v>273</v>
      </c>
      <c r="O6" s="16">
        <v>0.60660000000000003</v>
      </c>
      <c r="P6" s="16">
        <v>0.39340000000000003</v>
      </c>
      <c r="Q6" s="15">
        <v>368</v>
      </c>
      <c r="R6" s="16">
        <v>0.53029999999999999</v>
      </c>
    </row>
    <row r="7" spans="1:18" ht="15">
      <c r="A7" s="39"/>
      <c r="B7" s="13" t="s">
        <v>25</v>
      </c>
      <c r="C7" s="14">
        <v>2874</v>
      </c>
      <c r="D7" s="15">
        <v>1484</v>
      </c>
      <c r="E7" s="15">
        <v>818</v>
      </c>
      <c r="F7" s="15">
        <v>666</v>
      </c>
      <c r="G7" s="16">
        <v>0.55120000000000002</v>
      </c>
      <c r="H7" s="16">
        <v>0.44879999999999998</v>
      </c>
      <c r="I7" s="15">
        <v>1265</v>
      </c>
      <c r="J7" s="15">
        <v>219</v>
      </c>
      <c r="K7" s="16">
        <v>0.85240000000000005</v>
      </c>
      <c r="L7" s="16">
        <v>0.14760000000000001</v>
      </c>
      <c r="M7" s="15">
        <v>632</v>
      </c>
      <c r="N7" s="15">
        <v>852</v>
      </c>
      <c r="O7" s="16">
        <v>0.4259</v>
      </c>
      <c r="P7" s="16">
        <v>0.57410000000000005</v>
      </c>
      <c r="Q7" s="15">
        <v>593</v>
      </c>
      <c r="R7" s="16">
        <v>0.39960000000000001</v>
      </c>
    </row>
    <row r="8" spans="1:18" ht="15">
      <c r="A8" s="39">
        <v>2010</v>
      </c>
      <c r="B8" s="13" t="s">
        <v>24</v>
      </c>
      <c r="C8" s="14">
        <v>1509</v>
      </c>
      <c r="D8" s="15">
        <v>779</v>
      </c>
      <c r="E8" s="17">
        <v>718</v>
      </c>
      <c r="F8" s="15">
        <v>61</v>
      </c>
      <c r="G8" s="16">
        <v>0.92169999999999996</v>
      </c>
      <c r="H8" s="16">
        <v>7.8299999999999995E-2</v>
      </c>
      <c r="I8" s="15">
        <v>530</v>
      </c>
      <c r="J8" s="15">
        <v>249</v>
      </c>
      <c r="K8" s="16">
        <v>0.6804</v>
      </c>
      <c r="L8" s="16">
        <v>0.3196</v>
      </c>
      <c r="M8" s="15">
        <v>503</v>
      </c>
      <c r="N8" s="15">
        <v>276</v>
      </c>
      <c r="O8" s="16">
        <v>0.64570000000000005</v>
      </c>
      <c r="P8" s="16">
        <v>0.3543</v>
      </c>
      <c r="Q8" s="15">
        <v>462</v>
      </c>
      <c r="R8" s="16">
        <v>0.59309999999999996</v>
      </c>
    </row>
    <row r="9" spans="1:18" ht="15">
      <c r="A9" s="39"/>
      <c r="B9" s="13" t="s">
        <v>25</v>
      </c>
      <c r="C9" s="14">
        <v>3106</v>
      </c>
      <c r="D9" s="15">
        <v>1608</v>
      </c>
      <c r="E9" s="15">
        <v>969</v>
      </c>
      <c r="F9" s="15">
        <v>639</v>
      </c>
      <c r="G9" s="16">
        <v>0.60260000000000002</v>
      </c>
      <c r="H9" s="16">
        <v>0.39739999999999998</v>
      </c>
      <c r="I9" s="15">
        <v>1343</v>
      </c>
      <c r="J9" s="15">
        <v>265</v>
      </c>
      <c r="K9" s="16">
        <v>0.83520000000000005</v>
      </c>
      <c r="L9" s="16">
        <v>0.1648</v>
      </c>
      <c r="M9" s="15">
        <v>678</v>
      </c>
      <c r="N9" s="15">
        <v>930</v>
      </c>
      <c r="O9" s="16">
        <v>0.42159999999999997</v>
      </c>
      <c r="P9" s="16">
        <v>0.57840000000000003</v>
      </c>
      <c r="Q9" s="15">
        <v>660</v>
      </c>
      <c r="R9" s="16">
        <v>0.41039999999999999</v>
      </c>
    </row>
    <row r="10" spans="1:18" ht="15">
      <c r="A10" s="39">
        <v>2011</v>
      </c>
      <c r="B10" s="13" t="s">
        <v>24</v>
      </c>
      <c r="C10" s="14">
        <v>1569</v>
      </c>
      <c r="D10" s="15">
        <v>817</v>
      </c>
      <c r="E10" s="15">
        <v>769</v>
      </c>
      <c r="F10" s="15">
        <v>48</v>
      </c>
      <c r="G10" s="16">
        <v>0.94120000000000004</v>
      </c>
      <c r="H10" s="16">
        <v>5.8799999999999998E-2</v>
      </c>
      <c r="I10" s="15">
        <v>556</v>
      </c>
      <c r="J10" s="15">
        <v>261</v>
      </c>
      <c r="K10" s="16">
        <v>0.68049999999999999</v>
      </c>
      <c r="L10" s="16">
        <v>0.31950000000000001</v>
      </c>
      <c r="M10" s="15">
        <v>531</v>
      </c>
      <c r="N10" s="15">
        <v>286</v>
      </c>
      <c r="O10" s="16">
        <v>0.64990000000000003</v>
      </c>
      <c r="P10" s="16">
        <v>0.35010000000000002</v>
      </c>
      <c r="Q10" s="15">
        <v>488</v>
      </c>
      <c r="R10" s="16">
        <v>0.59730000000000005</v>
      </c>
    </row>
    <row r="11" spans="1:18" s="4" customFormat="1" ht="15">
      <c r="A11" s="39"/>
      <c r="B11" s="13" t="s">
        <v>25</v>
      </c>
      <c r="C11" s="14">
        <v>3131</v>
      </c>
      <c r="D11" s="15">
        <v>1617</v>
      </c>
      <c r="E11" s="15">
        <v>977</v>
      </c>
      <c r="F11" s="15">
        <v>640</v>
      </c>
      <c r="G11" s="16">
        <v>0.60419999999999996</v>
      </c>
      <c r="H11" s="16">
        <v>0.39579999999999999</v>
      </c>
      <c r="I11" s="15">
        <v>1331</v>
      </c>
      <c r="J11" s="15">
        <v>286</v>
      </c>
      <c r="K11" s="16">
        <v>0.82312925170067996</v>
      </c>
      <c r="L11" s="16">
        <v>0.17687074829932001</v>
      </c>
      <c r="M11" s="15">
        <v>686</v>
      </c>
      <c r="N11" s="15">
        <v>931</v>
      </c>
      <c r="O11" s="16">
        <v>0.42424242424242398</v>
      </c>
      <c r="P11" s="16">
        <v>0.57575757575757602</v>
      </c>
      <c r="Q11" s="15">
        <v>661</v>
      </c>
      <c r="R11" s="16">
        <v>0.40878169449598001</v>
      </c>
    </row>
    <row r="12" spans="1:18" ht="13.35" customHeight="1">
      <c r="A12" s="39">
        <v>2012</v>
      </c>
      <c r="B12" s="13" t="s">
        <v>24</v>
      </c>
      <c r="C12" s="14">
        <v>1551</v>
      </c>
      <c r="D12" s="15">
        <v>824</v>
      </c>
      <c r="E12" s="15">
        <v>778</v>
      </c>
      <c r="F12" s="15">
        <v>46</v>
      </c>
      <c r="G12" s="16">
        <v>0.94420000000000004</v>
      </c>
      <c r="H12" s="16">
        <v>5.5800000000000002E-2</v>
      </c>
      <c r="I12" s="15">
        <v>561</v>
      </c>
      <c r="J12" s="15">
        <v>263</v>
      </c>
      <c r="K12" s="16">
        <v>0.68079999999999996</v>
      </c>
      <c r="L12" s="16">
        <v>0.31919999999999998</v>
      </c>
      <c r="M12" s="15">
        <v>558</v>
      </c>
      <c r="N12" s="15">
        <v>266</v>
      </c>
      <c r="O12" s="16">
        <v>0.67720000000000002</v>
      </c>
      <c r="P12" s="16">
        <v>0.32279999999999998</v>
      </c>
      <c r="Q12" s="15">
        <v>505</v>
      </c>
      <c r="R12" s="16">
        <v>0.6129</v>
      </c>
    </row>
    <row r="13" spans="1:18" ht="15">
      <c r="A13" s="39"/>
      <c r="B13" s="13" t="s">
        <v>25</v>
      </c>
      <c r="C13" s="14">
        <v>3084</v>
      </c>
      <c r="D13" s="15">
        <v>1607</v>
      </c>
      <c r="E13" s="15">
        <v>995</v>
      </c>
      <c r="F13" s="15">
        <v>612</v>
      </c>
      <c r="G13" s="16">
        <v>0.61919999999999997</v>
      </c>
      <c r="H13" s="16">
        <v>0.38080000000000003</v>
      </c>
      <c r="I13" s="15">
        <v>1307</v>
      </c>
      <c r="J13" s="15">
        <v>300</v>
      </c>
      <c r="K13" s="16">
        <v>0.81330000000000002</v>
      </c>
      <c r="L13" s="16">
        <v>0.1867</v>
      </c>
      <c r="M13" s="15">
        <v>677</v>
      </c>
      <c r="N13" s="15">
        <v>930</v>
      </c>
      <c r="O13" s="16">
        <v>0.42130000000000001</v>
      </c>
      <c r="P13" s="16">
        <v>0.57869999999999999</v>
      </c>
      <c r="Q13" s="15">
        <v>655</v>
      </c>
      <c r="R13" s="16">
        <v>0.40760000000000002</v>
      </c>
    </row>
    <row r="14" spans="1:18" s="4" customFormat="1" ht="15">
      <c r="A14" s="39">
        <v>2013</v>
      </c>
      <c r="B14" s="13" t="s">
        <v>24</v>
      </c>
      <c r="C14" s="14">
        <v>1717</v>
      </c>
      <c r="D14" s="15">
        <v>892</v>
      </c>
      <c r="E14" s="15">
        <v>848</v>
      </c>
      <c r="F14" s="15">
        <v>44</v>
      </c>
      <c r="G14" s="16">
        <v>0.95067264573990995</v>
      </c>
      <c r="H14" s="16">
        <v>4.9327354260089697E-2</v>
      </c>
      <c r="I14" s="15">
        <v>636</v>
      </c>
      <c r="J14" s="15">
        <v>256</v>
      </c>
      <c r="K14" s="16">
        <v>0.71300448430493302</v>
      </c>
      <c r="L14" s="16">
        <v>0.28699551569506698</v>
      </c>
      <c r="M14" s="15">
        <v>634</v>
      </c>
      <c r="N14" s="15">
        <v>258</v>
      </c>
      <c r="O14" s="16">
        <v>0.71076233183856496</v>
      </c>
      <c r="P14" s="16">
        <v>0.28923766816143498</v>
      </c>
      <c r="Q14" s="15">
        <v>581</v>
      </c>
      <c r="R14" s="16">
        <v>0.65134529147982101</v>
      </c>
    </row>
    <row r="15" spans="1:18" s="4" customFormat="1" ht="15">
      <c r="A15" s="39"/>
      <c r="B15" s="13" t="s">
        <v>25</v>
      </c>
      <c r="C15" s="14">
        <v>3230</v>
      </c>
      <c r="D15" s="15">
        <v>1666</v>
      </c>
      <c r="E15" s="15">
        <v>1078</v>
      </c>
      <c r="F15" s="15">
        <v>588</v>
      </c>
      <c r="G15" s="16">
        <v>0.64705882352941202</v>
      </c>
      <c r="H15" s="16">
        <v>0.35294117647058798</v>
      </c>
      <c r="I15" s="15">
        <v>1361</v>
      </c>
      <c r="J15" s="15">
        <v>305</v>
      </c>
      <c r="K15" s="16">
        <v>0.81692677070828301</v>
      </c>
      <c r="L15" s="16">
        <v>0.18307322929171699</v>
      </c>
      <c r="M15" s="15">
        <v>727</v>
      </c>
      <c r="N15" s="15">
        <v>939</v>
      </c>
      <c r="O15" s="16">
        <v>0.43637454981992801</v>
      </c>
      <c r="P15" s="16">
        <v>0.56362545018007204</v>
      </c>
      <c r="Q15" s="15">
        <v>705</v>
      </c>
      <c r="R15" s="16">
        <v>0.42316926770708302</v>
      </c>
    </row>
    <row r="16" spans="1:18" s="4" customFormat="1" ht="15">
      <c r="A16" s="37">
        <v>2014</v>
      </c>
      <c r="B16" s="13" t="s">
        <v>24</v>
      </c>
      <c r="C16" s="14">
        <v>1806</v>
      </c>
      <c r="D16" s="15">
        <v>954</v>
      </c>
      <c r="E16" s="15">
        <v>911</v>
      </c>
      <c r="F16" s="15">
        <v>43</v>
      </c>
      <c r="G16" s="16">
        <v>0.95492662473794598</v>
      </c>
      <c r="H16" s="16">
        <v>4.5073375262054502E-2</v>
      </c>
      <c r="I16" s="15">
        <v>680</v>
      </c>
      <c r="J16" s="15">
        <v>274</v>
      </c>
      <c r="K16" s="16">
        <v>0.71278825995807105</v>
      </c>
      <c r="L16" s="16">
        <v>0.28721174004192901</v>
      </c>
      <c r="M16" s="15">
        <v>686</v>
      </c>
      <c r="N16" s="15">
        <v>268</v>
      </c>
      <c r="O16" s="16">
        <v>0.71907756813417201</v>
      </c>
      <c r="P16" s="16">
        <v>0.28092243186582799</v>
      </c>
      <c r="Q16" s="15">
        <v>633</v>
      </c>
      <c r="R16" s="16">
        <v>0.66352201257861598</v>
      </c>
    </row>
    <row r="17" spans="1:18" s="4" customFormat="1" ht="15">
      <c r="A17" s="37"/>
      <c r="B17" s="13" t="s">
        <v>25</v>
      </c>
      <c r="C17" s="14">
        <v>3342</v>
      </c>
      <c r="D17" s="15">
        <v>1723</v>
      </c>
      <c r="E17" s="15">
        <v>1111</v>
      </c>
      <c r="F17" s="15">
        <v>612</v>
      </c>
      <c r="G17" s="16">
        <v>0.64480557167730701</v>
      </c>
      <c r="H17" s="16">
        <v>0.35519442832269299</v>
      </c>
      <c r="I17" s="15">
        <v>1405</v>
      </c>
      <c r="J17" s="15">
        <v>318</v>
      </c>
      <c r="K17" s="16">
        <v>0.81543818920487499</v>
      </c>
      <c r="L17" s="16">
        <v>0.18456181079512499</v>
      </c>
      <c r="M17" s="15">
        <v>794</v>
      </c>
      <c r="N17" s="15">
        <v>929</v>
      </c>
      <c r="O17" s="16">
        <v>0.46082414393499699</v>
      </c>
      <c r="P17" s="16">
        <v>0.53917585606500296</v>
      </c>
      <c r="Q17" s="15">
        <v>771</v>
      </c>
      <c r="R17" s="16">
        <v>0.447475333720255</v>
      </c>
    </row>
    <row r="18" spans="1:18" ht="15">
      <c r="A18" s="37">
        <v>2015</v>
      </c>
      <c r="B18" s="13" t="s">
        <v>24</v>
      </c>
      <c r="C18" s="14">
        <v>1907</v>
      </c>
      <c r="D18" s="15">
        <v>988</v>
      </c>
      <c r="E18" s="15">
        <v>946</v>
      </c>
      <c r="F18" s="15">
        <v>42</v>
      </c>
      <c r="G18" s="16">
        <v>0.95748987854251</v>
      </c>
      <c r="H18" s="16">
        <v>4.2510121457489898E-2</v>
      </c>
      <c r="I18" s="15">
        <v>722</v>
      </c>
      <c r="J18" s="15">
        <v>266</v>
      </c>
      <c r="K18" s="16">
        <v>0.73076923076923095</v>
      </c>
      <c r="L18" s="16">
        <v>0.269230769230769</v>
      </c>
      <c r="M18" s="15">
        <v>736</v>
      </c>
      <c r="N18" s="15">
        <v>252</v>
      </c>
      <c r="O18" s="16">
        <v>0.74493927125506099</v>
      </c>
      <c r="P18" s="16">
        <v>0.25506072874493901</v>
      </c>
      <c r="Q18" s="15">
        <v>668</v>
      </c>
      <c r="R18" s="16">
        <v>0.67611336032388702</v>
      </c>
    </row>
    <row r="19" spans="1:18" s="4" customFormat="1" ht="15">
      <c r="A19" s="37"/>
      <c r="B19" s="13" t="s">
        <v>25</v>
      </c>
      <c r="C19" s="14">
        <v>3439</v>
      </c>
      <c r="D19" s="15">
        <v>1799</v>
      </c>
      <c r="E19" s="15">
        <v>1167</v>
      </c>
      <c r="F19" s="15">
        <v>632</v>
      </c>
      <c r="G19" s="16">
        <v>0.64869371873262904</v>
      </c>
      <c r="H19" s="16">
        <v>0.35130628126737101</v>
      </c>
      <c r="I19" s="15">
        <v>1472</v>
      </c>
      <c r="J19" s="15">
        <v>327</v>
      </c>
      <c r="K19" s="16">
        <v>0.81823235130628102</v>
      </c>
      <c r="L19" s="16">
        <v>0.181767648693719</v>
      </c>
      <c r="M19" s="15">
        <v>847</v>
      </c>
      <c r="N19" s="15">
        <v>952</v>
      </c>
      <c r="O19" s="16">
        <v>0.47081712062256798</v>
      </c>
      <c r="P19" s="16">
        <v>0.52918287937743202</v>
      </c>
      <c r="Q19" s="15">
        <v>825</v>
      </c>
      <c r="R19" s="16">
        <v>0.45858810450250098</v>
      </c>
    </row>
    <row r="20" spans="1:18" ht="15">
      <c r="A20" s="39">
        <v>2016</v>
      </c>
      <c r="B20" s="13" t="s">
        <v>24</v>
      </c>
      <c r="C20" s="14">
        <v>2075</v>
      </c>
      <c r="D20" s="15">
        <v>1124</v>
      </c>
      <c r="E20" s="15">
        <v>1084</v>
      </c>
      <c r="F20" s="18">
        <v>40</v>
      </c>
      <c r="G20" s="16">
        <v>0.96441281138790003</v>
      </c>
      <c r="H20" s="16">
        <v>3.5587188612099599E-2</v>
      </c>
      <c r="I20" s="18">
        <v>842</v>
      </c>
      <c r="J20" s="15">
        <v>282</v>
      </c>
      <c r="K20" s="16">
        <v>0.74911032028469704</v>
      </c>
      <c r="L20" s="16">
        <v>0.25088967971530202</v>
      </c>
      <c r="M20" s="15">
        <v>856</v>
      </c>
      <c r="N20" s="15">
        <v>268</v>
      </c>
      <c r="O20" s="16">
        <v>0.76156583629893204</v>
      </c>
      <c r="P20" s="16">
        <v>0.23843416370106801</v>
      </c>
      <c r="Q20" s="15">
        <v>798</v>
      </c>
      <c r="R20" s="16">
        <v>0.709964412811388</v>
      </c>
    </row>
    <row r="21" spans="1:18" ht="15">
      <c r="A21" s="39"/>
      <c r="B21" s="13" t="s">
        <v>25</v>
      </c>
      <c r="C21" s="14">
        <v>3551</v>
      </c>
      <c r="D21" s="15">
        <v>1872</v>
      </c>
      <c r="E21" s="15">
        <v>1195</v>
      </c>
      <c r="F21" s="18">
        <v>677</v>
      </c>
      <c r="G21" s="16">
        <v>0.63835470085470103</v>
      </c>
      <c r="H21" s="16">
        <v>0.36164529914529903</v>
      </c>
      <c r="I21" s="15">
        <v>1548</v>
      </c>
      <c r="J21" s="15">
        <v>324</v>
      </c>
      <c r="K21" s="16">
        <v>0.82692307692307698</v>
      </c>
      <c r="L21" s="16">
        <v>0.17307692307692299</v>
      </c>
      <c r="M21" s="15">
        <v>905</v>
      </c>
      <c r="N21" s="15">
        <v>967</v>
      </c>
      <c r="O21" s="16">
        <v>0.483440170940171</v>
      </c>
      <c r="P21" s="16">
        <v>0.516559829059829</v>
      </c>
      <c r="Q21" s="15">
        <v>882</v>
      </c>
      <c r="R21" s="16">
        <v>0.47115384615384598</v>
      </c>
    </row>
    <row r="22" spans="1:18" s="4" customFormat="1" ht="15">
      <c r="A22" s="37">
        <v>2017</v>
      </c>
      <c r="B22" s="13" t="s">
        <v>24</v>
      </c>
      <c r="C22" s="14">
        <v>2465</v>
      </c>
      <c r="D22" s="15">
        <v>1331</v>
      </c>
      <c r="E22" s="15">
        <v>1294</v>
      </c>
      <c r="F22" s="15">
        <v>37</v>
      </c>
      <c r="G22" s="16">
        <v>0.97219999999999995</v>
      </c>
      <c r="H22" s="16">
        <v>2.7799999999999998E-2</v>
      </c>
      <c r="I22" s="15">
        <v>1042</v>
      </c>
      <c r="J22" s="15">
        <v>289</v>
      </c>
      <c r="K22" s="16">
        <v>0.78290000000000004</v>
      </c>
      <c r="L22" s="16">
        <v>0.21709999999999999</v>
      </c>
      <c r="M22" s="15">
        <v>1052</v>
      </c>
      <c r="N22" s="15">
        <v>279</v>
      </c>
      <c r="O22" s="16">
        <v>0.79039999999999999</v>
      </c>
      <c r="P22" s="16">
        <v>0.20960000000000001</v>
      </c>
      <c r="Q22" s="15">
        <v>996</v>
      </c>
      <c r="R22" s="16">
        <v>0.74829999999999997</v>
      </c>
    </row>
    <row r="23" spans="1:18" ht="15">
      <c r="A23" s="37"/>
      <c r="B23" s="13" t="s">
        <v>25</v>
      </c>
      <c r="C23" s="14">
        <v>3891</v>
      </c>
      <c r="D23" s="15">
        <v>2168</v>
      </c>
      <c r="E23" s="15">
        <v>1481</v>
      </c>
      <c r="F23" s="15">
        <v>687</v>
      </c>
      <c r="G23" s="16">
        <v>0.68310000000000004</v>
      </c>
      <c r="H23" s="16">
        <v>0.31690000000000002</v>
      </c>
      <c r="I23" s="15">
        <v>1809</v>
      </c>
      <c r="J23" s="15">
        <v>359</v>
      </c>
      <c r="K23" s="16">
        <v>0.83440000000000003</v>
      </c>
      <c r="L23" s="16">
        <v>0.1656</v>
      </c>
      <c r="M23" s="15">
        <v>1102</v>
      </c>
      <c r="N23" s="15">
        <v>1066</v>
      </c>
      <c r="O23" s="16">
        <v>0.50829999999999997</v>
      </c>
      <c r="P23" s="16">
        <v>0.49170000000000003</v>
      </c>
      <c r="Q23" s="15">
        <v>1076</v>
      </c>
      <c r="R23" s="16">
        <v>0.49630000000000002</v>
      </c>
    </row>
    <row r="24" spans="1:18" ht="15">
      <c r="A24" s="37">
        <v>2018</v>
      </c>
      <c r="B24" s="13" t="s">
        <v>24</v>
      </c>
      <c r="C24" s="14">
        <v>2894</v>
      </c>
      <c r="D24" s="15">
        <v>1517</v>
      </c>
      <c r="E24" s="15">
        <v>1476</v>
      </c>
      <c r="F24" s="15">
        <v>41</v>
      </c>
      <c r="G24" s="16">
        <v>0.97297297297297303</v>
      </c>
      <c r="H24" s="16">
        <v>2.7027027027027001E-2</v>
      </c>
      <c r="I24" s="15">
        <v>1186</v>
      </c>
      <c r="J24" s="15">
        <v>331</v>
      </c>
      <c r="K24" s="16">
        <v>0.78180619644034299</v>
      </c>
      <c r="L24" s="16">
        <v>0.21819380355965701</v>
      </c>
      <c r="M24" s="15">
        <v>1225</v>
      </c>
      <c r="N24" s="15">
        <v>292</v>
      </c>
      <c r="O24" s="19">
        <v>0.807514831905076</v>
      </c>
      <c r="P24" s="19">
        <v>0.192485168094924</v>
      </c>
      <c r="Q24" s="15">
        <v>1150</v>
      </c>
      <c r="R24" s="16">
        <v>0.75807514831905098</v>
      </c>
    </row>
    <row r="25" spans="1:18" ht="15">
      <c r="A25" s="37"/>
      <c r="B25" s="13" t="s">
        <v>25</v>
      </c>
      <c r="C25" s="14">
        <v>4301</v>
      </c>
      <c r="D25" s="15">
        <v>2272</v>
      </c>
      <c r="E25" s="15">
        <v>1572</v>
      </c>
      <c r="F25" s="20">
        <v>700</v>
      </c>
      <c r="G25" s="16">
        <v>0.69190140845070403</v>
      </c>
      <c r="H25" s="16">
        <v>0.30809859154929597</v>
      </c>
      <c r="I25" s="15">
        <v>1884</v>
      </c>
      <c r="J25" s="15">
        <v>388</v>
      </c>
      <c r="K25" s="16">
        <v>0.82922535211267601</v>
      </c>
      <c r="L25" s="16">
        <v>0.17077464788732399</v>
      </c>
      <c r="M25" s="15">
        <v>1164</v>
      </c>
      <c r="N25" s="15">
        <v>1108</v>
      </c>
      <c r="O25" s="16">
        <v>0.51232394366197198</v>
      </c>
      <c r="P25" s="16">
        <v>0.48767605633802802</v>
      </c>
      <c r="Q25" s="15">
        <v>1139</v>
      </c>
      <c r="R25" s="16">
        <v>0.50132042253521103</v>
      </c>
    </row>
    <row r="26" spans="1:18" ht="15">
      <c r="A26" s="37">
        <v>2019</v>
      </c>
      <c r="B26" s="13" t="s">
        <v>24</v>
      </c>
      <c r="C26" s="14">
        <v>3277</v>
      </c>
      <c r="D26" s="21">
        <v>1726</v>
      </c>
      <c r="E26" s="15">
        <v>1687</v>
      </c>
      <c r="F26" s="15">
        <v>39</v>
      </c>
      <c r="G26" s="16">
        <v>0.97740440324449596</v>
      </c>
      <c r="H26" s="16">
        <v>2.2595596755504099E-2</v>
      </c>
      <c r="I26" s="15">
        <v>1376</v>
      </c>
      <c r="J26" s="15">
        <v>350</v>
      </c>
      <c r="K26" s="16">
        <v>0.79721900347624597</v>
      </c>
      <c r="L26" s="16">
        <v>0.202780996523754</v>
      </c>
      <c r="M26" s="15">
        <v>1400</v>
      </c>
      <c r="N26" s="15">
        <v>326</v>
      </c>
      <c r="O26" s="19">
        <v>0.81112398609501701</v>
      </c>
      <c r="P26" s="19">
        <v>0.18887601390498299</v>
      </c>
      <c r="Q26" s="15">
        <v>1324</v>
      </c>
      <c r="R26" s="16">
        <v>0.76709154113557398</v>
      </c>
    </row>
    <row r="27" spans="1:18" ht="15">
      <c r="A27" s="37"/>
      <c r="B27" s="13" t="s">
        <v>25</v>
      </c>
      <c r="C27" s="22">
        <v>4231</v>
      </c>
      <c r="D27" s="15">
        <v>2235</v>
      </c>
      <c r="E27" s="15">
        <v>1566</v>
      </c>
      <c r="F27" s="20">
        <v>669</v>
      </c>
      <c r="G27" s="16">
        <v>0.70067114093959704</v>
      </c>
      <c r="H27" s="16">
        <v>0.29932885906040302</v>
      </c>
      <c r="I27" s="15">
        <v>1823</v>
      </c>
      <c r="J27" s="15">
        <v>412</v>
      </c>
      <c r="K27" s="16">
        <v>0.81565995525727097</v>
      </c>
      <c r="L27" s="16">
        <v>0.184340044742729</v>
      </c>
      <c r="M27" s="15">
        <v>1189</v>
      </c>
      <c r="N27" s="15">
        <v>1046</v>
      </c>
      <c r="O27" s="16">
        <v>0.53199105145413905</v>
      </c>
      <c r="P27" s="16">
        <v>0.468008948545861</v>
      </c>
      <c r="Q27" s="15">
        <v>1164</v>
      </c>
      <c r="R27" s="16">
        <v>0.52080536912751696</v>
      </c>
    </row>
    <row r="28" spans="1:18" ht="15">
      <c r="A28" s="37">
        <v>2020</v>
      </c>
      <c r="B28" s="13" t="s">
        <v>24</v>
      </c>
      <c r="C28" s="14">
        <v>3679</v>
      </c>
      <c r="D28" s="23">
        <v>1898</v>
      </c>
      <c r="E28" s="24">
        <v>1817</v>
      </c>
      <c r="F28" s="24">
        <v>81</v>
      </c>
      <c r="G28" s="19">
        <v>0.95732349841938902</v>
      </c>
      <c r="H28" s="19">
        <v>4.2676501580611197E-2</v>
      </c>
      <c r="I28" s="24">
        <v>1545</v>
      </c>
      <c r="J28" s="25">
        <v>353</v>
      </c>
      <c r="K28" s="19">
        <v>0.81401475237091703</v>
      </c>
      <c r="L28" s="19">
        <v>0.185985247629083</v>
      </c>
      <c r="M28" s="24">
        <v>1557</v>
      </c>
      <c r="N28" s="24">
        <v>341</v>
      </c>
      <c r="O28" s="19">
        <v>0.82033719704952601</v>
      </c>
      <c r="P28" s="19">
        <v>0.17966280295047399</v>
      </c>
      <c r="Q28" s="24">
        <v>1471</v>
      </c>
      <c r="R28" s="19">
        <v>0.77502634351949395</v>
      </c>
    </row>
    <row r="29" spans="1:18" ht="15">
      <c r="A29" s="37"/>
      <c r="B29" s="13" t="s">
        <v>25</v>
      </c>
      <c r="C29" s="26">
        <v>4896</v>
      </c>
      <c r="D29" s="15">
        <v>2593</v>
      </c>
      <c r="E29" s="15">
        <v>1791</v>
      </c>
      <c r="F29" s="20">
        <v>802</v>
      </c>
      <c r="G29" s="16">
        <v>0.69070574623987702</v>
      </c>
      <c r="H29" s="16">
        <v>0.30929425376012298</v>
      </c>
      <c r="I29" s="15">
        <v>2136</v>
      </c>
      <c r="J29" s="15">
        <v>457</v>
      </c>
      <c r="K29" s="16">
        <v>0.82375626687234904</v>
      </c>
      <c r="L29" s="16">
        <v>0.17624373312765099</v>
      </c>
      <c r="M29" s="15">
        <v>1345</v>
      </c>
      <c r="N29" s="15">
        <v>1248</v>
      </c>
      <c r="O29" s="16">
        <v>0.51870420362514502</v>
      </c>
      <c r="P29" s="16">
        <v>0.48129579637485498</v>
      </c>
      <c r="Q29" s="15">
        <v>1316</v>
      </c>
      <c r="R29" s="16">
        <v>0.50752024681835695</v>
      </c>
    </row>
    <row r="30" spans="1:18" ht="15">
      <c r="A30" s="37">
        <v>2021</v>
      </c>
      <c r="B30" s="13" t="s">
        <v>24</v>
      </c>
      <c r="C30" s="27">
        <v>4032</v>
      </c>
      <c r="D30" s="28">
        <v>2089</v>
      </c>
      <c r="E30" s="29">
        <v>2023</v>
      </c>
      <c r="F30" s="29">
        <v>66</v>
      </c>
      <c r="G30" s="19">
        <v>0.96840593585447599</v>
      </c>
      <c r="H30" s="19">
        <v>3.1594064145524202E-2</v>
      </c>
      <c r="I30" s="24">
        <v>1688</v>
      </c>
      <c r="J30" s="24">
        <v>401</v>
      </c>
      <c r="K30" s="19">
        <v>0.808042125418861</v>
      </c>
      <c r="L30" s="19">
        <v>0.191957874581139</v>
      </c>
      <c r="M30" s="24">
        <v>1719</v>
      </c>
      <c r="N30" s="24">
        <v>370</v>
      </c>
      <c r="O30" s="19">
        <v>0.82288176160842497</v>
      </c>
      <c r="P30" s="19">
        <v>0.17711823839157501</v>
      </c>
      <c r="Q30" s="24">
        <v>1631</v>
      </c>
      <c r="R30" s="19">
        <v>0.78075634274772598</v>
      </c>
    </row>
    <row r="31" spans="1:18" s="31" customFormat="1" ht="15">
      <c r="A31" s="37"/>
      <c r="B31" s="13" t="s">
        <v>25</v>
      </c>
      <c r="C31" s="22">
        <v>5589</v>
      </c>
      <c r="D31" s="24">
        <v>2962</v>
      </c>
      <c r="E31" s="24">
        <v>2040</v>
      </c>
      <c r="F31" s="30">
        <v>922</v>
      </c>
      <c r="G31" s="19">
        <v>0.68872383524645497</v>
      </c>
      <c r="H31" s="19">
        <v>0.31127616475354503</v>
      </c>
      <c r="I31" s="24">
        <v>2431</v>
      </c>
      <c r="J31" s="24">
        <v>531</v>
      </c>
      <c r="K31" s="19">
        <v>0.82072923700202605</v>
      </c>
      <c r="L31" s="19">
        <v>0.17927076299797401</v>
      </c>
      <c r="M31" s="24">
        <v>1583</v>
      </c>
      <c r="N31" s="24">
        <v>1379</v>
      </c>
      <c r="O31" s="19">
        <v>0.53443619176232304</v>
      </c>
      <c r="P31" s="19">
        <v>0.46556380823767701</v>
      </c>
      <c r="Q31" s="24">
        <v>1510</v>
      </c>
      <c r="R31" s="19">
        <v>0.50979068197164101</v>
      </c>
    </row>
    <row r="32" spans="1:18" ht="12.75" customHeight="1">
      <c r="A32" s="37">
        <v>2022</v>
      </c>
      <c r="B32" s="13" t="s">
        <v>24</v>
      </c>
      <c r="C32" s="27">
        <v>2241</v>
      </c>
      <c r="D32" s="28">
        <v>2044</v>
      </c>
      <c r="E32" s="29">
        <v>1952</v>
      </c>
      <c r="F32" s="29">
        <v>92</v>
      </c>
      <c r="G32" s="19">
        <f>E32/D32</f>
        <v>0.95499021526418781</v>
      </c>
      <c r="H32" s="19">
        <f>F32/D32</f>
        <v>4.5009784735812131E-2</v>
      </c>
      <c r="I32" s="24">
        <v>1619</v>
      </c>
      <c r="J32" s="24">
        <v>425</v>
      </c>
      <c r="K32" s="19">
        <f>I32/D32</f>
        <v>0.79207436399217224</v>
      </c>
      <c r="L32" s="19">
        <f>J32/D32</f>
        <v>0.20792563600782779</v>
      </c>
      <c r="M32" s="24">
        <v>1625</v>
      </c>
      <c r="N32" s="24">
        <v>419</v>
      </c>
      <c r="O32" s="19">
        <f>M32/D32</f>
        <v>0.79500978473581219</v>
      </c>
      <c r="P32" s="19">
        <f>N32/D32</f>
        <v>0.20499021526418787</v>
      </c>
      <c r="Q32" s="24">
        <v>1576</v>
      </c>
      <c r="R32" s="19">
        <f>Q32/D32</f>
        <v>0.77103718199608606</v>
      </c>
    </row>
    <row r="33" spans="1:20" ht="12.75" customHeight="1">
      <c r="A33" s="37"/>
      <c r="B33" s="13" t="s">
        <v>25</v>
      </c>
      <c r="C33" s="22">
        <v>4025</v>
      </c>
      <c r="D33" s="24">
        <v>3538</v>
      </c>
      <c r="E33" s="24">
        <v>2226</v>
      </c>
      <c r="F33" s="30">
        <v>1312</v>
      </c>
      <c r="G33" s="19">
        <f>E33/D33</f>
        <v>0.62916902204635383</v>
      </c>
      <c r="H33" s="19">
        <f>F33/D33</f>
        <v>0.37083097795364611</v>
      </c>
      <c r="I33" s="24">
        <v>2851</v>
      </c>
      <c r="J33" s="24">
        <v>687</v>
      </c>
      <c r="K33" s="19">
        <f>I33/D33</f>
        <v>0.80582249858677224</v>
      </c>
      <c r="L33" s="19">
        <f>J33/D33</f>
        <v>0.19417750141322782</v>
      </c>
      <c r="M33" s="24">
        <v>1609</v>
      </c>
      <c r="N33" s="24">
        <v>1929</v>
      </c>
      <c r="O33" s="19">
        <f>M33/D33</f>
        <v>0.4547767100056529</v>
      </c>
      <c r="P33" s="19">
        <f>N33/D33</f>
        <v>0.5452232899943471</v>
      </c>
      <c r="Q33" s="24">
        <v>1538</v>
      </c>
      <c r="R33" s="19">
        <f>Q33/D33</f>
        <v>0.43470887507066142</v>
      </c>
    </row>
    <row r="34" spans="1:20" ht="12.75" customHeight="1">
      <c r="D34"/>
      <c r="E34"/>
      <c r="F34"/>
      <c r="I34"/>
      <c r="J34"/>
      <c r="M34"/>
      <c r="N34"/>
      <c r="Q34"/>
    </row>
    <row r="36" spans="1:20" ht="40.5" customHeight="1">
      <c r="A36" s="38" t="s">
        <v>26</v>
      </c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</row>
    <row r="37" spans="1:20" ht="12.75" customHeight="1">
      <c r="A37" s="33" t="s">
        <v>27</v>
      </c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</row>
    <row r="38" spans="1:20" ht="12.75" customHeight="1">
      <c r="A38" s="33" t="s">
        <v>28</v>
      </c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</row>
    <row r="39" spans="1:20" ht="12.75" customHeight="1">
      <c r="A39" s="34"/>
      <c r="B39" s="34"/>
      <c r="C39" s="34"/>
      <c r="D39" s="34"/>
      <c r="E39" s="34"/>
      <c r="F39" s="34"/>
      <c r="G39" s="34"/>
      <c r="H39" s="34"/>
      <c r="I39" s="32"/>
      <c r="J39" s="32"/>
      <c r="K39" s="1"/>
      <c r="L39" s="1"/>
      <c r="M39" s="32"/>
      <c r="N39" s="32"/>
      <c r="O39" s="1"/>
      <c r="P39" s="1"/>
      <c r="Q39" s="6"/>
      <c r="R39" s="1"/>
    </row>
    <row r="40" spans="1:20" ht="12.75" customHeight="1">
      <c r="A40" s="35" t="s">
        <v>29</v>
      </c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</row>
    <row r="41" spans="1:20" ht="12.75" customHeight="1">
      <c r="A41" s="35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</row>
    <row r="42" spans="1:20" ht="12.75" customHeight="1">
      <c r="A42" s="35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</row>
    <row r="43" spans="1:20" ht="12.75" customHeight="1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</row>
    <row r="44" spans="1:20">
      <c r="A44" s="34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</row>
  </sheetData>
  <mergeCells count="30">
    <mergeCell ref="B1:R1"/>
    <mergeCell ref="A2:J2"/>
    <mergeCell ref="A4:A5"/>
    <mergeCell ref="B4:B5"/>
    <mergeCell ref="C4:C5"/>
    <mergeCell ref="D4:D5"/>
    <mergeCell ref="E4:H4"/>
    <mergeCell ref="I4:L4"/>
    <mergeCell ref="M4:P4"/>
    <mergeCell ref="A6:A7"/>
    <mergeCell ref="A8:A9"/>
    <mergeCell ref="A10:A11"/>
    <mergeCell ref="A12:A13"/>
    <mergeCell ref="A14:A15"/>
    <mergeCell ref="A16:A17"/>
    <mergeCell ref="A18:A19"/>
    <mergeCell ref="A20:A21"/>
    <mergeCell ref="A22:A23"/>
    <mergeCell ref="A24:A25"/>
    <mergeCell ref="A26:A27"/>
    <mergeCell ref="A28:A29"/>
    <mergeCell ref="A30:A31"/>
    <mergeCell ref="A36:T36"/>
    <mergeCell ref="A37:S37"/>
    <mergeCell ref="A32:A33"/>
    <mergeCell ref="A38:R38"/>
    <mergeCell ref="A39:H39"/>
    <mergeCell ref="A40:R42"/>
    <mergeCell ref="A43:R43"/>
    <mergeCell ref="A44:R44"/>
  </mergeCells>
  <pageMargins left="0.78749999999999998" right="0.78749999999999998" top="0.88611111111111096" bottom="0.88611111111111096" header="0.511811023622047" footer="0.511811023622047"/>
  <pageSetup paperSize="9" scale="80" orientation="landscape" useFirstPageNumber="1" horizontalDpi="300" verticalDpi="30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2366d6bd-3f4d-47d7-9ce7-8def5d68c35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CA12456AFEC8F45AED4CD78CD9918D5" ma:contentTypeVersion="11" ma:contentTypeDescription="Crie um novo documento." ma:contentTypeScope="" ma:versionID="d2098d21251859d7b63374adb53db323">
  <xsd:schema xmlns:xsd="http://www.w3.org/2001/XMLSchema" xmlns:xs="http://www.w3.org/2001/XMLSchema" xmlns:p="http://schemas.microsoft.com/office/2006/metadata/properties" xmlns:ns3="2366d6bd-3f4d-47d7-9ce7-8def5d68c353" xmlns:ns4="b5edb367-849e-4b13-98f8-57cfd9004e9b" targetNamespace="http://schemas.microsoft.com/office/2006/metadata/properties" ma:root="true" ma:fieldsID="e7f55c7a532c64b2be134e1f021c042f" ns3:_="" ns4:_="">
    <xsd:import namespace="2366d6bd-3f4d-47d7-9ce7-8def5d68c353"/>
    <xsd:import namespace="b5edb367-849e-4b13-98f8-57cfd9004e9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_activity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66d6bd-3f4d-47d7-9ce7-8def5d68c35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_activity" ma:index="17" nillable="true" ma:displayName="_activity" ma:hidden="true" ma:internalName="_activity">
      <xsd:simpleType>
        <xsd:restriction base="dms:Note"/>
      </xsd:simpleType>
    </xsd:element>
    <xsd:element name="MediaServiceObjectDetectorVersions" ma:index="18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edb367-849e-4b13-98f8-57cfd9004e9b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Hash de Dica de Compartilhamento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40B9B51-FAAE-4772-9689-66D3D1AFB58C}"/>
</file>

<file path=customXml/itemProps2.xml><?xml version="1.0" encoding="utf-8"?>
<ds:datastoreItem xmlns:ds="http://schemas.openxmlformats.org/officeDocument/2006/customXml" ds:itemID="{6ECACF30-0EE4-49ED-ACB3-D0CE04713591}"/>
</file>

<file path=customXml/itemProps3.xml><?xml version="1.0" encoding="utf-8"?>
<ds:datastoreItem xmlns:ds="http://schemas.openxmlformats.org/officeDocument/2006/customXml" ds:itemID="{6A0D9029-7903-4FCC-9D99-D77EC447D8D6}"/>
</file>

<file path=docProps/app.xml><?xml version="1.0" encoding="utf-8"?>
<Properties xmlns="http://schemas.openxmlformats.org/officeDocument/2006/extended-properties" xmlns:vt="http://schemas.openxmlformats.org/officeDocument/2006/docPropsVTypes">
  <Template>_x005f_x0000__x005f_x0000__x005f_x0000_</Template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jaciararezende</dc:creator>
  <cp:keywords/>
  <dc:description/>
  <cp:lastModifiedBy>Usuário Convidado</cp:lastModifiedBy>
  <cp:revision>27</cp:revision>
  <dcterms:created xsi:type="dcterms:W3CDTF">2020-05-21T15:22:46Z</dcterms:created>
  <dcterms:modified xsi:type="dcterms:W3CDTF">2023-09-16T13:01:30Z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0x0101008CA12456AFEC8F45AED4CD78CD9918D5</vt:lpwstr>
  </property>
</Properties>
</file>