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.bortolin\Downloads\PAC 2026\"/>
    </mc:Choice>
  </mc:AlternateContent>
  <xr:revisionPtr revIDLastSave="0" documentId="13_ncr:1_{8C20FAAB-B10C-4922-A430-2A528ADF4B42}" xr6:coauthVersionLast="47" xr6:coauthVersionMax="47" xr10:uidLastSave="{00000000-0000-0000-0000-000000000000}"/>
  <bookViews>
    <workbookView xWindow="28680" yWindow="-120" windowWidth="29040" windowHeight="15720" activeTab="2" xr2:uid="{3460942E-2AFF-46F7-A608-16955C61C5D9}"/>
  </bookViews>
  <sheets>
    <sheet name="Anexo I - Detalhamento" sheetId="2" r:id="rId1"/>
    <sheet name="Anexo 2 - Cronograma" sheetId="1" state="hidden" r:id="rId2"/>
    <sheet name="Anexo II -Cronogram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4" i="3"/>
  <c r="N27" i="2"/>
  <c r="N26" i="2"/>
  <c r="N25" i="2"/>
  <c r="N23" i="2"/>
  <c r="N22" i="2"/>
  <c r="N21" i="2"/>
  <c r="N20" i="2"/>
  <c r="N19" i="2"/>
  <c r="N18" i="2"/>
  <c r="N17" i="2"/>
  <c r="N16" i="2"/>
  <c r="N15" i="2"/>
  <c r="N14" i="2"/>
  <c r="N13" i="2"/>
  <c r="N12" i="2"/>
  <c r="N10" i="2"/>
  <c r="N9" i="2"/>
  <c r="N8" i="2"/>
  <c r="N7" i="2"/>
  <c r="N6" i="2"/>
  <c r="N5" i="2"/>
  <c r="N4" i="2"/>
  <c r="N3" i="2"/>
  <c r="N24" i="2"/>
  <c r="N11" i="2"/>
</calcChain>
</file>

<file path=xl/sharedStrings.xml><?xml version="1.0" encoding="utf-8"?>
<sst xmlns="http://schemas.openxmlformats.org/spreadsheetml/2006/main" count="300" uniqueCount="98">
  <si>
    <t>Grupo</t>
  </si>
  <si>
    <t>Subgrupo</t>
  </si>
  <si>
    <t>Área demandante</t>
  </si>
  <si>
    <t>Código CATMAT</t>
  </si>
  <si>
    <t>Código AGHUX</t>
  </si>
  <si>
    <t>Descrição do item</t>
  </si>
  <si>
    <t>Unidade</t>
  </si>
  <si>
    <t>Qt</t>
  </si>
  <si>
    <t>R$</t>
  </si>
  <si>
    <t>Total</t>
  </si>
  <si>
    <t>Material de consumo</t>
  </si>
  <si>
    <t>Materiais administrativos</t>
  </si>
  <si>
    <t>3.1</t>
  </si>
  <si>
    <t>Gênero de alimentação</t>
  </si>
  <si>
    <t>3.2</t>
  </si>
  <si>
    <t>Material de limpeza /higiene</t>
  </si>
  <si>
    <t>3.3</t>
  </si>
  <si>
    <t>Medicamento</t>
  </si>
  <si>
    <t>3.4</t>
  </si>
  <si>
    <t>Gases medicinais</t>
  </si>
  <si>
    <t>3.5</t>
  </si>
  <si>
    <t>Material hospitalar</t>
  </si>
  <si>
    <t>3.6</t>
  </si>
  <si>
    <t>OPME</t>
  </si>
  <si>
    <t>3.7</t>
  </si>
  <si>
    <t>Outros</t>
  </si>
  <si>
    <t>3.8</t>
  </si>
  <si>
    <t>Planejamento da aquisição - GRUPO 5 - Restruturação física e tecnológica(AOC)</t>
  </si>
  <si>
    <t>Restruturação física e tecnológica</t>
  </si>
  <si>
    <t>Equip médicos</t>
  </si>
  <si>
    <t>5.1</t>
  </si>
  <si>
    <t>5.2</t>
  </si>
  <si>
    <t>Obras (não contempladas no PAC-OBRAS)</t>
  </si>
  <si>
    <t>5.3</t>
  </si>
  <si>
    <t>SIF</t>
  </si>
  <si>
    <t>Centro Obstétrico e Internação Obstétrica (2º andar)</t>
  </si>
  <si>
    <t>Unid</t>
  </si>
  <si>
    <t>Casa de Gestante, Bebê e Puérpera</t>
  </si>
  <si>
    <t>Reestruturação hidráulica</t>
  </si>
  <si>
    <t>Plano de Prevenção e Combate a Incêndio (PPCI)</t>
  </si>
  <si>
    <t>Adequações de Acessibilidade</t>
  </si>
  <si>
    <t>Revitalização dos acessos ao Pronto Socorro</t>
  </si>
  <si>
    <t>Sistema de Proteção contra Descargas Atmosféricas (SPDA)</t>
  </si>
  <si>
    <t>Centro de Material e Esterilização (CME)</t>
  </si>
  <si>
    <t>Adequações e Reforços Estruturais</t>
  </si>
  <si>
    <t>Construção de Edificação para o Novo Bloco Cirúrgico, CME, Setor de Imagens, entre outros.</t>
  </si>
  <si>
    <t>Reforma do Pronto Socorro</t>
  </si>
  <si>
    <t>Reforma para Centralização da Cirurgia Ambulatorial</t>
  </si>
  <si>
    <t>Central de Atendimento ao Paciente</t>
  </si>
  <si>
    <t>Retrofit dos Sistemas de Climatização</t>
  </si>
  <si>
    <t>Renovação do Sistema de Aquecimento de Água e Vapor</t>
  </si>
  <si>
    <t>Central de Osmose</t>
  </si>
  <si>
    <t>Reforma da Edificação destinada à Engenharia Clínica</t>
  </si>
  <si>
    <t>Adequação dos Espaços Confinados e seus Acessos</t>
  </si>
  <si>
    <t xml:space="preserve">Obra para Adequação do entorno da Ressonância Magnética </t>
  </si>
  <si>
    <t>Reforma da Nova Área para Produção de Alimentos - Nutrição</t>
  </si>
  <si>
    <t>Reforma do Auditório - Gulerpe</t>
  </si>
  <si>
    <t>Fachadas, substituição de Janelas</t>
  </si>
  <si>
    <t>Estação de Tratamento de Efluentes</t>
  </si>
  <si>
    <t>Adequação dos Métodos Gráficos e Radiologia</t>
  </si>
  <si>
    <t>Sistema de Transporte a Vácuo</t>
  </si>
  <si>
    <t>TIC</t>
  </si>
  <si>
    <t>5.4</t>
  </si>
  <si>
    <t>5.5</t>
  </si>
  <si>
    <t>Prestação de Serviço</t>
  </si>
  <si>
    <t>Rouparia e lavanderia</t>
  </si>
  <si>
    <t>2.1</t>
  </si>
  <si>
    <t>Higiene e limpeza</t>
  </si>
  <si>
    <t>2.2</t>
  </si>
  <si>
    <t>Nutrição e dietética</t>
  </si>
  <si>
    <t>2.3</t>
  </si>
  <si>
    <t>Controle de acesso e vigilância</t>
  </si>
  <si>
    <t>2.4</t>
  </si>
  <si>
    <t>Apoio adm e outros</t>
  </si>
  <si>
    <t>2.5</t>
  </si>
  <si>
    <t>Manutenção predial</t>
  </si>
  <si>
    <t>2.6</t>
  </si>
  <si>
    <t>2.7</t>
  </si>
  <si>
    <t>Apoio e diagnóstico e terapia (lab. imagem)</t>
  </si>
  <si>
    <t>2.8</t>
  </si>
  <si>
    <t>Serv assistenciais (anest/cirurgia)</t>
  </si>
  <si>
    <t>2.9</t>
  </si>
  <si>
    <t>Serv de TIC</t>
  </si>
  <si>
    <t>2.10</t>
  </si>
  <si>
    <t>2.11</t>
  </si>
  <si>
    <t xml:space="preserve">CRONOGRAMA DE COMPRAS 2026          </t>
  </si>
  <si>
    <t>Planejamento da aquisição/contratação (Material de consumo)</t>
  </si>
  <si>
    <t>Grupo (AOC)</t>
  </si>
  <si>
    <t xml:space="preserve">Objeto </t>
  </si>
  <si>
    <t>Subgrupo (AOC)</t>
  </si>
  <si>
    <t>Processo SEI</t>
  </si>
  <si>
    <t>Planejamento da contratação (serviços)</t>
  </si>
  <si>
    <t>Manutenção engenharia clinica</t>
  </si>
  <si>
    <t>Planejamento da aquisição (Bens permantes)</t>
  </si>
  <si>
    <t>Restruturação física e tecnlógica</t>
  </si>
  <si>
    <t>Móbiliario (adm e assistencial)</t>
  </si>
  <si>
    <t>Obras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</si>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</sst>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97DF-9E8B-4901-8CD3-D396E6D67DEC}">
  <dimension ref="A1:N27"/>
  <sheetViews>
    <sheetView topLeftCell="A6" workbookViewId="0">
      <selection activeCell="G22" sqref="G22"/>
    </sheetView>
  </sheetViews>
  <sheetFormatPr defaultRowHeight="15" x14ac:dyDescent="0.25"/>
  <cols>
    <col min="1" max="1" width="6.140625" style="3" customWidth="1"/>
    <col min="2" max="2" width="31.85546875" style="3" customWidth="1"/>
    <col min="3" max="3" width="40.7109375" customWidth="1"/>
    <col min="4" max="4" width="5" style="2" customWidth="1"/>
    <col min="5" max="5" width="40.42578125" bestFit="1" customWidth="1"/>
    <col min="6" max="9" width="13" customWidth="1"/>
    <col min="10" max="10" width="56" customWidth="1"/>
    <col min="11" max="11" width="9.28515625" customWidth="1"/>
    <col min="13" max="13" width="16.85546875" bestFit="1" customWidth="1"/>
    <col min="14" max="14" width="17.5703125" customWidth="1"/>
  </cols>
  <sheetData>
    <row r="1" spans="1:14" ht="35.25" customHeight="1" x14ac:dyDescent="0.2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1.5" customHeight="1" x14ac:dyDescent="0.25">
      <c r="A2" s="25" t="s">
        <v>0</v>
      </c>
      <c r="B2" s="25"/>
      <c r="C2" s="25"/>
      <c r="D2" s="25" t="s">
        <v>1</v>
      </c>
      <c r="E2" s="25"/>
      <c r="F2" s="9" t="s">
        <v>2</v>
      </c>
      <c r="G2" s="9" t="s">
        <v>3</v>
      </c>
      <c r="H2" s="9" t="s">
        <v>4</v>
      </c>
      <c r="I2" s="9"/>
      <c r="J2" s="9" t="s">
        <v>5</v>
      </c>
      <c r="K2" s="9" t="s">
        <v>6</v>
      </c>
      <c r="L2" s="9" t="s">
        <v>7</v>
      </c>
      <c r="M2" s="9" t="s">
        <v>8</v>
      </c>
      <c r="N2" s="9" t="s">
        <v>9</v>
      </c>
    </row>
    <row r="3" spans="1:14" ht="21.95" customHeight="1" x14ac:dyDescent="0.25">
      <c r="A3" s="17">
        <v>5</v>
      </c>
      <c r="B3" s="16" t="s">
        <v>28</v>
      </c>
      <c r="C3" s="16" t="s">
        <v>32</v>
      </c>
      <c r="D3" s="17" t="s">
        <v>33</v>
      </c>
      <c r="E3" s="16" t="s">
        <v>32</v>
      </c>
      <c r="F3" s="4" t="s">
        <v>34</v>
      </c>
      <c r="G3" s="4">
        <v>1627</v>
      </c>
      <c r="H3" s="4"/>
      <c r="I3" s="4"/>
      <c r="J3" s="4" t="s">
        <v>35</v>
      </c>
      <c r="K3" s="4" t="s">
        <v>36</v>
      </c>
      <c r="L3" s="4">
        <v>1</v>
      </c>
      <c r="M3" s="11">
        <v>8690288</v>
      </c>
      <c r="N3" s="11">
        <f t="shared" ref="N3" si="0">L3*M3</f>
        <v>8690288</v>
      </c>
    </row>
    <row r="4" spans="1:14" ht="21.95" customHeight="1" x14ac:dyDescent="0.25">
      <c r="A4" s="17">
        <v>5</v>
      </c>
      <c r="B4" s="16" t="s">
        <v>28</v>
      </c>
      <c r="C4" s="16" t="s">
        <v>32</v>
      </c>
      <c r="D4" s="17" t="s">
        <v>33</v>
      </c>
      <c r="E4" s="16" t="s">
        <v>32</v>
      </c>
      <c r="F4" s="4" t="s">
        <v>34</v>
      </c>
      <c r="G4" s="4">
        <v>5622</v>
      </c>
      <c r="H4" s="4"/>
      <c r="I4" s="4"/>
      <c r="J4" s="4" t="s">
        <v>37</v>
      </c>
      <c r="K4" s="4" t="s">
        <v>36</v>
      </c>
      <c r="L4" s="4">
        <v>1</v>
      </c>
      <c r="M4" s="11">
        <v>1325000</v>
      </c>
      <c r="N4" s="11">
        <f t="shared" ref="N4:N5" si="1">L4*M4</f>
        <v>1325000</v>
      </c>
    </row>
    <row r="5" spans="1:14" ht="21.95" customHeight="1" x14ac:dyDescent="0.25">
      <c r="A5" s="17">
        <v>5</v>
      </c>
      <c r="B5" s="16" t="s">
        <v>28</v>
      </c>
      <c r="C5" s="16" t="s">
        <v>32</v>
      </c>
      <c r="D5" s="17" t="s">
        <v>33</v>
      </c>
      <c r="E5" s="16" t="s">
        <v>32</v>
      </c>
      <c r="F5" s="4" t="s">
        <v>34</v>
      </c>
      <c r="G5" s="4">
        <v>1627</v>
      </c>
      <c r="H5" s="4"/>
      <c r="I5" s="4"/>
      <c r="J5" s="4" t="s">
        <v>38</v>
      </c>
      <c r="K5" s="4" t="s">
        <v>36</v>
      </c>
      <c r="L5" s="4">
        <v>1</v>
      </c>
      <c r="M5" s="11">
        <v>10440000</v>
      </c>
      <c r="N5" s="11">
        <f t="shared" si="1"/>
        <v>10440000</v>
      </c>
    </row>
    <row r="6" spans="1:14" ht="21.95" customHeight="1" x14ac:dyDescent="0.25">
      <c r="A6" s="17">
        <v>5</v>
      </c>
      <c r="B6" s="16" t="s">
        <v>28</v>
      </c>
      <c r="C6" s="16" t="s">
        <v>32</v>
      </c>
      <c r="D6" s="17" t="s">
        <v>33</v>
      </c>
      <c r="E6" s="16" t="s">
        <v>32</v>
      </c>
      <c r="F6" s="4" t="s">
        <v>34</v>
      </c>
      <c r="G6" s="4">
        <v>1627</v>
      </c>
      <c r="H6" s="4"/>
      <c r="I6" s="4"/>
      <c r="J6" s="4" t="s">
        <v>39</v>
      </c>
      <c r="K6" s="4" t="s">
        <v>36</v>
      </c>
      <c r="L6" s="4">
        <v>1</v>
      </c>
      <c r="M6" s="11">
        <v>20394291.199999999</v>
      </c>
      <c r="N6" s="11">
        <f t="shared" ref="N6" si="2">L6*M6</f>
        <v>20394291.199999999</v>
      </c>
    </row>
    <row r="7" spans="1:14" ht="21.95" customHeight="1" x14ac:dyDescent="0.25">
      <c r="A7" s="17">
        <v>5</v>
      </c>
      <c r="B7" s="16" t="s">
        <v>28</v>
      </c>
      <c r="C7" s="16" t="s">
        <v>32</v>
      </c>
      <c r="D7" s="17" t="s">
        <v>33</v>
      </c>
      <c r="E7" s="16" t="s">
        <v>32</v>
      </c>
      <c r="F7" s="4" t="s">
        <v>34</v>
      </c>
      <c r="G7" s="4">
        <v>1627</v>
      </c>
      <c r="H7" s="4"/>
      <c r="I7" s="4"/>
      <c r="J7" s="4" t="s">
        <v>40</v>
      </c>
      <c r="K7" s="4" t="s">
        <v>36</v>
      </c>
      <c r="L7" s="4">
        <v>1</v>
      </c>
      <c r="M7" s="11">
        <v>2080000</v>
      </c>
      <c r="N7" s="11">
        <f t="shared" ref="N7" si="3">L7*M7</f>
        <v>2080000</v>
      </c>
    </row>
    <row r="8" spans="1:14" ht="21.95" customHeight="1" x14ac:dyDescent="0.25">
      <c r="A8" s="17">
        <v>5</v>
      </c>
      <c r="B8" s="16" t="s">
        <v>28</v>
      </c>
      <c r="C8" s="16" t="s">
        <v>32</v>
      </c>
      <c r="D8" s="17" t="s">
        <v>33</v>
      </c>
      <c r="E8" s="16" t="s">
        <v>32</v>
      </c>
      <c r="F8" s="4" t="s">
        <v>34</v>
      </c>
      <c r="G8" s="4">
        <v>1627</v>
      </c>
      <c r="H8" s="4"/>
      <c r="I8" s="4"/>
      <c r="J8" s="4" t="s">
        <v>41</v>
      </c>
      <c r="K8" s="4" t="s">
        <v>36</v>
      </c>
      <c r="L8" s="4">
        <v>1</v>
      </c>
      <c r="M8" s="11">
        <v>280000</v>
      </c>
      <c r="N8" s="11">
        <f t="shared" ref="N8" si="4">L8*M8</f>
        <v>280000</v>
      </c>
    </row>
    <row r="9" spans="1:14" ht="21.95" customHeight="1" x14ac:dyDescent="0.25">
      <c r="A9" s="17">
        <v>5</v>
      </c>
      <c r="B9" s="16" t="s">
        <v>28</v>
      </c>
      <c r="C9" s="16" t="s">
        <v>32</v>
      </c>
      <c r="D9" s="17" t="s">
        <v>33</v>
      </c>
      <c r="E9" s="16" t="s">
        <v>32</v>
      </c>
      <c r="F9" s="4" t="s">
        <v>34</v>
      </c>
      <c r="G9" s="4">
        <v>1627</v>
      </c>
      <c r="H9" s="4"/>
      <c r="I9" s="4"/>
      <c r="J9" s="4" t="s">
        <v>42</v>
      </c>
      <c r="K9" s="4" t="s">
        <v>36</v>
      </c>
      <c r="L9" s="4">
        <v>1</v>
      </c>
      <c r="M9" s="11">
        <v>2400000</v>
      </c>
      <c r="N9" s="11">
        <f t="shared" ref="N9" si="5">L9*M9</f>
        <v>2400000</v>
      </c>
    </row>
    <row r="10" spans="1:14" ht="21.95" customHeight="1" x14ac:dyDescent="0.25">
      <c r="A10" s="17">
        <v>5</v>
      </c>
      <c r="B10" s="16" t="s">
        <v>28</v>
      </c>
      <c r="C10" s="16" t="s">
        <v>32</v>
      </c>
      <c r="D10" s="17" t="s">
        <v>33</v>
      </c>
      <c r="E10" s="16" t="s">
        <v>32</v>
      </c>
      <c r="F10" s="4" t="s">
        <v>34</v>
      </c>
      <c r="G10" s="4">
        <v>1627</v>
      </c>
      <c r="H10" s="4"/>
      <c r="I10" s="4"/>
      <c r="J10" s="4" t="s">
        <v>43</v>
      </c>
      <c r="K10" s="4" t="s">
        <v>36</v>
      </c>
      <c r="L10" s="4">
        <v>1</v>
      </c>
      <c r="M10" s="11">
        <v>800000</v>
      </c>
      <c r="N10" s="11">
        <f t="shared" ref="N10" si="6">L10*M10</f>
        <v>800000</v>
      </c>
    </row>
    <row r="11" spans="1:14" ht="21.95" customHeight="1" x14ac:dyDescent="0.25">
      <c r="A11" s="17">
        <v>5</v>
      </c>
      <c r="B11" s="16" t="s">
        <v>28</v>
      </c>
      <c r="C11" s="16" t="s">
        <v>32</v>
      </c>
      <c r="D11" s="17" t="s">
        <v>33</v>
      </c>
      <c r="E11" s="16" t="s">
        <v>32</v>
      </c>
      <c r="F11" s="4" t="s">
        <v>34</v>
      </c>
      <c r="G11" s="4">
        <v>1627</v>
      </c>
      <c r="H11" s="4"/>
      <c r="I11" s="4"/>
      <c r="J11" s="4" t="s">
        <v>44</v>
      </c>
      <c r="K11" s="4" t="s">
        <v>36</v>
      </c>
      <c r="L11" s="4">
        <v>1</v>
      </c>
      <c r="M11" s="11">
        <v>1120000</v>
      </c>
      <c r="N11" s="11">
        <f t="shared" ref="N11" si="7">L11*M11</f>
        <v>1120000</v>
      </c>
    </row>
    <row r="12" spans="1:14" ht="30" x14ac:dyDescent="0.25">
      <c r="A12" s="17">
        <v>5</v>
      </c>
      <c r="B12" s="16" t="s">
        <v>28</v>
      </c>
      <c r="C12" s="16" t="s">
        <v>32</v>
      </c>
      <c r="D12" s="17" t="s">
        <v>33</v>
      </c>
      <c r="E12" s="16" t="s">
        <v>32</v>
      </c>
      <c r="F12" s="4" t="s">
        <v>34</v>
      </c>
      <c r="G12" s="4">
        <v>5622</v>
      </c>
      <c r="H12" s="4"/>
      <c r="I12" s="4"/>
      <c r="J12" s="5" t="s">
        <v>45</v>
      </c>
      <c r="K12" s="4" t="s">
        <v>36</v>
      </c>
      <c r="L12" s="4">
        <v>1</v>
      </c>
      <c r="M12" s="11">
        <v>70750000</v>
      </c>
      <c r="N12" s="11">
        <f t="shared" ref="N12:N13" si="8">L12*M12</f>
        <v>70750000</v>
      </c>
    </row>
    <row r="13" spans="1:14" ht="23.25" customHeight="1" x14ac:dyDescent="0.25">
      <c r="A13" s="17">
        <v>5</v>
      </c>
      <c r="B13" s="16" t="s">
        <v>28</v>
      </c>
      <c r="C13" s="16" t="s">
        <v>32</v>
      </c>
      <c r="D13" s="17" t="s">
        <v>33</v>
      </c>
      <c r="E13" s="16" t="s">
        <v>32</v>
      </c>
      <c r="F13" s="4" t="s">
        <v>34</v>
      </c>
      <c r="G13" s="4">
        <v>1627</v>
      </c>
      <c r="H13" s="4"/>
      <c r="I13" s="4"/>
      <c r="J13" s="4" t="s">
        <v>46</v>
      </c>
      <c r="K13" s="4" t="s">
        <v>36</v>
      </c>
      <c r="L13" s="4">
        <v>1</v>
      </c>
      <c r="M13" s="11">
        <v>3270000</v>
      </c>
      <c r="N13" s="11">
        <f t="shared" si="8"/>
        <v>3270000</v>
      </c>
    </row>
    <row r="14" spans="1:14" ht="23.25" customHeight="1" x14ac:dyDescent="0.25">
      <c r="A14" s="17">
        <v>5</v>
      </c>
      <c r="B14" s="16" t="s">
        <v>28</v>
      </c>
      <c r="C14" s="16" t="s">
        <v>32</v>
      </c>
      <c r="D14" s="17" t="s">
        <v>33</v>
      </c>
      <c r="E14" s="16" t="s">
        <v>32</v>
      </c>
      <c r="F14" s="4" t="s">
        <v>34</v>
      </c>
      <c r="G14" s="4">
        <v>1627</v>
      </c>
      <c r="H14" s="4"/>
      <c r="I14" s="4"/>
      <c r="J14" s="4" t="s">
        <v>47</v>
      </c>
      <c r="K14" s="4" t="s">
        <v>36</v>
      </c>
      <c r="L14" s="4">
        <v>1</v>
      </c>
      <c r="M14" s="11">
        <v>500000</v>
      </c>
      <c r="N14" s="11">
        <f t="shared" ref="N14" si="9">L14*M14</f>
        <v>500000</v>
      </c>
    </row>
    <row r="15" spans="1:14" ht="23.25" customHeight="1" x14ac:dyDescent="0.25">
      <c r="A15" s="17">
        <v>5</v>
      </c>
      <c r="B15" s="16" t="s">
        <v>28</v>
      </c>
      <c r="C15" s="16" t="s">
        <v>32</v>
      </c>
      <c r="D15" s="17" t="s">
        <v>33</v>
      </c>
      <c r="E15" s="16" t="s">
        <v>32</v>
      </c>
      <c r="F15" s="4" t="s">
        <v>34</v>
      </c>
      <c r="G15" s="4">
        <v>1627</v>
      </c>
      <c r="H15" s="4"/>
      <c r="I15" s="4"/>
      <c r="J15" s="4" t="s">
        <v>48</v>
      </c>
      <c r="K15" s="4" t="s">
        <v>36</v>
      </c>
      <c r="L15" s="4">
        <v>1</v>
      </c>
      <c r="M15" s="11">
        <v>850000</v>
      </c>
      <c r="N15" s="11">
        <f t="shared" ref="N15:N17" si="10">L15*M15</f>
        <v>850000</v>
      </c>
    </row>
    <row r="16" spans="1:14" ht="23.25" customHeight="1" x14ac:dyDescent="0.25">
      <c r="A16" s="17">
        <v>5</v>
      </c>
      <c r="B16" s="16" t="s">
        <v>28</v>
      </c>
      <c r="C16" s="16" t="s">
        <v>32</v>
      </c>
      <c r="D16" s="17" t="s">
        <v>33</v>
      </c>
      <c r="E16" s="16" t="s">
        <v>32</v>
      </c>
      <c r="F16" s="4" t="s">
        <v>34</v>
      </c>
      <c r="G16" s="4">
        <v>1627</v>
      </c>
      <c r="H16" s="4"/>
      <c r="I16" s="4"/>
      <c r="J16" s="4" t="s">
        <v>49</v>
      </c>
      <c r="K16" s="4" t="s">
        <v>36</v>
      </c>
      <c r="L16" s="4">
        <v>1</v>
      </c>
      <c r="M16" s="11">
        <v>5400000</v>
      </c>
      <c r="N16" s="11">
        <f t="shared" si="10"/>
        <v>5400000</v>
      </c>
    </row>
    <row r="17" spans="1:14" ht="23.25" customHeight="1" x14ac:dyDescent="0.25">
      <c r="A17" s="17">
        <v>5</v>
      </c>
      <c r="B17" s="16" t="s">
        <v>28</v>
      </c>
      <c r="C17" s="16" t="s">
        <v>32</v>
      </c>
      <c r="D17" s="17" t="s">
        <v>33</v>
      </c>
      <c r="E17" s="16" t="s">
        <v>32</v>
      </c>
      <c r="F17" s="4" t="s">
        <v>34</v>
      </c>
      <c r="G17" s="4">
        <v>1627</v>
      </c>
      <c r="H17" s="4"/>
      <c r="I17" s="4"/>
      <c r="J17" s="4" t="s">
        <v>50</v>
      </c>
      <c r="K17" s="4" t="s">
        <v>36</v>
      </c>
      <c r="L17" s="4">
        <v>1</v>
      </c>
      <c r="M17" s="11">
        <v>2080000</v>
      </c>
      <c r="N17" s="11">
        <f t="shared" si="10"/>
        <v>2080000</v>
      </c>
    </row>
    <row r="18" spans="1:14" ht="23.25" customHeight="1" x14ac:dyDescent="0.25">
      <c r="A18" s="17">
        <v>5</v>
      </c>
      <c r="B18" s="16" t="s">
        <v>28</v>
      </c>
      <c r="C18" s="16" t="s">
        <v>32</v>
      </c>
      <c r="D18" s="17" t="s">
        <v>33</v>
      </c>
      <c r="E18" s="16" t="s">
        <v>32</v>
      </c>
      <c r="F18" s="4" t="s">
        <v>34</v>
      </c>
      <c r="G18" s="4">
        <v>1627</v>
      </c>
      <c r="H18" s="4"/>
      <c r="I18" s="4"/>
      <c r="J18" s="4" t="s">
        <v>51</v>
      </c>
      <c r="K18" s="4" t="s">
        <v>36</v>
      </c>
      <c r="L18" s="4">
        <v>1</v>
      </c>
      <c r="M18" s="11">
        <v>645000</v>
      </c>
      <c r="N18" s="11">
        <f t="shared" ref="N18" si="11">L18*M18</f>
        <v>645000</v>
      </c>
    </row>
    <row r="19" spans="1:14" ht="23.25" customHeight="1" x14ac:dyDescent="0.25">
      <c r="A19" s="17">
        <v>5</v>
      </c>
      <c r="B19" s="16" t="s">
        <v>28</v>
      </c>
      <c r="C19" s="16" t="s">
        <v>32</v>
      </c>
      <c r="D19" s="17" t="s">
        <v>33</v>
      </c>
      <c r="E19" s="16" t="s">
        <v>32</v>
      </c>
      <c r="F19" s="4" t="s">
        <v>34</v>
      </c>
      <c r="G19" s="4">
        <v>1627</v>
      </c>
      <c r="H19" s="4"/>
      <c r="I19" s="4"/>
      <c r="J19" s="4" t="s">
        <v>52</v>
      </c>
      <c r="K19" s="4" t="s">
        <v>36</v>
      </c>
      <c r="L19" s="4">
        <v>1</v>
      </c>
      <c r="M19" s="11">
        <v>1200000</v>
      </c>
      <c r="N19" s="11">
        <f t="shared" ref="N19:N20" si="12">L19*M19</f>
        <v>1200000</v>
      </c>
    </row>
    <row r="20" spans="1:14" ht="23.25" customHeight="1" x14ac:dyDescent="0.25">
      <c r="A20" s="17">
        <v>5</v>
      </c>
      <c r="B20" s="16" t="s">
        <v>28</v>
      </c>
      <c r="C20" s="16" t="s">
        <v>32</v>
      </c>
      <c r="D20" s="17" t="s">
        <v>33</v>
      </c>
      <c r="E20" s="16" t="s">
        <v>32</v>
      </c>
      <c r="F20" s="4" t="s">
        <v>34</v>
      </c>
      <c r="G20" s="4">
        <v>1627</v>
      </c>
      <c r="H20" s="4"/>
      <c r="I20" s="4"/>
      <c r="J20" s="4" t="s">
        <v>53</v>
      </c>
      <c r="K20" s="4" t="s">
        <v>36</v>
      </c>
      <c r="L20" s="4">
        <v>1</v>
      </c>
      <c r="M20" s="11">
        <v>580000</v>
      </c>
      <c r="N20" s="11">
        <f t="shared" si="12"/>
        <v>580000</v>
      </c>
    </row>
    <row r="21" spans="1:14" ht="23.25" customHeight="1" x14ac:dyDescent="0.25">
      <c r="A21" s="17">
        <v>5</v>
      </c>
      <c r="B21" s="16" t="s">
        <v>28</v>
      </c>
      <c r="C21" s="16" t="s">
        <v>32</v>
      </c>
      <c r="D21" s="17" t="s">
        <v>33</v>
      </c>
      <c r="E21" s="16" t="s">
        <v>32</v>
      </c>
      <c r="F21" s="4" t="s">
        <v>34</v>
      </c>
      <c r="G21" s="4">
        <v>1627</v>
      </c>
      <c r="H21" s="4"/>
      <c r="I21" s="4"/>
      <c r="J21" s="4" t="s">
        <v>54</v>
      </c>
      <c r="K21" s="4" t="s">
        <v>36</v>
      </c>
      <c r="L21" s="4">
        <v>1</v>
      </c>
      <c r="M21" s="11">
        <v>435000</v>
      </c>
      <c r="N21" s="11">
        <f t="shared" ref="N21" si="13">L21*M21</f>
        <v>435000</v>
      </c>
    </row>
    <row r="22" spans="1:14" ht="23.25" customHeight="1" x14ac:dyDescent="0.25">
      <c r="A22" s="17">
        <v>5</v>
      </c>
      <c r="B22" s="16" t="s">
        <v>28</v>
      </c>
      <c r="C22" s="16" t="s">
        <v>32</v>
      </c>
      <c r="D22" s="17" t="s">
        <v>33</v>
      </c>
      <c r="E22" s="16" t="s">
        <v>32</v>
      </c>
      <c r="F22" s="4" t="s">
        <v>34</v>
      </c>
      <c r="G22" s="4">
        <v>1627</v>
      </c>
      <c r="H22" s="4"/>
      <c r="I22" s="4"/>
      <c r="J22" s="4" t="s">
        <v>55</v>
      </c>
      <c r="K22" s="4" t="s">
        <v>36</v>
      </c>
      <c r="L22" s="4">
        <v>1</v>
      </c>
      <c r="M22" s="11">
        <v>2585000</v>
      </c>
      <c r="N22" s="11">
        <f t="shared" ref="N22" si="14">L22*M22</f>
        <v>2585000</v>
      </c>
    </row>
    <row r="23" spans="1:14" ht="23.25" customHeight="1" x14ac:dyDescent="0.25">
      <c r="A23" s="17">
        <v>5</v>
      </c>
      <c r="B23" s="16" t="s">
        <v>28</v>
      </c>
      <c r="C23" s="16" t="s">
        <v>32</v>
      </c>
      <c r="D23" s="17" t="s">
        <v>33</v>
      </c>
      <c r="E23" s="16" t="s">
        <v>32</v>
      </c>
      <c r="F23" s="4" t="s">
        <v>34</v>
      </c>
      <c r="G23" s="4">
        <v>1627</v>
      </c>
      <c r="H23" s="4"/>
      <c r="I23" s="4"/>
      <c r="J23" s="4" t="s">
        <v>56</v>
      </c>
      <c r="K23" s="4" t="s">
        <v>36</v>
      </c>
      <c r="L23" s="4">
        <v>1</v>
      </c>
      <c r="M23" s="11">
        <v>3275000</v>
      </c>
      <c r="N23" s="11">
        <f t="shared" ref="N23" si="15">L23*M23</f>
        <v>3275000</v>
      </c>
    </row>
    <row r="24" spans="1:14" ht="21.95" customHeight="1" x14ac:dyDescent="0.25">
      <c r="A24" s="17">
        <v>5</v>
      </c>
      <c r="B24" s="16" t="s">
        <v>28</v>
      </c>
      <c r="C24" s="16" t="s">
        <v>32</v>
      </c>
      <c r="D24" s="17" t="s">
        <v>33</v>
      </c>
      <c r="E24" s="16" t="s">
        <v>32</v>
      </c>
      <c r="F24" s="4" t="s">
        <v>34</v>
      </c>
      <c r="G24" s="4">
        <v>1627</v>
      </c>
      <c r="H24" s="4"/>
      <c r="I24" s="4"/>
      <c r="J24" s="4" t="s">
        <v>57</v>
      </c>
      <c r="K24" s="4" t="s">
        <v>36</v>
      </c>
      <c r="L24" s="4">
        <v>1</v>
      </c>
      <c r="M24" s="11">
        <v>2600000</v>
      </c>
      <c r="N24" s="11">
        <f t="shared" ref="N24" si="16">L24*M24</f>
        <v>2600000</v>
      </c>
    </row>
    <row r="25" spans="1:14" ht="21.95" customHeight="1" x14ac:dyDescent="0.25">
      <c r="A25" s="17">
        <v>5</v>
      </c>
      <c r="B25" s="16" t="s">
        <v>28</v>
      </c>
      <c r="C25" s="16" t="s">
        <v>32</v>
      </c>
      <c r="D25" s="17" t="s">
        <v>33</v>
      </c>
      <c r="E25" s="16" t="s">
        <v>32</v>
      </c>
      <c r="F25" s="4" t="s">
        <v>34</v>
      </c>
      <c r="G25" s="4">
        <v>5622</v>
      </c>
      <c r="H25" s="4"/>
      <c r="I25" s="4"/>
      <c r="J25" s="4" t="s">
        <v>58</v>
      </c>
      <c r="K25" s="4" t="s">
        <v>36</v>
      </c>
      <c r="L25" s="4">
        <v>1</v>
      </c>
      <c r="M25" s="11">
        <v>4770000</v>
      </c>
      <c r="N25" s="11">
        <f t="shared" ref="N25" si="17">L25*M25</f>
        <v>4770000</v>
      </c>
    </row>
    <row r="26" spans="1:14" ht="21.95" customHeight="1" x14ac:dyDescent="0.25">
      <c r="A26" s="17">
        <v>5</v>
      </c>
      <c r="B26" s="16" t="s">
        <v>28</v>
      </c>
      <c r="C26" s="16" t="s">
        <v>32</v>
      </c>
      <c r="D26" s="17" t="s">
        <v>33</v>
      </c>
      <c r="E26" s="16" t="s">
        <v>32</v>
      </c>
      <c r="F26" s="4" t="s">
        <v>34</v>
      </c>
      <c r="G26" s="4">
        <v>1627</v>
      </c>
      <c r="H26" s="4"/>
      <c r="I26" s="4"/>
      <c r="J26" s="4" t="s">
        <v>59</v>
      </c>
      <c r="K26" s="4" t="s">
        <v>36</v>
      </c>
      <c r="L26" s="4">
        <v>1</v>
      </c>
      <c r="M26" s="11">
        <v>545000</v>
      </c>
      <c r="N26" s="11">
        <f t="shared" ref="N26" si="18">L26*M26</f>
        <v>545000</v>
      </c>
    </row>
    <row r="27" spans="1:14" ht="21.95" customHeight="1" x14ac:dyDescent="0.25">
      <c r="A27" s="17">
        <v>5</v>
      </c>
      <c r="B27" s="16" t="s">
        <v>28</v>
      </c>
      <c r="C27" s="16" t="s">
        <v>32</v>
      </c>
      <c r="D27" s="17" t="s">
        <v>33</v>
      </c>
      <c r="E27" s="16" t="s">
        <v>32</v>
      </c>
      <c r="F27" s="4" t="s">
        <v>34</v>
      </c>
      <c r="G27" s="4">
        <v>1627</v>
      </c>
      <c r="H27" s="4"/>
      <c r="I27" s="4"/>
      <c r="J27" s="4" t="s">
        <v>60</v>
      </c>
      <c r="K27" s="4" t="s">
        <v>36</v>
      </c>
      <c r="L27" s="4">
        <v>1</v>
      </c>
      <c r="M27" s="11">
        <v>1575000</v>
      </c>
      <c r="N27" s="11">
        <f t="shared" ref="N27" si="19">L27*M27</f>
        <v>1575000</v>
      </c>
    </row>
  </sheetData>
  <mergeCells count="3">
    <mergeCell ref="A1:N1"/>
    <mergeCell ref="A2:C2"/>
    <mergeCell ref="D2:E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7FAF-D0AF-4DAF-A3BB-356DD8E3DA9F}">
  <dimension ref="A1:U35"/>
  <sheetViews>
    <sheetView topLeftCell="A3" workbookViewId="0">
      <selection activeCell="A15" sqref="A15:C15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30.42578125" bestFit="1" customWidth="1"/>
    <col min="4" max="4" width="5.42578125" customWidth="1"/>
    <col min="5" max="5" width="39.28515625" customWidth="1"/>
    <col min="6" max="6" width="18.140625" customWidth="1"/>
    <col min="7" max="7" width="13.5703125" customWidth="1"/>
    <col min="8" max="8" width="10.140625" customWidth="1"/>
    <col min="19" max="19" width="9" customWidth="1"/>
    <col min="20" max="20" width="24" bestFit="1" customWidth="1"/>
  </cols>
  <sheetData>
    <row r="1" spans="1:21" ht="21.95" customHeight="1" x14ac:dyDescent="0.25">
      <c r="A1" s="32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</row>
    <row r="2" spans="1:21" ht="21.95" customHeight="1" thickBot="1" x14ac:dyDescent="0.3">
      <c r="A2" s="35" t="s">
        <v>86</v>
      </c>
      <c r="B2" s="36"/>
      <c r="C2" s="3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1"/>
      <c r="U2" s="1"/>
    </row>
    <row r="3" spans="1:21" ht="34.5" customHeight="1" x14ac:dyDescent="0.25">
      <c r="A3" s="19" t="s">
        <v>87</v>
      </c>
      <c r="B3" s="10" t="s">
        <v>88</v>
      </c>
      <c r="C3" s="20" t="s">
        <v>87</v>
      </c>
      <c r="D3" s="29" t="s">
        <v>89</v>
      </c>
      <c r="E3" s="31"/>
      <c r="F3" s="6" t="s">
        <v>90</v>
      </c>
      <c r="G3" s="7" t="s">
        <v>2</v>
      </c>
      <c r="H3" s="8">
        <v>46023</v>
      </c>
      <c r="I3" s="8">
        <v>46054</v>
      </c>
      <c r="J3" s="8">
        <v>46082</v>
      </c>
      <c r="K3" s="8">
        <v>46113</v>
      </c>
      <c r="L3" s="8">
        <v>46143</v>
      </c>
      <c r="M3" s="8">
        <v>46174</v>
      </c>
      <c r="N3" s="8">
        <v>46204</v>
      </c>
      <c r="O3" s="8">
        <v>46235</v>
      </c>
      <c r="P3" s="8">
        <v>46266</v>
      </c>
      <c r="Q3" s="8">
        <v>46296</v>
      </c>
      <c r="R3" s="8">
        <v>46327</v>
      </c>
      <c r="S3" s="8">
        <v>46357</v>
      </c>
    </row>
    <row r="4" spans="1:21" ht="21.95" customHeight="1" x14ac:dyDescent="0.25">
      <c r="A4" s="17">
        <v>3</v>
      </c>
      <c r="B4" s="17"/>
      <c r="C4" s="16" t="s">
        <v>10</v>
      </c>
      <c r="D4" s="12" t="s">
        <v>12</v>
      </c>
      <c r="E4" s="13" t="s">
        <v>11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21.95" customHeight="1" x14ac:dyDescent="0.25">
      <c r="A5" s="17">
        <v>3</v>
      </c>
      <c r="B5" s="17"/>
      <c r="C5" s="16" t="s">
        <v>10</v>
      </c>
      <c r="D5" s="12" t="s">
        <v>14</v>
      </c>
      <c r="E5" s="13" t="s">
        <v>13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1" ht="21.95" customHeight="1" x14ac:dyDescent="0.25">
      <c r="A6" s="17">
        <v>3</v>
      </c>
      <c r="B6" s="17"/>
      <c r="C6" s="16" t="s">
        <v>10</v>
      </c>
      <c r="D6" s="12" t="s">
        <v>16</v>
      </c>
      <c r="E6" s="13" t="s">
        <v>15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1" ht="21.95" customHeight="1" x14ac:dyDescent="0.25">
      <c r="A7" s="17">
        <v>3</v>
      </c>
      <c r="B7" s="17"/>
      <c r="C7" s="16" t="s">
        <v>10</v>
      </c>
      <c r="D7" s="12" t="s">
        <v>18</v>
      </c>
      <c r="E7" s="13" t="s">
        <v>17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1" ht="21.95" customHeight="1" x14ac:dyDescent="0.25">
      <c r="A8" s="17">
        <v>3</v>
      </c>
      <c r="B8" s="17"/>
      <c r="C8" s="16" t="s">
        <v>10</v>
      </c>
      <c r="D8" s="12" t="s">
        <v>20</v>
      </c>
      <c r="E8" s="13" t="s">
        <v>19</v>
      </c>
      <c r="F8" s="4"/>
      <c r="G8" s="4"/>
      <c r="H8" s="4"/>
      <c r="I8" s="5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1" ht="21.95" customHeight="1" x14ac:dyDescent="0.25">
      <c r="A9" s="17">
        <v>3</v>
      </c>
      <c r="B9" s="17"/>
      <c r="C9" s="16" t="s">
        <v>10</v>
      </c>
      <c r="D9" s="12" t="s">
        <v>22</v>
      </c>
      <c r="E9" s="13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1" ht="21.95" customHeight="1" x14ac:dyDescent="0.25">
      <c r="A10" s="17">
        <v>3</v>
      </c>
      <c r="B10" s="17"/>
      <c r="C10" s="16" t="s">
        <v>10</v>
      </c>
      <c r="D10" s="12" t="s">
        <v>24</v>
      </c>
      <c r="E10" s="13" t="s">
        <v>23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1" ht="21.95" customHeight="1" x14ac:dyDescent="0.25">
      <c r="A11" s="17">
        <v>3</v>
      </c>
      <c r="B11" s="17"/>
      <c r="C11" s="16" t="s">
        <v>10</v>
      </c>
      <c r="D11" s="12" t="s">
        <v>26</v>
      </c>
      <c r="E11" s="13" t="s">
        <v>25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21" s="15" customFormat="1" ht="21.95" customHeight="1" thickBot="1" x14ac:dyDescent="0.3">
      <c r="A12" s="14"/>
      <c r="B12" s="14"/>
    </row>
    <row r="13" spans="1:21" ht="21.95" customHeight="1" x14ac:dyDescent="0.25">
      <c r="A13" s="32" t="s">
        <v>85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4"/>
    </row>
    <row r="14" spans="1:21" ht="21.95" customHeight="1" thickBot="1" x14ac:dyDescent="0.3">
      <c r="A14" s="26" t="s">
        <v>91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</row>
    <row r="15" spans="1:21" ht="30.75" customHeight="1" x14ac:dyDescent="0.25">
      <c r="A15" s="29" t="s">
        <v>87</v>
      </c>
      <c r="B15" s="30"/>
      <c r="C15" s="31"/>
      <c r="D15" s="29" t="s">
        <v>89</v>
      </c>
      <c r="E15" s="31"/>
      <c r="F15" s="6" t="s">
        <v>90</v>
      </c>
      <c r="G15" s="7" t="s">
        <v>2</v>
      </c>
      <c r="H15" s="8">
        <v>46023</v>
      </c>
      <c r="I15" s="8">
        <v>46054</v>
      </c>
      <c r="J15" s="8">
        <v>46082</v>
      </c>
      <c r="K15" s="8">
        <v>46113</v>
      </c>
      <c r="L15" s="8">
        <v>46143</v>
      </c>
      <c r="M15" s="8">
        <v>46174</v>
      </c>
      <c r="N15" s="8">
        <v>46204</v>
      </c>
      <c r="O15" s="8">
        <v>46235</v>
      </c>
      <c r="P15" s="8">
        <v>46266</v>
      </c>
      <c r="Q15" s="8">
        <v>46296</v>
      </c>
      <c r="R15" s="8">
        <v>46327</v>
      </c>
      <c r="S15" s="8">
        <v>46357</v>
      </c>
    </row>
    <row r="16" spans="1:21" ht="21.95" customHeight="1" x14ac:dyDescent="0.25">
      <c r="A16" s="12">
        <v>2</v>
      </c>
      <c r="B16" s="18"/>
      <c r="C16" s="13" t="s">
        <v>64</v>
      </c>
      <c r="D16" s="17" t="s">
        <v>66</v>
      </c>
      <c r="E16" s="16" t="s">
        <v>65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21.95" customHeight="1" x14ac:dyDescent="0.25">
      <c r="A17" s="12">
        <v>2</v>
      </c>
      <c r="B17" s="18"/>
      <c r="C17" s="13" t="s">
        <v>64</v>
      </c>
      <c r="D17" s="17" t="s">
        <v>68</v>
      </c>
      <c r="E17" s="16" t="s">
        <v>67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1.95" customHeight="1" x14ac:dyDescent="0.25">
      <c r="A18" s="12">
        <v>2</v>
      </c>
      <c r="B18" s="18"/>
      <c r="C18" s="13" t="s">
        <v>64</v>
      </c>
      <c r="D18" s="17" t="s">
        <v>70</v>
      </c>
      <c r="E18" s="16" t="s">
        <v>69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21.95" customHeight="1" x14ac:dyDescent="0.25">
      <c r="A19" s="12">
        <v>2</v>
      </c>
      <c r="B19" s="18"/>
      <c r="C19" s="13" t="s">
        <v>64</v>
      </c>
      <c r="D19" s="17" t="s">
        <v>72</v>
      </c>
      <c r="E19" s="16" t="s">
        <v>71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21.95" customHeight="1" x14ac:dyDescent="0.25">
      <c r="A20" s="12">
        <v>2</v>
      </c>
      <c r="B20" s="18"/>
      <c r="C20" s="13" t="s">
        <v>64</v>
      </c>
      <c r="D20" s="17" t="s">
        <v>74</v>
      </c>
      <c r="E20" s="16" t="s">
        <v>73</v>
      </c>
      <c r="F20" s="4"/>
      <c r="G20" s="4"/>
      <c r="H20" s="4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21.95" customHeight="1" x14ac:dyDescent="0.25">
      <c r="A21" s="12">
        <v>2</v>
      </c>
      <c r="B21" s="18"/>
      <c r="C21" s="13" t="s">
        <v>64</v>
      </c>
      <c r="D21" s="17" t="s">
        <v>76</v>
      </c>
      <c r="E21" s="16" t="s">
        <v>75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21.95" customHeight="1" x14ac:dyDescent="0.25">
      <c r="A22" s="12">
        <v>2</v>
      </c>
      <c r="B22" s="18"/>
      <c r="C22" s="13" t="s">
        <v>64</v>
      </c>
      <c r="D22" s="17" t="s">
        <v>77</v>
      </c>
      <c r="E22" s="16" t="s">
        <v>92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21.95" customHeight="1" x14ac:dyDescent="0.25">
      <c r="A23" s="12">
        <v>2</v>
      </c>
      <c r="B23" s="18"/>
      <c r="C23" s="13" t="s">
        <v>64</v>
      </c>
      <c r="D23" s="17" t="s">
        <v>79</v>
      </c>
      <c r="E23" s="16" t="s">
        <v>78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21.95" customHeight="1" x14ac:dyDescent="0.25">
      <c r="A24" s="12">
        <v>2</v>
      </c>
      <c r="B24" s="18"/>
      <c r="C24" s="13" t="s">
        <v>64</v>
      </c>
      <c r="D24" s="17" t="s">
        <v>81</v>
      </c>
      <c r="E24" s="16" t="s">
        <v>80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21.95" customHeight="1" x14ac:dyDescent="0.25">
      <c r="A25" s="12">
        <v>2</v>
      </c>
      <c r="B25" s="18"/>
      <c r="C25" s="13" t="s">
        <v>64</v>
      </c>
      <c r="D25" s="17" t="s">
        <v>83</v>
      </c>
      <c r="E25" s="16" t="s">
        <v>82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21.95" customHeight="1" x14ac:dyDescent="0.25">
      <c r="A26" s="12">
        <v>2</v>
      </c>
      <c r="B26" s="18"/>
      <c r="C26" s="13" t="s">
        <v>64</v>
      </c>
      <c r="D26" s="17" t="s">
        <v>84</v>
      </c>
      <c r="E26" s="16" t="s">
        <v>25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21.95" customHeight="1" thickBot="1" x14ac:dyDescent="0.3">
      <c r="A27" s="14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21.95" customHeight="1" x14ac:dyDescent="0.25">
      <c r="A28" s="32" t="s">
        <v>85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1:19" ht="21.95" customHeight="1" thickBot="1" x14ac:dyDescent="0.3">
      <c r="A29" s="26" t="s">
        <v>93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</row>
    <row r="30" spans="1:19" ht="33.75" customHeight="1" x14ac:dyDescent="0.25">
      <c r="A30" s="29" t="s">
        <v>87</v>
      </c>
      <c r="B30" s="30"/>
      <c r="C30" s="31"/>
      <c r="D30" s="29" t="s">
        <v>89</v>
      </c>
      <c r="E30" s="31"/>
      <c r="F30" s="6" t="s">
        <v>90</v>
      </c>
      <c r="G30" s="7" t="s">
        <v>2</v>
      </c>
      <c r="H30" s="8">
        <v>46023</v>
      </c>
      <c r="I30" s="8">
        <v>46054</v>
      </c>
      <c r="J30" s="8">
        <v>46082</v>
      </c>
      <c r="K30" s="8">
        <v>46113</v>
      </c>
      <c r="L30" s="8">
        <v>46143</v>
      </c>
      <c r="M30" s="8">
        <v>46174</v>
      </c>
      <c r="N30" s="8">
        <v>46204</v>
      </c>
      <c r="O30" s="8">
        <v>46235</v>
      </c>
      <c r="P30" s="8">
        <v>46266</v>
      </c>
      <c r="Q30" s="8">
        <v>46296</v>
      </c>
      <c r="R30" s="8">
        <v>46327</v>
      </c>
      <c r="S30" s="8">
        <v>46357</v>
      </c>
    </row>
    <row r="31" spans="1:19" ht="21.95" customHeight="1" x14ac:dyDescent="0.25">
      <c r="A31" s="12">
        <v>5</v>
      </c>
      <c r="B31" s="18"/>
      <c r="C31" s="13" t="s">
        <v>94</v>
      </c>
      <c r="D31" s="12" t="s">
        <v>30</v>
      </c>
      <c r="E31" s="13" t="s">
        <v>29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.95" customHeight="1" x14ac:dyDescent="0.25">
      <c r="A32" s="12">
        <v>5</v>
      </c>
      <c r="B32" s="18"/>
      <c r="C32" s="13" t="s">
        <v>94</v>
      </c>
      <c r="D32" s="12" t="s">
        <v>31</v>
      </c>
      <c r="E32" s="13" t="s">
        <v>95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21.95" customHeight="1" x14ac:dyDescent="0.25">
      <c r="A33" s="12">
        <v>5</v>
      </c>
      <c r="B33" s="18"/>
      <c r="C33" s="13" t="s">
        <v>94</v>
      </c>
      <c r="D33" s="12" t="s">
        <v>33</v>
      </c>
      <c r="E33" s="13" t="s">
        <v>96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.95" customHeight="1" x14ac:dyDescent="0.25">
      <c r="A34" s="12">
        <v>5</v>
      </c>
      <c r="B34" s="18"/>
      <c r="C34" s="13" t="s">
        <v>94</v>
      </c>
      <c r="D34" s="12" t="s">
        <v>62</v>
      </c>
      <c r="E34" s="13" t="s">
        <v>61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.95" customHeight="1" x14ac:dyDescent="0.25">
      <c r="A35" s="12">
        <v>5</v>
      </c>
      <c r="B35" s="18"/>
      <c r="C35" s="13" t="s">
        <v>94</v>
      </c>
      <c r="D35" s="12" t="s">
        <v>63</v>
      </c>
      <c r="E35" s="13" t="s">
        <v>25</v>
      </c>
      <c r="F35" s="4"/>
      <c r="G35" s="4"/>
      <c r="H35" s="4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11">
    <mergeCell ref="A29:S29"/>
    <mergeCell ref="A30:C30"/>
    <mergeCell ref="D30:E30"/>
    <mergeCell ref="A1:S1"/>
    <mergeCell ref="A2:S2"/>
    <mergeCell ref="D3:E3"/>
    <mergeCell ref="A13:S13"/>
    <mergeCell ref="A14:S14"/>
    <mergeCell ref="A15:C15"/>
    <mergeCell ref="D15:E15"/>
    <mergeCell ref="A28:S28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A7D0-BE6A-45BA-8341-D1234660162A}">
  <dimension ref="A1:P29"/>
  <sheetViews>
    <sheetView tabSelected="1" workbookViewId="0">
      <selection activeCell="I22" sqref="I22"/>
    </sheetView>
  </sheetViews>
  <sheetFormatPr defaultRowHeight="15" x14ac:dyDescent="0.25"/>
  <cols>
    <col min="1" max="1" width="7.85546875" style="3" customWidth="1"/>
    <col min="2" max="2" width="57.140625" style="3" customWidth="1"/>
    <col min="3" max="3" width="18.140625" customWidth="1"/>
    <col min="4" max="4" width="13.5703125" customWidth="1"/>
    <col min="5" max="5" width="10.140625" customWidth="1"/>
    <col min="16" max="16" width="9" customWidth="1"/>
    <col min="17" max="17" width="24" bestFit="1" customWidth="1"/>
  </cols>
  <sheetData>
    <row r="1" spans="1:16" ht="21.95" customHeight="1" x14ac:dyDescent="0.25">
      <c r="A1" s="32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21.95" customHeight="1" thickBot="1" x14ac:dyDescent="0.3">
      <c r="A2" s="35" t="s">
        <v>93</v>
      </c>
      <c r="B2" s="3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33.75" customHeight="1" x14ac:dyDescent="0.25">
      <c r="A3" s="9" t="s">
        <v>87</v>
      </c>
      <c r="B3" s="10" t="s">
        <v>88</v>
      </c>
      <c r="C3" s="6" t="s">
        <v>90</v>
      </c>
      <c r="D3" s="7" t="s">
        <v>2</v>
      </c>
      <c r="E3" s="8">
        <v>46023</v>
      </c>
      <c r="F3" s="8">
        <v>46054</v>
      </c>
      <c r="G3" s="8">
        <v>46082</v>
      </c>
      <c r="H3" s="8">
        <v>46113</v>
      </c>
      <c r="I3" s="8">
        <v>46143</v>
      </c>
      <c r="J3" s="8">
        <v>46174</v>
      </c>
      <c r="K3" s="8">
        <v>46204</v>
      </c>
      <c r="L3" s="8">
        <v>46235</v>
      </c>
      <c r="M3" s="8">
        <v>46266</v>
      </c>
      <c r="N3" s="8">
        <v>46296</v>
      </c>
      <c r="O3" s="8">
        <v>46327</v>
      </c>
      <c r="P3" s="8">
        <v>46357</v>
      </c>
    </row>
    <row r="4" spans="1:16" ht="21.95" customHeight="1" x14ac:dyDescent="0.25">
      <c r="A4" s="17">
        <v>5</v>
      </c>
      <c r="B4" s="17" t="str">
        <f>'Anexo I - Detalhamento'!J3</f>
        <v>Centro Obstétrico e Internação Obstétrica (2º andar)</v>
      </c>
      <c r="C4" s="4"/>
      <c r="D4" s="21" t="str">
        <f>'Anexo I - Detalhamento'!F3</f>
        <v>SIF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21.95" customHeight="1" x14ac:dyDescent="0.25">
      <c r="A5" s="17">
        <v>5</v>
      </c>
      <c r="B5" s="17" t="str">
        <f>'Anexo I - Detalhamento'!J4</f>
        <v>Casa de Gestante, Bebê e Puérpera</v>
      </c>
      <c r="C5" s="4"/>
      <c r="D5" s="21" t="str">
        <f>'Anexo I - Detalhamento'!F4</f>
        <v>SIF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1.95" customHeight="1" x14ac:dyDescent="0.25">
      <c r="A6" s="17">
        <v>5</v>
      </c>
      <c r="B6" s="17" t="str">
        <f>'Anexo I - Detalhamento'!J5</f>
        <v>Reestruturação hidráulica</v>
      </c>
      <c r="C6" s="4"/>
      <c r="D6" s="21" t="str">
        <f>'Anexo I - Detalhamento'!F5</f>
        <v>SIF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21.95" customHeight="1" x14ac:dyDescent="0.25">
      <c r="A7" s="17">
        <v>5</v>
      </c>
      <c r="B7" s="17" t="str">
        <f>'Anexo I - Detalhamento'!J6</f>
        <v>Plano de Prevenção e Combate a Incêndio (PPCI)</v>
      </c>
      <c r="C7" s="4"/>
      <c r="D7" s="21" t="str">
        <f>'Anexo I - Detalhamento'!F6</f>
        <v>SIF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21.95" customHeight="1" x14ac:dyDescent="0.25">
      <c r="A8" s="17">
        <v>5</v>
      </c>
      <c r="B8" s="17" t="str">
        <f>'Anexo I - Detalhamento'!J7</f>
        <v>Adequações de Acessibilidade</v>
      </c>
      <c r="C8" s="4"/>
      <c r="D8" s="21" t="str">
        <f>'Anexo I - Detalhamento'!F7</f>
        <v>SIF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21.95" customHeight="1" x14ac:dyDescent="0.25">
      <c r="A9" s="17">
        <v>5</v>
      </c>
      <c r="B9" s="17" t="str">
        <f>'Anexo I - Detalhamento'!J8</f>
        <v>Revitalização dos acessos ao Pronto Socorro</v>
      </c>
      <c r="C9" s="4"/>
      <c r="D9" s="21" t="str">
        <f>'Anexo I - Detalhamento'!F8</f>
        <v>SIF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21.95" customHeight="1" x14ac:dyDescent="0.25">
      <c r="A10" s="17">
        <v>5</v>
      </c>
      <c r="B10" s="17" t="str">
        <f>'Anexo I - Detalhamento'!J9</f>
        <v>Sistema de Proteção contra Descargas Atmosféricas (SPDA)</v>
      </c>
      <c r="C10" s="4"/>
      <c r="D10" s="21" t="str">
        <f>'Anexo I - Detalhamento'!F9</f>
        <v>SIF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21.95" customHeight="1" x14ac:dyDescent="0.25">
      <c r="A11" s="17">
        <v>5</v>
      </c>
      <c r="B11" s="17" t="str">
        <f>'Anexo I - Detalhamento'!J10</f>
        <v>Centro de Material e Esterilização (CME)</v>
      </c>
      <c r="C11" s="4"/>
      <c r="D11" s="21" t="str">
        <f>'Anexo I - Detalhamento'!F10</f>
        <v>SIF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21.95" customHeight="1" x14ac:dyDescent="0.25">
      <c r="A12" s="17">
        <v>5</v>
      </c>
      <c r="B12" s="17" t="str">
        <f>'Anexo I - Detalhamento'!J11</f>
        <v>Adequações e Reforços Estruturais</v>
      </c>
      <c r="C12" s="4"/>
      <c r="D12" s="21" t="str">
        <f>'Anexo I - Detalhamento'!F11</f>
        <v>SIF</v>
      </c>
      <c r="E12" s="21" t="s">
        <v>97</v>
      </c>
      <c r="F12" s="21" t="s">
        <v>97</v>
      </c>
      <c r="G12" s="21" t="s">
        <v>97</v>
      </c>
      <c r="H12" s="21" t="s">
        <v>97</v>
      </c>
      <c r="I12" s="21"/>
      <c r="J12" s="21"/>
      <c r="K12" s="21"/>
      <c r="L12" s="21"/>
      <c r="M12" s="21"/>
      <c r="N12" s="21"/>
      <c r="O12" s="21"/>
      <c r="P12" s="21"/>
    </row>
    <row r="13" spans="1:16" ht="30" x14ac:dyDescent="0.25">
      <c r="A13" s="17">
        <v>5</v>
      </c>
      <c r="B13" s="23" t="str">
        <f>'Anexo I - Detalhamento'!J12</f>
        <v>Construção de Edificação para o Novo Bloco Cirúrgico, CME, Setor de Imagens, entre outros.</v>
      </c>
      <c r="C13" s="4"/>
      <c r="D13" s="21" t="str">
        <f>'Anexo I - Detalhamento'!F12</f>
        <v>SIF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21.95" customHeight="1" x14ac:dyDescent="0.25">
      <c r="A14" s="17">
        <v>5</v>
      </c>
      <c r="B14" s="17" t="str">
        <f>'Anexo I - Detalhamento'!J13</f>
        <v>Reforma do Pronto Socorro</v>
      </c>
      <c r="C14" s="4"/>
      <c r="D14" s="21" t="str">
        <f>'Anexo I - Detalhamento'!F13</f>
        <v>SIF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21.95" customHeight="1" x14ac:dyDescent="0.25">
      <c r="A15" s="17">
        <v>5</v>
      </c>
      <c r="B15" s="17" t="str">
        <f>'Anexo I - Detalhamento'!J14</f>
        <v>Reforma para Centralização da Cirurgia Ambulatorial</v>
      </c>
      <c r="C15" s="4"/>
      <c r="D15" s="21" t="str">
        <f>'Anexo I - Detalhamento'!F14</f>
        <v>SIF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21.95" customHeight="1" x14ac:dyDescent="0.25">
      <c r="A16" s="17">
        <v>5</v>
      </c>
      <c r="B16" s="17" t="str">
        <f>'Anexo I - Detalhamento'!J15</f>
        <v>Central de Atendimento ao Paciente</v>
      </c>
      <c r="C16" s="4"/>
      <c r="D16" s="21" t="str">
        <f>'Anexo I - Detalhamento'!F15</f>
        <v>SIF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21.95" customHeight="1" x14ac:dyDescent="0.25">
      <c r="A17" s="17">
        <v>5</v>
      </c>
      <c r="B17" s="17" t="str">
        <f>'Anexo I - Detalhamento'!J16</f>
        <v>Retrofit dos Sistemas de Climatização</v>
      </c>
      <c r="C17" s="4"/>
      <c r="D17" s="21" t="str">
        <f>'Anexo I - Detalhamento'!F16</f>
        <v>SIF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21.95" customHeight="1" x14ac:dyDescent="0.25">
      <c r="A18" s="17">
        <v>5</v>
      </c>
      <c r="B18" s="17" t="str">
        <f>'Anexo I - Detalhamento'!J17</f>
        <v>Renovação do Sistema de Aquecimento de Água e Vapor</v>
      </c>
      <c r="C18" s="4"/>
      <c r="D18" s="21" t="str">
        <f>'Anexo I - Detalhamento'!F17</f>
        <v>SIF</v>
      </c>
      <c r="E18" s="21"/>
      <c r="F18" s="21"/>
      <c r="G18" s="21"/>
      <c r="H18" s="21" t="s">
        <v>97</v>
      </c>
      <c r="I18" s="21" t="s">
        <v>97</v>
      </c>
      <c r="J18" s="21" t="s">
        <v>97</v>
      </c>
      <c r="K18" s="21" t="s">
        <v>97</v>
      </c>
      <c r="L18" s="21"/>
      <c r="M18" s="21"/>
      <c r="N18" s="21"/>
      <c r="O18" s="21"/>
      <c r="P18" s="21"/>
    </row>
    <row r="19" spans="1:16" ht="21.95" customHeight="1" x14ac:dyDescent="0.25">
      <c r="A19" s="17">
        <v>5</v>
      </c>
      <c r="B19" s="17" t="str">
        <f>'Anexo I - Detalhamento'!J18</f>
        <v>Central de Osmose</v>
      </c>
      <c r="C19" s="4"/>
      <c r="D19" s="21" t="str">
        <f>'Anexo I - Detalhamento'!F18</f>
        <v>SIF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21.95" customHeight="1" x14ac:dyDescent="0.25">
      <c r="A20" s="17">
        <v>5</v>
      </c>
      <c r="B20" s="17" t="str">
        <f>'Anexo I - Detalhamento'!J19</f>
        <v>Reforma da Edificação destinada à Engenharia Clínica</v>
      </c>
      <c r="C20" s="4"/>
      <c r="D20" s="21" t="str">
        <f>'Anexo I - Detalhamento'!F19</f>
        <v>SIF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ht="21.95" customHeight="1" x14ac:dyDescent="0.25">
      <c r="A21" s="17">
        <v>5</v>
      </c>
      <c r="B21" s="17" t="str">
        <f>'Anexo I - Detalhamento'!J20</f>
        <v>Adequação dos Espaços Confinados e seus Acessos</v>
      </c>
      <c r="C21" s="4"/>
      <c r="D21" s="21" t="str">
        <f>'Anexo I - Detalhamento'!F20</f>
        <v>SIF</v>
      </c>
      <c r="E21" s="21"/>
      <c r="F21" s="21"/>
      <c r="G21" s="21" t="s">
        <v>97</v>
      </c>
      <c r="H21" s="21" t="s">
        <v>97</v>
      </c>
      <c r="I21" s="21" t="s">
        <v>97</v>
      </c>
      <c r="J21" s="21" t="s">
        <v>97</v>
      </c>
      <c r="K21" s="21"/>
      <c r="L21" s="21"/>
      <c r="M21" s="21"/>
      <c r="N21" s="21"/>
      <c r="O21" s="21"/>
      <c r="P21" s="21"/>
    </row>
    <row r="22" spans="1:16" ht="21.95" customHeight="1" x14ac:dyDescent="0.25">
      <c r="A22" s="17">
        <v>5</v>
      </c>
      <c r="B22" s="17" t="str">
        <f>'Anexo I - Detalhamento'!J21</f>
        <v xml:space="preserve">Obra para Adequação do entorno da Ressonância Magnética </v>
      </c>
      <c r="C22" s="4"/>
      <c r="D22" s="21" t="str">
        <f>'Anexo I - Detalhamento'!F21</f>
        <v>SIF</v>
      </c>
      <c r="E22" s="21"/>
      <c r="F22" s="21" t="s">
        <v>97</v>
      </c>
      <c r="G22" s="21" t="s">
        <v>97</v>
      </c>
      <c r="H22" s="21" t="s">
        <v>97</v>
      </c>
      <c r="I22" s="21" t="s">
        <v>97</v>
      </c>
      <c r="J22" s="21"/>
      <c r="K22" s="21"/>
      <c r="L22" s="21"/>
      <c r="M22" s="21"/>
      <c r="N22" s="21"/>
      <c r="O22" s="21"/>
      <c r="P22" s="21"/>
    </row>
    <row r="23" spans="1:16" ht="21.95" customHeight="1" x14ac:dyDescent="0.25">
      <c r="A23" s="17">
        <v>5</v>
      </c>
      <c r="B23" s="17" t="str">
        <f>'Anexo I - Detalhamento'!J22</f>
        <v>Reforma da Nova Área para Produção de Alimentos - Nutrição</v>
      </c>
      <c r="C23" s="4"/>
      <c r="D23" s="21" t="str">
        <f>'Anexo I - Detalhamento'!F22</f>
        <v>SIF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21.95" customHeight="1" x14ac:dyDescent="0.25">
      <c r="A24" s="17">
        <v>5</v>
      </c>
      <c r="B24" s="17" t="str">
        <f>'Anexo I - Detalhamento'!J23</f>
        <v>Reforma do Auditório - Gulerpe</v>
      </c>
      <c r="C24" s="4"/>
      <c r="D24" s="21" t="str">
        <f>'Anexo I - Detalhamento'!F23</f>
        <v>SIF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21.95" customHeight="1" x14ac:dyDescent="0.25">
      <c r="A25" s="17">
        <v>5</v>
      </c>
      <c r="B25" s="17" t="str">
        <f>'Anexo I - Detalhamento'!J24</f>
        <v>Fachadas, substituição de Janelas</v>
      </c>
      <c r="C25" s="4"/>
      <c r="D25" s="21" t="str">
        <f>'Anexo I - Detalhamento'!F24</f>
        <v>SIF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21.95" customHeight="1" x14ac:dyDescent="0.25">
      <c r="A26" s="17">
        <v>5</v>
      </c>
      <c r="B26" s="17" t="str">
        <f>'Anexo I - Detalhamento'!J25</f>
        <v>Estação de Tratamento de Efluentes</v>
      </c>
      <c r="C26" s="4"/>
      <c r="D26" s="21" t="str">
        <f>'Anexo I - Detalhamento'!F25</f>
        <v>SIF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21.95" customHeight="1" x14ac:dyDescent="0.25">
      <c r="A27" s="17">
        <v>5</v>
      </c>
      <c r="B27" s="17" t="str">
        <f>'Anexo I - Detalhamento'!J26</f>
        <v>Adequação dos Métodos Gráficos e Radiologia</v>
      </c>
      <c r="C27" s="4"/>
      <c r="D27" s="21" t="str">
        <f>'Anexo I - Detalhamento'!F26</f>
        <v>SIF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21.95" customHeight="1" x14ac:dyDescent="0.25">
      <c r="A28" s="17">
        <v>5</v>
      </c>
      <c r="B28" s="17" t="str">
        <f>'Anexo I - Detalhamento'!J27</f>
        <v>Sistema de Transporte a Vácuo</v>
      </c>
      <c r="C28" s="4"/>
      <c r="D28" s="21" t="str">
        <f>'Anexo I - Detalhamento'!F27</f>
        <v>SIF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21.95" customHeight="1" x14ac:dyDescent="0.25">
      <c r="A29" s="17">
        <v>5</v>
      </c>
      <c r="B29" s="17"/>
      <c r="C29" s="4"/>
      <c r="D29" s="21"/>
      <c r="E29" s="21"/>
      <c r="F29" s="22"/>
      <c r="G29" s="21"/>
      <c r="H29" s="21"/>
      <c r="I29" s="21"/>
      <c r="J29" s="21"/>
      <c r="K29" s="21"/>
      <c r="L29" s="21"/>
      <c r="M29" s="21"/>
      <c r="N29" s="21"/>
      <c r="O29" s="21"/>
      <c r="P29" s="21"/>
    </row>
  </sheetData>
  <mergeCells count="2">
    <mergeCell ref="A2:P2"/>
    <mergeCell ref="A1:P1"/>
  </mergeCells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Detalhamento</vt:lpstr>
      <vt:lpstr>Anexo 2 - Cronograma</vt:lpstr>
      <vt:lpstr>Anexo II -Cronograma</vt:lpstr>
    </vt:vector>
  </TitlesOfParts>
  <Manager/>
  <Company>EBSERH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Laurimberg Diniz Cavalcante</dc:creator>
  <cp:keywords/>
  <dc:description/>
  <cp:lastModifiedBy>Ana Lucia Bortolin</cp:lastModifiedBy>
  <cp:revision/>
  <dcterms:created xsi:type="dcterms:W3CDTF">2025-10-31T19:02:12Z</dcterms:created>
  <dcterms:modified xsi:type="dcterms:W3CDTF">2025-12-18T18:23:37Z</dcterms:modified>
  <cp:category/>
  <cp:contentStatus/>
</cp:coreProperties>
</file>